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60" yWindow="560" windowWidth="25040" windowHeight="16920" tabRatio="500"/>
  </bookViews>
  <sheets>
    <sheet name="IW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27" i="1" l="1"/>
  <c r="P4" i="1"/>
  <c r="P5" i="1"/>
  <c r="O4" i="1"/>
  <c r="O5" i="1"/>
  <c r="Q5" i="1"/>
  <c r="T5" i="1"/>
  <c r="Q4" i="1"/>
  <c r="T4" i="1"/>
  <c r="R5" i="1"/>
  <c r="V5" i="1"/>
  <c r="W5" i="1"/>
  <c r="X5" i="1"/>
  <c r="P6" i="1"/>
  <c r="O6" i="1"/>
  <c r="Q6" i="1"/>
  <c r="T6" i="1"/>
  <c r="R6" i="1"/>
  <c r="V6" i="1"/>
  <c r="W6" i="1"/>
  <c r="X6" i="1"/>
  <c r="P7" i="1"/>
  <c r="O7" i="1"/>
  <c r="Q7" i="1"/>
  <c r="T7" i="1"/>
  <c r="R7" i="1"/>
  <c r="V7" i="1"/>
  <c r="W7" i="1"/>
  <c r="X7" i="1"/>
  <c r="P8" i="1"/>
  <c r="O8" i="1"/>
  <c r="Q8" i="1"/>
  <c r="T8" i="1"/>
  <c r="R8" i="1"/>
  <c r="V8" i="1"/>
  <c r="W8" i="1"/>
  <c r="X8" i="1"/>
  <c r="P9" i="1"/>
  <c r="O9" i="1"/>
  <c r="Q9" i="1"/>
  <c r="T9" i="1"/>
  <c r="R9" i="1"/>
  <c r="V9" i="1"/>
  <c r="W9" i="1"/>
  <c r="X9" i="1"/>
  <c r="P10" i="1"/>
  <c r="O10" i="1"/>
  <c r="Q10" i="1"/>
  <c r="T10" i="1"/>
  <c r="R10" i="1"/>
  <c r="V10" i="1"/>
  <c r="W10" i="1"/>
  <c r="X10" i="1"/>
  <c r="P11" i="1"/>
  <c r="O11" i="1"/>
  <c r="Q11" i="1"/>
  <c r="T11" i="1"/>
  <c r="R11" i="1"/>
  <c r="V11" i="1"/>
  <c r="W11" i="1"/>
  <c r="X11" i="1"/>
  <c r="P12" i="1"/>
  <c r="O12" i="1"/>
  <c r="Q12" i="1"/>
  <c r="T12" i="1"/>
  <c r="R12" i="1"/>
  <c r="V12" i="1"/>
  <c r="W12" i="1"/>
  <c r="X12" i="1"/>
  <c r="P13" i="1"/>
  <c r="O13" i="1"/>
  <c r="Q13" i="1"/>
  <c r="T13" i="1"/>
  <c r="R13" i="1"/>
  <c r="V13" i="1"/>
  <c r="W13" i="1"/>
  <c r="X13" i="1"/>
  <c r="P14" i="1"/>
  <c r="O14" i="1"/>
  <c r="Q14" i="1"/>
  <c r="T14" i="1"/>
  <c r="R14" i="1"/>
  <c r="V14" i="1"/>
  <c r="W14" i="1"/>
  <c r="X14" i="1"/>
  <c r="P15" i="1"/>
  <c r="O15" i="1"/>
  <c r="Q15" i="1"/>
  <c r="T15" i="1"/>
  <c r="R15" i="1"/>
  <c r="V15" i="1"/>
  <c r="W15" i="1"/>
  <c r="X15" i="1"/>
  <c r="P16" i="1"/>
  <c r="O16" i="1"/>
  <c r="Q16" i="1"/>
  <c r="T16" i="1"/>
  <c r="R16" i="1"/>
  <c r="V16" i="1"/>
  <c r="W16" i="1"/>
  <c r="X16" i="1"/>
  <c r="P17" i="1"/>
  <c r="O17" i="1"/>
  <c r="Q17" i="1"/>
  <c r="T17" i="1"/>
  <c r="R17" i="1"/>
  <c r="V17" i="1"/>
  <c r="W17" i="1"/>
  <c r="X17" i="1"/>
  <c r="P18" i="1"/>
  <c r="O18" i="1"/>
  <c r="Q18" i="1"/>
  <c r="T18" i="1"/>
  <c r="R18" i="1"/>
  <c r="V18" i="1"/>
  <c r="W18" i="1"/>
  <c r="X18" i="1"/>
  <c r="P19" i="1"/>
  <c r="O19" i="1"/>
  <c r="Q19" i="1"/>
  <c r="T19" i="1"/>
  <c r="R19" i="1"/>
  <c r="V19" i="1"/>
  <c r="W19" i="1"/>
  <c r="X19" i="1"/>
  <c r="P20" i="1"/>
  <c r="O20" i="1"/>
  <c r="Q20" i="1"/>
  <c r="T20" i="1"/>
  <c r="R20" i="1"/>
  <c r="V20" i="1"/>
  <c r="W20" i="1"/>
  <c r="X20" i="1"/>
  <c r="P21" i="1"/>
  <c r="O21" i="1"/>
  <c r="Q21" i="1"/>
  <c r="T21" i="1"/>
  <c r="R21" i="1"/>
  <c r="V21" i="1"/>
  <c r="W21" i="1"/>
  <c r="X21" i="1"/>
  <c r="P22" i="1"/>
  <c r="O22" i="1"/>
  <c r="Q22" i="1"/>
  <c r="T22" i="1"/>
  <c r="R22" i="1"/>
  <c r="V22" i="1"/>
  <c r="W22" i="1"/>
  <c r="X22" i="1"/>
  <c r="P23" i="1"/>
  <c r="O23" i="1"/>
  <c r="Q23" i="1"/>
  <c r="T23" i="1"/>
  <c r="R23" i="1"/>
  <c r="V23" i="1"/>
  <c r="W23" i="1"/>
  <c r="X23" i="1"/>
  <c r="P24" i="1"/>
  <c r="O24" i="1"/>
  <c r="Q24" i="1"/>
  <c r="T24" i="1"/>
  <c r="R24" i="1"/>
  <c r="V24" i="1"/>
  <c r="W24" i="1"/>
  <c r="X24" i="1"/>
  <c r="P25" i="1"/>
  <c r="O25" i="1"/>
  <c r="Q25" i="1"/>
  <c r="T25" i="1"/>
  <c r="R25" i="1"/>
  <c r="V25" i="1"/>
  <c r="W25" i="1"/>
  <c r="X25" i="1"/>
  <c r="P26" i="1"/>
  <c r="O26" i="1"/>
  <c r="Q26" i="1"/>
  <c r="T26" i="1"/>
  <c r="R26" i="1"/>
  <c r="V26" i="1"/>
  <c r="W26" i="1"/>
  <c r="X26" i="1"/>
  <c r="P27" i="1"/>
  <c r="O27" i="1"/>
  <c r="Q27" i="1"/>
  <c r="T27" i="1"/>
  <c r="R27" i="1"/>
  <c r="V27" i="1"/>
  <c r="W27" i="1"/>
  <c r="X27" i="1"/>
  <c r="P28" i="1"/>
  <c r="O28" i="1"/>
  <c r="Q28" i="1"/>
  <c r="T28" i="1"/>
  <c r="R28" i="1"/>
  <c r="V28" i="1"/>
  <c r="W28" i="1"/>
  <c r="X28" i="1"/>
  <c r="P29" i="1"/>
  <c r="O29" i="1"/>
  <c r="Q29" i="1"/>
  <c r="T29" i="1"/>
  <c r="R29" i="1"/>
  <c r="V29" i="1"/>
  <c r="W29" i="1"/>
  <c r="X29" i="1"/>
  <c r="P30" i="1"/>
  <c r="O30" i="1"/>
  <c r="Q30" i="1"/>
  <c r="T30" i="1"/>
  <c r="R30" i="1"/>
  <c r="V30" i="1"/>
  <c r="W30" i="1"/>
  <c r="X30" i="1"/>
  <c r="P31" i="1"/>
  <c r="O31" i="1"/>
  <c r="Q31" i="1"/>
  <c r="T31" i="1"/>
  <c r="R31" i="1"/>
  <c r="V31" i="1"/>
  <c r="W31" i="1"/>
  <c r="X31" i="1"/>
  <c r="P32" i="1"/>
  <c r="O32" i="1"/>
  <c r="Q32" i="1"/>
  <c r="T32" i="1"/>
  <c r="R32" i="1"/>
  <c r="V32" i="1"/>
  <c r="W32" i="1"/>
  <c r="X32" i="1"/>
  <c r="P33" i="1"/>
  <c r="O33" i="1"/>
  <c r="Q33" i="1"/>
  <c r="T33" i="1"/>
  <c r="R33" i="1"/>
  <c r="V33" i="1"/>
  <c r="W33" i="1"/>
  <c r="X33" i="1"/>
  <c r="P34" i="1"/>
  <c r="O34" i="1"/>
  <c r="Q34" i="1"/>
  <c r="T34" i="1"/>
  <c r="R34" i="1"/>
  <c r="V34" i="1"/>
  <c r="W34" i="1"/>
  <c r="X34" i="1"/>
  <c r="P35" i="1"/>
  <c r="O35" i="1"/>
  <c r="Q35" i="1"/>
  <c r="T35" i="1"/>
  <c r="R35" i="1"/>
  <c r="V35" i="1"/>
  <c r="W35" i="1"/>
  <c r="X35" i="1"/>
  <c r="P36" i="1"/>
  <c r="O36" i="1"/>
  <c r="Q36" i="1"/>
  <c r="T36" i="1"/>
  <c r="R36" i="1"/>
  <c r="V36" i="1"/>
  <c r="W36" i="1"/>
  <c r="X36" i="1"/>
  <c r="P37" i="1"/>
  <c r="O37" i="1"/>
  <c r="Q37" i="1"/>
  <c r="T37" i="1"/>
  <c r="R37" i="1"/>
  <c r="V37" i="1"/>
  <c r="W37" i="1"/>
  <c r="X37" i="1"/>
  <c r="P38" i="1"/>
  <c r="O38" i="1"/>
  <c r="Q38" i="1"/>
  <c r="T38" i="1"/>
  <c r="R38" i="1"/>
  <c r="V38" i="1"/>
  <c r="W38" i="1"/>
  <c r="X38" i="1"/>
  <c r="P39" i="1"/>
  <c r="O39" i="1"/>
  <c r="Q39" i="1"/>
  <c r="T39" i="1"/>
  <c r="R39" i="1"/>
  <c r="V39" i="1"/>
  <c r="W39" i="1"/>
  <c r="X39" i="1"/>
  <c r="P40" i="1"/>
  <c r="O40" i="1"/>
  <c r="Q40" i="1"/>
  <c r="T40" i="1"/>
  <c r="R40" i="1"/>
  <c r="V40" i="1"/>
  <c r="W40" i="1"/>
  <c r="X40" i="1"/>
  <c r="P41" i="1"/>
  <c r="O41" i="1"/>
  <c r="Q41" i="1"/>
  <c r="T41" i="1"/>
  <c r="R41" i="1"/>
  <c r="V41" i="1"/>
  <c r="W41" i="1"/>
  <c r="X41" i="1"/>
  <c r="P42" i="1"/>
  <c r="O42" i="1"/>
  <c r="Q42" i="1"/>
  <c r="T42" i="1"/>
  <c r="R42" i="1"/>
  <c r="V42" i="1"/>
  <c r="W42" i="1"/>
  <c r="X42" i="1"/>
  <c r="P43" i="1"/>
  <c r="O43" i="1"/>
  <c r="Q43" i="1"/>
  <c r="T43" i="1"/>
  <c r="R43" i="1"/>
  <c r="V43" i="1"/>
  <c r="W43" i="1"/>
  <c r="X43" i="1"/>
  <c r="P44" i="1"/>
  <c r="O44" i="1"/>
  <c r="Q44" i="1"/>
  <c r="T44" i="1"/>
  <c r="R44" i="1"/>
  <c r="V44" i="1"/>
  <c r="W44" i="1"/>
  <c r="X44" i="1"/>
  <c r="P45" i="1"/>
  <c r="O45" i="1"/>
  <c r="Q45" i="1"/>
  <c r="T45" i="1"/>
  <c r="R45" i="1"/>
  <c r="V45" i="1"/>
  <c r="W45" i="1"/>
  <c r="X45" i="1"/>
  <c r="N46" i="1"/>
  <c r="O46" i="1"/>
  <c r="P46" i="1"/>
  <c r="Q46" i="1"/>
  <c r="T46" i="1"/>
  <c r="R46" i="1"/>
  <c r="V46" i="1"/>
  <c r="W46" i="1"/>
  <c r="X46" i="1"/>
  <c r="O47" i="1"/>
  <c r="P47" i="1"/>
  <c r="Q47" i="1"/>
  <c r="T47" i="1"/>
  <c r="R47" i="1"/>
  <c r="V47" i="1"/>
  <c r="W47" i="1"/>
  <c r="X47" i="1"/>
  <c r="O48" i="1"/>
  <c r="P48" i="1"/>
  <c r="Q48" i="1"/>
  <c r="T48" i="1"/>
  <c r="R48" i="1"/>
  <c r="V48" i="1"/>
  <c r="W48" i="1"/>
  <c r="X48" i="1"/>
  <c r="O49" i="1"/>
  <c r="P49" i="1"/>
  <c r="Q49" i="1"/>
  <c r="T49" i="1"/>
  <c r="R49" i="1"/>
  <c r="V49" i="1"/>
  <c r="W49" i="1"/>
  <c r="X49" i="1"/>
  <c r="O50" i="1"/>
  <c r="P50" i="1"/>
  <c r="Q50" i="1"/>
  <c r="T50" i="1"/>
  <c r="R50" i="1"/>
  <c r="V50" i="1"/>
  <c r="W50" i="1"/>
  <c r="X50" i="1"/>
  <c r="O51" i="1"/>
  <c r="P51" i="1"/>
  <c r="Q51" i="1"/>
  <c r="T51" i="1"/>
  <c r="R51" i="1"/>
  <c r="V51" i="1"/>
  <c r="W51" i="1"/>
  <c r="X51" i="1"/>
  <c r="O52" i="1"/>
  <c r="P52" i="1"/>
  <c r="Q52" i="1"/>
  <c r="T52" i="1"/>
  <c r="R52" i="1"/>
  <c r="V52" i="1"/>
  <c r="W52" i="1"/>
  <c r="X52" i="1"/>
  <c r="O53" i="1"/>
  <c r="P53" i="1"/>
  <c r="Q53" i="1"/>
  <c r="T53" i="1"/>
  <c r="R53" i="1"/>
  <c r="V53" i="1"/>
  <c r="W53" i="1"/>
  <c r="X53" i="1"/>
  <c r="O54" i="1"/>
  <c r="P54" i="1"/>
  <c r="Q54" i="1"/>
  <c r="T54" i="1"/>
  <c r="R54" i="1"/>
  <c r="V54" i="1"/>
  <c r="W54" i="1"/>
  <c r="X54" i="1"/>
  <c r="O55" i="1"/>
  <c r="P55" i="1"/>
  <c r="Q55" i="1"/>
  <c r="T55" i="1"/>
  <c r="R55" i="1"/>
  <c r="V55" i="1"/>
  <c r="W55" i="1"/>
  <c r="X55" i="1"/>
  <c r="O56" i="1"/>
  <c r="P56" i="1"/>
  <c r="Q56" i="1"/>
  <c r="T56" i="1"/>
  <c r="R56" i="1"/>
  <c r="V56" i="1"/>
  <c r="W56" i="1"/>
  <c r="X56" i="1"/>
  <c r="O57" i="1"/>
  <c r="P57" i="1"/>
  <c r="Q57" i="1"/>
  <c r="T57" i="1"/>
  <c r="R57" i="1"/>
  <c r="V57" i="1"/>
  <c r="W57" i="1"/>
  <c r="X57" i="1"/>
  <c r="O58" i="1"/>
  <c r="P58" i="1"/>
  <c r="Q58" i="1"/>
  <c r="T58" i="1"/>
  <c r="R58" i="1"/>
  <c r="V58" i="1"/>
  <c r="W58" i="1"/>
  <c r="X58" i="1"/>
  <c r="O59" i="1"/>
  <c r="P59" i="1"/>
  <c r="Q59" i="1"/>
  <c r="T59" i="1"/>
  <c r="R59" i="1"/>
  <c r="V59" i="1"/>
  <c r="W59" i="1"/>
  <c r="X59" i="1"/>
  <c r="O60" i="1"/>
  <c r="P60" i="1"/>
  <c r="Q60" i="1"/>
  <c r="T60" i="1"/>
  <c r="R60" i="1"/>
  <c r="V60" i="1"/>
  <c r="W60" i="1"/>
  <c r="X60" i="1"/>
  <c r="O61" i="1"/>
  <c r="P61" i="1"/>
  <c r="Q61" i="1"/>
  <c r="T61" i="1"/>
  <c r="R61" i="1"/>
  <c r="V61" i="1"/>
  <c r="W61" i="1"/>
  <c r="X61" i="1"/>
  <c r="O62" i="1"/>
  <c r="P62" i="1"/>
  <c r="Q62" i="1"/>
  <c r="T62" i="1"/>
  <c r="R62" i="1"/>
  <c r="V62" i="1"/>
  <c r="W62" i="1"/>
  <c r="X62" i="1"/>
  <c r="O63" i="1"/>
  <c r="P63" i="1"/>
  <c r="Q63" i="1"/>
  <c r="T63" i="1"/>
  <c r="R63" i="1"/>
  <c r="V63" i="1"/>
  <c r="W63" i="1"/>
  <c r="X63" i="1"/>
  <c r="O64" i="1"/>
  <c r="P64" i="1"/>
  <c r="Q64" i="1"/>
  <c r="T64" i="1"/>
  <c r="R64" i="1"/>
  <c r="V64" i="1"/>
  <c r="W64" i="1"/>
  <c r="X64" i="1"/>
  <c r="O65" i="1"/>
  <c r="P65" i="1"/>
  <c r="Q65" i="1"/>
  <c r="T65" i="1"/>
  <c r="R65" i="1"/>
  <c r="V65" i="1"/>
  <c r="W65" i="1"/>
  <c r="X65" i="1"/>
  <c r="O66" i="1"/>
  <c r="P66" i="1"/>
  <c r="Q66" i="1"/>
  <c r="T66" i="1"/>
  <c r="R66" i="1"/>
  <c r="V66" i="1"/>
  <c r="W66" i="1"/>
  <c r="X66" i="1"/>
  <c r="O67" i="1"/>
  <c r="P67" i="1"/>
  <c r="Q67" i="1"/>
  <c r="T67" i="1"/>
  <c r="R67" i="1"/>
  <c r="V67" i="1"/>
  <c r="W67" i="1"/>
  <c r="X67" i="1"/>
  <c r="O68" i="1"/>
  <c r="P68" i="1"/>
  <c r="Q68" i="1"/>
  <c r="T68" i="1"/>
  <c r="R68" i="1"/>
  <c r="V68" i="1"/>
  <c r="W68" i="1"/>
  <c r="X68" i="1"/>
  <c r="O69" i="1"/>
  <c r="P69" i="1"/>
  <c r="Q69" i="1"/>
  <c r="T69" i="1"/>
  <c r="R69" i="1"/>
  <c r="V69" i="1"/>
  <c r="W69" i="1"/>
  <c r="X69" i="1"/>
  <c r="O70" i="1"/>
  <c r="P70" i="1"/>
  <c r="Q70" i="1"/>
  <c r="T70" i="1"/>
  <c r="R70" i="1"/>
  <c r="V70" i="1"/>
  <c r="W70" i="1"/>
  <c r="X70" i="1"/>
  <c r="O71" i="1"/>
  <c r="P71" i="1"/>
  <c r="Q71" i="1"/>
  <c r="T71" i="1"/>
  <c r="R71" i="1"/>
  <c r="V71" i="1"/>
  <c r="W71" i="1"/>
  <c r="X71" i="1"/>
  <c r="O72" i="1"/>
  <c r="P72" i="1"/>
  <c r="Q72" i="1"/>
  <c r="T72" i="1"/>
  <c r="R72" i="1"/>
  <c r="V72" i="1"/>
  <c r="W72" i="1"/>
  <c r="X72" i="1"/>
  <c r="O73" i="1"/>
  <c r="P73" i="1"/>
  <c r="Q73" i="1"/>
  <c r="T73" i="1"/>
  <c r="R73" i="1"/>
  <c r="V73" i="1"/>
  <c r="W73" i="1"/>
  <c r="X73" i="1"/>
  <c r="O74" i="1"/>
  <c r="P74" i="1"/>
  <c r="Q74" i="1"/>
  <c r="T74" i="1"/>
  <c r="R74" i="1"/>
  <c r="V74" i="1"/>
  <c r="W74" i="1"/>
  <c r="X74" i="1"/>
  <c r="O75" i="1"/>
  <c r="P75" i="1"/>
  <c r="Q75" i="1"/>
  <c r="T75" i="1"/>
  <c r="R75" i="1"/>
  <c r="V75" i="1"/>
  <c r="W75" i="1"/>
  <c r="X75" i="1"/>
  <c r="O76" i="1"/>
  <c r="P76" i="1"/>
  <c r="Q76" i="1"/>
  <c r="T76" i="1"/>
  <c r="R76" i="1"/>
  <c r="V76" i="1"/>
  <c r="W76" i="1"/>
  <c r="X76" i="1"/>
  <c r="O77" i="1"/>
  <c r="P77" i="1"/>
  <c r="Q77" i="1"/>
  <c r="T77" i="1"/>
  <c r="R77" i="1"/>
  <c r="V77" i="1"/>
  <c r="W77" i="1"/>
  <c r="X77" i="1"/>
  <c r="O78" i="1"/>
  <c r="P78" i="1"/>
  <c r="Q78" i="1"/>
  <c r="T78" i="1"/>
  <c r="R78" i="1"/>
  <c r="V78" i="1"/>
  <c r="W78" i="1"/>
  <c r="X78" i="1"/>
  <c r="O79" i="1"/>
  <c r="P79" i="1"/>
  <c r="Q79" i="1"/>
  <c r="T79" i="1"/>
  <c r="R79" i="1"/>
  <c r="V79" i="1"/>
  <c r="W79" i="1"/>
  <c r="X79" i="1"/>
  <c r="O80" i="1"/>
  <c r="P80" i="1"/>
  <c r="Q80" i="1"/>
  <c r="T80" i="1"/>
  <c r="R80" i="1"/>
  <c r="V80" i="1"/>
  <c r="W80" i="1"/>
  <c r="X80" i="1"/>
  <c r="O81" i="1"/>
  <c r="P81" i="1"/>
  <c r="Q81" i="1"/>
  <c r="T81" i="1"/>
  <c r="R81" i="1"/>
  <c r="V81" i="1"/>
  <c r="W81" i="1"/>
  <c r="X81" i="1"/>
  <c r="O82" i="1"/>
  <c r="P82" i="1"/>
  <c r="Q82" i="1"/>
  <c r="T82" i="1"/>
  <c r="R82" i="1"/>
  <c r="V82" i="1"/>
  <c r="W82" i="1"/>
  <c r="X82" i="1"/>
  <c r="O83" i="1"/>
  <c r="P83" i="1"/>
  <c r="Q83" i="1"/>
  <c r="T83" i="1"/>
  <c r="R83" i="1"/>
  <c r="V83" i="1"/>
  <c r="W83" i="1"/>
  <c r="X83" i="1"/>
  <c r="O84" i="1"/>
  <c r="P84" i="1"/>
  <c r="Q84" i="1"/>
  <c r="T84" i="1"/>
  <c r="R84" i="1"/>
  <c r="V84" i="1"/>
  <c r="W84" i="1"/>
  <c r="X84" i="1"/>
  <c r="O85" i="1"/>
  <c r="P85" i="1"/>
  <c r="Q85" i="1"/>
  <c r="T85" i="1"/>
  <c r="R85" i="1"/>
  <c r="V85" i="1"/>
  <c r="W85" i="1"/>
  <c r="X85" i="1"/>
  <c r="O86" i="1"/>
  <c r="P86" i="1"/>
  <c r="Q86" i="1"/>
  <c r="T86" i="1"/>
  <c r="R86" i="1"/>
  <c r="V86" i="1"/>
  <c r="W86" i="1"/>
  <c r="X86" i="1"/>
  <c r="O87" i="1"/>
  <c r="P87" i="1"/>
  <c r="Q87" i="1"/>
  <c r="T87" i="1"/>
  <c r="R87" i="1"/>
  <c r="V87" i="1"/>
  <c r="W87" i="1"/>
  <c r="X87" i="1"/>
  <c r="O88" i="1"/>
  <c r="P88" i="1"/>
  <c r="Q88" i="1"/>
  <c r="T88" i="1"/>
  <c r="R88" i="1"/>
  <c r="V88" i="1"/>
  <c r="W88" i="1"/>
  <c r="X88" i="1"/>
  <c r="O89" i="1"/>
  <c r="P89" i="1"/>
  <c r="Q89" i="1"/>
  <c r="T89" i="1"/>
  <c r="R89" i="1"/>
  <c r="V89" i="1"/>
  <c r="W89" i="1"/>
  <c r="X89" i="1"/>
  <c r="O90" i="1"/>
  <c r="P90" i="1"/>
  <c r="Q90" i="1"/>
  <c r="T90" i="1"/>
  <c r="R90" i="1"/>
  <c r="V90" i="1"/>
  <c r="W90" i="1"/>
  <c r="X90" i="1"/>
  <c r="O91" i="1"/>
  <c r="P91" i="1"/>
  <c r="Q91" i="1"/>
  <c r="T91" i="1"/>
  <c r="R91" i="1"/>
  <c r="V91" i="1"/>
  <c r="W91" i="1"/>
  <c r="X91" i="1"/>
  <c r="O92" i="1"/>
  <c r="P92" i="1"/>
  <c r="Q92" i="1"/>
  <c r="T92" i="1"/>
  <c r="R92" i="1"/>
  <c r="V92" i="1"/>
  <c r="W92" i="1"/>
  <c r="X92" i="1"/>
  <c r="O93" i="1"/>
  <c r="P93" i="1"/>
  <c r="Q93" i="1"/>
  <c r="T93" i="1"/>
  <c r="R93" i="1"/>
  <c r="V93" i="1"/>
  <c r="W93" i="1"/>
  <c r="X93" i="1"/>
  <c r="O94" i="1"/>
  <c r="P94" i="1"/>
  <c r="Q94" i="1"/>
  <c r="T94" i="1"/>
  <c r="R94" i="1"/>
  <c r="V94" i="1"/>
  <c r="W94" i="1"/>
  <c r="X94" i="1"/>
  <c r="O95" i="1"/>
  <c r="P95" i="1"/>
  <c r="Q95" i="1"/>
  <c r="T95" i="1"/>
  <c r="R95" i="1"/>
  <c r="V95" i="1"/>
  <c r="W95" i="1"/>
  <c r="X95" i="1"/>
  <c r="O96" i="1"/>
  <c r="P96" i="1"/>
  <c r="Q96" i="1"/>
  <c r="T96" i="1"/>
  <c r="R96" i="1"/>
  <c r="V96" i="1"/>
  <c r="W96" i="1"/>
  <c r="X96" i="1"/>
  <c r="O97" i="1"/>
  <c r="P97" i="1"/>
  <c r="Q97" i="1"/>
  <c r="T97" i="1"/>
  <c r="R97" i="1"/>
  <c r="V97" i="1"/>
  <c r="W97" i="1"/>
  <c r="X97" i="1"/>
  <c r="O98" i="1"/>
  <c r="P98" i="1"/>
  <c r="Q98" i="1"/>
  <c r="T98" i="1"/>
  <c r="R98" i="1"/>
  <c r="V98" i="1"/>
  <c r="W98" i="1"/>
  <c r="X98" i="1"/>
  <c r="O99" i="1"/>
  <c r="P99" i="1"/>
  <c r="Q99" i="1"/>
  <c r="T99" i="1"/>
  <c r="R99" i="1"/>
  <c r="V99" i="1"/>
  <c r="W99" i="1"/>
  <c r="X99" i="1"/>
  <c r="O100" i="1"/>
  <c r="P100" i="1"/>
  <c r="Q100" i="1"/>
  <c r="T100" i="1"/>
  <c r="R100" i="1"/>
  <c r="V100" i="1"/>
  <c r="W100" i="1"/>
  <c r="X100" i="1"/>
  <c r="O101" i="1"/>
  <c r="P101" i="1"/>
  <c r="Q101" i="1"/>
  <c r="T101" i="1"/>
  <c r="R101" i="1"/>
  <c r="V101" i="1"/>
  <c r="W101" i="1"/>
  <c r="X101" i="1"/>
  <c r="O102" i="1"/>
  <c r="P102" i="1"/>
  <c r="Q102" i="1"/>
  <c r="T102" i="1"/>
  <c r="R102" i="1"/>
  <c r="V102" i="1"/>
  <c r="W102" i="1"/>
  <c r="X102" i="1"/>
  <c r="O103" i="1"/>
  <c r="P103" i="1"/>
  <c r="Q103" i="1"/>
  <c r="T103" i="1"/>
  <c r="R103" i="1"/>
  <c r="V103" i="1"/>
  <c r="W103" i="1"/>
  <c r="X103" i="1"/>
  <c r="O104" i="1"/>
  <c r="P104" i="1"/>
  <c r="Q104" i="1"/>
  <c r="T104" i="1"/>
  <c r="R104" i="1"/>
  <c r="V104" i="1"/>
  <c r="W104" i="1"/>
  <c r="X104" i="1"/>
  <c r="O105" i="1"/>
  <c r="P105" i="1"/>
  <c r="Q105" i="1"/>
  <c r="T105" i="1"/>
  <c r="R105" i="1"/>
  <c r="V105" i="1"/>
  <c r="W105" i="1"/>
  <c r="X105" i="1"/>
  <c r="O106" i="1"/>
  <c r="P106" i="1"/>
  <c r="Q106" i="1"/>
  <c r="T106" i="1"/>
  <c r="R106" i="1"/>
  <c r="V106" i="1"/>
  <c r="W106" i="1"/>
  <c r="X106" i="1"/>
  <c r="O107" i="1"/>
  <c r="P107" i="1"/>
  <c r="Q107" i="1"/>
  <c r="T107" i="1"/>
  <c r="R107" i="1"/>
  <c r="V107" i="1"/>
  <c r="W107" i="1"/>
  <c r="X107" i="1"/>
  <c r="O108" i="1"/>
  <c r="P108" i="1"/>
  <c r="Q108" i="1"/>
  <c r="T108" i="1"/>
  <c r="R108" i="1"/>
  <c r="V108" i="1"/>
  <c r="W108" i="1"/>
  <c r="X108" i="1"/>
  <c r="O109" i="1"/>
  <c r="P109" i="1"/>
  <c r="Q109" i="1"/>
  <c r="T109" i="1"/>
  <c r="R109" i="1"/>
  <c r="V109" i="1"/>
  <c r="W109" i="1"/>
  <c r="X109" i="1"/>
  <c r="O110" i="1"/>
  <c r="P110" i="1"/>
  <c r="Q110" i="1"/>
  <c r="T110" i="1"/>
  <c r="R110" i="1"/>
  <c r="V110" i="1"/>
  <c r="W110" i="1"/>
  <c r="X110" i="1"/>
  <c r="O111" i="1"/>
  <c r="P111" i="1"/>
  <c r="Q111" i="1"/>
  <c r="T111" i="1"/>
  <c r="R111" i="1"/>
  <c r="V111" i="1"/>
  <c r="W111" i="1"/>
  <c r="X111" i="1"/>
  <c r="O112" i="1"/>
  <c r="P112" i="1"/>
  <c r="Q112" i="1"/>
  <c r="T112" i="1"/>
  <c r="R112" i="1"/>
  <c r="V112" i="1"/>
  <c r="W112" i="1"/>
  <c r="X112" i="1"/>
  <c r="O113" i="1"/>
  <c r="P113" i="1"/>
  <c r="Q113" i="1"/>
  <c r="T113" i="1"/>
  <c r="R113" i="1"/>
  <c r="V113" i="1"/>
  <c r="W113" i="1"/>
  <c r="X113" i="1"/>
  <c r="O114" i="1"/>
  <c r="P114" i="1"/>
  <c r="Q114" i="1"/>
  <c r="T114" i="1"/>
  <c r="R114" i="1"/>
  <c r="V114" i="1"/>
  <c r="W114" i="1"/>
  <c r="X114" i="1"/>
  <c r="O115" i="1"/>
  <c r="P115" i="1"/>
  <c r="Q115" i="1"/>
  <c r="T115" i="1"/>
  <c r="R115" i="1"/>
  <c r="V115" i="1"/>
  <c r="W115" i="1"/>
  <c r="X115" i="1"/>
  <c r="O116" i="1"/>
  <c r="P116" i="1"/>
  <c r="Q116" i="1"/>
  <c r="T116" i="1"/>
  <c r="R116" i="1"/>
  <c r="V116" i="1"/>
  <c r="W116" i="1"/>
  <c r="X116" i="1"/>
  <c r="O117" i="1"/>
  <c r="P117" i="1"/>
  <c r="Q117" i="1"/>
  <c r="T117" i="1"/>
  <c r="R117" i="1"/>
  <c r="V117" i="1"/>
  <c r="W117" i="1"/>
  <c r="X117" i="1"/>
  <c r="O118" i="1"/>
  <c r="P118" i="1"/>
  <c r="Q118" i="1"/>
  <c r="T118" i="1"/>
  <c r="R118" i="1"/>
  <c r="V118" i="1"/>
  <c r="W118" i="1"/>
  <c r="X118" i="1"/>
  <c r="O119" i="1"/>
  <c r="P119" i="1"/>
  <c r="Q119" i="1"/>
  <c r="T119" i="1"/>
  <c r="R119" i="1"/>
  <c r="V119" i="1"/>
  <c r="W119" i="1"/>
  <c r="X119" i="1"/>
  <c r="O120" i="1"/>
  <c r="P120" i="1"/>
  <c r="Q120" i="1"/>
  <c r="T120" i="1"/>
  <c r="R120" i="1"/>
  <c r="V120" i="1"/>
  <c r="W120" i="1"/>
  <c r="X120" i="1"/>
  <c r="O121" i="1"/>
  <c r="P121" i="1"/>
  <c r="Q121" i="1"/>
  <c r="T121" i="1"/>
  <c r="R121" i="1"/>
  <c r="V121" i="1"/>
  <c r="W121" i="1"/>
  <c r="X121" i="1"/>
  <c r="O122" i="1"/>
  <c r="P122" i="1"/>
  <c r="Q122" i="1"/>
  <c r="T122" i="1"/>
  <c r="R122" i="1"/>
  <c r="V122" i="1"/>
  <c r="W122" i="1"/>
  <c r="X122" i="1"/>
  <c r="O123" i="1"/>
  <c r="P123" i="1"/>
  <c r="Q123" i="1"/>
  <c r="T123" i="1"/>
  <c r="R123" i="1"/>
  <c r="V123" i="1"/>
  <c r="W123" i="1"/>
  <c r="X123" i="1"/>
  <c r="O124" i="1"/>
  <c r="P124" i="1"/>
  <c r="Q124" i="1"/>
  <c r="T124" i="1"/>
  <c r="R124" i="1"/>
  <c r="V124" i="1"/>
  <c r="W124" i="1"/>
  <c r="X124" i="1"/>
  <c r="O125" i="1"/>
  <c r="P125" i="1"/>
  <c r="Q125" i="1"/>
  <c r="T125" i="1"/>
  <c r="R125" i="1"/>
  <c r="V125" i="1"/>
  <c r="W125" i="1"/>
  <c r="X125" i="1"/>
  <c r="O126" i="1"/>
  <c r="P126" i="1"/>
  <c r="Q126" i="1"/>
  <c r="T126" i="1"/>
  <c r="R126" i="1"/>
  <c r="V126" i="1"/>
  <c r="W126" i="1"/>
  <c r="X126" i="1"/>
  <c r="O127" i="1"/>
  <c r="P127" i="1"/>
  <c r="Q127" i="1"/>
  <c r="T127" i="1"/>
  <c r="R127" i="1"/>
  <c r="V127" i="1"/>
  <c r="W127" i="1"/>
  <c r="X127" i="1"/>
  <c r="O128" i="1"/>
  <c r="P128" i="1"/>
  <c r="Q128" i="1"/>
  <c r="T128" i="1"/>
  <c r="R128" i="1"/>
  <c r="V128" i="1"/>
  <c r="W128" i="1"/>
  <c r="X128" i="1"/>
  <c r="O129" i="1"/>
  <c r="P129" i="1"/>
  <c r="Q129" i="1"/>
  <c r="T129" i="1"/>
  <c r="R129" i="1"/>
  <c r="V129" i="1"/>
  <c r="W129" i="1"/>
  <c r="X129" i="1"/>
  <c r="O130" i="1"/>
  <c r="P130" i="1"/>
  <c r="Q130" i="1"/>
  <c r="T130" i="1"/>
  <c r="R130" i="1"/>
  <c r="V130" i="1"/>
  <c r="W130" i="1"/>
  <c r="X130" i="1"/>
  <c r="O131" i="1"/>
  <c r="P131" i="1"/>
  <c r="Q131" i="1"/>
  <c r="T131" i="1"/>
  <c r="R131" i="1"/>
  <c r="V131" i="1"/>
  <c r="W131" i="1"/>
  <c r="X131" i="1"/>
  <c r="O132" i="1"/>
  <c r="P132" i="1"/>
  <c r="Q132" i="1"/>
  <c r="T132" i="1"/>
  <c r="R132" i="1"/>
  <c r="V132" i="1"/>
  <c r="W132" i="1"/>
  <c r="X132" i="1"/>
  <c r="O133" i="1"/>
  <c r="P133" i="1"/>
  <c r="Q133" i="1"/>
  <c r="T133" i="1"/>
  <c r="R133" i="1"/>
  <c r="V133" i="1"/>
  <c r="W133" i="1"/>
  <c r="X133" i="1"/>
  <c r="O134" i="1"/>
  <c r="P134" i="1"/>
  <c r="Q134" i="1"/>
  <c r="T134" i="1"/>
  <c r="R134" i="1"/>
  <c r="V134" i="1"/>
  <c r="W134" i="1"/>
  <c r="X134" i="1"/>
  <c r="O135" i="1"/>
  <c r="P135" i="1"/>
  <c r="Q135" i="1"/>
  <c r="T135" i="1"/>
  <c r="R135" i="1"/>
  <c r="V135" i="1"/>
  <c r="W135" i="1"/>
  <c r="X135" i="1"/>
  <c r="O136" i="1"/>
  <c r="P136" i="1"/>
  <c r="Q136" i="1"/>
  <c r="T136" i="1"/>
  <c r="R136" i="1"/>
  <c r="V136" i="1"/>
  <c r="W136" i="1"/>
  <c r="X136" i="1"/>
  <c r="O137" i="1"/>
  <c r="P137" i="1"/>
  <c r="Q137" i="1"/>
  <c r="T137" i="1"/>
  <c r="R137" i="1"/>
  <c r="V137" i="1"/>
  <c r="W137" i="1"/>
  <c r="X137" i="1"/>
  <c r="O138" i="1"/>
  <c r="P138" i="1"/>
  <c r="Q138" i="1"/>
  <c r="T138" i="1"/>
  <c r="R138" i="1"/>
  <c r="V138" i="1"/>
  <c r="W138" i="1"/>
  <c r="X138" i="1"/>
  <c r="O139" i="1"/>
  <c r="P139" i="1"/>
  <c r="Q139" i="1"/>
  <c r="T139" i="1"/>
  <c r="R139" i="1"/>
  <c r="V139" i="1"/>
  <c r="W139" i="1"/>
  <c r="X139" i="1"/>
  <c r="O140" i="1"/>
  <c r="P140" i="1"/>
  <c r="Q140" i="1"/>
  <c r="T140" i="1"/>
  <c r="R140" i="1"/>
  <c r="V140" i="1"/>
  <c r="W140" i="1"/>
  <c r="X140" i="1"/>
  <c r="O141" i="1"/>
  <c r="P141" i="1"/>
  <c r="Q141" i="1"/>
  <c r="T141" i="1"/>
  <c r="R141" i="1"/>
  <c r="V141" i="1"/>
  <c r="W141" i="1"/>
  <c r="X141" i="1"/>
  <c r="O142" i="1"/>
  <c r="P142" i="1"/>
  <c r="Q142" i="1"/>
  <c r="T142" i="1"/>
  <c r="R142" i="1"/>
  <c r="V142" i="1"/>
  <c r="W142" i="1"/>
  <c r="X142" i="1"/>
  <c r="O143" i="1"/>
  <c r="P143" i="1"/>
  <c r="Q143" i="1"/>
  <c r="T143" i="1"/>
  <c r="R143" i="1"/>
  <c r="V143" i="1"/>
  <c r="W143" i="1"/>
  <c r="X143" i="1"/>
  <c r="O144" i="1"/>
  <c r="P144" i="1"/>
  <c r="Q144" i="1"/>
  <c r="T144" i="1"/>
  <c r="R144" i="1"/>
  <c r="V144" i="1"/>
  <c r="W144" i="1"/>
  <c r="X144" i="1"/>
  <c r="O145" i="1"/>
  <c r="P145" i="1"/>
  <c r="Q145" i="1"/>
  <c r="T145" i="1"/>
  <c r="R145" i="1"/>
  <c r="V145" i="1"/>
  <c r="W145" i="1"/>
  <c r="X145" i="1"/>
  <c r="O146" i="1"/>
  <c r="P146" i="1"/>
  <c r="Q146" i="1"/>
  <c r="T146" i="1"/>
  <c r="R146" i="1"/>
  <c r="V146" i="1"/>
  <c r="W146" i="1"/>
  <c r="X146" i="1"/>
  <c r="O147" i="1"/>
  <c r="P147" i="1"/>
  <c r="Q147" i="1"/>
  <c r="T147" i="1"/>
  <c r="R147" i="1"/>
  <c r="V147" i="1"/>
  <c r="W147" i="1"/>
  <c r="X147" i="1"/>
  <c r="O148" i="1"/>
  <c r="P148" i="1"/>
  <c r="Q148" i="1"/>
  <c r="T148" i="1"/>
  <c r="R148" i="1"/>
  <c r="V148" i="1"/>
  <c r="W148" i="1"/>
  <c r="X148" i="1"/>
  <c r="O149" i="1"/>
  <c r="P149" i="1"/>
  <c r="Q149" i="1"/>
  <c r="T149" i="1"/>
  <c r="R149" i="1"/>
  <c r="V149" i="1"/>
  <c r="W149" i="1"/>
  <c r="X149" i="1"/>
  <c r="O150" i="1"/>
  <c r="P150" i="1"/>
  <c r="Q150" i="1"/>
  <c r="T150" i="1"/>
  <c r="R150" i="1"/>
  <c r="V150" i="1"/>
  <c r="W150" i="1"/>
  <c r="X150" i="1"/>
  <c r="O151" i="1"/>
  <c r="P151" i="1"/>
  <c r="Q151" i="1"/>
  <c r="T151" i="1"/>
  <c r="R151" i="1"/>
  <c r="V151" i="1"/>
  <c r="W151" i="1"/>
  <c r="X151" i="1"/>
  <c r="O152" i="1"/>
  <c r="P152" i="1"/>
  <c r="Q152" i="1"/>
  <c r="T152" i="1"/>
  <c r="R152" i="1"/>
  <c r="V152" i="1"/>
  <c r="W152" i="1"/>
  <c r="X152" i="1"/>
  <c r="O153" i="1"/>
  <c r="P153" i="1"/>
  <c r="Q153" i="1"/>
  <c r="T153" i="1"/>
  <c r="R153" i="1"/>
  <c r="V153" i="1"/>
  <c r="W153" i="1"/>
  <c r="X153" i="1"/>
  <c r="O154" i="1"/>
  <c r="P154" i="1"/>
  <c r="Q154" i="1"/>
  <c r="T154" i="1"/>
  <c r="R154" i="1"/>
  <c r="V154" i="1"/>
  <c r="W154" i="1"/>
  <c r="X154" i="1"/>
  <c r="O155" i="1"/>
  <c r="P155" i="1"/>
  <c r="Q155" i="1"/>
  <c r="T155" i="1"/>
  <c r="R155" i="1"/>
  <c r="V155" i="1"/>
  <c r="W155" i="1"/>
  <c r="X155" i="1"/>
  <c r="O156" i="1"/>
  <c r="P156" i="1"/>
  <c r="Q156" i="1"/>
  <c r="T156" i="1"/>
  <c r="R156" i="1"/>
  <c r="V156" i="1"/>
  <c r="W156" i="1"/>
  <c r="X156" i="1"/>
  <c r="O157" i="1"/>
  <c r="P157" i="1"/>
  <c r="Q157" i="1"/>
  <c r="T157" i="1"/>
  <c r="R157" i="1"/>
  <c r="V157" i="1"/>
  <c r="W157" i="1"/>
  <c r="X157" i="1"/>
  <c r="O158" i="1"/>
  <c r="P158" i="1"/>
  <c r="Q158" i="1"/>
  <c r="T158" i="1"/>
  <c r="R158" i="1"/>
  <c r="V158" i="1"/>
  <c r="W158" i="1"/>
  <c r="X158" i="1"/>
  <c r="O159" i="1"/>
  <c r="P159" i="1"/>
  <c r="Q159" i="1"/>
  <c r="T159" i="1"/>
  <c r="R159" i="1"/>
  <c r="V159" i="1"/>
  <c r="W159" i="1"/>
  <c r="X159" i="1"/>
  <c r="O160" i="1"/>
  <c r="P160" i="1"/>
  <c r="Q160" i="1"/>
  <c r="T160" i="1"/>
  <c r="R160" i="1"/>
  <c r="V160" i="1"/>
  <c r="W160" i="1"/>
  <c r="X160" i="1"/>
  <c r="O161" i="1"/>
  <c r="P161" i="1"/>
  <c r="Q161" i="1"/>
  <c r="T161" i="1"/>
  <c r="R161" i="1"/>
  <c r="V161" i="1"/>
  <c r="W161" i="1"/>
  <c r="X161" i="1"/>
  <c r="O162" i="1"/>
  <c r="P162" i="1"/>
  <c r="Q162" i="1"/>
  <c r="T162" i="1"/>
  <c r="R162" i="1"/>
  <c r="V162" i="1"/>
  <c r="W162" i="1"/>
  <c r="X162" i="1"/>
  <c r="O163" i="1"/>
  <c r="P163" i="1"/>
  <c r="Q163" i="1"/>
  <c r="T163" i="1"/>
  <c r="R163" i="1"/>
  <c r="V163" i="1"/>
  <c r="W163" i="1"/>
  <c r="X163" i="1"/>
  <c r="O164" i="1"/>
  <c r="P164" i="1"/>
  <c r="Q164" i="1"/>
  <c r="T164" i="1"/>
  <c r="R164" i="1"/>
  <c r="V164" i="1"/>
  <c r="W164" i="1"/>
  <c r="X164" i="1"/>
  <c r="O165" i="1"/>
  <c r="P165" i="1"/>
  <c r="Q165" i="1"/>
  <c r="T165" i="1"/>
  <c r="R165" i="1"/>
  <c r="V165" i="1"/>
  <c r="W165" i="1"/>
  <c r="X165" i="1"/>
  <c r="O166" i="1"/>
  <c r="P166" i="1"/>
  <c r="Q166" i="1"/>
  <c r="T166" i="1"/>
  <c r="R166" i="1"/>
  <c r="V166" i="1"/>
  <c r="W166" i="1"/>
  <c r="X166" i="1"/>
  <c r="O167" i="1"/>
  <c r="P167" i="1"/>
  <c r="Q167" i="1"/>
  <c r="T167" i="1"/>
  <c r="R167" i="1"/>
  <c r="V167" i="1"/>
  <c r="W167" i="1"/>
  <c r="X167" i="1"/>
  <c r="O168" i="1"/>
  <c r="P168" i="1"/>
  <c r="Q168" i="1"/>
  <c r="T168" i="1"/>
  <c r="R168" i="1"/>
  <c r="V168" i="1"/>
  <c r="W168" i="1"/>
  <c r="X168" i="1"/>
  <c r="O169" i="1"/>
  <c r="P169" i="1"/>
  <c r="Q169" i="1"/>
  <c r="T169" i="1"/>
  <c r="R169" i="1"/>
  <c r="V169" i="1"/>
  <c r="W169" i="1"/>
  <c r="X169" i="1"/>
  <c r="O170" i="1"/>
  <c r="P170" i="1"/>
  <c r="Q170" i="1"/>
  <c r="T170" i="1"/>
  <c r="R170" i="1"/>
  <c r="V170" i="1"/>
  <c r="W170" i="1"/>
  <c r="X170" i="1"/>
  <c r="O171" i="1"/>
  <c r="P171" i="1"/>
  <c r="Q171" i="1"/>
  <c r="T171" i="1"/>
  <c r="R171" i="1"/>
  <c r="V171" i="1"/>
  <c r="W171" i="1"/>
  <c r="X171" i="1"/>
  <c r="O172" i="1"/>
  <c r="P172" i="1"/>
  <c r="Q172" i="1"/>
  <c r="T172" i="1"/>
  <c r="R172" i="1"/>
  <c r="V172" i="1"/>
  <c r="W172" i="1"/>
  <c r="X172" i="1"/>
  <c r="O173" i="1"/>
  <c r="P173" i="1"/>
  <c r="Q173" i="1"/>
  <c r="T173" i="1"/>
  <c r="R173" i="1"/>
  <c r="V173" i="1"/>
  <c r="W173" i="1"/>
  <c r="X173" i="1"/>
  <c r="O174" i="1"/>
  <c r="P174" i="1"/>
  <c r="Q174" i="1"/>
  <c r="T174" i="1"/>
  <c r="R174" i="1"/>
  <c r="V174" i="1"/>
  <c r="W174" i="1"/>
  <c r="X174" i="1"/>
  <c r="O175" i="1"/>
  <c r="P175" i="1"/>
  <c r="Q175" i="1"/>
  <c r="T175" i="1"/>
  <c r="R175" i="1"/>
  <c r="V175" i="1"/>
  <c r="W175" i="1"/>
  <c r="X175" i="1"/>
  <c r="O176" i="1"/>
  <c r="P176" i="1"/>
  <c r="Q176" i="1"/>
  <c r="T176" i="1"/>
  <c r="R176" i="1"/>
  <c r="V176" i="1"/>
  <c r="W176" i="1"/>
  <c r="X176" i="1"/>
  <c r="O177" i="1"/>
  <c r="P177" i="1"/>
  <c r="Q177" i="1"/>
  <c r="T177" i="1"/>
  <c r="R177" i="1"/>
  <c r="V177" i="1"/>
  <c r="W177" i="1"/>
  <c r="X177" i="1"/>
  <c r="O178" i="1"/>
  <c r="P178" i="1"/>
  <c r="Q178" i="1"/>
  <c r="T178" i="1"/>
  <c r="R178" i="1"/>
  <c r="V178" i="1"/>
  <c r="W178" i="1"/>
  <c r="X178" i="1"/>
  <c r="O179" i="1"/>
  <c r="P179" i="1"/>
  <c r="Q179" i="1"/>
  <c r="T179" i="1"/>
  <c r="R179" i="1"/>
  <c r="V179" i="1"/>
  <c r="W179" i="1"/>
  <c r="X179" i="1"/>
  <c r="O180" i="1"/>
  <c r="P180" i="1"/>
  <c r="Q180" i="1"/>
  <c r="T180" i="1"/>
  <c r="R180" i="1"/>
  <c r="V180" i="1"/>
  <c r="W180" i="1"/>
  <c r="X180" i="1"/>
  <c r="O181" i="1"/>
  <c r="P181" i="1"/>
  <c r="Q181" i="1"/>
  <c r="T181" i="1"/>
  <c r="R181" i="1"/>
  <c r="V181" i="1"/>
  <c r="W181" i="1"/>
  <c r="X181" i="1"/>
  <c r="O182" i="1"/>
  <c r="P182" i="1"/>
  <c r="Q182" i="1"/>
  <c r="T182" i="1"/>
  <c r="R182" i="1"/>
  <c r="V182" i="1"/>
  <c r="W182" i="1"/>
  <c r="X182" i="1"/>
  <c r="O183" i="1"/>
  <c r="P183" i="1"/>
  <c r="Q183" i="1"/>
  <c r="T183" i="1"/>
  <c r="R183" i="1"/>
  <c r="V183" i="1"/>
  <c r="W183" i="1"/>
  <c r="X183" i="1"/>
  <c r="O184" i="1"/>
  <c r="P184" i="1"/>
  <c r="Q184" i="1"/>
  <c r="T184" i="1"/>
  <c r="R184" i="1"/>
  <c r="V184" i="1"/>
  <c r="W184" i="1"/>
  <c r="X184" i="1"/>
  <c r="O185" i="1"/>
  <c r="P185" i="1"/>
  <c r="Q185" i="1"/>
  <c r="T185" i="1"/>
  <c r="R185" i="1"/>
  <c r="V185" i="1"/>
  <c r="W185" i="1"/>
  <c r="X185" i="1"/>
  <c r="O186" i="1"/>
  <c r="P186" i="1"/>
  <c r="Q186" i="1"/>
  <c r="T186" i="1"/>
  <c r="R186" i="1"/>
  <c r="V186" i="1"/>
  <c r="W186" i="1"/>
  <c r="X186" i="1"/>
  <c r="O187" i="1"/>
  <c r="P187" i="1"/>
  <c r="Q187" i="1"/>
  <c r="T187" i="1"/>
  <c r="R187" i="1"/>
  <c r="V187" i="1"/>
  <c r="W187" i="1"/>
  <c r="X187" i="1"/>
  <c r="O188" i="1"/>
  <c r="P188" i="1"/>
  <c r="Q188" i="1"/>
  <c r="T188" i="1"/>
  <c r="R188" i="1"/>
  <c r="V188" i="1"/>
  <c r="W188" i="1"/>
  <c r="X188" i="1"/>
  <c r="O189" i="1"/>
  <c r="P189" i="1"/>
  <c r="Q189" i="1"/>
  <c r="T189" i="1"/>
  <c r="R189" i="1"/>
  <c r="V189" i="1"/>
  <c r="W189" i="1"/>
  <c r="X189" i="1"/>
  <c r="O190" i="1"/>
  <c r="P190" i="1"/>
  <c r="Q190" i="1"/>
  <c r="T190" i="1"/>
  <c r="R190" i="1"/>
  <c r="V190" i="1"/>
  <c r="W190" i="1"/>
  <c r="X190" i="1"/>
  <c r="O191" i="1"/>
  <c r="P191" i="1"/>
  <c r="Q191" i="1"/>
  <c r="T191" i="1"/>
  <c r="R191" i="1"/>
  <c r="V191" i="1"/>
  <c r="W191" i="1"/>
  <c r="X191" i="1"/>
  <c r="O192" i="1"/>
  <c r="P192" i="1"/>
  <c r="Q192" i="1"/>
  <c r="T192" i="1"/>
  <c r="R192" i="1"/>
  <c r="V192" i="1"/>
  <c r="W192" i="1"/>
  <c r="X192" i="1"/>
  <c r="O193" i="1"/>
  <c r="P193" i="1"/>
  <c r="Q193" i="1"/>
  <c r="T193" i="1"/>
  <c r="R193" i="1"/>
  <c r="V193" i="1"/>
  <c r="W193" i="1"/>
  <c r="X193" i="1"/>
  <c r="O194" i="1"/>
  <c r="P194" i="1"/>
  <c r="Q194" i="1"/>
  <c r="T194" i="1"/>
  <c r="R194" i="1"/>
  <c r="V194" i="1"/>
  <c r="W194" i="1"/>
  <c r="X194" i="1"/>
  <c r="O195" i="1"/>
  <c r="P195" i="1"/>
  <c r="Q195" i="1"/>
  <c r="T195" i="1"/>
  <c r="R195" i="1"/>
  <c r="V195" i="1"/>
  <c r="W195" i="1"/>
  <c r="X195" i="1"/>
  <c r="O196" i="1"/>
  <c r="P196" i="1"/>
  <c r="Q196" i="1"/>
  <c r="T196" i="1"/>
  <c r="R196" i="1"/>
  <c r="V196" i="1"/>
  <c r="W196" i="1"/>
  <c r="X196" i="1"/>
  <c r="O197" i="1"/>
  <c r="P197" i="1"/>
  <c r="Q197" i="1"/>
  <c r="T197" i="1"/>
  <c r="R197" i="1"/>
  <c r="V197" i="1"/>
  <c r="W197" i="1"/>
  <c r="X197" i="1"/>
  <c r="O198" i="1"/>
  <c r="P198" i="1"/>
  <c r="Q198" i="1"/>
  <c r="T198" i="1"/>
  <c r="R198" i="1"/>
  <c r="V198" i="1"/>
  <c r="W198" i="1"/>
  <c r="X198" i="1"/>
  <c r="O199" i="1"/>
  <c r="P199" i="1"/>
  <c r="Q199" i="1"/>
  <c r="T199" i="1"/>
  <c r="R199" i="1"/>
  <c r="V199" i="1"/>
  <c r="W199" i="1"/>
  <c r="X199" i="1"/>
  <c r="O200" i="1"/>
  <c r="P200" i="1"/>
  <c r="Q200" i="1"/>
  <c r="T200" i="1"/>
  <c r="R200" i="1"/>
  <c r="V200" i="1"/>
  <c r="W200" i="1"/>
  <c r="X200" i="1"/>
  <c r="O201" i="1"/>
  <c r="P201" i="1"/>
  <c r="Q201" i="1"/>
  <c r="T201" i="1"/>
  <c r="R201" i="1"/>
  <c r="V201" i="1"/>
  <c r="W201" i="1"/>
  <c r="X201" i="1"/>
  <c r="O202" i="1"/>
  <c r="P202" i="1"/>
  <c r="Q202" i="1"/>
  <c r="T202" i="1"/>
  <c r="R202" i="1"/>
  <c r="V202" i="1"/>
  <c r="W202" i="1"/>
  <c r="X202" i="1"/>
  <c r="O203" i="1"/>
  <c r="P203" i="1"/>
  <c r="Q203" i="1"/>
  <c r="T203" i="1"/>
  <c r="R203" i="1"/>
  <c r="V203" i="1"/>
  <c r="W203" i="1"/>
  <c r="X203" i="1"/>
  <c r="O204" i="1"/>
  <c r="P204" i="1"/>
  <c r="Q204" i="1"/>
  <c r="T204" i="1"/>
  <c r="R204" i="1"/>
  <c r="V204" i="1"/>
  <c r="W204" i="1"/>
  <c r="X204" i="1"/>
  <c r="O205" i="1"/>
  <c r="P205" i="1"/>
  <c r="Q205" i="1"/>
  <c r="T205" i="1"/>
  <c r="R205" i="1"/>
  <c r="V205" i="1"/>
  <c r="W205" i="1"/>
  <c r="X205" i="1"/>
  <c r="O206" i="1"/>
  <c r="P206" i="1"/>
  <c r="Q206" i="1"/>
  <c r="T206" i="1"/>
  <c r="R206" i="1"/>
  <c r="V206" i="1"/>
  <c r="W206" i="1"/>
  <c r="X206" i="1"/>
  <c r="O207" i="1"/>
  <c r="P207" i="1"/>
  <c r="Q207" i="1"/>
  <c r="T207" i="1"/>
  <c r="R207" i="1"/>
  <c r="V207" i="1"/>
  <c r="W207" i="1"/>
  <c r="X207" i="1"/>
  <c r="O208" i="1"/>
  <c r="P208" i="1"/>
  <c r="Q208" i="1"/>
  <c r="T208" i="1"/>
  <c r="R208" i="1"/>
  <c r="V208" i="1"/>
  <c r="W208" i="1"/>
  <c r="X208" i="1"/>
  <c r="O209" i="1"/>
  <c r="P209" i="1"/>
  <c r="Q209" i="1"/>
  <c r="T209" i="1"/>
  <c r="R209" i="1"/>
  <c r="V209" i="1"/>
  <c r="W209" i="1"/>
  <c r="X209" i="1"/>
  <c r="O210" i="1"/>
  <c r="P210" i="1"/>
  <c r="Q210" i="1"/>
  <c r="T210" i="1"/>
  <c r="R210" i="1"/>
  <c r="V210" i="1"/>
  <c r="W210" i="1"/>
  <c r="X210" i="1"/>
  <c r="O211" i="1"/>
  <c r="P211" i="1"/>
  <c r="Q211" i="1"/>
  <c r="T211" i="1"/>
  <c r="R211" i="1"/>
  <c r="V211" i="1"/>
  <c r="W211" i="1"/>
  <c r="X211" i="1"/>
  <c r="O212" i="1"/>
  <c r="P212" i="1"/>
  <c r="Q212" i="1"/>
  <c r="T212" i="1"/>
  <c r="R212" i="1"/>
  <c r="V212" i="1"/>
  <c r="W212" i="1"/>
  <c r="X212" i="1"/>
  <c r="O213" i="1"/>
  <c r="P213" i="1"/>
  <c r="Q213" i="1"/>
  <c r="T213" i="1"/>
  <c r="R213" i="1"/>
  <c r="V213" i="1"/>
  <c r="W213" i="1"/>
  <c r="X213" i="1"/>
  <c r="O214" i="1"/>
  <c r="P214" i="1"/>
  <c r="Q214" i="1"/>
  <c r="T214" i="1"/>
  <c r="R214" i="1"/>
  <c r="V214" i="1"/>
  <c r="W214" i="1"/>
  <c r="X214" i="1"/>
  <c r="O215" i="1"/>
  <c r="P215" i="1"/>
  <c r="Q215" i="1"/>
  <c r="T215" i="1"/>
  <c r="R215" i="1"/>
  <c r="V215" i="1"/>
  <c r="W215" i="1"/>
  <c r="X215" i="1"/>
  <c r="O216" i="1"/>
  <c r="P216" i="1"/>
  <c r="Q216" i="1"/>
  <c r="T216" i="1"/>
  <c r="R216" i="1"/>
  <c r="V216" i="1"/>
  <c r="W216" i="1"/>
  <c r="X216" i="1"/>
  <c r="N217" i="1"/>
  <c r="O217" i="1"/>
  <c r="P217" i="1"/>
  <c r="Q217" i="1"/>
  <c r="T217" i="1"/>
  <c r="R217" i="1"/>
  <c r="V217" i="1"/>
  <c r="W217" i="1"/>
  <c r="X217" i="1"/>
  <c r="O218" i="1"/>
  <c r="P218" i="1"/>
  <c r="Q218" i="1"/>
  <c r="T218" i="1"/>
  <c r="R218" i="1"/>
  <c r="V218" i="1"/>
  <c r="W218" i="1"/>
  <c r="X218" i="1"/>
  <c r="O219" i="1"/>
  <c r="P219" i="1"/>
  <c r="Q219" i="1"/>
  <c r="T219" i="1"/>
  <c r="R219" i="1"/>
  <c r="V219" i="1"/>
  <c r="W219" i="1"/>
  <c r="X219" i="1"/>
  <c r="O220" i="1"/>
  <c r="P220" i="1"/>
  <c r="Q220" i="1"/>
  <c r="T220" i="1"/>
  <c r="R220" i="1"/>
  <c r="V220" i="1"/>
  <c r="W220" i="1"/>
  <c r="X220" i="1"/>
  <c r="O221" i="1"/>
  <c r="P221" i="1"/>
  <c r="Q221" i="1"/>
  <c r="T221" i="1"/>
  <c r="R221" i="1"/>
  <c r="V221" i="1"/>
  <c r="W221" i="1"/>
  <c r="X221" i="1"/>
  <c r="O222" i="1"/>
  <c r="P222" i="1"/>
  <c r="Q222" i="1"/>
  <c r="T222" i="1"/>
  <c r="R222" i="1"/>
  <c r="V222" i="1"/>
  <c r="W222" i="1"/>
  <c r="X222" i="1"/>
  <c r="O223" i="1"/>
  <c r="P223" i="1"/>
  <c r="Q223" i="1"/>
  <c r="T223" i="1"/>
  <c r="R223" i="1"/>
  <c r="V223" i="1"/>
  <c r="W223" i="1"/>
  <c r="X223" i="1"/>
  <c r="O224" i="1"/>
  <c r="P224" i="1"/>
  <c r="Q224" i="1"/>
  <c r="T224" i="1"/>
  <c r="R224" i="1"/>
  <c r="V224" i="1"/>
  <c r="W224" i="1"/>
  <c r="X224" i="1"/>
  <c r="O225" i="1"/>
  <c r="P225" i="1"/>
  <c r="Q225" i="1"/>
  <c r="T225" i="1"/>
  <c r="R225" i="1"/>
  <c r="V225" i="1"/>
  <c r="W225" i="1"/>
  <c r="X225" i="1"/>
  <c r="O226" i="1"/>
  <c r="P226" i="1"/>
  <c r="Q226" i="1"/>
  <c r="T226" i="1"/>
  <c r="R226" i="1"/>
  <c r="V226" i="1"/>
  <c r="W226" i="1"/>
  <c r="X226" i="1"/>
  <c r="O227" i="1"/>
  <c r="P227" i="1"/>
  <c r="Q227" i="1"/>
  <c r="T227" i="1"/>
  <c r="R227" i="1"/>
  <c r="V227" i="1"/>
  <c r="W227" i="1"/>
  <c r="X227" i="1"/>
  <c r="O228" i="1"/>
  <c r="P228" i="1"/>
  <c r="Q228" i="1"/>
  <c r="T228" i="1"/>
  <c r="R228" i="1"/>
  <c r="V228" i="1"/>
  <c r="W228" i="1"/>
  <c r="X228" i="1"/>
  <c r="O229" i="1"/>
  <c r="P229" i="1"/>
  <c r="Q229" i="1"/>
  <c r="T229" i="1"/>
  <c r="R229" i="1"/>
  <c r="V229" i="1"/>
  <c r="W229" i="1"/>
  <c r="X229" i="1"/>
  <c r="O230" i="1"/>
  <c r="P230" i="1"/>
  <c r="Q230" i="1"/>
  <c r="T230" i="1"/>
  <c r="R230" i="1"/>
  <c r="V230" i="1"/>
  <c r="W230" i="1"/>
  <c r="X230" i="1"/>
  <c r="O231" i="1"/>
  <c r="P231" i="1"/>
  <c r="Q231" i="1"/>
  <c r="T231" i="1"/>
  <c r="R231" i="1"/>
  <c r="V231" i="1"/>
  <c r="W231" i="1"/>
  <c r="X231" i="1"/>
  <c r="O232" i="1"/>
  <c r="P232" i="1"/>
  <c r="Q232" i="1"/>
  <c r="T232" i="1"/>
  <c r="R232" i="1"/>
  <c r="V232" i="1"/>
  <c r="W232" i="1"/>
  <c r="X232" i="1"/>
  <c r="O233" i="1"/>
  <c r="P233" i="1"/>
  <c r="Q233" i="1"/>
  <c r="T233" i="1"/>
  <c r="R233" i="1"/>
  <c r="V233" i="1"/>
  <c r="W233" i="1"/>
  <c r="X233" i="1"/>
  <c r="O234" i="1"/>
  <c r="P234" i="1"/>
  <c r="Q234" i="1"/>
  <c r="T234" i="1"/>
  <c r="R234" i="1"/>
  <c r="V234" i="1"/>
  <c r="W234" i="1"/>
  <c r="X234" i="1"/>
  <c r="O235" i="1"/>
  <c r="P235" i="1"/>
  <c r="Q235" i="1"/>
  <c r="T235" i="1"/>
  <c r="R235" i="1"/>
  <c r="V235" i="1"/>
  <c r="W235" i="1"/>
  <c r="X235" i="1"/>
  <c r="O236" i="1"/>
  <c r="P236" i="1"/>
  <c r="Q236" i="1"/>
  <c r="T236" i="1"/>
  <c r="R236" i="1"/>
  <c r="V236" i="1"/>
  <c r="W236" i="1"/>
  <c r="X236" i="1"/>
  <c r="O237" i="1"/>
  <c r="P237" i="1"/>
  <c r="Q237" i="1"/>
  <c r="T237" i="1"/>
  <c r="R237" i="1"/>
  <c r="V237" i="1"/>
  <c r="W237" i="1"/>
  <c r="X237" i="1"/>
  <c r="O238" i="1"/>
  <c r="P238" i="1"/>
  <c r="Q238" i="1"/>
  <c r="T238" i="1"/>
  <c r="R238" i="1"/>
  <c r="V238" i="1"/>
  <c r="W238" i="1"/>
  <c r="X238" i="1"/>
  <c r="O239" i="1"/>
  <c r="P239" i="1"/>
  <c r="Q239" i="1"/>
  <c r="T239" i="1"/>
  <c r="R239" i="1"/>
  <c r="V239" i="1"/>
  <c r="W239" i="1"/>
  <c r="X239" i="1"/>
  <c r="O240" i="1"/>
  <c r="P240" i="1"/>
  <c r="Q240" i="1"/>
  <c r="T240" i="1"/>
  <c r="R240" i="1"/>
  <c r="V240" i="1"/>
  <c r="W240" i="1"/>
  <c r="X240" i="1"/>
  <c r="O241" i="1"/>
  <c r="P241" i="1"/>
  <c r="Q241" i="1"/>
  <c r="T241" i="1"/>
  <c r="R241" i="1"/>
  <c r="V241" i="1"/>
  <c r="W241" i="1"/>
  <c r="X241" i="1"/>
  <c r="O242" i="1"/>
  <c r="P242" i="1"/>
  <c r="Q242" i="1"/>
  <c r="T242" i="1"/>
  <c r="R242" i="1"/>
  <c r="V242" i="1"/>
  <c r="W242" i="1"/>
  <c r="X242" i="1"/>
  <c r="O243" i="1"/>
  <c r="P243" i="1"/>
  <c r="Q243" i="1"/>
  <c r="T243" i="1"/>
  <c r="R243" i="1"/>
  <c r="V243" i="1"/>
  <c r="W243" i="1"/>
  <c r="X243" i="1"/>
  <c r="O244" i="1"/>
  <c r="P244" i="1"/>
  <c r="Q244" i="1"/>
  <c r="T244" i="1"/>
  <c r="R244" i="1"/>
  <c r="V244" i="1"/>
  <c r="W244" i="1"/>
  <c r="X244" i="1"/>
  <c r="O245" i="1"/>
  <c r="P245" i="1"/>
  <c r="Q245" i="1"/>
  <c r="T245" i="1"/>
  <c r="R245" i="1"/>
  <c r="V245" i="1"/>
  <c r="W245" i="1"/>
  <c r="X245" i="1"/>
  <c r="O246" i="1"/>
  <c r="P246" i="1"/>
  <c r="Q246" i="1"/>
  <c r="T246" i="1"/>
  <c r="R246" i="1"/>
  <c r="V246" i="1"/>
  <c r="W246" i="1"/>
  <c r="X246" i="1"/>
  <c r="O247" i="1"/>
  <c r="P247" i="1"/>
  <c r="Q247" i="1"/>
  <c r="T247" i="1"/>
  <c r="R247" i="1"/>
  <c r="V247" i="1"/>
  <c r="W247" i="1"/>
  <c r="X247" i="1"/>
  <c r="O248" i="1"/>
  <c r="P248" i="1"/>
  <c r="Q248" i="1"/>
  <c r="T248" i="1"/>
  <c r="R248" i="1"/>
  <c r="V248" i="1"/>
  <c r="W248" i="1"/>
  <c r="X248" i="1"/>
  <c r="O249" i="1"/>
  <c r="P249" i="1"/>
  <c r="Q249" i="1"/>
  <c r="T249" i="1"/>
  <c r="R249" i="1"/>
  <c r="V249" i="1"/>
  <c r="W249" i="1"/>
  <c r="X249" i="1"/>
  <c r="O250" i="1"/>
  <c r="P250" i="1"/>
  <c r="Q250" i="1"/>
  <c r="T250" i="1"/>
  <c r="R250" i="1"/>
  <c r="V250" i="1"/>
  <c r="W250" i="1"/>
  <c r="X250" i="1"/>
  <c r="O251" i="1"/>
  <c r="P251" i="1"/>
  <c r="Q251" i="1"/>
  <c r="T251" i="1"/>
  <c r="R251" i="1"/>
  <c r="V251" i="1"/>
  <c r="W251" i="1"/>
  <c r="X251" i="1"/>
  <c r="O252" i="1"/>
  <c r="P252" i="1"/>
  <c r="Q252" i="1"/>
  <c r="T252" i="1"/>
  <c r="R252" i="1"/>
  <c r="V252" i="1"/>
  <c r="W252" i="1"/>
  <c r="X252" i="1"/>
  <c r="O253" i="1"/>
  <c r="P253" i="1"/>
  <c r="Q253" i="1"/>
  <c r="T253" i="1"/>
  <c r="R253" i="1"/>
  <c r="V253" i="1"/>
  <c r="W253" i="1"/>
  <c r="X253" i="1"/>
  <c r="O254" i="1"/>
  <c r="P254" i="1"/>
  <c r="Q254" i="1"/>
  <c r="T254" i="1"/>
  <c r="R254" i="1"/>
  <c r="V254" i="1"/>
  <c r="W254" i="1"/>
  <c r="X254" i="1"/>
  <c r="O255" i="1"/>
  <c r="P255" i="1"/>
  <c r="Q255" i="1"/>
  <c r="T255" i="1"/>
  <c r="R255" i="1"/>
  <c r="V255" i="1"/>
  <c r="W255" i="1"/>
  <c r="X255" i="1"/>
  <c r="O256" i="1"/>
  <c r="P256" i="1"/>
  <c r="Q256" i="1"/>
  <c r="T256" i="1"/>
  <c r="R256" i="1"/>
  <c r="V256" i="1"/>
  <c r="W256" i="1"/>
  <c r="X256" i="1"/>
  <c r="O257" i="1"/>
  <c r="P257" i="1"/>
  <c r="Q257" i="1"/>
  <c r="T257" i="1"/>
  <c r="R257" i="1"/>
  <c r="V257" i="1"/>
  <c r="W257" i="1"/>
  <c r="X257" i="1"/>
  <c r="O258" i="1"/>
  <c r="P258" i="1"/>
  <c r="Q258" i="1"/>
  <c r="T258" i="1"/>
  <c r="R258" i="1"/>
  <c r="V258" i="1"/>
  <c r="W258" i="1"/>
  <c r="X258" i="1"/>
  <c r="O259" i="1"/>
  <c r="P259" i="1"/>
  <c r="Q259" i="1"/>
  <c r="T259" i="1"/>
  <c r="R259" i="1"/>
  <c r="V259" i="1"/>
  <c r="W259" i="1"/>
  <c r="X259" i="1"/>
  <c r="O260" i="1"/>
  <c r="P260" i="1"/>
  <c r="Q260" i="1"/>
  <c r="T260" i="1"/>
  <c r="R260" i="1"/>
  <c r="V260" i="1"/>
  <c r="W260" i="1"/>
  <c r="X260" i="1"/>
  <c r="O261" i="1"/>
  <c r="P261" i="1"/>
  <c r="Q261" i="1"/>
  <c r="T261" i="1"/>
  <c r="R261" i="1"/>
  <c r="V261" i="1"/>
  <c r="W261" i="1"/>
  <c r="X261" i="1"/>
  <c r="O262" i="1"/>
  <c r="P262" i="1"/>
  <c r="Q262" i="1"/>
  <c r="T262" i="1"/>
  <c r="R262" i="1"/>
  <c r="V262" i="1"/>
  <c r="W262" i="1"/>
  <c r="X262" i="1"/>
  <c r="O263" i="1"/>
  <c r="P263" i="1"/>
  <c r="Q263" i="1"/>
  <c r="T263" i="1"/>
  <c r="R263" i="1"/>
  <c r="V263" i="1"/>
  <c r="W263" i="1"/>
  <c r="X263" i="1"/>
  <c r="O264" i="1"/>
  <c r="P264" i="1"/>
  <c r="Q264" i="1"/>
  <c r="T264" i="1"/>
  <c r="R264" i="1"/>
  <c r="V264" i="1"/>
  <c r="W264" i="1"/>
  <c r="X264" i="1"/>
  <c r="O265" i="1"/>
  <c r="P265" i="1"/>
  <c r="Q265" i="1"/>
  <c r="T265" i="1"/>
  <c r="R265" i="1"/>
  <c r="V265" i="1"/>
  <c r="W265" i="1"/>
  <c r="X265" i="1"/>
  <c r="O266" i="1"/>
  <c r="P266" i="1"/>
  <c r="Q266" i="1"/>
  <c r="T266" i="1"/>
  <c r="R266" i="1"/>
  <c r="V266" i="1"/>
  <c r="W266" i="1"/>
  <c r="X266" i="1"/>
  <c r="O267" i="1"/>
  <c r="P267" i="1"/>
  <c r="Q267" i="1"/>
  <c r="T267" i="1"/>
  <c r="R267" i="1"/>
  <c r="V267" i="1"/>
  <c r="W267" i="1"/>
  <c r="X267" i="1"/>
  <c r="O268" i="1"/>
  <c r="P268" i="1"/>
  <c r="Q268" i="1"/>
  <c r="T268" i="1"/>
  <c r="R268" i="1"/>
  <c r="V268" i="1"/>
  <c r="W268" i="1"/>
  <c r="X268" i="1"/>
  <c r="O269" i="1"/>
  <c r="P269" i="1"/>
  <c r="Q269" i="1"/>
  <c r="T269" i="1"/>
  <c r="R269" i="1"/>
  <c r="V269" i="1"/>
  <c r="W269" i="1"/>
  <c r="X269" i="1"/>
  <c r="O270" i="1"/>
  <c r="P270" i="1"/>
  <c r="Q270" i="1"/>
  <c r="T270" i="1"/>
  <c r="R270" i="1"/>
  <c r="V270" i="1"/>
  <c r="W270" i="1"/>
  <c r="X270" i="1"/>
  <c r="O271" i="1"/>
  <c r="P271" i="1"/>
  <c r="Q271" i="1"/>
  <c r="T271" i="1"/>
  <c r="R271" i="1"/>
  <c r="V271" i="1"/>
  <c r="W271" i="1"/>
  <c r="X271" i="1"/>
  <c r="O272" i="1"/>
  <c r="P272" i="1"/>
  <c r="Q272" i="1"/>
  <c r="T272" i="1"/>
  <c r="R272" i="1"/>
  <c r="V272" i="1"/>
  <c r="W272" i="1"/>
  <c r="X272" i="1"/>
  <c r="O273" i="1"/>
  <c r="P273" i="1"/>
  <c r="Q273" i="1"/>
  <c r="T273" i="1"/>
  <c r="R273" i="1"/>
  <c r="V273" i="1"/>
  <c r="W273" i="1"/>
  <c r="X273" i="1"/>
  <c r="O274" i="1"/>
  <c r="P274" i="1"/>
  <c r="Q274" i="1"/>
  <c r="T274" i="1"/>
  <c r="R274" i="1"/>
  <c r="V274" i="1"/>
  <c r="W274" i="1"/>
  <c r="X274" i="1"/>
  <c r="O275" i="1"/>
  <c r="P275" i="1"/>
  <c r="Q275" i="1"/>
  <c r="T275" i="1"/>
  <c r="R275" i="1"/>
  <c r="V275" i="1"/>
  <c r="W275" i="1"/>
  <c r="X275" i="1"/>
  <c r="O276" i="1"/>
  <c r="P276" i="1"/>
  <c r="Q276" i="1"/>
  <c r="T276" i="1"/>
  <c r="R276" i="1"/>
  <c r="V276" i="1"/>
  <c r="W276" i="1"/>
  <c r="X276" i="1"/>
  <c r="O277" i="1"/>
  <c r="P277" i="1"/>
  <c r="Q277" i="1"/>
  <c r="T277" i="1"/>
  <c r="R277" i="1"/>
  <c r="V277" i="1"/>
  <c r="W277" i="1"/>
  <c r="X277" i="1"/>
  <c r="O278" i="1"/>
  <c r="P278" i="1"/>
  <c r="Q278" i="1"/>
  <c r="T278" i="1"/>
  <c r="R278" i="1"/>
  <c r="V278" i="1"/>
  <c r="W278" i="1"/>
  <c r="X278" i="1"/>
  <c r="O279" i="1"/>
  <c r="P279" i="1"/>
  <c r="Q279" i="1"/>
  <c r="T279" i="1"/>
  <c r="R279" i="1"/>
  <c r="V279" i="1"/>
  <c r="W279" i="1"/>
  <c r="X279" i="1"/>
  <c r="O280" i="1"/>
  <c r="P280" i="1"/>
  <c r="Q280" i="1"/>
  <c r="T280" i="1"/>
  <c r="R280" i="1"/>
  <c r="V280" i="1"/>
  <c r="W280" i="1"/>
  <c r="X280" i="1"/>
  <c r="O281" i="1"/>
  <c r="P281" i="1"/>
  <c r="Q281" i="1"/>
  <c r="T281" i="1"/>
  <c r="R281" i="1"/>
  <c r="V281" i="1"/>
  <c r="W281" i="1"/>
  <c r="X281" i="1"/>
  <c r="O282" i="1"/>
  <c r="P282" i="1"/>
  <c r="Q282" i="1"/>
  <c r="T282" i="1"/>
  <c r="R282" i="1"/>
  <c r="V282" i="1"/>
  <c r="W282" i="1"/>
  <c r="X282" i="1"/>
  <c r="O283" i="1"/>
  <c r="P283" i="1"/>
  <c r="Q283" i="1"/>
  <c r="T283" i="1"/>
  <c r="R283" i="1"/>
  <c r="V283" i="1"/>
  <c r="W283" i="1"/>
  <c r="X283" i="1"/>
  <c r="O284" i="1"/>
  <c r="P284" i="1"/>
  <c r="Q284" i="1"/>
  <c r="T284" i="1"/>
  <c r="R284" i="1"/>
  <c r="V284" i="1"/>
  <c r="W284" i="1"/>
  <c r="X284" i="1"/>
  <c r="O285" i="1"/>
  <c r="P285" i="1"/>
  <c r="Q285" i="1"/>
  <c r="T285" i="1"/>
  <c r="R285" i="1"/>
  <c r="V285" i="1"/>
  <c r="W285" i="1"/>
  <c r="X285" i="1"/>
  <c r="O286" i="1"/>
  <c r="P286" i="1"/>
  <c r="Q286" i="1"/>
  <c r="T286" i="1"/>
  <c r="R286" i="1"/>
  <c r="V286" i="1"/>
  <c r="W286" i="1"/>
  <c r="X286" i="1"/>
  <c r="O287" i="1"/>
  <c r="P287" i="1"/>
  <c r="Q287" i="1"/>
  <c r="T287" i="1"/>
  <c r="R287" i="1"/>
  <c r="V287" i="1"/>
  <c r="W287" i="1"/>
  <c r="X287" i="1"/>
  <c r="O288" i="1"/>
  <c r="P288" i="1"/>
  <c r="Q288" i="1"/>
  <c r="T288" i="1"/>
  <c r="R288" i="1"/>
  <c r="V288" i="1"/>
  <c r="W288" i="1"/>
  <c r="X288" i="1"/>
  <c r="O289" i="1"/>
  <c r="P289" i="1"/>
  <c r="Q289" i="1"/>
  <c r="T289" i="1"/>
  <c r="R289" i="1"/>
  <c r="V289" i="1"/>
  <c r="W289" i="1"/>
  <c r="X289" i="1"/>
  <c r="O290" i="1"/>
  <c r="P290" i="1"/>
  <c r="Q290" i="1"/>
  <c r="T290" i="1"/>
  <c r="R290" i="1"/>
  <c r="V290" i="1"/>
  <c r="W290" i="1"/>
  <c r="X290" i="1"/>
  <c r="O291" i="1"/>
  <c r="P291" i="1"/>
  <c r="Q291" i="1"/>
  <c r="T291" i="1"/>
  <c r="R291" i="1"/>
  <c r="V291" i="1"/>
  <c r="W291" i="1"/>
  <c r="X291" i="1"/>
  <c r="O292" i="1"/>
  <c r="P292" i="1"/>
  <c r="Q292" i="1"/>
  <c r="T292" i="1"/>
  <c r="R292" i="1"/>
  <c r="V292" i="1"/>
  <c r="W292" i="1"/>
  <c r="X292" i="1"/>
  <c r="O293" i="1"/>
  <c r="P293" i="1"/>
  <c r="Q293" i="1"/>
  <c r="T293" i="1"/>
  <c r="R293" i="1"/>
  <c r="V293" i="1"/>
  <c r="W293" i="1"/>
  <c r="X293" i="1"/>
  <c r="O294" i="1"/>
  <c r="P294" i="1"/>
  <c r="Q294" i="1"/>
  <c r="T294" i="1"/>
  <c r="R294" i="1"/>
  <c r="V294" i="1"/>
  <c r="W294" i="1"/>
  <c r="X294" i="1"/>
  <c r="O295" i="1"/>
  <c r="P295" i="1"/>
  <c r="Q295" i="1"/>
  <c r="T295" i="1"/>
  <c r="R295" i="1"/>
  <c r="V295" i="1"/>
  <c r="W295" i="1"/>
  <c r="X295" i="1"/>
  <c r="O296" i="1"/>
  <c r="P296" i="1"/>
  <c r="Q296" i="1"/>
  <c r="T296" i="1"/>
  <c r="R296" i="1"/>
  <c r="V296" i="1"/>
  <c r="W296" i="1"/>
  <c r="X296" i="1"/>
  <c r="O297" i="1"/>
  <c r="P297" i="1"/>
  <c r="Q297" i="1"/>
  <c r="T297" i="1"/>
  <c r="R297" i="1"/>
  <c r="V297" i="1"/>
  <c r="W297" i="1"/>
  <c r="X297" i="1"/>
  <c r="O298" i="1"/>
  <c r="P298" i="1"/>
  <c r="Q298" i="1"/>
  <c r="T298" i="1"/>
  <c r="R298" i="1"/>
  <c r="V298" i="1"/>
  <c r="W298" i="1"/>
  <c r="X298" i="1"/>
  <c r="O299" i="1"/>
  <c r="P299" i="1"/>
  <c r="Q299" i="1"/>
  <c r="T299" i="1"/>
  <c r="R299" i="1"/>
  <c r="V299" i="1"/>
  <c r="W299" i="1"/>
  <c r="X299" i="1"/>
  <c r="O300" i="1"/>
  <c r="P300" i="1"/>
  <c r="Q300" i="1"/>
  <c r="T300" i="1"/>
  <c r="R300" i="1"/>
  <c r="V300" i="1"/>
  <c r="W300" i="1"/>
  <c r="X300" i="1"/>
  <c r="O301" i="1"/>
  <c r="P301" i="1"/>
  <c r="Q301" i="1"/>
  <c r="T301" i="1"/>
  <c r="R301" i="1"/>
  <c r="V301" i="1"/>
  <c r="W301" i="1"/>
  <c r="X301" i="1"/>
  <c r="O302" i="1"/>
  <c r="P302" i="1"/>
  <c r="Q302" i="1"/>
  <c r="T302" i="1"/>
  <c r="R302" i="1"/>
  <c r="V302" i="1"/>
  <c r="W302" i="1"/>
  <c r="X302" i="1"/>
  <c r="O303" i="1"/>
  <c r="P303" i="1"/>
  <c r="Q303" i="1"/>
  <c r="T303" i="1"/>
  <c r="R303" i="1"/>
  <c r="V303" i="1"/>
  <c r="W303" i="1"/>
  <c r="X303" i="1"/>
  <c r="O304" i="1"/>
  <c r="P304" i="1"/>
  <c r="Q304" i="1"/>
  <c r="T304" i="1"/>
  <c r="R304" i="1"/>
  <c r="V304" i="1"/>
  <c r="W304" i="1"/>
  <c r="X304" i="1"/>
  <c r="O305" i="1"/>
  <c r="P305" i="1"/>
  <c r="Q305" i="1"/>
  <c r="T305" i="1"/>
  <c r="R305" i="1"/>
  <c r="V305" i="1"/>
  <c r="W305" i="1"/>
  <c r="X305" i="1"/>
  <c r="O306" i="1"/>
  <c r="P306" i="1"/>
  <c r="Q306" i="1"/>
  <c r="T306" i="1"/>
  <c r="R306" i="1"/>
  <c r="V306" i="1"/>
  <c r="W306" i="1"/>
  <c r="X306" i="1"/>
  <c r="O307" i="1"/>
  <c r="P307" i="1"/>
  <c r="Q307" i="1"/>
  <c r="T307" i="1"/>
  <c r="R307" i="1"/>
  <c r="V307" i="1"/>
  <c r="W307" i="1"/>
  <c r="X307" i="1"/>
  <c r="O308" i="1"/>
  <c r="P308" i="1"/>
  <c r="Q308" i="1"/>
  <c r="T308" i="1"/>
  <c r="R308" i="1"/>
  <c r="V308" i="1"/>
  <c r="W308" i="1"/>
  <c r="X308" i="1"/>
  <c r="O309" i="1"/>
  <c r="P309" i="1"/>
  <c r="Q309" i="1"/>
  <c r="T309" i="1"/>
  <c r="R309" i="1"/>
  <c r="V309" i="1"/>
  <c r="W309" i="1"/>
  <c r="X309" i="1"/>
  <c r="O310" i="1"/>
  <c r="P310" i="1"/>
  <c r="Q310" i="1"/>
  <c r="T310" i="1"/>
  <c r="R310" i="1"/>
  <c r="V310" i="1"/>
  <c r="W310" i="1"/>
  <c r="X310" i="1"/>
  <c r="O311" i="1"/>
  <c r="P311" i="1"/>
  <c r="Q311" i="1"/>
  <c r="T311" i="1"/>
  <c r="R311" i="1"/>
  <c r="V311" i="1"/>
  <c r="W311" i="1"/>
  <c r="X311" i="1"/>
  <c r="O312" i="1"/>
  <c r="P312" i="1"/>
  <c r="Q312" i="1"/>
  <c r="T312" i="1"/>
  <c r="R312" i="1"/>
  <c r="V312" i="1"/>
  <c r="W312" i="1"/>
  <c r="X312" i="1"/>
  <c r="O313" i="1"/>
  <c r="P313" i="1"/>
  <c r="Q313" i="1"/>
  <c r="T313" i="1"/>
  <c r="R313" i="1"/>
  <c r="V313" i="1"/>
  <c r="W313" i="1"/>
  <c r="X313" i="1"/>
  <c r="O314" i="1"/>
  <c r="P314" i="1"/>
  <c r="Q314" i="1"/>
  <c r="T314" i="1"/>
  <c r="R314" i="1"/>
  <c r="V314" i="1"/>
  <c r="W314" i="1"/>
  <c r="X314" i="1"/>
  <c r="O315" i="1"/>
  <c r="P315" i="1"/>
  <c r="Q315" i="1"/>
  <c r="T315" i="1"/>
  <c r="R315" i="1"/>
  <c r="V315" i="1"/>
  <c r="W315" i="1"/>
  <c r="X315" i="1"/>
  <c r="O316" i="1"/>
  <c r="P316" i="1"/>
  <c r="Q316" i="1"/>
  <c r="T316" i="1"/>
  <c r="R316" i="1"/>
  <c r="V316" i="1"/>
  <c r="W316" i="1"/>
  <c r="X316" i="1"/>
  <c r="O317" i="1"/>
  <c r="P317" i="1"/>
  <c r="Q317" i="1"/>
  <c r="T317" i="1"/>
  <c r="R317" i="1"/>
  <c r="V317" i="1"/>
  <c r="W317" i="1"/>
  <c r="X317" i="1"/>
  <c r="O318" i="1"/>
  <c r="P318" i="1"/>
  <c r="Q318" i="1"/>
  <c r="T318" i="1"/>
  <c r="R318" i="1"/>
  <c r="V318" i="1"/>
  <c r="W318" i="1"/>
  <c r="X318" i="1"/>
  <c r="O319" i="1"/>
  <c r="P319" i="1"/>
  <c r="Q319" i="1"/>
  <c r="T319" i="1"/>
  <c r="R319" i="1"/>
  <c r="V319" i="1"/>
  <c r="W319" i="1"/>
  <c r="X319" i="1"/>
  <c r="O320" i="1"/>
  <c r="P320" i="1"/>
  <c r="Q320" i="1"/>
  <c r="T320" i="1"/>
  <c r="R320" i="1"/>
  <c r="V320" i="1"/>
  <c r="W320" i="1"/>
  <c r="X320" i="1"/>
  <c r="O321" i="1"/>
  <c r="P321" i="1"/>
  <c r="Q321" i="1"/>
  <c r="T321" i="1"/>
  <c r="R321" i="1"/>
  <c r="V321" i="1"/>
  <c r="W321" i="1"/>
  <c r="X321" i="1"/>
  <c r="O322" i="1"/>
  <c r="P322" i="1"/>
  <c r="Q322" i="1"/>
  <c r="T322" i="1"/>
  <c r="R322" i="1"/>
  <c r="V322" i="1"/>
  <c r="W322" i="1"/>
  <c r="X322" i="1"/>
  <c r="O323" i="1"/>
  <c r="P323" i="1"/>
  <c r="Q323" i="1"/>
  <c r="T323" i="1"/>
  <c r="R323" i="1"/>
  <c r="V323" i="1"/>
  <c r="W323" i="1"/>
  <c r="X323" i="1"/>
  <c r="O324" i="1"/>
  <c r="P324" i="1"/>
  <c r="Q324" i="1"/>
  <c r="T324" i="1"/>
  <c r="R324" i="1"/>
  <c r="V324" i="1"/>
  <c r="W324" i="1"/>
  <c r="X324" i="1"/>
  <c r="O325" i="1"/>
  <c r="P325" i="1"/>
  <c r="Q325" i="1"/>
  <c r="T325" i="1"/>
  <c r="R325" i="1"/>
  <c r="V325" i="1"/>
  <c r="W325" i="1"/>
  <c r="X325" i="1"/>
  <c r="O326" i="1"/>
  <c r="P326" i="1"/>
  <c r="Q326" i="1"/>
  <c r="T326" i="1"/>
  <c r="R326" i="1"/>
  <c r="V326" i="1"/>
  <c r="W326" i="1"/>
  <c r="X326" i="1"/>
  <c r="O327" i="1"/>
  <c r="P327" i="1"/>
  <c r="Q327" i="1"/>
  <c r="T327" i="1"/>
  <c r="R327" i="1"/>
  <c r="V327" i="1"/>
  <c r="W327" i="1"/>
  <c r="X327" i="1"/>
  <c r="O328" i="1"/>
  <c r="P328" i="1"/>
  <c r="Q328" i="1"/>
  <c r="T328" i="1"/>
  <c r="R328" i="1"/>
  <c r="V328" i="1"/>
  <c r="W328" i="1"/>
  <c r="X328" i="1"/>
  <c r="O329" i="1"/>
  <c r="P329" i="1"/>
  <c r="Q329" i="1"/>
  <c r="T329" i="1"/>
  <c r="R329" i="1"/>
  <c r="V329" i="1"/>
  <c r="W329" i="1"/>
  <c r="X329" i="1"/>
  <c r="O330" i="1"/>
  <c r="P330" i="1"/>
  <c r="Q330" i="1"/>
  <c r="T330" i="1"/>
  <c r="R330" i="1"/>
  <c r="V330" i="1"/>
  <c r="W330" i="1"/>
  <c r="X330" i="1"/>
  <c r="O331" i="1"/>
  <c r="P331" i="1"/>
  <c r="Q331" i="1"/>
  <c r="T331" i="1"/>
  <c r="R331" i="1"/>
  <c r="V331" i="1"/>
  <c r="W331" i="1"/>
  <c r="X331" i="1"/>
  <c r="O332" i="1"/>
  <c r="P332" i="1"/>
  <c r="Q332" i="1"/>
  <c r="T332" i="1"/>
  <c r="R332" i="1"/>
  <c r="V332" i="1"/>
  <c r="W332" i="1"/>
  <c r="X332" i="1"/>
  <c r="O333" i="1"/>
  <c r="P333" i="1"/>
  <c r="Q333" i="1"/>
  <c r="T333" i="1"/>
  <c r="R333" i="1"/>
  <c r="V333" i="1"/>
  <c r="W333" i="1"/>
  <c r="X333" i="1"/>
  <c r="O334" i="1"/>
  <c r="P334" i="1"/>
  <c r="Q334" i="1"/>
  <c r="T334" i="1"/>
  <c r="R334" i="1"/>
  <c r="V334" i="1"/>
  <c r="W334" i="1"/>
  <c r="X334" i="1"/>
  <c r="O335" i="1"/>
  <c r="P335" i="1"/>
  <c r="Q335" i="1"/>
  <c r="T335" i="1"/>
  <c r="R335" i="1"/>
  <c r="V335" i="1"/>
  <c r="W335" i="1"/>
  <c r="X335" i="1"/>
  <c r="O336" i="1"/>
  <c r="P336" i="1"/>
  <c r="Q336" i="1"/>
  <c r="T336" i="1"/>
  <c r="R336" i="1"/>
  <c r="V336" i="1"/>
  <c r="W336" i="1"/>
  <c r="X336" i="1"/>
  <c r="O337" i="1"/>
  <c r="P337" i="1"/>
  <c r="Q337" i="1"/>
  <c r="T337" i="1"/>
  <c r="R337" i="1"/>
  <c r="V337" i="1"/>
  <c r="W337" i="1"/>
  <c r="X337" i="1"/>
  <c r="O338" i="1"/>
  <c r="P338" i="1"/>
  <c r="Q338" i="1"/>
  <c r="T338" i="1"/>
  <c r="R338" i="1"/>
  <c r="V338" i="1"/>
  <c r="W338" i="1"/>
  <c r="X338" i="1"/>
  <c r="O339" i="1"/>
  <c r="P339" i="1"/>
  <c r="Q339" i="1"/>
  <c r="T339" i="1"/>
  <c r="R339" i="1"/>
  <c r="V339" i="1"/>
  <c r="W339" i="1"/>
  <c r="X339" i="1"/>
  <c r="O340" i="1"/>
  <c r="P340" i="1"/>
  <c r="Q340" i="1"/>
  <c r="T340" i="1"/>
  <c r="R340" i="1"/>
  <c r="V340" i="1"/>
  <c r="W340" i="1"/>
  <c r="X340" i="1"/>
  <c r="O341" i="1"/>
  <c r="P341" i="1"/>
  <c r="Q341" i="1"/>
  <c r="T341" i="1"/>
  <c r="R341" i="1"/>
  <c r="V341" i="1"/>
  <c r="W341" i="1"/>
  <c r="X341" i="1"/>
  <c r="O342" i="1"/>
  <c r="P342" i="1"/>
  <c r="Q342" i="1"/>
  <c r="T342" i="1"/>
  <c r="R342" i="1"/>
  <c r="V342" i="1"/>
  <c r="W342" i="1"/>
  <c r="X342" i="1"/>
  <c r="O343" i="1"/>
  <c r="P343" i="1"/>
  <c r="Q343" i="1"/>
  <c r="T343" i="1"/>
  <c r="R343" i="1"/>
  <c r="V343" i="1"/>
  <c r="W343" i="1"/>
  <c r="X343" i="1"/>
  <c r="O344" i="1"/>
  <c r="P344" i="1"/>
  <c r="Q344" i="1"/>
  <c r="T344" i="1"/>
  <c r="R344" i="1"/>
  <c r="V344" i="1"/>
  <c r="W344" i="1"/>
  <c r="X344" i="1"/>
  <c r="O345" i="1"/>
  <c r="P345" i="1"/>
  <c r="Q345" i="1"/>
  <c r="T345" i="1"/>
  <c r="R345" i="1"/>
  <c r="V345" i="1"/>
  <c r="W345" i="1"/>
  <c r="X345" i="1"/>
  <c r="O346" i="1"/>
  <c r="P346" i="1"/>
  <c r="Q346" i="1"/>
  <c r="T346" i="1"/>
  <c r="R346" i="1"/>
  <c r="V346" i="1"/>
  <c r="W346" i="1"/>
  <c r="X346" i="1"/>
  <c r="O347" i="1"/>
  <c r="P347" i="1"/>
  <c r="Q347" i="1"/>
  <c r="T347" i="1"/>
  <c r="R347" i="1"/>
  <c r="V347" i="1"/>
  <c r="W347" i="1"/>
  <c r="X347" i="1"/>
  <c r="O348" i="1"/>
  <c r="P348" i="1"/>
  <c r="Q348" i="1"/>
  <c r="T348" i="1"/>
  <c r="R348" i="1"/>
  <c r="V348" i="1"/>
  <c r="W348" i="1"/>
  <c r="X348" i="1"/>
  <c r="O349" i="1"/>
  <c r="P349" i="1"/>
  <c r="Q349" i="1"/>
  <c r="T349" i="1"/>
  <c r="R349" i="1"/>
  <c r="V349" i="1"/>
  <c r="W349" i="1"/>
  <c r="X349" i="1"/>
  <c r="O350" i="1"/>
  <c r="P350" i="1"/>
  <c r="Q350" i="1"/>
  <c r="T350" i="1"/>
  <c r="R350" i="1"/>
  <c r="V350" i="1"/>
  <c r="W350" i="1"/>
  <c r="X350" i="1"/>
  <c r="O351" i="1"/>
  <c r="P351" i="1"/>
  <c r="Q351" i="1"/>
  <c r="T351" i="1"/>
  <c r="R351" i="1"/>
  <c r="V351" i="1"/>
  <c r="W351" i="1"/>
  <c r="X351" i="1"/>
  <c r="O352" i="1"/>
  <c r="P352" i="1"/>
  <c r="Q352" i="1"/>
  <c r="T352" i="1"/>
  <c r="R352" i="1"/>
  <c r="V352" i="1"/>
  <c r="W352" i="1"/>
  <c r="X352" i="1"/>
  <c r="O353" i="1"/>
  <c r="P353" i="1"/>
  <c r="Q353" i="1"/>
  <c r="T353" i="1"/>
  <c r="R353" i="1"/>
  <c r="V353" i="1"/>
  <c r="W353" i="1"/>
  <c r="X353" i="1"/>
  <c r="O354" i="1"/>
  <c r="P354" i="1"/>
  <c r="Q354" i="1"/>
  <c r="T354" i="1"/>
  <c r="R354" i="1"/>
  <c r="V354" i="1"/>
  <c r="W354" i="1"/>
  <c r="X354" i="1"/>
  <c r="O355" i="1"/>
  <c r="P355" i="1"/>
  <c r="Q355" i="1"/>
  <c r="T355" i="1"/>
  <c r="R355" i="1"/>
  <c r="V355" i="1"/>
  <c r="W355" i="1"/>
  <c r="X355" i="1"/>
  <c r="O356" i="1"/>
  <c r="P356" i="1"/>
  <c r="Q356" i="1"/>
  <c r="T356" i="1"/>
  <c r="R356" i="1"/>
  <c r="V356" i="1"/>
  <c r="W356" i="1"/>
  <c r="X356" i="1"/>
  <c r="O357" i="1"/>
  <c r="P357" i="1"/>
  <c r="Q357" i="1"/>
  <c r="T357" i="1"/>
  <c r="R357" i="1"/>
  <c r="V357" i="1"/>
  <c r="W357" i="1"/>
  <c r="X357" i="1"/>
  <c r="O358" i="1"/>
  <c r="P358" i="1"/>
  <c r="Q358" i="1"/>
  <c r="T358" i="1"/>
  <c r="R358" i="1"/>
  <c r="V358" i="1"/>
  <c r="W358" i="1"/>
  <c r="X358" i="1"/>
  <c r="O359" i="1"/>
  <c r="P359" i="1"/>
  <c r="Q359" i="1"/>
  <c r="T359" i="1"/>
  <c r="R359" i="1"/>
  <c r="V359" i="1"/>
  <c r="W359" i="1"/>
  <c r="X359" i="1"/>
  <c r="O360" i="1"/>
  <c r="P360" i="1"/>
  <c r="Q360" i="1"/>
  <c r="T360" i="1"/>
  <c r="R360" i="1"/>
  <c r="V360" i="1"/>
  <c r="W360" i="1"/>
  <c r="X360" i="1"/>
  <c r="O361" i="1"/>
  <c r="P361" i="1"/>
  <c r="Q361" i="1"/>
  <c r="T361" i="1"/>
  <c r="R361" i="1"/>
  <c r="V361" i="1"/>
  <c r="W361" i="1"/>
  <c r="X361" i="1"/>
  <c r="O362" i="1"/>
  <c r="P362" i="1"/>
  <c r="Q362" i="1"/>
  <c r="T362" i="1"/>
  <c r="R362" i="1"/>
  <c r="V362" i="1"/>
  <c r="W362" i="1"/>
  <c r="X362" i="1"/>
  <c r="O363" i="1"/>
  <c r="P363" i="1"/>
  <c r="Q363" i="1"/>
  <c r="T363" i="1"/>
  <c r="R363" i="1"/>
  <c r="V363" i="1"/>
  <c r="W363" i="1"/>
  <c r="X363" i="1"/>
  <c r="O364" i="1"/>
  <c r="P364" i="1"/>
  <c r="Q364" i="1"/>
  <c r="T364" i="1"/>
  <c r="R364" i="1"/>
  <c r="V364" i="1"/>
  <c r="W364" i="1"/>
  <c r="X364" i="1"/>
  <c r="O365" i="1"/>
  <c r="P365" i="1"/>
  <c r="Q365" i="1"/>
  <c r="T365" i="1"/>
  <c r="R365" i="1"/>
  <c r="V365" i="1"/>
  <c r="W365" i="1"/>
  <c r="X365" i="1"/>
  <c r="O366" i="1"/>
  <c r="P366" i="1"/>
  <c r="Q366" i="1"/>
  <c r="T366" i="1"/>
  <c r="R366" i="1"/>
  <c r="V366" i="1"/>
  <c r="W366" i="1"/>
  <c r="X366" i="1"/>
  <c r="O367" i="1"/>
  <c r="P367" i="1"/>
  <c r="Q367" i="1"/>
  <c r="T367" i="1"/>
  <c r="R367" i="1"/>
  <c r="V367" i="1"/>
  <c r="W367" i="1"/>
  <c r="X367" i="1"/>
  <c r="O368" i="1"/>
  <c r="P368" i="1"/>
  <c r="Q368" i="1"/>
  <c r="T368" i="1"/>
  <c r="R368" i="1"/>
  <c r="V368" i="1"/>
  <c r="W368" i="1"/>
  <c r="X368" i="1"/>
  <c r="O369" i="1"/>
  <c r="P369" i="1"/>
  <c r="Q369" i="1"/>
  <c r="T369" i="1"/>
  <c r="R369" i="1"/>
  <c r="V369" i="1"/>
  <c r="W369" i="1"/>
  <c r="X369" i="1"/>
  <c r="O370" i="1"/>
  <c r="P370" i="1"/>
  <c r="Q370" i="1"/>
  <c r="T370" i="1"/>
  <c r="R370" i="1"/>
  <c r="V370" i="1"/>
  <c r="W370" i="1"/>
  <c r="X370" i="1"/>
  <c r="O371" i="1"/>
  <c r="P371" i="1"/>
  <c r="Q371" i="1"/>
  <c r="T371" i="1"/>
  <c r="R371" i="1"/>
  <c r="V371" i="1"/>
  <c r="W371" i="1"/>
  <c r="X371" i="1"/>
  <c r="O372" i="1"/>
  <c r="P372" i="1"/>
  <c r="Q372" i="1"/>
  <c r="T372" i="1"/>
  <c r="R372" i="1"/>
  <c r="V372" i="1"/>
  <c r="W372" i="1"/>
  <c r="X372" i="1"/>
  <c r="O373" i="1"/>
  <c r="P373" i="1"/>
  <c r="Q373" i="1"/>
  <c r="T373" i="1"/>
  <c r="R373" i="1"/>
  <c r="V373" i="1"/>
  <c r="W373" i="1"/>
  <c r="X373" i="1"/>
  <c r="O374" i="1"/>
  <c r="P374" i="1"/>
  <c r="Q374" i="1"/>
  <c r="T374" i="1"/>
  <c r="R374" i="1"/>
  <c r="V374" i="1"/>
  <c r="W374" i="1"/>
  <c r="X374" i="1"/>
  <c r="O375" i="1"/>
  <c r="P375" i="1"/>
  <c r="Q375" i="1"/>
  <c r="T375" i="1"/>
  <c r="R375" i="1"/>
  <c r="V375" i="1"/>
  <c r="W375" i="1"/>
  <c r="X375" i="1"/>
  <c r="O376" i="1"/>
  <c r="P376" i="1"/>
  <c r="Q376" i="1"/>
  <c r="T376" i="1"/>
  <c r="R376" i="1"/>
  <c r="V376" i="1"/>
  <c r="W376" i="1"/>
  <c r="X376" i="1"/>
  <c r="O377" i="1"/>
  <c r="P377" i="1"/>
  <c r="Q377" i="1"/>
  <c r="T377" i="1"/>
  <c r="R377" i="1"/>
  <c r="V377" i="1"/>
  <c r="W377" i="1"/>
  <c r="X377" i="1"/>
  <c r="O378" i="1"/>
  <c r="P378" i="1"/>
  <c r="Q378" i="1"/>
  <c r="T378" i="1"/>
  <c r="R378" i="1"/>
  <c r="V378" i="1"/>
  <c r="W378" i="1"/>
  <c r="X378" i="1"/>
  <c r="O379" i="1"/>
  <c r="P379" i="1"/>
  <c r="Q379" i="1"/>
  <c r="T379" i="1"/>
  <c r="R379" i="1"/>
  <c r="V379" i="1"/>
  <c r="W379" i="1"/>
  <c r="X379" i="1"/>
  <c r="O380" i="1"/>
  <c r="P380" i="1"/>
  <c r="Q380" i="1"/>
  <c r="T380" i="1"/>
  <c r="R380" i="1"/>
  <c r="V380" i="1"/>
  <c r="W380" i="1"/>
  <c r="X380" i="1"/>
  <c r="O381" i="1"/>
  <c r="P381" i="1"/>
  <c r="Q381" i="1"/>
  <c r="T381" i="1"/>
  <c r="R381" i="1"/>
  <c r="V381" i="1"/>
  <c r="W381" i="1"/>
  <c r="X381" i="1"/>
  <c r="O382" i="1"/>
  <c r="P382" i="1"/>
  <c r="Q382" i="1"/>
  <c r="T382" i="1"/>
  <c r="R382" i="1"/>
  <c r="V382" i="1"/>
  <c r="W382" i="1"/>
  <c r="X382" i="1"/>
  <c r="O383" i="1"/>
  <c r="P383" i="1"/>
  <c r="Q383" i="1"/>
  <c r="T383" i="1"/>
  <c r="R383" i="1"/>
  <c r="V383" i="1"/>
  <c r="W383" i="1"/>
  <c r="X383" i="1"/>
  <c r="O384" i="1"/>
  <c r="P384" i="1"/>
  <c r="Q384" i="1"/>
  <c r="T384" i="1"/>
  <c r="R384" i="1"/>
  <c r="V384" i="1"/>
  <c r="W384" i="1"/>
  <c r="X384" i="1"/>
  <c r="O385" i="1"/>
  <c r="P385" i="1"/>
  <c r="Q385" i="1"/>
  <c r="T385" i="1"/>
  <c r="R385" i="1"/>
  <c r="V385" i="1"/>
  <c r="W385" i="1"/>
  <c r="X385" i="1"/>
  <c r="O386" i="1"/>
  <c r="P386" i="1"/>
  <c r="Q386" i="1"/>
  <c r="T386" i="1"/>
  <c r="R386" i="1"/>
  <c r="V386" i="1"/>
  <c r="W386" i="1"/>
  <c r="X386" i="1"/>
  <c r="O387" i="1"/>
  <c r="P387" i="1"/>
  <c r="Q387" i="1"/>
  <c r="T387" i="1"/>
  <c r="R387" i="1"/>
  <c r="V387" i="1"/>
  <c r="W387" i="1"/>
  <c r="X387" i="1"/>
  <c r="O388" i="1"/>
  <c r="P388" i="1"/>
  <c r="Q388" i="1"/>
  <c r="T388" i="1"/>
  <c r="R388" i="1"/>
  <c r="V388" i="1"/>
  <c r="W388" i="1"/>
  <c r="X388" i="1"/>
  <c r="O389" i="1"/>
  <c r="P389" i="1"/>
  <c r="Q389" i="1"/>
  <c r="T389" i="1"/>
  <c r="R389" i="1"/>
  <c r="V389" i="1"/>
  <c r="W389" i="1"/>
  <c r="X389" i="1"/>
  <c r="O390" i="1"/>
  <c r="P390" i="1"/>
  <c r="Q390" i="1"/>
  <c r="T390" i="1"/>
  <c r="R390" i="1"/>
  <c r="V390" i="1"/>
  <c r="W390" i="1"/>
  <c r="X390" i="1"/>
  <c r="O391" i="1"/>
  <c r="P391" i="1"/>
  <c r="Q391" i="1"/>
  <c r="T391" i="1"/>
  <c r="R391" i="1"/>
  <c r="V391" i="1"/>
  <c r="W391" i="1"/>
  <c r="X391" i="1"/>
  <c r="O392" i="1"/>
  <c r="P392" i="1"/>
  <c r="Q392" i="1"/>
  <c r="T392" i="1"/>
  <c r="R392" i="1"/>
  <c r="V392" i="1"/>
  <c r="W392" i="1"/>
  <c r="X392" i="1"/>
  <c r="O393" i="1"/>
  <c r="P393" i="1"/>
  <c r="Q393" i="1"/>
  <c r="T393" i="1"/>
  <c r="R393" i="1"/>
  <c r="V393" i="1"/>
  <c r="W393" i="1"/>
  <c r="X393" i="1"/>
  <c r="O394" i="1"/>
  <c r="P394" i="1"/>
  <c r="Q394" i="1"/>
  <c r="T394" i="1"/>
  <c r="R394" i="1"/>
  <c r="V394" i="1"/>
  <c r="W394" i="1"/>
  <c r="X394" i="1"/>
  <c r="O395" i="1"/>
  <c r="P395" i="1"/>
  <c r="Q395" i="1"/>
  <c r="T395" i="1"/>
  <c r="R395" i="1"/>
  <c r="V395" i="1"/>
  <c r="W395" i="1"/>
  <c r="X395" i="1"/>
  <c r="O396" i="1"/>
  <c r="P396" i="1"/>
  <c r="Q396" i="1"/>
  <c r="T396" i="1"/>
  <c r="R396" i="1"/>
  <c r="V396" i="1"/>
  <c r="W396" i="1"/>
  <c r="X396" i="1"/>
  <c r="O397" i="1"/>
  <c r="P397" i="1"/>
  <c r="Q397" i="1"/>
  <c r="T397" i="1"/>
  <c r="R397" i="1"/>
  <c r="V397" i="1"/>
  <c r="W397" i="1"/>
  <c r="X397" i="1"/>
  <c r="O398" i="1"/>
  <c r="P398" i="1"/>
  <c r="Q398" i="1"/>
  <c r="T398" i="1"/>
  <c r="R398" i="1"/>
  <c r="V398" i="1"/>
  <c r="W398" i="1"/>
  <c r="X398" i="1"/>
  <c r="O399" i="1"/>
  <c r="P399" i="1"/>
  <c r="Q399" i="1"/>
  <c r="T399" i="1"/>
  <c r="R399" i="1"/>
  <c r="V399" i="1"/>
  <c r="W399" i="1"/>
  <c r="X399" i="1"/>
  <c r="O400" i="1"/>
  <c r="P400" i="1"/>
  <c r="Q400" i="1"/>
  <c r="T400" i="1"/>
  <c r="R400" i="1"/>
  <c r="V400" i="1"/>
  <c r="W400" i="1"/>
  <c r="X400" i="1"/>
  <c r="O401" i="1"/>
  <c r="P401" i="1"/>
  <c r="Q401" i="1"/>
  <c r="T401" i="1"/>
  <c r="R401" i="1"/>
  <c r="V401" i="1"/>
  <c r="W401" i="1"/>
  <c r="X401" i="1"/>
  <c r="O402" i="1"/>
  <c r="P402" i="1"/>
  <c r="Q402" i="1"/>
  <c r="T402" i="1"/>
  <c r="R402" i="1"/>
  <c r="V402" i="1"/>
  <c r="W402" i="1"/>
  <c r="X402" i="1"/>
  <c r="O403" i="1"/>
  <c r="P403" i="1"/>
  <c r="Q403" i="1"/>
  <c r="T403" i="1"/>
  <c r="R403" i="1"/>
  <c r="V403" i="1"/>
  <c r="W403" i="1"/>
  <c r="X403" i="1"/>
  <c r="O404" i="1"/>
  <c r="P404" i="1"/>
  <c r="Q404" i="1"/>
  <c r="T404" i="1"/>
  <c r="R404" i="1"/>
  <c r="V404" i="1"/>
  <c r="W404" i="1"/>
  <c r="X404" i="1"/>
  <c r="O405" i="1"/>
  <c r="P405" i="1"/>
  <c r="Q405" i="1"/>
  <c r="T405" i="1"/>
  <c r="R405" i="1"/>
  <c r="V405" i="1"/>
  <c r="W405" i="1"/>
  <c r="X405" i="1"/>
  <c r="O406" i="1"/>
  <c r="P406" i="1"/>
  <c r="Q406" i="1"/>
  <c r="T406" i="1"/>
  <c r="R406" i="1"/>
  <c r="V406" i="1"/>
  <c r="W406" i="1"/>
  <c r="X406" i="1"/>
  <c r="O407" i="1"/>
  <c r="P407" i="1"/>
  <c r="Q407" i="1"/>
  <c r="T407" i="1"/>
  <c r="R407" i="1"/>
  <c r="V407" i="1"/>
  <c r="W407" i="1"/>
  <c r="X407" i="1"/>
  <c r="O408" i="1"/>
  <c r="P408" i="1"/>
  <c r="Q408" i="1"/>
  <c r="T408" i="1"/>
  <c r="R408" i="1"/>
  <c r="V408" i="1"/>
  <c r="W408" i="1"/>
  <c r="X408" i="1"/>
  <c r="O409" i="1"/>
  <c r="P409" i="1"/>
  <c r="Q409" i="1"/>
  <c r="T409" i="1"/>
  <c r="R409" i="1"/>
  <c r="V409" i="1"/>
  <c r="W409" i="1"/>
  <c r="X409" i="1"/>
  <c r="O410" i="1"/>
  <c r="P410" i="1"/>
  <c r="Q410" i="1"/>
  <c r="T410" i="1"/>
  <c r="R410" i="1"/>
  <c r="V410" i="1"/>
  <c r="W410" i="1"/>
  <c r="X410" i="1"/>
  <c r="O411" i="1"/>
  <c r="P411" i="1"/>
  <c r="Q411" i="1"/>
  <c r="T411" i="1"/>
  <c r="R411" i="1"/>
  <c r="V411" i="1"/>
  <c r="W411" i="1"/>
  <c r="X411" i="1"/>
  <c r="O412" i="1"/>
  <c r="P412" i="1"/>
  <c r="Q412" i="1"/>
  <c r="T412" i="1"/>
  <c r="R412" i="1"/>
  <c r="V412" i="1"/>
  <c r="W412" i="1"/>
  <c r="X412" i="1"/>
  <c r="O413" i="1"/>
  <c r="P413" i="1"/>
  <c r="Q413" i="1"/>
  <c r="T413" i="1"/>
  <c r="R413" i="1"/>
  <c r="V413" i="1"/>
  <c r="W413" i="1"/>
  <c r="X413" i="1"/>
  <c r="O414" i="1"/>
  <c r="P414" i="1"/>
  <c r="Q414" i="1"/>
  <c r="T414" i="1"/>
  <c r="R414" i="1"/>
  <c r="V414" i="1"/>
  <c r="W414" i="1"/>
  <c r="X414" i="1"/>
  <c r="O415" i="1"/>
  <c r="P415" i="1"/>
  <c r="Q415" i="1"/>
  <c r="T415" i="1"/>
  <c r="R415" i="1"/>
  <c r="V415" i="1"/>
  <c r="W415" i="1"/>
  <c r="X415" i="1"/>
  <c r="O416" i="1"/>
  <c r="P416" i="1"/>
  <c r="Q416" i="1"/>
  <c r="T416" i="1"/>
  <c r="R416" i="1"/>
  <c r="V416" i="1"/>
  <c r="W416" i="1"/>
  <c r="X416" i="1"/>
  <c r="O417" i="1"/>
  <c r="P417" i="1"/>
  <c r="Q417" i="1"/>
  <c r="T417" i="1"/>
  <c r="R417" i="1"/>
  <c r="V417" i="1"/>
  <c r="W417" i="1"/>
  <c r="X417" i="1"/>
  <c r="O418" i="1"/>
  <c r="P418" i="1"/>
  <c r="Q418" i="1"/>
  <c r="T418" i="1"/>
  <c r="R418" i="1"/>
  <c r="V418" i="1"/>
  <c r="W418" i="1"/>
  <c r="X418" i="1"/>
  <c r="O419" i="1"/>
  <c r="P419" i="1"/>
  <c r="Q419" i="1"/>
  <c r="T419" i="1"/>
  <c r="R419" i="1"/>
  <c r="V419" i="1"/>
  <c r="W419" i="1"/>
  <c r="X419" i="1"/>
  <c r="O420" i="1"/>
  <c r="P420" i="1"/>
  <c r="Q420" i="1"/>
  <c r="T420" i="1"/>
  <c r="R420" i="1"/>
  <c r="V420" i="1"/>
  <c r="W420" i="1"/>
  <c r="X420" i="1"/>
  <c r="O421" i="1"/>
  <c r="P421" i="1"/>
  <c r="Q421" i="1"/>
  <c r="T421" i="1"/>
  <c r="R421" i="1"/>
  <c r="V421" i="1"/>
  <c r="W421" i="1"/>
  <c r="X421" i="1"/>
  <c r="O422" i="1"/>
  <c r="P422" i="1"/>
  <c r="Q422" i="1"/>
  <c r="T422" i="1"/>
  <c r="R422" i="1"/>
  <c r="V422" i="1"/>
  <c r="W422" i="1"/>
  <c r="X422" i="1"/>
  <c r="O423" i="1"/>
  <c r="P423" i="1"/>
  <c r="Q423" i="1"/>
  <c r="T423" i="1"/>
  <c r="R423" i="1"/>
  <c r="V423" i="1"/>
  <c r="W423" i="1"/>
  <c r="X423" i="1"/>
  <c r="O424" i="1"/>
  <c r="P424" i="1"/>
  <c r="Q424" i="1"/>
  <c r="T424" i="1"/>
  <c r="R424" i="1"/>
  <c r="V424" i="1"/>
  <c r="W424" i="1"/>
  <c r="X424" i="1"/>
  <c r="O425" i="1"/>
  <c r="P425" i="1"/>
  <c r="Q425" i="1"/>
  <c r="T425" i="1"/>
  <c r="R425" i="1"/>
  <c r="V425" i="1"/>
  <c r="W425" i="1"/>
  <c r="X425" i="1"/>
  <c r="O426" i="1"/>
  <c r="P426" i="1"/>
  <c r="Q426" i="1"/>
  <c r="T426" i="1"/>
  <c r="R426" i="1"/>
  <c r="V426" i="1"/>
  <c r="W426" i="1"/>
  <c r="X426" i="1"/>
  <c r="O427" i="1"/>
  <c r="P427" i="1"/>
  <c r="Q427" i="1"/>
  <c r="T427" i="1"/>
  <c r="R427" i="1"/>
  <c r="V427" i="1"/>
  <c r="W427" i="1"/>
  <c r="X427" i="1"/>
  <c r="O428" i="1"/>
  <c r="P428" i="1"/>
  <c r="Q428" i="1"/>
  <c r="T428" i="1"/>
  <c r="R428" i="1"/>
  <c r="V428" i="1"/>
  <c r="W428" i="1"/>
  <c r="X428" i="1"/>
  <c r="O429" i="1"/>
  <c r="P429" i="1"/>
  <c r="Q429" i="1"/>
  <c r="T429" i="1"/>
  <c r="R429" i="1"/>
  <c r="V429" i="1"/>
  <c r="W429" i="1"/>
  <c r="X429" i="1"/>
  <c r="O430" i="1"/>
  <c r="P430" i="1"/>
  <c r="Q430" i="1"/>
  <c r="T430" i="1"/>
  <c r="R430" i="1"/>
  <c r="V430" i="1"/>
  <c r="W430" i="1"/>
  <c r="X430" i="1"/>
  <c r="O431" i="1"/>
  <c r="P431" i="1"/>
  <c r="Q431" i="1"/>
  <c r="T431" i="1"/>
  <c r="R431" i="1"/>
  <c r="V431" i="1"/>
  <c r="W431" i="1"/>
  <c r="X431" i="1"/>
  <c r="O432" i="1"/>
  <c r="P432" i="1"/>
  <c r="Q432" i="1"/>
  <c r="T432" i="1"/>
  <c r="R432" i="1"/>
  <c r="V432" i="1"/>
  <c r="W432" i="1"/>
  <c r="X432" i="1"/>
  <c r="O433" i="1"/>
  <c r="P433" i="1"/>
  <c r="Q433" i="1"/>
  <c r="T433" i="1"/>
  <c r="R433" i="1"/>
  <c r="V433" i="1"/>
  <c r="W433" i="1"/>
  <c r="X433" i="1"/>
  <c r="O434" i="1"/>
  <c r="P434" i="1"/>
  <c r="Q434" i="1"/>
  <c r="T434" i="1"/>
  <c r="R434" i="1"/>
  <c r="V434" i="1"/>
  <c r="W434" i="1"/>
  <c r="X434" i="1"/>
  <c r="O435" i="1"/>
  <c r="P435" i="1"/>
  <c r="Q435" i="1"/>
  <c r="T435" i="1"/>
  <c r="R435" i="1"/>
  <c r="V435" i="1"/>
  <c r="W435" i="1"/>
  <c r="X435" i="1"/>
  <c r="O436" i="1"/>
  <c r="P436" i="1"/>
  <c r="Q436" i="1"/>
  <c r="T436" i="1"/>
  <c r="R436" i="1"/>
  <c r="V436" i="1"/>
  <c r="W436" i="1"/>
  <c r="X436" i="1"/>
  <c r="O437" i="1"/>
  <c r="P437" i="1"/>
  <c r="Q437" i="1"/>
  <c r="T437" i="1"/>
  <c r="R437" i="1"/>
  <c r="V437" i="1"/>
  <c r="W437" i="1"/>
  <c r="X437" i="1"/>
  <c r="O438" i="1"/>
  <c r="P438" i="1"/>
  <c r="Q438" i="1"/>
  <c r="T438" i="1"/>
  <c r="R438" i="1"/>
  <c r="V438" i="1"/>
  <c r="W438" i="1"/>
  <c r="X438" i="1"/>
  <c r="O439" i="1"/>
  <c r="P439" i="1"/>
  <c r="Q439" i="1"/>
  <c r="T439" i="1"/>
  <c r="R439" i="1"/>
  <c r="V439" i="1"/>
  <c r="W439" i="1"/>
  <c r="X439" i="1"/>
  <c r="O440" i="1"/>
  <c r="P440" i="1"/>
  <c r="Q440" i="1"/>
  <c r="T440" i="1"/>
  <c r="R440" i="1"/>
  <c r="V440" i="1"/>
  <c r="W440" i="1"/>
  <c r="X440" i="1"/>
  <c r="O441" i="1"/>
  <c r="P441" i="1"/>
  <c r="Q441" i="1"/>
  <c r="T441" i="1"/>
  <c r="R441" i="1"/>
  <c r="V441" i="1"/>
  <c r="W441" i="1"/>
  <c r="X441" i="1"/>
  <c r="O442" i="1"/>
  <c r="P442" i="1"/>
  <c r="Q442" i="1"/>
  <c r="T442" i="1"/>
  <c r="R442" i="1"/>
  <c r="V442" i="1"/>
  <c r="W442" i="1"/>
  <c r="X442" i="1"/>
  <c r="O443" i="1"/>
  <c r="P443" i="1"/>
  <c r="Q443" i="1"/>
  <c r="T443" i="1"/>
  <c r="R443" i="1"/>
  <c r="V443" i="1"/>
  <c r="W443" i="1"/>
  <c r="X443" i="1"/>
  <c r="O444" i="1"/>
  <c r="P444" i="1"/>
  <c r="Q444" i="1"/>
  <c r="T444" i="1"/>
  <c r="R444" i="1"/>
  <c r="V444" i="1"/>
  <c r="W444" i="1"/>
  <c r="X444" i="1"/>
  <c r="O445" i="1"/>
  <c r="P445" i="1"/>
  <c r="Q445" i="1"/>
  <c r="T445" i="1"/>
  <c r="R445" i="1"/>
  <c r="V445" i="1"/>
  <c r="W445" i="1"/>
  <c r="X445" i="1"/>
  <c r="O446" i="1"/>
  <c r="P446" i="1"/>
  <c r="Q446" i="1"/>
  <c r="T446" i="1"/>
  <c r="R446" i="1"/>
  <c r="V446" i="1"/>
  <c r="W446" i="1"/>
  <c r="X446" i="1"/>
  <c r="O447" i="1"/>
  <c r="P447" i="1"/>
  <c r="Q447" i="1"/>
  <c r="T447" i="1"/>
  <c r="R447" i="1"/>
  <c r="V447" i="1"/>
  <c r="W447" i="1"/>
  <c r="X447" i="1"/>
  <c r="O448" i="1"/>
  <c r="P448" i="1"/>
  <c r="Q448" i="1"/>
  <c r="T448" i="1"/>
  <c r="R448" i="1"/>
  <c r="V448" i="1"/>
  <c r="W448" i="1"/>
  <c r="X448" i="1"/>
  <c r="O449" i="1"/>
  <c r="P449" i="1"/>
  <c r="Q449" i="1"/>
  <c r="T449" i="1"/>
  <c r="R449" i="1"/>
  <c r="V449" i="1"/>
  <c r="W449" i="1"/>
  <c r="X449" i="1"/>
  <c r="O450" i="1"/>
  <c r="P450" i="1"/>
  <c r="Q450" i="1"/>
  <c r="T450" i="1"/>
  <c r="R450" i="1"/>
  <c r="V450" i="1"/>
  <c r="W450" i="1"/>
  <c r="X450" i="1"/>
  <c r="O451" i="1"/>
  <c r="P451" i="1"/>
  <c r="Q451" i="1"/>
  <c r="T451" i="1"/>
  <c r="R451" i="1"/>
  <c r="V451" i="1"/>
  <c r="W451" i="1"/>
  <c r="X451" i="1"/>
  <c r="O452" i="1"/>
  <c r="P452" i="1"/>
  <c r="Q452" i="1"/>
  <c r="T452" i="1"/>
  <c r="R452" i="1"/>
  <c r="V452" i="1"/>
  <c r="W452" i="1"/>
  <c r="X452" i="1"/>
  <c r="O453" i="1"/>
  <c r="P453" i="1"/>
  <c r="Q453" i="1"/>
  <c r="T453" i="1"/>
  <c r="R453" i="1"/>
  <c r="V453" i="1"/>
  <c r="W453" i="1"/>
  <c r="X453" i="1"/>
  <c r="O454" i="1"/>
  <c r="P454" i="1"/>
  <c r="Q454" i="1"/>
  <c r="T454" i="1"/>
  <c r="R454" i="1"/>
  <c r="V454" i="1"/>
  <c r="W454" i="1"/>
  <c r="X454" i="1"/>
  <c r="O455" i="1"/>
  <c r="P455" i="1"/>
  <c r="Q455" i="1"/>
  <c r="T455" i="1"/>
  <c r="R455" i="1"/>
  <c r="V455" i="1"/>
  <c r="W455" i="1"/>
  <c r="X455" i="1"/>
  <c r="O456" i="1"/>
  <c r="P456" i="1"/>
  <c r="Q456" i="1"/>
  <c r="T456" i="1"/>
  <c r="R456" i="1"/>
  <c r="V456" i="1"/>
  <c r="W456" i="1"/>
  <c r="X456" i="1"/>
  <c r="O457" i="1"/>
  <c r="P457" i="1"/>
  <c r="Q457" i="1"/>
  <c r="T457" i="1"/>
  <c r="R457" i="1"/>
  <c r="V457" i="1"/>
  <c r="W457" i="1"/>
  <c r="X457" i="1"/>
  <c r="O458" i="1"/>
  <c r="P458" i="1"/>
  <c r="Q458" i="1"/>
  <c r="T458" i="1"/>
  <c r="R458" i="1"/>
  <c r="V458" i="1"/>
  <c r="W458" i="1"/>
  <c r="X458" i="1"/>
  <c r="O459" i="1"/>
  <c r="P459" i="1"/>
  <c r="Q459" i="1"/>
  <c r="T459" i="1"/>
  <c r="R459" i="1"/>
  <c r="V459" i="1"/>
  <c r="W459" i="1"/>
  <c r="X459" i="1"/>
  <c r="O460" i="1"/>
  <c r="P460" i="1"/>
  <c r="Q460" i="1"/>
  <c r="T460" i="1"/>
  <c r="R460" i="1"/>
  <c r="V460" i="1"/>
  <c r="W460" i="1"/>
  <c r="X460" i="1"/>
  <c r="O461" i="1"/>
  <c r="P461" i="1"/>
  <c r="Q461" i="1"/>
  <c r="T461" i="1"/>
  <c r="R461" i="1"/>
  <c r="V461" i="1"/>
  <c r="W461" i="1"/>
  <c r="X461" i="1"/>
  <c r="O462" i="1"/>
  <c r="P462" i="1"/>
  <c r="Q462" i="1"/>
  <c r="T462" i="1"/>
  <c r="R462" i="1"/>
  <c r="V462" i="1"/>
  <c r="W462" i="1"/>
  <c r="X462" i="1"/>
  <c r="O463" i="1"/>
  <c r="P463" i="1"/>
  <c r="Q463" i="1"/>
  <c r="T463" i="1"/>
  <c r="R463" i="1"/>
  <c r="V463" i="1"/>
  <c r="W463" i="1"/>
  <c r="X463" i="1"/>
  <c r="O464" i="1"/>
  <c r="P464" i="1"/>
  <c r="Q464" i="1"/>
  <c r="T464" i="1"/>
  <c r="R464" i="1"/>
  <c r="V464" i="1"/>
  <c r="W464" i="1"/>
  <c r="X464" i="1"/>
  <c r="O465" i="1"/>
  <c r="P465" i="1"/>
  <c r="Q465" i="1"/>
  <c r="T465" i="1"/>
  <c r="R465" i="1"/>
  <c r="V465" i="1"/>
  <c r="W465" i="1"/>
  <c r="X465" i="1"/>
  <c r="O466" i="1"/>
  <c r="P466" i="1"/>
  <c r="Q466" i="1"/>
  <c r="T466" i="1"/>
  <c r="R466" i="1"/>
  <c r="V466" i="1"/>
  <c r="W466" i="1"/>
  <c r="X466" i="1"/>
  <c r="O467" i="1"/>
  <c r="P467" i="1"/>
  <c r="Q467" i="1"/>
  <c r="T467" i="1"/>
  <c r="R467" i="1"/>
  <c r="V467" i="1"/>
  <c r="W467" i="1"/>
  <c r="X467" i="1"/>
  <c r="O468" i="1"/>
  <c r="P468" i="1"/>
  <c r="Q468" i="1"/>
  <c r="T468" i="1"/>
  <c r="R468" i="1"/>
  <c r="V468" i="1"/>
  <c r="W468" i="1"/>
  <c r="X468" i="1"/>
  <c r="O469" i="1"/>
  <c r="P469" i="1"/>
  <c r="Q469" i="1"/>
  <c r="T469" i="1"/>
  <c r="R469" i="1"/>
  <c r="V469" i="1"/>
  <c r="W469" i="1"/>
  <c r="X469" i="1"/>
  <c r="O470" i="1"/>
  <c r="P470" i="1"/>
  <c r="Q470" i="1"/>
  <c r="T470" i="1"/>
  <c r="R470" i="1"/>
  <c r="V470" i="1"/>
  <c r="W470" i="1"/>
  <c r="X470" i="1"/>
  <c r="O471" i="1"/>
  <c r="P471" i="1"/>
  <c r="Q471" i="1"/>
  <c r="T471" i="1"/>
  <c r="R471" i="1"/>
  <c r="V471" i="1"/>
  <c r="W471" i="1"/>
  <c r="X471" i="1"/>
  <c r="O472" i="1"/>
  <c r="P472" i="1"/>
  <c r="Q472" i="1"/>
  <c r="T472" i="1"/>
  <c r="R472" i="1"/>
  <c r="V472" i="1"/>
  <c r="W472" i="1"/>
  <c r="X472" i="1"/>
  <c r="O473" i="1"/>
  <c r="P473" i="1"/>
  <c r="Q473" i="1"/>
  <c r="T473" i="1"/>
  <c r="R473" i="1"/>
  <c r="V473" i="1"/>
  <c r="W473" i="1"/>
  <c r="X473" i="1"/>
  <c r="O474" i="1"/>
  <c r="P474" i="1"/>
  <c r="Q474" i="1"/>
  <c r="T474" i="1"/>
  <c r="R474" i="1"/>
  <c r="V474" i="1"/>
  <c r="W474" i="1"/>
  <c r="X474" i="1"/>
  <c r="O475" i="1"/>
  <c r="P475" i="1"/>
  <c r="Q475" i="1"/>
  <c r="T475" i="1"/>
  <c r="R475" i="1"/>
  <c r="V475" i="1"/>
  <c r="W475" i="1"/>
  <c r="X475" i="1"/>
  <c r="O476" i="1"/>
  <c r="P476" i="1"/>
  <c r="Q476" i="1"/>
  <c r="T476" i="1"/>
  <c r="R476" i="1"/>
  <c r="V476" i="1"/>
  <c r="W476" i="1"/>
  <c r="X476" i="1"/>
  <c r="O477" i="1"/>
  <c r="P477" i="1"/>
  <c r="Q477" i="1"/>
  <c r="T477" i="1"/>
  <c r="R477" i="1"/>
  <c r="V477" i="1"/>
  <c r="W477" i="1"/>
  <c r="X477" i="1"/>
  <c r="O478" i="1"/>
  <c r="P478" i="1"/>
  <c r="Q478" i="1"/>
  <c r="T478" i="1"/>
  <c r="R478" i="1"/>
  <c r="V478" i="1"/>
  <c r="W478" i="1"/>
  <c r="X478" i="1"/>
  <c r="O479" i="1"/>
  <c r="P479" i="1"/>
  <c r="Q479" i="1"/>
  <c r="T479" i="1"/>
  <c r="R479" i="1"/>
  <c r="V479" i="1"/>
  <c r="W479" i="1"/>
  <c r="X479" i="1"/>
  <c r="O480" i="1"/>
  <c r="P480" i="1"/>
  <c r="Q480" i="1"/>
  <c r="T480" i="1"/>
  <c r="R480" i="1"/>
  <c r="V480" i="1"/>
  <c r="W480" i="1"/>
  <c r="X480" i="1"/>
  <c r="O481" i="1"/>
  <c r="P481" i="1"/>
  <c r="Q481" i="1"/>
  <c r="T481" i="1"/>
  <c r="R481" i="1"/>
  <c r="V481" i="1"/>
  <c r="W481" i="1"/>
  <c r="X481" i="1"/>
  <c r="O482" i="1"/>
  <c r="P482" i="1"/>
  <c r="Q482" i="1"/>
  <c r="T482" i="1"/>
  <c r="R482" i="1"/>
  <c r="V482" i="1"/>
  <c r="W482" i="1"/>
  <c r="X482" i="1"/>
  <c r="O483" i="1"/>
  <c r="P483" i="1"/>
  <c r="Q483" i="1"/>
  <c r="T483" i="1"/>
  <c r="R483" i="1"/>
  <c r="V483" i="1"/>
  <c r="W483" i="1"/>
  <c r="X483" i="1"/>
  <c r="O484" i="1"/>
  <c r="P484" i="1"/>
  <c r="Q484" i="1"/>
  <c r="T484" i="1"/>
  <c r="R484" i="1"/>
  <c r="V484" i="1"/>
  <c r="W484" i="1"/>
  <c r="X484" i="1"/>
  <c r="O485" i="1"/>
  <c r="P485" i="1"/>
  <c r="Q485" i="1"/>
  <c r="T485" i="1"/>
  <c r="R485" i="1"/>
  <c r="V485" i="1"/>
  <c r="W485" i="1"/>
  <c r="X485" i="1"/>
  <c r="O486" i="1"/>
  <c r="P486" i="1"/>
  <c r="Q486" i="1"/>
  <c r="T486" i="1"/>
  <c r="R486" i="1"/>
  <c r="V486" i="1"/>
  <c r="W486" i="1"/>
  <c r="X486" i="1"/>
  <c r="O487" i="1"/>
  <c r="P487" i="1"/>
  <c r="Q487" i="1"/>
  <c r="T487" i="1"/>
  <c r="R487" i="1"/>
  <c r="V487" i="1"/>
  <c r="W487" i="1"/>
  <c r="X487" i="1"/>
  <c r="O488" i="1"/>
  <c r="P488" i="1"/>
  <c r="Q488" i="1"/>
  <c r="T488" i="1"/>
  <c r="R488" i="1"/>
  <c r="V488" i="1"/>
  <c r="W488" i="1"/>
  <c r="X488" i="1"/>
  <c r="O489" i="1"/>
  <c r="P489" i="1"/>
  <c r="Q489" i="1"/>
  <c r="T489" i="1"/>
  <c r="R489" i="1"/>
  <c r="V489" i="1"/>
  <c r="W489" i="1"/>
  <c r="X489" i="1"/>
  <c r="O490" i="1"/>
  <c r="P490" i="1"/>
  <c r="Q490" i="1"/>
  <c r="T490" i="1"/>
  <c r="R490" i="1"/>
  <c r="V490" i="1"/>
  <c r="W490" i="1"/>
  <c r="X490" i="1"/>
  <c r="O491" i="1"/>
  <c r="P491" i="1"/>
  <c r="Q491" i="1"/>
  <c r="T491" i="1"/>
  <c r="R491" i="1"/>
  <c r="V491" i="1"/>
  <c r="W491" i="1"/>
  <c r="X491" i="1"/>
  <c r="O492" i="1"/>
  <c r="P492" i="1"/>
  <c r="Q492" i="1"/>
  <c r="T492" i="1"/>
  <c r="R492" i="1"/>
  <c r="V492" i="1"/>
  <c r="W492" i="1"/>
  <c r="X492" i="1"/>
  <c r="O493" i="1"/>
  <c r="P493" i="1"/>
  <c r="Q493" i="1"/>
  <c r="T493" i="1"/>
  <c r="R493" i="1"/>
  <c r="V493" i="1"/>
  <c r="W493" i="1"/>
  <c r="X493" i="1"/>
  <c r="O494" i="1"/>
  <c r="P494" i="1"/>
  <c r="Q494" i="1"/>
  <c r="T494" i="1"/>
  <c r="R494" i="1"/>
  <c r="V494" i="1"/>
  <c r="W494" i="1"/>
  <c r="X494" i="1"/>
  <c r="O495" i="1"/>
  <c r="P495" i="1"/>
  <c r="Q495" i="1"/>
  <c r="T495" i="1"/>
  <c r="R495" i="1"/>
  <c r="V495" i="1"/>
  <c r="W495" i="1"/>
  <c r="X495" i="1"/>
  <c r="O496" i="1"/>
  <c r="P496" i="1"/>
  <c r="Q496" i="1"/>
  <c r="T496" i="1"/>
  <c r="R496" i="1"/>
  <c r="V496" i="1"/>
  <c r="W496" i="1"/>
  <c r="X496" i="1"/>
  <c r="O497" i="1"/>
  <c r="P497" i="1"/>
  <c r="Q497" i="1"/>
  <c r="T497" i="1"/>
  <c r="R497" i="1"/>
  <c r="V497" i="1"/>
  <c r="W497" i="1"/>
  <c r="X497" i="1"/>
  <c r="O498" i="1"/>
  <c r="P498" i="1"/>
  <c r="Q498" i="1"/>
  <c r="T498" i="1"/>
  <c r="R498" i="1"/>
  <c r="V498" i="1"/>
  <c r="W498" i="1"/>
  <c r="X498" i="1"/>
  <c r="O499" i="1"/>
  <c r="P499" i="1"/>
  <c r="Q499" i="1"/>
  <c r="T499" i="1"/>
  <c r="R499" i="1"/>
  <c r="V499" i="1"/>
  <c r="W499" i="1"/>
  <c r="X499" i="1"/>
  <c r="O500" i="1"/>
  <c r="P500" i="1"/>
  <c r="Q500" i="1"/>
  <c r="T500" i="1"/>
  <c r="R500" i="1"/>
  <c r="V500" i="1"/>
  <c r="W500" i="1"/>
  <c r="X500" i="1"/>
  <c r="O501" i="1"/>
  <c r="P501" i="1"/>
  <c r="Q501" i="1"/>
  <c r="T501" i="1"/>
  <c r="R501" i="1"/>
  <c r="V501" i="1"/>
  <c r="W501" i="1"/>
  <c r="X501" i="1"/>
  <c r="O502" i="1"/>
  <c r="P502" i="1"/>
  <c r="Q502" i="1"/>
  <c r="T502" i="1"/>
  <c r="R502" i="1"/>
  <c r="V502" i="1"/>
  <c r="W502" i="1"/>
  <c r="X502" i="1"/>
  <c r="O503" i="1"/>
  <c r="P503" i="1"/>
  <c r="Q503" i="1"/>
  <c r="T503" i="1"/>
  <c r="R503" i="1"/>
  <c r="V503" i="1"/>
  <c r="W503" i="1"/>
  <c r="X503" i="1"/>
  <c r="O504" i="1"/>
  <c r="P504" i="1"/>
  <c r="Q504" i="1"/>
  <c r="T504" i="1"/>
  <c r="R504" i="1"/>
  <c r="V504" i="1"/>
  <c r="W504" i="1"/>
  <c r="X504" i="1"/>
  <c r="O505" i="1"/>
  <c r="P505" i="1"/>
  <c r="Q505" i="1"/>
  <c r="T505" i="1"/>
  <c r="R505" i="1"/>
  <c r="V505" i="1"/>
  <c r="W505" i="1"/>
  <c r="X505" i="1"/>
  <c r="O506" i="1"/>
  <c r="P506" i="1"/>
  <c r="Q506" i="1"/>
  <c r="T506" i="1"/>
  <c r="R506" i="1"/>
  <c r="V506" i="1"/>
  <c r="W506" i="1"/>
  <c r="X506" i="1"/>
  <c r="O507" i="1"/>
  <c r="P507" i="1"/>
  <c r="Q507" i="1"/>
  <c r="T507" i="1"/>
  <c r="R507" i="1"/>
  <c r="V507" i="1"/>
  <c r="W507" i="1"/>
  <c r="X507" i="1"/>
  <c r="O508" i="1"/>
  <c r="P508" i="1"/>
  <c r="Q508" i="1"/>
  <c r="T508" i="1"/>
  <c r="R508" i="1"/>
  <c r="V508" i="1"/>
  <c r="W508" i="1"/>
  <c r="X508" i="1"/>
  <c r="O509" i="1"/>
  <c r="P509" i="1"/>
  <c r="Q509" i="1"/>
  <c r="T509" i="1"/>
  <c r="R509" i="1"/>
  <c r="V509" i="1"/>
  <c r="W509" i="1"/>
  <c r="X509" i="1"/>
  <c r="O510" i="1"/>
  <c r="P510" i="1"/>
  <c r="Q510" i="1"/>
  <c r="T510" i="1"/>
  <c r="R510" i="1"/>
  <c r="V510" i="1"/>
  <c r="W510" i="1"/>
  <c r="X510" i="1"/>
  <c r="O511" i="1"/>
  <c r="P511" i="1"/>
  <c r="Q511" i="1"/>
  <c r="T511" i="1"/>
  <c r="R511" i="1"/>
  <c r="V511" i="1"/>
  <c r="W511" i="1"/>
  <c r="X511" i="1"/>
  <c r="O512" i="1"/>
  <c r="P512" i="1"/>
  <c r="Q512" i="1"/>
  <c r="T512" i="1"/>
  <c r="R512" i="1"/>
  <c r="V512" i="1"/>
  <c r="W512" i="1"/>
  <c r="X512" i="1"/>
  <c r="O513" i="1"/>
  <c r="P513" i="1"/>
  <c r="Q513" i="1"/>
  <c r="T513" i="1"/>
  <c r="R513" i="1"/>
  <c r="V513" i="1"/>
  <c r="W513" i="1"/>
  <c r="X513" i="1"/>
  <c r="O514" i="1"/>
  <c r="P514" i="1"/>
  <c r="Q514" i="1"/>
  <c r="T514" i="1"/>
  <c r="R514" i="1"/>
  <c r="V514" i="1"/>
  <c r="W514" i="1"/>
  <c r="X514" i="1"/>
  <c r="O515" i="1"/>
  <c r="P515" i="1"/>
  <c r="Q515" i="1"/>
  <c r="T515" i="1"/>
  <c r="R515" i="1"/>
  <c r="V515" i="1"/>
  <c r="W515" i="1"/>
  <c r="X515" i="1"/>
  <c r="O516" i="1"/>
  <c r="P516" i="1"/>
  <c r="Q516" i="1"/>
  <c r="T516" i="1"/>
  <c r="R516" i="1"/>
  <c r="V516" i="1"/>
  <c r="W516" i="1"/>
  <c r="X516" i="1"/>
  <c r="O517" i="1"/>
  <c r="P517" i="1"/>
  <c r="Q517" i="1"/>
  <c r="T517" i="1"/>
  <c r="R517" i="1"/>
  <c r="V517" i="1"/>
  <c r="W517" i="1"/>
  <c r="X517" i="1"/>
  <c r="O518" i="1"/>
  <c r="P518" i="1"/>
  <c r="Q518" i="1"/>
  <c r="T518" i="1"/>
  <c r="R518" i="1"/>
  <c r="V518" i="1"/>
  <c r="W518" i="1"/>
  <c r="X518" i="1"/>
  <c r="O519" i="1"/>
  <c r="P519" i="1"/>
  <c r="Q519" i="1"/>
  <c r="T519" i="1"/>
  <c r="R519" i="1"/>
  <c r="V519" i="1"/>
  <c r="W519" i="1"/>
  <c r="X519" i="1"/>
  <c r="O520" i="1"/>
  <c r="P520" i="1"/>
  <c r="Q520" i="1"/>
  <c r="T520" i="1"/>
  <c r="R520" i="1"/>
  <c r="V520" i="1"/>
  <c r="W520" i="1"/>
  <c r="X520" i="1"/>
  <c r="O521" i="1"/>
  <c r="P521" i="1"/>
  <c r="Q521" i="1"/>
  <c r="T521" i="1"/>
  <c r="R521" i="1"/>
  <c r="V521" i="1"/>
  <c r="W521" i="1"/>
  <c r="X521" i="1"/>
  <c r="O522" i="1"/>
  <c r="P522" i="1"/>
  <c r="Q522" i="1"/>
  <c r="T522" i="1"/>
  <c r="R522" i="1"/>
  <c r="V522" i="1"/>
  <c r="W522" i="1"/>
  <c r="X522" i="1"/>
  <c r="O523" i="1"/>
  <c r="P523" i="1"/>
  <c r="Q523" i="1"/>
  <c r="T523" i="1"/>
  <c r="R523" i="1"/>
  <c r="V523" i="1"/>
  <c r="W523" i="1"/>
  <c r="X523" i="1"/>
  <c r="O524" i="1"/>
  <c r="P524" i="1"/>
  <c r="Q524" i="1"/>
  <c r="T524" i="1"/>
  <c r="R524" i="1"/>
  <c r="V524" i="1"/>
  <c r="W524" i="1"/>
  <c r="X524" i="1"/>
  <c r="O525" i="1"/>
  <c r="P525" i="1"/>
  <c r="Q525" i="1"/>
  <c r="T525" i="1"/>
  <c r="R525" i="1"/>
  <c r="V525" i="1"/>
  <c r="W525" i="1"/>
  <c r="X525" i="1"/>
  <c r="O526" i="1"/>
  <c r="P526" i="1"/>
  <c r="Q526" i="1"/>
  <c r="T526" i="1"/>
  <c r="R526" i="1"/>
  <c r="V526" i="1"/>
  <c r="W526" i="1"/>
  <c r="X526" i="1"/>
  <c r="O527" i="1"/>
  <c r="P527" i="1"/>
  <c r="Q527" i="1"/>
  <c r="T527" i="1"/>
  <c r="R527" i="1"/>
  <c r="V527" i="1"/>
  <c r="W527" i="1"/>
  <c r="X527" i="1"/>
  <c r="O528" i="1"/>
  <c r="P528" i="1"/>
  <c r="Q528" i="1"/>
  <c r="T528" i="1"/>
  <c r="R528" i="1"/>
  <c r="V528" i="1"/>
  <c r="W528" i="1"/>
  <c r="X528" i="1"/>
  <c r="O529" i="1"/>
  <c r="P529" i="1"/>
  <c r="Q529" i="1"/>
  <c r="T529" i="1"/>
  <c r="R529" i="1"/>
  <c r="V529" i="1"/>
  <c r="W529" i="1"/>
  <c r="X529" i="1"/>
  <c r="O530" i="1"/>
  <c r="P530" i="1"/>
  <c r="Q530" i="1"/>
  <c r="T530" i="1"/>
  <c r="R530" i="1"/>
  <c r="V530" i="1"/>
  <c r="W530" i="1"/>
  <c r="X530" i="1"/>
  <c r="O531" i="1"/>
  <c r="P531" i="1"/>
  <c r="Q531" i="1"/>
  <c r="T531" i="1"/>
  <c r="R531" i="1"/>
  <c r="V531" i="1"/>
  <c r="W531" i="1"/>
  <c r="X531" i="1"/>
  <c r="O532" i="1"/>
  <c r="P532" i="1"/>
  <c r="Q532" i="1"/>
  <c r="T532" i="1"/>
  <c r="R532" i="1"/>
  <c r="V532" i="1"/>
  <c r="W532" i="1"/>
  <c r="X532" i="1"/>
  <c r="O533" i="1"/>
  <c r="P533" i="1"/>
  <c r="Q533" i="1"/>
  <c r="T533" i="1"/>
  <c r="R533" i="1"/>
  <c r="V533" i="1"/>
  <c r="W533" i="1"/>
  <c r="X533" i="1"/>
  <c r="O534" i="1"/>
  <c r="P534" i="1"/>
  <c r="Q534" i="1"/>
  <c r="T534" i="1"/>
  <c r="R534" i="1"/>
  <c r="V534" i="1"/>
  <c r="W534" i="1"/>
  <c r="X534" i="1"/>
  <c r="O535" i="1"/>
  <c r="P535" i="1"/>
  <c r="Q535" i="1"/>
  <c r="T535" i="1"/>
  <c r="R535" i="1"/>
  <c r="V535" i="1"/>
  <c r="W535" i="1"/>
  <c r="X535" i="1"/>
  <c r="O536" i="1"/>
  <c r="P536" i="1"/>
  <c r="Q536" i="1"/>
  <c r="T536" i="1"/>
  <c r="R536" i="1"/>
  <c r="V536" i="1"/>
  <c r="W536" i="1"/>
  <c r="X536" i="1"/>
  <c r="O537" i="1"/>
  <c r="P537" i="1"/>
  <c r="Q537" i="1"/>
  <c r="T537" i="1"/>
  <c r="R537" i="1"/>
  <c r="V537" i="1"/>
  <c r="W537" i="1"/>
  <c r="X537" i="1"/>
  <c r="O538" i="1"/>
  <c r="P538" i="1"/>
  <c r="Q538" i="1"/>
  <c r="T538" i="1"/>
  <c r="R538" i="1"/>
  <c r="V538" i="1"/>
  <c r="W538" i="1"/>
  <c r="X538" i="1"/>
  <c r="O539" i="1"/>
  <c r="P539" i="1"/>
  <c r="Q539" i="1"/>
  <c r="T539" i="1"/>
  <c r="R539" i="1"/>
  <c r="V539" i="1"/>
  <c r="W539" i="1"/>
  <c r="X539" i="1"/>
  <c r="O540" i="1"/>
  <c r="P540" i="1"/>
  <c r="Q540" i="1"/>
  <c r="T540" i="1"/>
  <c r="R540" i="1"/>
  <c r="V540" i="1"/>
  <c r="W540" i="1"/>
  <c r="X540" i="1"/>
  <c r="O541" i="1"/>
  <c r="P541" i="1"/>
  <c r="Q541" i="1"/>
  <c r="T541" i="1"/>
  <c r="R541" i="1"/>
  <c r="V541" i="1"/>
  <c r="W541" i="1"/>
  <c r="X541" i="1"/>
  <c r="O542" i="1"/>
  <c r="P542" i="1"/>
  <c r="Q542" i="1"/>
  <c r="T542" i="1"/>
  <c r="R542" i="1"/>
  <c r="V542" i="1"/>
  <c r="W542" i="1"/>
  <c r="X542" i="1"/>
  <c r="O543" i="1"/>
  <c r="P543" i="1"/>
  <c r="Q543" i="1"/>
  <c r="T543" i="1"/>
  <c r="R543" i="1"/>
  <c r="V543" i="1"/>
  <c r="W543" i="1"/>
  <c r="X543" i="1"/>
  <c r="O544" i="1"/>
  <c r="P544" i="1"/>
  <c r="Q544" i="1"/>
  <c r="T544" i="1"/>
  <c r="R544" i="1"/>
  <c r="V544" i="1"/>
  <c r="W544" i="1"/>
  <c r="X544" i="1"/>
  <c r="O545" i="1"/>
  <c r="P545" i="1"/>
  <c r="Q545" i="1"/>
  <c r="T545" i="1"/>
  <c r="R545" i="1"/>
  <c r="V545" i="1"/>
  <c r="W545" i="1"/>
  <c r="X545" i="1"/>
  <c r="O546" i="1"/>
  <c r="P546" i="1"/>
  <c r="Q546" i="1"/>
  <c r="T546" i="1"/>
  <c r="R546" i="1"/>
  <c r="V546" i="1"/>
  <c r="W546" i="1"/>
  <c r="X546" i="1"/>
  <c r="O547" i="1"/>
  <c r="P547" i="1"/>
  <c r="Q547" i="1"/>
  <c r="T547" i="1"/>
  <c r="R547" i="1"/>
  <c r="V547" i="1"/>
  <c r="W547" i="1"/>
  <c r="X547" i="1"/>
  <c r="O548" i="1"/>
  <c r="P548" i="1"/>
  <c r="Q548" i="1"/>
  <c r="T548" i="1"/>
  <c r="R548" i="1"/>
  <c r="V548" i="1"/>
  <c r="W548" i="1"/>
  <c r="X548" i="1"/>
  <c r="O549" i="1"/>
  <c r="P549" i="1"/>
  <c r="Q549" i="1"/>
  <c r="T549" i="1"/>
  <c r="R549" i="1"/>
  <c r="V549" i="1"/>
  <c r="W549" i="1"/>
  <c r="X549" i="1"/>
  <c r="O550" i="1"/>
  <c r="P550" i="1"/>
  <c r="Q550" i="1"/>
  <c r="T550" i="1"/>
  <c r="R550" i="1"/>
  <c r="V550" i="1"/>
  <c r="W550" i="1"/>
  <c r="X550" i="1"/>
  <c r="O551" i="1"/>
  <c r="P551" i="1"/>
  <c r="Q551" i="1"/>
  <c r="T551" i="1"/>
  <c r="R551" i="1"/>
  <c r="V551" i="1"/>
  <c r="W551" i="1"/>
  <c r="X551" i="1"/>
  <c r="O552" i="1"/>
  <c r="P552" i="1"/>
  <c r="Q552" i="1"/>
  <c r="T552" i="1"/>
  <c r="R552" i="1"/>
  <c r="V552" i="1"/>
  <c r="W552" i="1"/>
  <c r="X552" i="1"/>
  <c r="O553" i="1"/>
  <c r="P553" i="1"/>
  <c r="Q553" i="1"/>
  <c r="T553" i="1"/>
  <c r="R553" i="1"/>
  <c r="V553" i="1"/>
  <c r="W553" i="1"/>
  <c r="X553" i="1"/>
  <c r="O554" i="1"/>
  <c r="P554" i="1"/>
  <c r="Q554" i="1"/>
  <c r="T554" i="1"/>
  <c r="R554" i="1"/>
  <c r="V554" i="1"/>
  <c r="W554" i="1"/>
  <c r="X554" i="1"/>
  <c r="O555" i="1"/>
  <c r="P555" i="1"/>
  <c r="Q555" i="1"/>
  <c r="T555" i="1"/>
  <c r="R555" i="1"/>
  <c r="V555" i="1"/>
  <c r="W555" i="1"/>
  <c r="X555" i="1"/>
  <c r="O556" i="1"/>
  <c r="P556" i="1"/>
  <c r="Q556" i="1"/>
  <c r="T556" i="1"/>
  <c r="R556" i="1"/>
  <c r="V556" i="1"/>
  <c r="W556" i="1"/>
  <c r="X556" i="1"/>
  <c r="O557" i="1"/>
  <c r="P557" i="1"/>
  <c r="Q557" i="1"/>
  <c r="T557" i="1"/>
  <c r="R557" i="1"/>
  <c r="V557" i="1"/>
  <c r="W557" i="1"/>
  <c r="X557" i="1"/>
  <c r="O558" i="1"/>
  <c r="P558" i="1"/>
  <c r="Q558" i="1"/>
  <c r="T558" i="1"/>
  <c r="R558" i="1"/>
  <c r="V558" i="1"/>
  <c r="W558" i="1"/>
  <c r="X558" i="1"/>
  <c r="O559" i="1"/>
  <c r="P559" i="1"/>
  <c r="Q559" i="1"/>
  <c r="T559" i="1"/>
  <c r="R559" i="1"/>
  <c r="V559" i="1"/>
  <c r="W559" i="1"/>
  <c r="X559" i="1"/>
  <c r="O560" i="1"/>
  <c r="P560" i="1"/>
  <c r="Q560" i="1"/>
  <c r="T560" i="1"/>
  <c r="R560" i="1"/>
  <c r="V560" i="1"/>
  <c r="W560" i="1"/>
  <c r="X560" i="1"/>
  <c r="O561" i="1"/>
  <c r="P561" i="1"/>
  <c r="Q561" i="1"/>
  <c r="T561" i="1"/>
  <c r="R561" i="1"/>
  <c r="V561" i="1"/>
  <c r="W561" i="1"/>
  <c r="X561" i="1"/>
  <c r="O562" i="1"/>
  <c r="P562" i="1"/>
  <c r="Q562" i="1"/>
  <c r="T562" i="1"/>
  <c r="R562" i="1"/>
  <c r="V562" i="1"/>
  <c r="W562" i="1"/>
  <c r="X562" i="1"/>
  <c r="O563" i="1"/>
  <c r="P563" i="1"/>
  <c r="Q563" i="1"/>
  <c r="T563" i="1"/>
  <c r="R563" i="1"/>
  <c r="V563" i="1"/>
  <c r="W563" i="1"/>
  <c r="X563" i="1"/>
  <c r="O564" i="1"/>
  <c r="P564" i="1"/>
  <c r="Q564" i="1"/>
  <c r="T564" i="1"/>
  <c r="R564" i="1"/>
  <c r="V564" i="1"/>
  <c r="W564" i="1"/>
  <c r="X564" i="1"/>
  <c r="O565" i="1"/>
  <c r="P565" i="1"/>
  <c r="Q565" i="1"/>
  <c r="T565" i="1"/>
  <c r="R565" i="1"/>
  <c r="V565" i="1"/>
  <c r="W565" i="1"/>
  <c r="X565" i="1"/>
  <c r="O566" i="1"/>
  <c r="P566" i="1"/>
  <c r="Q566" i="1"/>
  <c r="T566" i="1"/>
  <c r="R566" i="1"/>
  <c r="V566" i="1"/>
  <c r="W566" i="1"/>
  <c r="X566" i="1"/>
  <c r="O567" i="1"/>
  <c r="P567" i="1"/>
  <c r="Q567" i="1"/>
  <c r="T567" i="1"/>
  <c r="R567" i="1"/>
  <c r="V567" i="1"/>
  <c r="W567" i="1"/>
  <c r="X567" i="1"/>
  <c r="O568" i="1"/>
  <c r="P568" i="1"/>
  <c r="Q568" i="1"/>
  <c r="T568" i="1"/>
  <c r="R568" i="1"/>
  <c r="V568" i="1"/>
  <c r="W568" i="1"/>
  <c r="X568" i="1"/>
  <c r="O569" i="1"/>
  <c r="P569" i="1"/>
  <c r="Q569" i="1"/>
  <c r="T569" i="1"/>
  <c r="R569" i="1"/>
  <c r="V569" i="1"/>
  <c r="W569" i="1"/>
  <c r="X569" i="1"/>
  <c r="O570" i="1"/>
  <c r="P570" i="1"/>
  <c r="Q570" i="1"/>
  <c r="T570" i="1"/>
  <c r="R570" i="1"/>
  <c r="V570" i="1"/>
  <c r="W570" i="1"/>
  <c r="X570" i="1"/>
  <c r="O571" i="1"/>
  <c r="P571" i="1"/>
  <c r="Q571" i="1"/>
  <c r="T571" i="1"/>
  <c r="R571" i="1"/>
  <c r="V571" i="1"/>
  <c r="W571" i="1"/>
  <c r="X571" i="1"/>
  <c r="O572" i="1"/>
  <c r="P572" i="1"/>
  <c r="Q572" i="1"/>
  <c r="T572" i="1"/>
  <c r="R572" i="1"/>
  <c r="V572" i="1"/>
  <c r="W572" i="1"/>
  <c r="X572" i="1"/>
  <c r="O573" i="1"/>
  <c r="P573" i="1"/>
  <c r="Q573" i="1"/>
  <c r="T573" i="1"/>
  <c r="R573" i="1"/>
  <c r="V573" i="1"/>
  <c r="W573" i="1"/>
  <c r="X573" i="1"/>
  <c r="O574" i="1"/>
  <c r="P574" i="1"/>
  <c r="Q574" i="1"/>
  <c r="T574" i="1"/>
  <c r="R574" i="1"/>
  <c r="V574" i="1"/>
  <c r="W574" i="1"/>
  <c r="X574" i="1"/>
  <c r="O575" i="1"/>
  <c r="P575" i="1"/>
  <c r="Q575" i="1"/>
  <c r="T575" i="1"/>
  <c r="R575" i="1"/>
  <c r="V575" i="1"/>
  <c r="W575" i="1"/>
  <c r="X575" i="1"/>
  <c r="O576" i="1"/>
  <c r="P576" i="1"/>
  <c r="Q576" i="1"/>
  <c r="T576" i="1"/>
  <c r="R576" i="1"/>
  <c r="V576" i="1"/>
  <c r="W576" i="1"/>
  <c r="X576" i="1"/>
  <c r="O577" i="1"/>
  <c r="P577" i="1"/>
  <c r="Q577" i="1"/>
  <c r="T577" i="1"/>
  <c r="R577" i="1"/>
  <c r="V577" i="1"/>
  <c r="W577" i="1"/>
  <c r="X577" i="1"/>
  <c r="O578" i="1"/>
  <c r="P578" i="1"/>
  <c r="Q578" i="1"/>
  <c r="T578" i="1"/>
  <c r="R578" i="1"/>
  <c r="V578" i="1"/>
  <c r="W578" i="1"/>
  <c r="X578" i="1"/>
  <c r="O579" i="1"/>
  <c r="P579" i="1"/>
  <c r="Q579" i="1"/>
  <c r="T579" i="1"/>
  <c r="R579" i="1"/>
  <c r="V579" i="1"/>
  <c r="W579" i="1"/>
  <c r="X579" i="1"/>
  <c r="O580" i="1"/>
  <c r="P580" i="1"/>
  <c r="Q580" i="1"/>
  <c r="T580" i="1"/>
  <c r="R580" i="1"/>
  <c r="V580" i="1"/>
  <c r="W580" i="1"/>
  <c r="X580" i="1"/>
  <c r="O581" i="1"/>
  <c r="P581" i="1"/>
  <c r="Q581" i="1"/>
  <c r="T581" i="1"/>
  <c r="R581" i="1"/>
  <c r="V581" i="1"/>
  <c r="W581" i="1"/>
  <c r="X581" i="1"/>
  <c r="O582" i="1"/>
  <c r="P582" i="1"/>
  <c r="Q582" i="1"/>
  <c r="T582" i="1"/>
  <c r="R582" i="1"/>
  <c r="V582" i="1"/>
  <c r="W582" i="1"/>
  <c r="X582" i="1"/>
  <c r="O583" i="1"/>
  <c r="P583" i="1"/>
  <c r="Q583" i="1"/>
  <c r="T583" i="1"/>
  <c r="R583" i="1"/>
  <c r="V583" i="1"/>
  <c r="W583" i="1"/>
  <c r="X583" i="1"/>
  <c r="O584" i="1"/>
  <c r="P584" i="1"/>
  <c r="Q584" i="1"/>
  <c r="T584" i="1"/>
  <c r="R584" i="1"/>
  <c r="V584" i="1"/>
  <c r="W584" i="1"/>
  <c r="X584" i="1"/>
  <c r="O585" i="1"/>
  <c r="P585" i="1"/>
  <c r="Q585" i="1"/>
  <c r="T585" i="1"/>
  <c r="R585" i="1"/>
  <c r="V585" i="1"/>
  <c r="W585" i="1"/>
  <c r="X585" i="1"/>
  <c r="O586" i="1"/>
  <c r="P586" i="1"/>
  <c r="Q586" i="1"/>
  <c r="T586" i="1"/>
  <c r="R586" i="1"/>
  <c r="V586" i="1"/>
  <c r="W586" i="1"/>
  <c r="X586" i="1"/>
  <c r="O587" i="1"/>
  <c r="P587" i="1"/>
  <c r="Q587" i="1"/>
  <c r="T587" i="1"/>
  <c r="R587" i="1"/>
  <c r="V587" i="1"/>
  <c r="W587" i="1"/>
  <c r="X587" i="1"/>
  <c r="O588" i="1"/>
  <c r="P588" i="1"/>
  <c r="Q588" i="1"/>
  <c r="T588" i="1"/>
  <c r="R588" i="1"/>
  <c r="V588" i="1"/>
  <c r="W588" i="1"/>
  <c r="X588" i="1"/>
  <c r="O589" i="1"/>
  <c r="P589" i="1"/>
  <c r="Q589" i="1"/>
  <c r="T589" i="1"/>
  <c r="R589" i="1"/>
  <c r="V589" i="1"/>
  <c r="W589" i="1"/>
  <c r="X589" i="1"/>
  <c r="O590" i="1"/>
  <c r="P590" i="1"/>
  <c r="Q590" i="1"/>
  <c r="T590" i="1"/>
  <c r="R590" i="1"/>
  <c r="V590" i="1"/>
  <c r="W590" i="1"/>
  <c r="X590" i="1"/>
  <c r="O591" i="1"/>
  <c r="P591" i="1"/>
  <c r="Q591" i="1"/>
  <c r="T591" i="1"/>
  <c r="R591" i="1"/>
  <c r="V591" i="1"/>
  <c r="W591" i="1"/>
  <c r="X591" i="1"/>
  <c r="O592" i="1"/>
  <c r="P592" i="1"/>
  <c r="Q592" i="1"/>
  <c r="T592" i="1"/>
  <c r="R592" i="1"/>
  <c r="V592" i="1"/>
  <c r="W592" i="1"/>
  <c r="X592" i="1"/>
  <c r="O593" i="1"/>
  <c r="P593" i="1"/>
  <c r="Q593" i="1"/>
  <c r="T593" i="1"/>
  <c r="R593" i="1"/>
  <c r="V593" i="1"/>
  <c r="W593" i="1"/>
  <c r="X593" i="1"/>
  <c r="O594" i="1"/>
  <c r="P594" i="1"/>
  <c r="Q594" i="1"/>
  <c r="T594" i="1"/>
  <c r="R594" i="1"/>
  <c r="V594" i="1"/>
  <c r="W594" i="1"/>
  <c r="X594" i="1"/>
  <c r="O595" i="1"/>
  <c r="P595" i="1"/>
  <c r="Q595" i="1"/>
  <c r="T595" i="1"/>
  <c r="R595" i="1"/>
  <c r="V595" i="1"/>
  <c r="W595" i="1"/>
  <c r="X595" i="1"/>
  <c r="O596" i="1"/>
  <c r="P596" i="1"/>
  <c r="Q596" i="1"/>
  <c r="T596" i="1"/>
  <c r="R596" i="1"/>
  <c r="V596" i="1"/>
  <c r="W596" i="1"/>
  <c r="X596" i="1"/>
  <c r="O597" i="1"/>
  <c r="P597" i="1"/>
  <c r="Q597" i="1"/>
  <c r="T597" i="1"/>
  <c r="R597" i="1"/>
  <c r="V597" i="1"/>
  <c r="W597" i="1"/>
  <c r="X597" i="1"/>
  <c r="O598" i="1"/>
  <c r="P598" i="1"/>
  <c r="Q598" i="1"/>
  <c r="T598" i="1"/>
  <c r="R598" i="1"/>
  <c r="V598" i="1"/>
  <c r="W598" i="1"/>
  <c r="X598" i="1"/>
  <c r="O599" i="1"/>
  <c r="P599" i="1"/>
  <c r="Q599" i="1"/>
  <c r="T599" i="1"/>
  <c r="R599" i="1"/>
  <c r="V599" i="1"/>
  <c r="W599" i="1"/>
  <c r="X599" i="1"/>
  <c r="O600" i="1"/>
  <c r="P600" i="1"/>
  <c r="Q600" i="1"/>
  <c r="T600" i="1"/>
  <c r="R600" i="1"/>
  <c r="V600" i="1"/>
  <c r="W600" i="1"/>
  <c r="X600" i="1"/>
  <c r="O601" i="1"/>
  <c r="P601" i="1"/>
  <c r="Q601" i="1"/>
  <c r="T601" i="1"/>
  <c r="R601" i="1"/>
  <c r="V601" i="1"/>
  <c r="W601" i="1"/>
  <c r="X601" i="1"/>
  <c r="O602" i="1"/>
  <c r="P602" i="1"/>
  <c r="Q602" i="1"/>
  <c r="T602" i="1"/>
  <c r="R602" i="1"/>
  <c r="V602" i="1"/>
  <c r="W602" i="1"/>
  <c r="X602" i="1"/>
  <c r="O603" i="1"/>
  <c r="P603" i="1"/>
  <c r="Q603" i="1"/>
  <c r="T603" i="1"/>
  <c r="R603" i="1"/>
  <c r="V603" i="1"/>
  <c r="W603" i="1"/>
  <c r="X603" i="1"/>
  <c r="O604" i="1"/>
  <c r="P604" i="1"/>
  <c r="Q604" i="1"/>
  <c r="T604" i="1"/>
  <c r="R604" i="1"/>
  <c r="V604" i="1"/>
  <c r="W604" i="1"/>
  <c r="X604" i="1"/>
  <c r="O605" i="1"/>
  <c r="P605" i="1"/>
  <c r="Q605" i="1"/>
  <c r="T605" i="1"/>
  <c r="R605" i="1"/>
  <c r="V605" i="1"/>
  <c r="W605" i="1"/>
  <c r="X605" i="1"/>
  <c r="O606" i="1"/>
  <c r="P606" i="1"/>
  <c r="Q606" i="1"/>
  <c r="T606" i="1"/>
  <c r="R606" i="1"/>
  <c r="V606" i="1"/>
  <c r="W606" i="1"/>
  <c r="X606" i="1"/>
  <c r="O607" i="1"/>
  <c r="P607" i="1"/>
  <c r="Q607" i="1"/>
  <c r="T607" i="1"/>
  <c r="R607" i="1"/>
  <c r="V607" i="1"/>
  <c r="W607" i="1"/>
  <c r="X607" i="1"/>
  <c r="O608" i="1"/>
  <c r="P608" i="1"/>
  <c r="Q608" i="1"/>
  <c r="T608" i="1"/>
  <c r="R608" i="1"/>
  <c r="V608" i="1"/>
  <c r="W608" i="1"/>
  <c r="X608" i="1"/>
  <c r="O609" i="1"/>
  <c r="P609" i="1"/>
  <c r="Q609" i="1"/>
  <c r="T609" i="1"/>
  <c r="R609" i="1"/>
  <c r="V609" i="1"/>
  <c r="W609" i="1"/>
  <c r="X609" i="1"/>
  <c r="O610" i="1"/>
  <c r="P610" i="1"/>
  <c r="Q610" i="1"/>
  <c r="T610" i="1"/>
  <c r="R610" i="1"/>
  <c r="V610" i="1"/>
  <c r="W610" i="1"/>
  <c r="X610" i="1"/>
  <c r="O611" i="1"/>
  <c r="P611" i="1"/>
  <c r="Q611" i="1"/>
  <c r="T611" i="1"/>
  <c r="R611" i="1"/>
  <c r="V611" i="1"/>
  <c r="W611" i="1"/>
  <c r="X611" i="1"/>
  <c r="O612" i="1"/>
  <c r="P612" i="1"/>
  <c r="Q612" i="1"/>
  <c r="T612" i="1"/>
  <c r="R612" i="1"/>
  <c r="V612" i="1"/>
  <c r="W612" i="1"/>
  <c r="X612" i="1"/>
  <c r="O613" i="1"/>
  <c r="P613" i="1"/>
  <c r="Q613" i="1"/>
  <c r="T613" i="1"/>
  <c r="R613" i="1"/>
  <c r="V613" i="1"/>
  <c r="W613" i="1"/>
  <c r="X613" i="1"/>
  <c r="O614" i="1"/>
  <c r="P614" i="1"/>
  <c r="Q614" i="1"/>
  <c r="T614" i="1"/>
  <c r="R614" i="1"/>
  <c r="V614" i="1"/>
  <c r="W614" i="1"/>
  <c r="X614" i="1"/>
  <c r="O615" i="1"/>
  <c r="P615" i="1"/>
  <c r="Q615" i="1"/>
  <c r="T615" i="1"/>
  <c r="R615" i="1"/>
  <c r="V615" i="1"/>
  <c r="W615" i="1"/>
  <c r="X615" i="1"/>
  <c r="O616" i="1"/>
  <c r="P616" i="1"/>
  <c r="Q616" i="1"/>
  <c r="T616" i="1"/>
  <c r="R616" i="1"/>
  <c r="V616" i="1"/>
  <c r="W616" i="1"/>
  <c r="X616" i="1"/>
  <c r="O617" i="1"/>
  <c r="P617" i="1"/>
  <c r="Q617" i="1"/>
  <c r="T617" i="1"/>
  <c r="R617" i="1"/>
  <c r="V617" i="1"/>
  <c r="W617" i="1"/>
  <c r="X617" i="1"/>
  <c r="O618" i="1"/>
  <c r="P618" i="1"/>
  <c r="Q618" i="1"/>
  <c r="T618" i="1"/>
  <c r="R618" i="1"/>
  <c r="V618" i="1"/>
  <c r="W618" i="1"/>
  <c r="X618" i="1"/>
  <c r="O619" i="1"/>
  <c r="P619" i="1"/>
  <c r="Q619" i="1"/>
  <c r="T619" i="1"/>
  <c r="R619" i="1"/>
  <c r="V619" i="1"/>
  <c r="W619" i="1"/>
  <c r="X619" i="1"/>
  <c r="O620" i="1"/>
  <c r="P620" i="1"/>
  <c r="Q620" i="1"/>
  <c r="T620" i="1"/>
  <c r="R620" i="1"/>
  <c r="V620" i="1"/>
  <c r="W620" i="1"/>
  <c r="X620" i="1"/>
  <c r="O621" i="1"/>
  <c r="P621" i="1"/>
  <c r="Q621" i="1"/>
  <c r="T621" i="1"/>
  <c r="R621" i="1"/>
  <c r="V621" i="1"/>
  <c r="W621" i="1"/>
  <c r="X621" i="1"/>
  <c r="O622" i="1"/>
  <c r="P622" i="1"/>
  <c r="Q622" i="1"/>
  <c r="T622" i="1"/>
  <c r="R622" i="1"/>
  <c r="V622" i="1"/>
  <c r="W622" i="1"/>
  <c r="X622" i="1"/>
  <c r="O623" i="1"/>
  <c r="P623" i="1"/>
  <c r="Q623" i="1"/>
  <c r="T623" i="1"/>
  <c r="R623" i="1"/>
  <c r="V623" i="1"/>
  <c r="W623" i="1"/>
  <c r="X623" i="1"/>
  <c r="O624" i="1"/>
  <c r="P624" i="1"/>
  <c r="Q624" i="1"/>
  <c r="T624" i="1"/>
  <c r="R624" i="1"/>
  <c r="V624" i="1"/>
  <c r="W624" i="1"/>
  <c r="X624" i="1"/>
  <c r="O625" i="1"/>
  <c r="P625" i="1"/>
  <c r="Q625" i="1"/>
  <c r="T625" i="1"/>
  <c r="R625" i="1"/>
  <c r="V625" i="1"/>
  <c r="W625" i="1"/>
  <c r="X625" i="1"/>
  <c r="O626" i="1"/>
  <c r="P626" i="1"/>
  <c r="Q626" i="1"/>
  <c r="T626" i="1"/>
  <c r="R626" i="1"/>
  <c r="V626" i="1"/>
  <c r="W626" i="1"/>
  <c r="X626" i="1"/>
  <c r="O627" i="1"/>
  <c r="P627" i="1"/>
  <c r="Q627" i="1"/>
  <c r="T627" i="1"/>
  <c r="R627" i="1"/>
  <c r="V627" i="1"/>
  <c r="W627" i="1"/>
  <c r="X627" i="1"/>
  <c r="O628" i="1"/>
  <c r="P628" i="1"/>
  <c r="Q628" i="1"/>
  <c r="T628" i="1"/>
  <c r="R628" i="1"/>
  <c r="V628" i="1"/>
  <c r="W628" i="1"/>
  <c r="X628" i="1"/>
  <c r="O629" i="1"/>
  <c r="P629" i="1"/>
  <c r="Q629" i="1"/>
  <c r="T629" i="1"/>
  <c r="R629" i="1"/>
  <c r="V629" i="1"/>
  <c r="W629" i="1"/>
  <c r="X629" i="1"/>
  <c r="O630" i="1"/>
  <c r="P630" i="1"/>
  <c r="Q630" i="1"/>
  <c r="T630" i="1"/>
  <c r="R630" i="1"/>
  <c r="V630" i="1"/>
  <c r="W630" i="1"/>
  <c r="X630" i="1"/>
  <c r="O631" i="1"/>
  <c r="P631" i="1"/>
  <c r="Q631" i="1"/>
  <c r="T631" i="1"/>
  <c r="R631" i="1"/>
  <c r="V631" i="1"/>
  <c r="W631" i="1"/>
  <c r="X631" i="1"/>
  <c r="O632" i="1"/>
  <c r="P632" i="1"/>
  <c r="Q632" i="1"/>
  <c r="T632" i="1"/>
  <c r="R632" i="1"/>
  <c r="V632" i="1"/>
  <c r="W632" i="1"/>
  <c r="X632" i="1"/>
  <c r="O633" i="1"/>
  <c r="P633" i="1"/>
  <c r="Q633" i="1"/>
  <c r="T633" i="1"/>
  <c r="R633" i="1"/>
  <c r="V633" i="1"/>
  <c r="W633" i="1"/>
  <c r="X633" i="1"/>
  <c r="O634" i="1"/>
  <c r="P634" i="1"/>
  <c r="Q634" i="1"/>
  <c r="T634" i="1"/>
  <c r="R634" i="1"/>
  <c r="V634" i="1"/>
  <c r="W634" i="1"/>
  <c r="X634" i="1"/>
  <c r="O635" i="1"/>
  <c r="P635" i="1"/>
  <c r="Q635" i="1"/>
  <c r="T635" i="1"/>
  <c r="R635" i="1"/>
  <c r="V635" i="1"/>
  <c r="W635" i="1"/>
  <c r="X635" i="1"/>
  <c r="O636" i="1"/>
  <c r="P636" i="1"/>
  <c r="Q636" i="1"/>
  <c r="T636" i="1"/>
  <c r="R636" i="1"/>
  <c r="V636" i="1"/>
  <c r="W636" i="1"/>
  <c r="X636" i="1"/>
  <c r="O637" i="1"/>
  <c r="P637" i="1"/>
  <c r="Q637" i="1"/>
  <c r="T637" i="1"/>
  <c r="R637" i="1"/>
  <c r="V637" i="1"/>
  <c r="W637" i="1"/>
  <c r="X637" i="1"/>
  <c r="O638" i="1"/>
  <c r="P638" i="1"/>
  <c r="Q638" i="1"/>
  <c r="T638" i="1"/>
  <c r="R638" i="1"/>
  <c r="V638" i="1"/>
  <c r="W638" i="1"/>
  <c r="X638" i="1"/>
  <c r="O639" i="1"/>
  <c r="P639" i="1"/>
  <c r="Q639" i="1"/>
  <c r="T639" i="1"/>
  <c r="R639" i="1"/>
  <c r="V639" i="1"/>
  <c r="W639" i="1"/>
  <c r="X639" i="1"/>
  <c r="O640" i="1"/>
  <c r="P640" i="1"/>
  <c r="Q640" i="1"/>
  <c r="T640" i="1"/>
  <c r="R640" i="1"/>
  <c r="V640" i="1"/>
  <c r="W640" i="1"/>
  <c r="X640" i="1"/>
  <c r="O641" i="1"/>
  <c r="P641" i="1"/>
  <c r="Q641" i="1"/>
  <c r="T641" i="1"/>
  <c r="R641" i="1"/>
  <c r="V641" i="1"/>
  <c r="W641" i="1"/>
  <c r="X641" i="1"/>
  <c r="O642" i="1"/>
  <c r="P642" i="1"/>
  <c r="Q642" i="1"/>
  <c r="T642" i="1"/>
  <c r="R642" i="1"/>
  <c r="V642" i="1"/>
  <c r="W642" i="1"/>
  <c r="X642" i="1"/>
  <c r="O643" i="1"/>
  <c r="P643" i="1"/>
  <c r="Q643" i="1"/>
  <c r="T643" i="1"/>
  <c r="R643" i="1"/>
  <c r="V643" i="1"/>
  <c r="W643" i="1"/>
  <c r="X643" i="1"/>
  <c r="O644" i="1"/>
  <c r="P644" i="1"/>
  <c r="Q644" i="1"/>
  <c r="T644" i="1"/>
  <c r="R644" i="1"/>
  <c r="V644" i="1"/>
  <c r="W644" i="1"/>
  <c r="X644" i="1"/>
  <c r="O645" i="1"/>
  <c r="P645" i="1"/>
  <c r="Q645" i="1"/>
  <c r="T645" i="1"/>
  <c r="R645" i="1"/>
  <c r="V645" i="1"/>
  <c r="W645" i="1"/>
  <c r="X645" i="1"/>
  <c r="O646" i="1"/>
  <c r="P646" i="1"/>
  <c r="Q646" i="1"/>
  <c r="T646" i="1"/>
  <c r="R646" i="1"/>
  <c r="V646" i="1"/>
  <c r="W646" i="1"/>
  <c r="X646" i="1"/>
  <c r="O647" i="1"/>
  <c r="P647" i="1"/>
  <c r="Q647" i="1"/>
  <c r="T647" i="1"/>
  <c r="R647" i="1"/>
  <c r="V647" i="1"/>
  <c r="W647" i="1"/>
  <c r="X647" i="1"/>
  <c r="O648" i="1"/>
  <c r="P648" i="1"/>
  <c r="Q648" i="1"/>
  <c r="T648" i="1"/>
  <c r="R648" i="1"/>
  <c r="V648" i="1"/>
  <c r="W648" i="1"/>
  <c r="X648" i="1"/>
  <c r="O649" i="1"/>
  <c r="P649" i="1"/>
  <c r="Q649" i="1"/>
  <c r="T649" i="1"/>
  <c r="R649" i="1"/>
  <c r="V649" i="1"/>
  <c r="W649" i="1"/>
  <c r="X649" i="1"/>
  <c r="O650" i="1"/>
  <c r="P650" i="1"/>
  <c r="Q650" i="1"/>
  <c r="T650" i="1"/>
  <c r="R650" i="1"/>
  <c r="V650" i="1"/>
  <c r="W650" i="1"/>
  <c r="X650" i="1"/>
  <c r="O651" i="1"/>
  <c r="P651" i="1"/>
  <c r="Q651" i="1"/>
  <c r="T651" i="1"/>
  <c r="R651" i="1"/>
  <c r="V651" i="1"/>
  <c r="W651" i="1"/>
  <c r="X651" i="1"/>
  <c r="O652" i="1"/>
  <c r="P652" i="1"/>
  <c r="Q652" i="1"/>
  <c r="T652" i="1"/>
  <c r="R652" i="1"/>
  <c r="V652" i="1"/>
  <c r="W652" i="1"/>
  <c r="X652" i="1"/>
  <c r="O653" i="1"/>
  <c r="P653" i="1"/>
  <c r="Q653" i="1"/>
  <c r="T653" i="1"/>
  <c r="R653" i="1"/>
  <c r="V653" i="1"/>
  <c r="W653" i="1"/>
  <c r="X653" i="1"/>
  <c r="O654" i="1"/>
  <c r="P654" i="1"/>
  <c r="Q654" i="1"/>
  <c r="T654" i="1"/>
  <c r="R654" i="1"/>
  <c r="V654" i="1"/>
  <c r="W654" i="1"/>
  <c r="X654" i="1"/>
  <c r="O655" i="1"/>
  <c r="P655" i="1"/>
  <c r="Q655" i="1"/>
  <c r="T655" i="1"/>
  <c r="R655" i="1"/>
  <c r="V655" i="1"/>
  <c r="W655" i="1"/>
  <c r="X655" i="1"/>
  <c r="O656" i="1"/>
  <c r="P656" i="1"/>
  <c r="Q656" i="1"/>
  <c r="T656" i="1"/>
  <c r="R656" i="1"/>
  <c r="V656" i="1"/>
  <c r="W656" i="1"/>
  <c r="X656" i="1"/>
  <c r="O657" i="1"/>
  <c r="P657" i="1"/>
  <c r="Q657" i="1"/>
  <c r="T657" i="1"/>
  <c r="R657" i="1"/>
  <c r="V657" i="1"/>
  <c r="W657" i="1"/>
  <c r="X657" i="1"/>
  <c r="O658" i="1"/>
  <c r="P658" i="1"/>
  <c r="Q658" i="1"/>
  <c r="T658" i="1"/>
  <c r="R658" i="1"/>
  <c r="V658" i="1"/>
  <c r="W658" i="1"/>
  <c r="X658" i="1"/>
  <c r="O659" i="1"/>
  <c r="P659" i="1"/>
  <c r="Q659" i="1"/>
  <c r="T659" i="1"/>
  <c r="R659" i="1"/>
  <c r="V659" i="1"/>
  <c r="W659" i="1"/>
  <c r="X659" i="1"/>
  <c r="O660" i="1"/>
  <c r="P660" i="1"/>
  <c r="Q660" i="1"/>
  <c r="T660" i="1"/>
  <c r="R660" i="1"/>
  <c r="V660" i="1"/>
  <c r="W660" i="1"/>
  <c r="X660" i="1"/>
  <c r="O661" i="1"/>
  <c r="P661" i="1"/>
  <c r="Q661" i="1"/>
  <c r="T661" i="1"/>
  <c r="R661" i="1"/>
  <c r="V661" i="1"/>
  <c r="W661" i="1"/>
  <c r="X661" i="1"/>
  <c r="O662" i="1"/>
  <c r="P662" i="1"/>
  <c r="Q662" i="1"/>
  <c r="T662" i="1"/>
  <c r="R662" i="1"/>
  <c r="V662" i="1"/>
  <c r="W662" i="1"/>
  <c r="X662" i="1"/>
  <c r="O663" i="1"/>
  <c r="P663" i="1"/>
  <c r="Q663" i="1"/>
  <c r="T663" i="1"/>
  <c r="R663" i="1"/>
  <c r="V663" i="1"/>
  <c r="W663" i="1"/>
  <c r="X663" i="1"/>
  <c r="O664" i="1"/>
  <c r="P664" i="1"/>
  <c r="Q664" i="1"/>
  <c r="T664" i="1"/>
  <c r="R664" i="1"/>
  <c r="V664" i="1"/>
  <c r="W664" i="1"/>
  <c r="X664" i="1"/>
  <c r="O665" i="1"/>
  <c r="P665" i="1"/>
  <c r="Q665" i="1"/>
  <c r="T665" i="1"/>
  <c r="R665" i="1"/>
  <c r="V665" i="1"/>
  <c r="W665" i="1"/>
  <c r="X665" i="1"/>
  <c r="O666" i="1"/>
  <c r="P666" i="1"/>
  <c r="Q666" i="1"/>
  <c r="T666" i="1"/>
  <c r="R666" i="1"/>
  <c r="V666" i="1"/>
  <c r="W666" i="1"/>
  <c r="X666" i="1"/>
  <c r="O667" i="1"/>
  <c r="P667" i="1"/>
  <c r="Q667" i="1"/>
  <c r="T667" i="1"/>
  <c r="R667" i="1"/>
  <c r="V667" i="1"/>
  <c r="W667" i="1"/>
  <c r="X667" i="1"/>
  <c r="O668" i="1"/>
  <c r="P668" i="1"/>
  <c r="Q668" i="1"/>
  <c r="T668" i="1"/>
  <c r="R668" i="1"/>
  <c r="V668" i="1"/>
  <c r="W668" i="1"/>
  <c r="X668" i="1"/>
  <c r="O669" i="1"/>
  <c r="P669" i="1"/>
  <c r="Q669" i="1"/>
  <c r="T669" i="1"/>
  <c r="R669" i="1"/>
  <c r="V669" i="1"/>
  <c r="W669" i="1"/>
  <c r="X669" i="1"/>
  <c r="O670" i="1"/>
  <c r="P670" i="1"/>
  <c r="Q670" i="1"/>
  <c r="T670" i="1"/>
  <c r="R670" i="1"/>
  <c r="V670" i="1"/>
  <c r="W670" i="1"/>
  <c r="X670" i="1"/>
  <c r="O671" i="1"/>
  <c r="P671" i="1"/>
  <c r="Q671" i="1"/>
  <c r="T671" i="1"/>
  <c r="R671" i="1"/>
  <c r="V671" i="1"/>
  <c r="W671" i="1"/>
  <c r="X671" i="1"/>
  <c r="O672" i="1"/>
  <c r="P672" i="1"/>
  <c r="Q672" i="1"/>
  <c r="T672" i="1"/>
  <c r="R672" i="1"/>
  <c r="V672" i="1"/>
  <c r="W672" i="1"/>
  <c r="X672" i="1"/>
  <c r="O673" i="1"/>
  <c r="P673" i="1"/>
  <c r="Q673" i="1"/>
  <c r="T673" i="1"/>
  <c r="R673" i="1"/>
  <c r="V673" i="1"/>
  <c r="W673" i="1"/>
  <c r="X673" i="1"/>
  <c r="O674" i="1"/>
  <c r="P674" i="1"/>
  <c r="Q674" i="1"/>
  <c r="T674" i="1"/>
  <c r="R674" i="1"/>
  <c r="V674" i="1"/>
  <c r="W674" i="1"/>
  <c r="X674" i="1"/>
  <c r="O675" i="1"/>
  <c r="P675" i="1"/>
  <c r="Q675" i="1"/>
  <c r="T675" i="1"/>
  <c r="R675" i="1"/>
  <c r="V675" i="1"/>
  <c r="W675" i="1"/>
  <c r="X675" i="1"/>
  <c r="O676" i="1"/>
  <c r="P676" i="1"/>
  <c r="Q676" i="1"/>
  <c r="T676" i="1"/>
  <c r="R676" i="1"/>
  <c r="V676" i="1"/>
  <c r="W676" i="1"/>
  <c r="X676" i="1"/>
  <c r="O677" i="1"/>
  <c r="P677" i="1"/>
  <c r="Q677" i="1"/>
  <c r="T677" i="1"/>
  <c r="R677" i="1"/>
  <c r="V677" i="1"/>
  <c r="W677" i="1"/>
  <c r="X677" i="1"/>
  <c r="O678" i="1"/>
  <c r="P678" i="1"/>
  <c r="Q678" i="1"/>
  <c r="T678" i="1"/>
  <c r="R678" i="1"/>
  <c r="V678" i="1"/>
  <c r="W678" i="1"/>
  <c r="X678" i="1"/>
  <c r="O679" i="1"/>
  <c r="P679" i="1"/>
  <c r="Q679" i="1"/>
  <c r="T679" i="1"/>
  <c r="R679" i="1"/>
  <c r="V679" i="1"/>
  <c r="W679" i="1"/>
  <c r="X679" i="1"/>
  <c r="O680" i="1"/>
  <c r="P680" i="1"/>
  <c r="Q680" i="1"/>
  <c r="T680" i="1"/>
  <c r="R680" i="1"/>
  <c r="V680" i="1"/>
  <c r="W680" i="1"/>
  <c r="X680" i="1"/>
  <c r="O681" i="1"/>
  <c r="P681" i="1"/>
  <c r="Q681" i="1"/>
  <c r="T681" i="1"/>
  <c r="R681" i="1"/>
  <c r="V681" i="1"/>
  <c r="W681" i="1"/>
  <c r="X681" i="1"/>
  <c r="O682" i="1"/>
  <c r="P682" i="1"/>
  <c r="Q682" i="1"/>
  <c r="T682" i="1"/>
  <c r="R682" i="1"/>
  <c r="V682" i="1"/>
  <c r="W682" i="1"/>
  <c r="X682" i="1"/>
  <c r="O683" i="1"/>
  <c r="P683" i="1"/>
  <c r="Q683" i="1"/>
  <c r="T683" i="1"/>
  <c r="R683" i="1"/>
  <c r="V683" i="1"/>
  <c r="W683" i="1"/>
  <c r="X683" i="1"/>
  <c r="O684" i="1"/>
  <c r="P684" i="1"/>
  <c r="Q684" i="1"/>
  <c r="T684" i="1"/>
  <c r="R684" i="1"/>
  <c r="V684" i="1"/>
  <c r="W684" i="1"/>
  <c r="X684" i="1"/>
  <c r="O685" i="1"/>
  <c r="P685" i="1"/>
  <c r="Q685" i="1"/>
  <c r="T685" i="1"/>
  <c r="R685" i="1"/>
  <c r="V685" i="1"/>
  <c r="W685" i="1"/>
  <c r="X685" i="1"/>
  <c r="O686" i="1"/>
  <c r="P686" i="1"/>
  <c r="Q686" i="1"/>
  <c r="T686" i="1"/>
  <c r="R686" i="1"/>
  <c r="V686" i="1"/>
  <c r="W686" i="1"/>
  <c r="X686" i="1"/>
  <c r="O687" i="1"/>
  <c r="P687" i="1"/>
  <c r="Q687" i="1"/>
  <c r="T687" i="1"/>
  <c r="R687" i="1"/>
  <c r="V687" i="1"/>
  <c r="W687" i="1"/>
  <c r="X687" i="1"/>
  <c r="O688" i="1"/>
  <c r="P688" i="1"/>
  <c r="Q688" i="1"/>
  <c r="T688" i="1"/>
  <c r="R688" i="1"/>
  <c r="V688" i="1"/>
  <c r="W688" i="1"/>
  <c r="X688" i="1"/>
  <c r="O689" i="1"/>
  <c r="P689" i="1"/>
  <c r="Q689" i="1"/>
  <c r="T689" i="1"/>
  <c r="R689" i="1"/>
  <c r="V689" i="1"/>
  <c r="W689" i="1"/>
  <c r="X689" i="1"/>
  <c r="O690" i="1"/>
  <c r="P690" i="1"/>
  <c r="Q690" i="1"/>
  <c r="T690" i="1"/>
  <c r="R690" i="1"/>
  <c r="V690" i="1"/>
  <c r="W690" i="1"/>
  <c r="X690" i="1"/>
  <c r="O691" i="1"/>
  <c r="P691" i="1"/>
  <c r="Q691" i="1"/>
  <c r="T691" i="1"/>
  <c r="R691" i="1"/>
  <c r="V691" i="1"/>
  <c r="W691" i="1"/>
  <c r="X691" i="1"/>
  <c r="O692" i="1"/>
  <c r="P692" i="1"/>
  <c r="Q692" i="1"/>
  <c r="T692" i="1"/>
  <c r="R692" i="1"/>
  <c r="V692" i="1"/>
  <c r="W692" i="1"/>
  <c r="X692" i="1"/>
  <c r="O693" i="1"/>
  <c r="P693" i="1"/>
  <c r="Q693" i="1"/>
  <c r="T693" i="1"/>
  <c r="R693" i="1"/>
  <c r="V693" i="1"/>
  <c r="W693" i="1"/>
  <c r="X693" i="1"/>
  <c r="O694" i="1"/>
  <c r="P694" i="1"/>
  <c r="Q694" i="1"/>
  <c r="T694" i="1"/>
  <c r="R694" i="1"/>
  <c r="V694" i="1"/>
  <c r="W694" i="1"/>
  <c r="X694" i="1"/>
  <c r="O695" i="1"/>
  <c r="P695" i="1"/>
  <c r="Q695" i="1"/>
  <c r="T695" i="1"/>
  <c r="R695" i="1"/>
  <c r="V695" i="1"/>
  <c r="W695" i="1"/>
  <c r="X695" i="1"/>
  <c r="O696" i="1"/>
  <c r="P696" i="1"/>
  <c r="Q696" i="1"/>
  <c r="T696" i="1"/>
  <c r="R696" i="1"/>
  <c r="V696" i="1"/>
  <c r="W696" i="1"/>
  <c r="X696" i="1"/>
  <c r="O697" i="1"/>
  <c r="P697" i="1"/>
  <c r="Q697" i="1"/>
  <c r="T697" i="1"/>
  <c r="R697" i="1"/>
  <c r="V697" i="1"/>
  <c r="W697" i="1"/>
  <c r="X697" i="1"/>
  <c r="O698" i="1"/>
  <c r="P698" i="1"/>
  <c r="Q698" i="1"/>
  <c r="T698" i="1"/>
  <c r="R698" i="1"/>
  <c r="V698" i="1"/>
  <c r="W698" i="1"/>
  <c r="X698" i="1"/>
  <c r="O699" i="1"/>
  <c r="P699" i="1"/>
  <c r="Q699" i="1"/>
  <c r="T699" i="1"/>
  <c r="R699" i="1"/>
  <c r="V699" i="1"/>
  <c r="W699" i="1"/>
  <c r="X699" i="1"/>
  <c r="O700" i="1"/>
  <c r="P700" i="1"/>
  <c r="Q700" i="1"/>
  <c r="T700" i="1"/>
  <c r="R700" i="1"/>
  <c r="V700" i="1"/>
  <c r="W700" i="1"/>
  <c r="X700" i="1"/>
  <c r="O701" i="1"/>
  <c r="P701" i="1"/>
  <c r="Q701" i="1"/>
  <c r="T701" i="1"/>
  <c r="R701" i="1"/>
  <c r="V701" i="1"/>
  <c r="W701" i="1"/>
  <c r="X701" i="1"/>
  <c r="O702" i="1"/>
  <c r="P702" i="1"/>
  <c r="Q702" i="1"/>
  <c r="T702" i="1"/>
  <c r="R702" i="1"/>
  <c r="V702" i="1"/>
  <c r="W702" i="1"/>
  <c r="X702" i="1"/>
  <c r="O703" i="1"/>
  <c r="P703" i="1"/>
  <c r="Q703" i="1"/>
  <c r="T703" i="1"/>
  <c r="R703" i="1"/>
  <c r="V703" i="1"/>
  <c r="W703" i="1"/>
  <c r="X703" i="1"/>
  <c r="O704" i="1"/>
  <c r="P704" i="1"/>
  <c r="Q704" i="1"/>
  <c r="T704" i="1"/>
  <c r="R704" i="1"/>
  <c r="V704" i="1"/>
  <c r="W704" i="1"/>
  <c r="X704" i="1"/>
  <c r="O705" i="1"/>
  <c r="P705" i="1"/>
  <c r="Q705" i="1"/>
  <c r="T705" i="1"/>
  <c r="R705" i="1"/>
  <c r="V705" i="1"/>
  <c r="W705" i="1"/>
  <c r="X705" i="1"/>
  <c r="O706" i="1"/>
  <c r="P706" i="1"/>
  <c r="Q706" i="1"/>
  <c r="T706" i="1"/>
  <c r="R706" i="1"/>
  <c r="V706" i="1"/>
  <c r="W706" i="1"/>
  <c r="X706" i="1"/>
  <c r="O707" i="1"/>
  <c r="P707" i="1"/>
  <c r="Q707" i="1"/>
  <c r="T707" i="1"/>
  <c r="R707" i="1"/>
  <c r="V707" i="1"/>
  <c r="W707" i="1"/>
  <c r="X707" i="1"/>
  <c r="O708" i="1"/>
  <c r="P708" i="1"/>
  <c r="Q708" i="1"/>
  <c r="T708" i="1"/>
  <c r="R708" i="1"/>
  <c r="V708" i="1"/>
  <c r="W708" i="1"/>
  <c r="X708" i="1"/>
  <c r="O709" i="1"/>
  <c r="P709" i="1"/>
  <c r="Q709" i="1"/>
  <c r="T709" i="1"/>
  <c r="R709" i="1"/>
  <c r="V709" i="1"/>
  <c r="W709" i="1"/>
  <c r="X709" i="1"/>
  <c r="O710" i="1"/>
  <c r="P710" i="1"/>
  <c r="Q710" i="1"/>
  <c r="T710" i="1"/>
  <c r="R710" i="1"/>
  <c r="V710" i="1"/>
  <c r="W710" i="1"/>
  <c r="X710" i="1"/>
  <c r="O711" i="1"/>
  <c r="P711" i="1"/>
  <c r="Q711" i="1"/>
  <c r="T711" i="1"/>
  <c r="R711" i="1"/>
  <c r="V711" i="1"/>
  <c r="W711" i="1"/>
  <c r="X711" i="1"/>
  <c r="O712" i="1"/>
  <c r="P712" i="1"/>
  <c r="Q712" i="1"/>
  <c r="T712" i="1"/>
  <c r="R712" i="1"/>
  <c r="V712" i="1"/>
  <c r="W712" i="1"/>
  <c r="X712" i="1"/>
  <c r="O713" i="1"/>
  <c r="P713" i="1"/>
  <c r="Q713" i="1"/>
  <c r="T713" i="1"/>
  <c r="R713" i="1"/>
  <c r="V713" i="1"/>
  <c r="W713" i="1"/>
  <c r="X713" i="1"/>
  <c r="O714" i="1"/>
  <c r="P714" i="1"/>
  <c r="Q714" i="1"/>
  <c r="T714" i="1"/>
  <c r="R714" i="1"/>
  <c r="V714" i="1"/>
  <c r="W714" i="1"/>
  <c r="X714" i="1"/>
  <c r="O715" i="1"/>
  <c r="P715" i="1"/>
  <c r="Q715" i="1"/>
  <c r="T715" i="1"/>
  <c r="R715" i="1"/>
  <c r="V715" i="1"/>
  <c r="W715" i="1"/>
  <c r="X715" i="1"/>
  <c r="O716" i="1"/>
  <c r="P716" i="1"/>
  <c r="Q716" i="1"/>
  <c r="T716" i="1"/>
  <c r="R716" i="1"/>
  <c r="V716" i="1"/>
  <c r="W716" i="1"/>
  <c r="X716" i="1"/>
  <c r="O717" i="1"/>
  <c r="P717" i="1"/>
  <c r="Q717" i="1"/>
  <c r="T717" i="1"/>
  <c r="R717" i="1"/>
  <c r="V717" i="1"/>
  <c r="W717" i="1"/>
  <c r="X717" i="1"/>
  <c r="O718" i="1"/>
  <c r="P718" i="1"/>
  <c r="Q718" i="1"/>
  <c r="T718" i="1"/>
  <c r="R718" i="1"/>
  <c r="V718" i="1"/>
  <c r="W718" i="1"/>
  <c r="X718" i="1"/>
  <c r="O719" i="1"/>
  <c r="P719" i="1"/>
  <c r="Q719" i="1"/>
  <c r="T719" i="1"/>
  <c r="R719" i="1"/>
  <c r="V719" i="1"/>
  <c r="W719" i="1"/>
  <c r="X719" i="1"/>
  <c r="O720" i="1"/>
  <c r="P720" i="1"/>
  <c r="Q720" i="1"/>
  <c r="T720" i="1"/>
  <c r="R720" i="1"/>
  <c r="V720" i="1"/>
  <c r="W720" i="1"/>
  <c r="X720" i="1"/>
  <c r="O721" i="1"/>
  <c r="P721" i="1"/>
  <c r="Q721" i="1"/>
  <c r="T721" i="1"/>
  <c r="R721" i="1"/>
  <c r="V721" i="1"/>
  <c r="W721" i="1"/>
  <c r="X721" i="1"/>
  <c r="O722" i="1"/>
  <c r="P722" i="1"/>
  <c r="Q722" i="1"/>
  <c r="T722" i="1"/>
  <c r="R722" i="1"/>
  <c r="V722" i="1"/>
  <c r="W722" i="1"/>
  <c r="X722" i="1"/>
  <c r="O723" i="1"/>
  <c r="P723" i="1"/>
  <c r="Q723" i="1"/>
  <c r="T723" i="1"/>
  <c r="R723" i="1"/>
  <c r="V723" i="1"/>
  <c r="W723" i="1"/>
  <c r="X723" i="1"/>
  <c r="O724" i="1"/>
  <c r="P724" i="1"/>
  <c r="Q724" i="1"/>
  <c r="T724" i="1"/>
  <c r="R724" i="1"/>
  <c r="V724" i="1"/>
  <c r="W724" i="1"/>
  <c r="X724" i="1"/>
  <c r="O725" i="1"/>
  <c r="P725" i="1"/>
  <c r="Q725" i="1"/>
  <c r="T725" i="1"/>
  <c r="R725" i="1"/>
  <c r="V725" i="1"/>
  <c r="W725" i="1"/>
  <c r="X725" i="1"/>
  <c r="O726" i="1"/>
  <c r="P726" i="1"/>
  <c r="Q726" i="1"/>
  <c r="T726" i="1"/>
  <c r="R726" i="1"/>
  <c r="V726" i="1"/>
  <c r="W726" i="1"/>
  <c r="X726" i="1"/>
  <c r="O727" i="1"/>
  <c r="P727" i="1"/>
  <c r="Q727" i="1"/>
  <c r="T727" i="1"/>
  <c r="R727" i="1"/>
  <c r="V727" i="1"/>
  <c r="W727" i="1"/>
  <c r="X727" i="1"/>
  <c r="O728" i="1"/>
  <c r="P728" i="1"/>
  <c r="Q728" i="1"/>
  <c r="T728" i="1"/>
  <c r="R728" i="1"/>
  <c r="V728" i="1"/>
  <c r="W728" i="1"/>
  <c r="X728" i="1"/>
  <c r="O729" i="1"/>
  <c r="P729" i="1"/>
  <c r="Q729" i="1"/>
  <c r="T729" i="1"/>
  <c r="R729" i="1"/>
  <c r="V729" i="1"/>
  <c r="W729" i="1"/>
  <c r="X729" i="1"/>
  <c r="O730" i="1"/>
  <c r="P730" i="1"/>
  <c r="Q730" i="1"/>
  <c r="T730" i="1"/>
  <c r="R730" i="1"/>
  <c r="V730" i="1"/>
  <c r="W730" i="1"/>
  <c r="X730" i="1"/>
  <c r="O731" i="1"/>
  <c r="P731" i="1"/>
  <c r="Q731" i="1"/>
  <c r="T731" i="1"/>
  <c r="R731" i="1"/>
  <c r="V731" i="1"/>
  <c r="W731" i="1"/>
  <c r="X731" i="1"/>
  <c r="O732" i="1"/>
  <c r="P732" i="1"/>
  <c r="Q732" i="1"/>
  <c r="T732" i="1"/>
  <c r="R732" i="1"/>
  <c r="V732" i="1"/>
  <c r="W732" i="1"/>
  <c r="X732" i="1"/>
  <c r="O733" i="1"/>
  <c r="P733" i="1"/>
  <c r="Q733" i="1"/>
  <c r="T733" i="1"/>
  <c r="R733" i="1"/>
  <c r="V733" i="1"/>
  <c r="W733" i="1"/>
  <c r="X733" i="1"/>
  <c r="O734" i="1"/>
  <c r="P734" i="1"/>
  <c r="Q734" i="1"/>
  <c r="T734" i="1"/>
  <c r="R734" i="1"/>
  <c r="V734" i="1"/>
  <c r="W734" i="1"/>
  <c r="X734" i="1"/>
  <c r="O735" i="1"/>
  <c r="P735" i="1"/>
  <c r="Q735" i="1"/>
  <c r="T735" i="1"/>
  <c r="R735" i="1"/>
  <c r="V735" i="1"/>
  <c r="W735" i="1"/>
  <c r="X735" i="1"/>
  <c r="O736" i="1"/>
  <c r="P736" i="1"/>
  <c r="Q736" i="1"/>
  <c r="T736" i="1"/>
  <c r="R736" i="1"/>
  <c r="V736" i="1"/>
  <c r="W736" i="1"/>
  <c r="X736" i="1"/>
  <c r="O737" i="1"/>
  <c r="P737" i="1"/>
  <c r="Q737" i="1"/>
  <c r="T737" i="1"/>
  <c r="R737" i="1"/>
  <c r="V737" i="1"/>
  <c r="W737" i="1"/>
  <c r="X737" i="1"/>
  <c r="O738" i="1"/>
  <c r="P738" i="1"/>
  <c r="Q738" i="1"/>
  <c r="T738" i="1"/>
  <c r="R738" i="1"/>
  <c r="V738" i="1"/>
  <c r="W738" i="1"/>
  <c r="X738" i="1"/>
  <c r="O739" i="1"/>
  <c r="P739" i="1"/>
  <c r="Q739" i="1"/>
  <c r="T739" i="1"/>
  <c r="R739" i="1"/>
  <c r="V739" i="1"/>
  <c r="W739" i="1"/>
  <c r="X739" i="1"/>
  <c r="O740" i="1"/>
  <c r="P740" i="1"/>
  <c r="Q740" i="1"/>
  <c r="T740" i="1"/>
  <c r="R740" i="1"/>
  <c r="V740" i="1"/>
  <c r="W740" i="1"/>
  <c r="X740" i="1"/>
  <c r="O741" i="1"/>
  <c r="P741" i="1"/>
  <c r="Q741" i="1"/>
  <c r="T741" i="1"/>
  <c r="R741" i="1"/>
  <c r="V741" i="1"/>
  <c r="W741" i="1"/>
  <c r="X741" i="1"/>
  <c r="O742" i="1"/>
  <c r="P742" i="1"/>
  <c r="Q742" i="1"/>
  <c r="T742" i="1"/>
  <c r="R742" i="1"/>
  <c r="V742" i="1"/>
  <c r="W742" i="1"/>
  <c r="X742" i="1"/>
  <c r="O743" i="1"/>
  <c r="P743" i="1"/>
  <c r="Q743" i="1"/>
  <c r="T743" i="1"/>
  <c r="R743" i="1"/>
  <c r="V743" i="1"/>
  <c r="W743" i="1"/>
  <c r="X743" i="1"/>
  <c r="O744" i="1"/>
  <c r="P744" i="1"/>
  <c r="Q744" i="1"/>
  <c r="T744" i="1"/>
  <c r="R744" i="1"/>
  <c r="V744" i="1"/>
  <c r="W744" i="1"/>
  <c r="X744" i="1"/>
  <c r="O745" i="1"/>
  <c r="P745" i="1"/>
  <c r="Q745" i="1"/>
  <c r="T745" i="1"/>
  <c r="R745" i="1"/>
  <c r="V745" i="1"/>
  <c r="W745" i="1"/>
  <c r="X745" i="1"/>
  <c r="O746" i="1"/>
  <c r="P746" i="1"/>
  <c r="Q746" i="1"/>
  <c r="T746" i="1"/>
  <c r="R746" i="1"/>
  <c r="V746" i="1"/>
  <c r="W746" i="1"/>
  <c r="X746" i="1"/>
  <c r="O747" i="1"/>
  <c r="P747" i="1"/>
  <c r="Q747" i="1"/>
  <c r="T747" i="1"/>
  <c r="R747" i="1"/>
  <c r="V747" i="1"/>
  <c r="W747" i="1"/>
  <c r="X747" i="1"/>
  <c r="O748" i="1"/>
  <c r="P748" i="1"/>
  <c r="Q748" i="1"/>
  <c r="T748" i="1"/>
  <c r="R748" i="1"/>
  <c r="V748" i="1"/>
  <c r="W748" i="1"/>
  <c r="X748" i="1"/>
  <c r="O749" i="1"/>
  <c r="P749" i="1"/>
  <c r="Q749" i="1"/>
  <c r="T749" i="1"/>
  <c r="R749" i="1"/>
  <c r="V749" i="1"/>
  <c r="W749" i="1"/>
  <c r="X749" i="1"/>
  <c r="O750" i="1"/>
  <c r="P750" i="1"/>
  <c r="Q750" i="1"/>
  <c r="T750" i="1"/>
  <c r="R750" i="1"/>
  <c r="V750" i="1"/>
  <c r="W750" i="1"/>
  <c r="X750" i="1"/>
  <c r="O751" i="1"/>
  <c r="P751" i="1"/>
  <c r="Q751" i="1"/>
  <c r="T751" i="1"/>
  <c r="R751" i="1"/>
  <c r="V751" i="1"/>
  <c r="W751" i="1"/>
  <c r="X751" i="1"/>
  <c r="O752" i="1"/>
  <c r="P752" i="1"/>
  <c r="Q752" i="1"/>
  <c r="T752" i="1"/>
  <c r="R752" i="1"/>
  <c r="V752" i="1"/>
  <c r="W752" i="1"/>
  <c r="X752" i="1"/>
  <c r="O753" i="1"/>
  <c r="P753" i="1"/>
  <c r="Q753" i="1"/>
  <c r="T753" i="1"/>
  <c r="R753" i="1"/>
  <c r="V753" i="1"/>
  <c r="W753" i="1"/>
  <c r="X753" i="1"/>
  <c r="O754" i="1"/>
  <c r="P754" i="1"/>
  <c r="Q754" i="1"/>
  <c r="T754" i="1"/>
  <c r="R754" i="1"/>
  <c r="V754" i="1"/>
  <c r="W754" i="1"/>
  <c r="X754" i="1"/>
  <c r="O755" i="1"/>
  <c r="P755" i="1"/>
  <c r="Q755" i="1"/>
  <c r="T755" i="1"/>
  <c r="R755" i="1"/>
  <c r="V755" i="1"/>
  <c r="W755" i="1"/>
  <c r="X755" i="1"/>
  <c r="O756" i="1"/>
  <c r="P756" i="1"/>
  <c r="Q756" i="1"/>
  <c r="T756" i="1"/>
  <c r="R756" i="1"/>
  <c r="V756" i="1"/>
  <c r="W756" i="1"/>
  <c r="X756" i="1"/>
  <c r="O757" i="1"/>
  <c r="P757" i="1"/>
  <c r="Q757" i="1"/>
  <c r="T757" i="1"/>
  <c r="R757" i="1"/>
  <c r="V757" i="1"/>
  <c r="W757" i="1"/>
  <c r="X757" i="1"/>
  <c r="O758" i="1"/>
  <c r="P758" i="1"/>
  <c r="Q758" i="1"/>
  <c r="T758" i="1"/>
  <c r="R758" i="1"/>
  <c r="V758" i="1"/>
  <c r="W758" i="1"/>
  <c r="X758" i="1"/>
  <c r="O759" i="1"/>
  <c r="P759" i="1"/>
  <c r="Q759" i="1"/>
  <c r="T759" i="1"/>
  <c r="R759" i="1"/>
  <c r="V759" i="1"/>
  <c r="W759" i="1"/>
  <c r="X759" i="1"/>
  <c r="O760" i="1"/>
  <c r="P760" i="1"/>
  <c r="Q760" i="1"/>
  <c r="T760" i="1"/>
  <c r="R760" i="1"/>
  <c r="V760" i="1"/>
  <c r="W760" i="1"/>
  <c r="X760" i="1"/>
  <c r="O761" i="1"/>
  <c r="P761" i="1"/>
  <c r="Q761" i="1"/>
  <c r="T761" i="1"/>
  <c r="R761" i="1"/>
  <c r="V761" i="1"/>
  <c r="W761" i="1"/>
  <c r="X761" i="1"/>
  <c r="O762" i="1"/>
  <c r="P762" i="1"/>
  <c r="Q762" i="1"/>
  <c r="T762" i="1"/>
  <c r="R762" i="1"/>
  <c r="V762" i="1"/>
  <c r="W762" i="1"/>
  <c r="X762" i="1"/>
  <c r="O763" i="1"/>
  <c r="P763" i="1"/>
  <c r="Q763" i="1"/>
  <c r="T763" i="1"/>
  <c r="R763" i="1"/>
  <c r="V763" i="1"/>
  <c r="W763" i="1"/>
  <c r="X763" i="1"/>
  <c r="O764" i="1"/>
  <c r="P764" i="1"/>
  <c r="Q764" i="1"/>
  <c r="T764" i="1"/>
  <c r="R764" i="1"/>
  <c r="V764" i="1"/>
  <c r="W764" i="1"/>
  <c r="X764" i="1"/>
  <c r="O765" i="1"/>
  <c r="P765" i="1"/>
  <c r="Q765" i="1"/>
  <c r="T765" i="1"/>
  <c r="R765" i="1"/>
  <c r="V765" i="1"/>
  <c r="W765" i="1"/>
  <c r="X765" i="1"/>
  <c r="O766" i="1"/>
  <c r="P766" i="1"/>
  <c r="Q766" i="1"/>
  <c r="T766" i="1"/>
  <c r="R766" i="1"/>
  <c r="V766" i="1"/>
  <c r="W766" i="1"/>
  <c r="X766" i="1"/>
  <c r="O767" i="1"/>
  <c r="P767" i="1"/>
  <c r="Q767" i="1"/>
  <c r="T767" i="1"/>
  <c r="R767" i="1"/>
  <c r="V767" i="1"/>
  <c r="W767" i="1"/>
  <c r="X767" i="1"/>
  <c r="O768" i="1"/>
  <c r="P768" i="1"/>
  <c r="Q768" i="1"/>
  <c r="T768" i="1"/>
  <c r="R768" i="1"/>
  <c r="V768" i="1"/>
  <c r="W768" i="1"/>
  <c r="X768" i="1"/>
  <c r="O769" i="1"/>
  <c r="P769" i="1"/>
  <c r="Q769" i="1"/>
  <c r="T769" i="1"/>
  <c r="R769" i="1"/>
  <c r="V769" i="1"/>
  <c r="W769" i="1"/>
  <c r="X769" i="1"/>
  <c r="O770" i="1"/>
  <c r="P770" i="1"/>
  <c r="Q770" i="1"/>
  <c r="T770" i="1"/>
  <c r="R770" i="1"/>
  <c r="V770" i="1"/>
  <c r="W770" i="1"/>
  <c r="X770" i="1"/>
  <c r="O771" i="1"/>
  <c r="P771" i="1"/>
  <c r="Q771" i="1"/>
  <c r="T771" i="1"/>
  <c r="R771" i="1"/>
  <c r="V771" i="1"/>
  <c r="W771" i="1"/>
  <c r="X771" i="1"/>
  <c r="O772" i="1"/>
  <c r="P772" i="1"/>
  <c r="Q772" i="1"/>
  <c r="T772" i="1"/>
  <c r="R772" i="1"/>
  <c r="V772" i="1"/>
  <c r="W772" i="1"/>
  <c r="X772" i="1"/>
  <c r="O773" i="1"/>
  <c r="P773" i="1"/>
  <c r="Q773" i="1"/>
  <c r="T773" i="1"/>
  <c r="R773" i="1"/>
  <c r="V773" i="1"/>
  <c r="W773" i="1"/>
  <c r="X773" i="1"/>
  <c r="O774" i="1"/>
  <c r="P774" i="1"/>
  <c r="Q774" i="1"/>
  <c r="T774" i="1"/>
  <c r="R774" i="1"/>
  <c r="V774" i="1"/>
  <c r="W774" i="1"/>
  <c r="X774" i="1"/>
  <c r="O775" i="1"/>
  <c r="P775" i="1"/>
  <c r="Q775" i="1"/>
  <c r="T775" i="1"/>
  <c r="R775" i="1"/>
  <c r="V775" i="1"/>
  <c r="W775" i="1"/>
  <c r="X775" i="1"/>
  <c r="O776" i="1"/>
  <c r="P776" i="1"/>
  <c r="Q776" i="1"/>
  <c r="T776" i="1"/>
  <c r="R776" i="1"/>
  <c r="V776" i="1"/>
  <c r="W776" i="1"/>
  <c r="X776" i="1"/>
  <c r="O777" i="1"/>
  <c r="P777" i="1"/>
  <c r="Q777" i="1"/>
  <c r="T777" i="1"/>
  <c r="R777" i="1"/>
  <c r="V777" i="1"/>
  <c r="W777" i="1"/>
  <c r="X777" i="1"/>
  <c r="O778" i="1"/>
  <c r="P778" i="1"/>
  <c r="Q778" i="1"/>
  <c r="T778" i="1"/>
  <c r="R778" i="1"/>
  <c r="V778" i="1"/>
  <c r="W778" i="1"/>
  <c r="X778" i="1"/>
  <c r="O779" i="1"/>
  <c r="P779" i="1"/>
  <c r="Q779" i="1"/>
  <c r="T779" i="1"/>
  <c r="R779" i="1"/>
  <c r="V779" i="1"/>
  <c r="W779" i="1"/>
  <c r="X779" i="1"/>
  <c r="O780" i="1"/>
  <c r="P780" i="1"/>
  <c r="Q780" i="1"/>
  <c r="T780" i="1"/>
  <c r="R780" i="1"/>
  <c r="V780" i="1"/>
  <c r="W780" i="1"/>
  <c r="X780" i="1"/>
  <c r="O781" i="1"/>
  <c r="P781" i="1"/>
  <c r="Q781" i="1"/>
  <c r="T781" i="1"/>
  <c r="R781" i="1"/>
  <c r="V781" i="1"/>
  <c r="W781" i="1"/>
  <c r="X781" i="1"/>
  <c r="O782" i="1"/>
  <c r="P782" i="1"/>
  <c r="Q782" i="1"/>
  <c r="T782" i="1"/>
  <c r="R782" i="1"/>
  <c r="V782" i="1"/>
  <c r="W782" i="1"/>
  <c r="X782" i="1"/>
  <c r="O783" i="1"/>
  <c r="P783" i="1"/>
  <c r="Q783" i="1"/>
  <c r="T783" i="1"/>
  <c r="R783" i="1"/>
  <c r="V783" i="1"/>
  <c r="W783" i="1"/>
  <c r="X783" i="1"/>
  <c r="O784" i="1"/>
  <c r="P784" i="1"/>
  <c r="Q784" i="1"/>
  <c r="T784" i="1"/>
  <c r="R784" i="1"/>
  <c r="V784" i="1"/>
  <c r="W784" i="1"/>
  <c r="X784" i="1"/>
  <c r="O785" i="1"/>
  <c r="P785" i="1"/>
  <c r="Q785" i="1"/>
  <c r="T785" i="1"/>
  <c r="R785" i="1"/>
  <c r="V785" i="1"/>
  <c r="W785" i="1"/>
  <c r="X785" i="1"/>
  <c r="O786" i="1"/>
  <c r="P786" i="1"/>
  <c r="Q786" i="1"/>
  <c r="T786" i="1"/>
  <c r="R786" i="1"/>
  <c r="V786" i="1"/>
  <c r="W786" i="1"/>
  <c r="X786" i="1"/>
  <c r="O787" i="1"/>
  <c r="P787" i="1"/>
  <c r="Q787" i="1"/>
  <c r="T787" i="1"/>
  <c r="R787" i="1"/>
  <c r="V787" i="1"/>
  <c r="W787" i="1"/>
  <c r="X787" i="1"/>
  <c r="O788" i="1"/>
  <c r="P788" i="1"/>
  <c r="Q788" i="1"/>
  <c r="T788" i="1"/>
  <c r="R788" i="1"/>
  <c r="V788" i="1"/>
  <c r="W788" i="1"/>
  <c r="X788" i="1"/>
  <c r="O789" i="1"/>
  <c r="P789" i="1"/>
  <c r="Q789" i="1"/>
  <c r="T789" i="1"/>
  <c r="R789" i="1"/>
  <c r="V789" i="1"/>
  <c r="W789" i="1"/>
  <c r="X789" i="1"/>
  <c r="O790" i="1"/>
  <c r="P790" i="1"/>
  <c r="Q790" i="1"/>
  <c r="T790" i="1"/>
  <c r="R790" i="1"/>
  <c r="V790" i="1"/>
  <c r="W790" i="1"/>
  <c r="X790" i="1"/>
  <c r="O791" i="1"/>
  <c r="P791" i="1"/>
  <c r="Q791" i="1"/>
  <c r="T791" i="1"/>
  <c r="R791" i="1"/>
  <c r="V791" i="1"/>
  <c r="W791" i="1"/>
  <c r="X791" i="1"/>
  <c r="O792" i="1"/>
  <c r="P792" i="1"/>
  <c r="Q792" i="1"/>
  <c r="T792" i="1"/>
  <c r="R792" i="1"/>
  <c r="V792" i="1"/>
  <c r="W792" i="1"/>
  <c r="X792" i="1"/>
  <c r="O793" i="1"/>
  <c r="P793" i="1"/>
  <c r="Q793" i="1"/>
  <c r="T793" i="1"/>
  <c r="R793" i="1"/>
  <c r="V793" i="1"/>
  <c r="W793" i="1"/>
  <c r="X793" i="1"/>
  <c r="O794" i="1"/>
  <c r="P794" i="1"/>
  <c r="Q794" i="1"/>
  <c r="T794" i="1"/>
  <c r="R794" i="1"/>
  <c r="V794" i="1"/>
  <c r="W794" i="1"/>
  <c r="X794" i="1"/>
  <c r="O795" i="1"/>
  <c r="P795" i="1"/>
  <c r="Q795" i="1"/>
  <c r="T795" i="1"/>
  <c r="R795" i="1"/>
  <c r="V795" i="1"/>
  <c r="W795" i="1"/>
  <c r="X795" i="1"/>
  <c r="O796" i="1"/>
  <c r="P796" i="1"/>
  <c r="Q796" i="1"/>
  <c r="T796" i="1"/>
  <c r="R796" i="1"/>
  <c r="V796" i="1"/>
  <c r="W796" i="1"/>
  <c r="X796" i="1"/>
  <c r="O797" i="1"/>
  <c r="P797" i="1"/>
  <c r="Q797" i="1"/>
  <c r="T797" i="1"/>
  <c r="R797" i="1"/>
  <c r="V797" i="1"/>
  <c r="W797" i="1"/>
  <c r="X797" i="1"/>
  <c r="O798" i="1"/>
  <c r="P798" i="1"/>
  <c r="Q798" i="1"/>
  <c r="T798" i="1"/>
  <c r="R798" i="1"/>
  <c r="V798" i="1"/>
  <c r="W798" i="1"/>
  <c r="X798" i="1"/>
  <c r="O799" i="1"/>
  <c r="P799" i="1"/>
  <c r="Q799" i="1"/>
  <c r="T799" i="1"/>
  <c r="R799" i="1"/>
  <c r="V799" i="1"/>
  <c r="W799" i="1"/>
  <c r="X799" i="1"/>
  <c r="O800" i="1"/>
  <c r="P800" i="1"/>
  <c r="Q800" i="1"/>
  <c r="T800" i="1"/>
  <c r="R800" i="1"/>
  <c r="V800" i="1"/>
  <c r="W800" i="1"/>
  <c r="X800" i="1"/>
  <c r="O801" i="1"/>
  <c r="P801" i="1"/>
  <c r="Q801" i="1"/>
  <c r="T801" i="1"/>
  <c r="R801" i="1"/>
  <c r="V801" i="1"/>
  <c r="W801" i="1"/>
  <c r="X801" i="1"/>
  <c r="N802" i="1"/>
  <c r="O802" i="1"/>
  <c r="P802" i="1"/>
  <c r="Q802" i="1"/>
  <c r="T802" i="1"/>
  <c r="R802" i="1"/>
  <c r="V802" i="1"/>
  <c r="W802" i="1"/>
  <c r="X802" i="1"/>
  <c r="O803" i="1"/>
  <c r="P803" i="1"/>
  <c r="Q803" i="1"/>
  <c r="T803" i="1"/>
  <c r="R803" i="1"/>
  <c r="V803" i="1"/>
  <c r="W803" i="1"/>
  <c r="X803" i="1"/>
  <c r="O804" i="1"/>
  <c r="P804" i="1"/>
  <c r="Q804" i="1"/>
  <c r="T804" i="1"/>
  <c r="R804" i="1"/>
  <c r="V804" i="1"/>
  <c r="W804" i="1"/>
  <c r="X804" i="1"/>
  <c r="O805" i="1"/>
  <c r="P805" i="1"/>
  <c r="Q805" i="1"/>
  <c r="T805" i="1"/>
  <c r="R805" i="1"/>
  <c r="V805" i="1"/>
  <c r="W805" i="1"/>
  <c r="X805" i="1"/>
  <c r="O806" i="1"/>
  <c r="P806" i="1"/>
  <c r="Q806" i="1"/>
  <c r="T806" i="1"/>
  <c r="R806" i="1"/>
  <c r="V806" i="1"/>
  <c r="W806" i="1"/>
  <c r="X806" i="1"/>
  <c r="O807" i="1"/>
  <c r="P807" i="1"/>
  <c r="Q807" i="1"/>
  <c r="T807" i="1"/>
  <c r="R807" i="1"/>
  <c r="V807" i="1"/>
  <c r="W807" i="1"/>
  <c r="X807" i="1"/>
  <c r="O808" i="1"/>
  <c r="P808" i="1"/>
  <c r="Q808" i="1"/>
  <c r="T808" i="1"/>
  <c r="R808" i="1"/>
  <c r="V808" i="1"/>
  <c r="W808" i="1"/>
  <c r="X808" i="1"/>
  <c r="O809" i="1"/>
  <c r="P809" i="1"/>
  <c r="Q809" i="1"/>
  <c r="T809" i="1"/>
  <c r="R809" i="1"/>
  <c r="V809" i="1"/>
  <c r="W809" i="1"/>
  <c r="X809" i="1"/>
  <c r="O810" i="1"/>
  <c r="P810" i="1"/>
  <c r="Q810" i="1"/>
  <c r="T810" i="1"/>
  <c r="R810" i="1"/>
  <c r="V810" i="1"/>
  <c r="W810" i="1"/>
  <c r="X810" i="1"/>
  <c r="O811" i="1"/>
  <c r="P811" i="1"/>
  <c r="Q811" i="1"/>
  <c r="T811" i="1"/>
  <c r="R811" i="1"/>
  <c r="V811" i="1"/>
  <c r="W811" i="1"/>
  <c r="X811" i="1"/>
  <c r="O812" i="1"/>
  <c r="P812" i="1"/>
  <c r="Q812" i="1"/>
  <c r="T812" i="1"/>
  <c r="R812" i="1"/>
  <c r="V812" i="1"/>
  <c r="W812" i="1"/>
  <c r="X812" i="1"/>
  <c r="O813" i="1"/>
  <c r="P813" i="1"/>
  <c r="Q813" i="1"/>
  <c r="T813" i="1"/>
  <c r="R813" i="1"/>
  <c r="V813" i="1"/>
  <c r="W813" i="1"/>
  <c r="X813" i="1"/>
  <c r="O814" i="1"/>
  <c r="P814" i="1"/>
  <c r="Q814" i="1"/>
  <c r="T814" i="1"/>
  <c r="R814" i="1"/>
  <c r="V814" i="1"/>
  <c r="W814" i="1"/>
  <c r="X814" i="1"/>
  <c r="O815" i="1"/>
  <c r="P815" i="1"/>
  <c r="Q815" i="1"/>
  <c r="T815" i="1"/>
  <c r="R815" i="1"/>
  <c r="V815" i="1"/>
  <c r="W815" i="1"/>
  <c r="X815" i="1"/>
  <c r="O816" i="1"/>
  <c r="P816" i="1"/>
  <c r="Q816" i="1"/>
  <c r="T816" i="1"/>
  <c r="R816" i="1"/>
  <c r="V816" i="1"/>
  <c r="W816" i="1"/>
  <c r="X816" i="1"/>
  <c r="O817" i="1"/>
  <c r="P817" i="1"/>
  <c r="Q817" i="1"/>
  <c r="T817" i="1"/>
  <c r="R817" i="1"/>
  <c r="V817" i="1"/>
  <c r="W817" i="1"/>
  <c r="X817" i="1"/>
  <c r="O818" i="1"/>
  <c r="P818" i="1"/>
  <c r="Q818" i="1"/>
  <c r="T818" i="1"/>
  <c r="R818" i="1"/>
  <c r="V818" i="1"/>
  <c r="W818" i="1"/>
  <c r="X818" i="1"/>
  <c r="O819" i="1"/>
  <c r="P819" i="1"/>
  <c r="Q819" i="1"/>
  <c r="T819" i="1"/>
  <c r="R819" i="1"/>
  <c r="V819" i="1"/>
  <c r="W819" i="1"/>
  <c r="X819" i="1"/>
  <c r="O820" i="1"/>
  <c r="P820" i="1"/>
  <c r="Q820" i="1"/>
  <c r="T820" i="1"/>
  <c r="R820" i="1"/>
  <c r="V820" i="1"/>
  <c r="W820" i="1"/>
  <c r="X820" i="1"/>
  <c r="O821" i="1"/>
  <c r="P821" i="1"/>
  <c r="Q821" i="1"/>
  <c r="T821" i="1"/>
  <c r="R821" i="1"/>
  <c r="V821" i="1"/>
  <c r="W821" i="1"/>
  <c r="X821" i="1"/>
  <c r="O822" i="1"/>
  <c r="P822" i="1"/>
  <c r="Q822" i="1"/>
  <c r="T822" i="1"/>
  <c r="R822" i="1"/>
  <c r="V822" i="1"/>
  <c r="W822" i="1"/>
  <c r="X822" i="1"/>
  <c r="O823" i="1"/>
  <c r="P823" i="1"/>
  <c r="Q823" i="1"/>
  <c r="T823" i="1"/>
  <c r="R823" i="1"/>
  <c r="V823" i="1"/>
  <c r="W823" i="1"/>
  <c r="X823" i="1"/>
  <c r="O824" i="1"/>
  <c r="P824" i="1"/>
  <c r="Q824" i="1"/>
  <c r="T824" i="1"/>
  <c r="R824" i="1"/>
  <c r="V824" i="1"/>
  <c r="W824" i="1"/>
  <c r="X824" i="1"/>
  <c r="O825" i="1"/>
  <c r="P825" i="1"/>
  <c r="Q825" i="1"/>
  <c r="T825" i="1"/>
  <c r="R825" i="1"/>
  <c r="V825" i="1"/>
  <c r="W825" i="1"/>
  <c r="X825" i="1"/>
  <c r="O826" i="1"/>
  <c r="P826" i="1"/>
  <c r="Q826" i="1"/>
  <c r="T826" i="1"/>
  <c r="R826" i="1"/>
  <c r="V826" i="1"/>
  <c r="W826" i="1"/>
  <c r="X826" i="1"/>
  <c r="O827" i="1"/>
  <c r="P827" i="1"/>
  <c r="Q827" i="1"/>
  <c r="T827" i="1"/>
  <c r="R827" i="1"/>
  <c r="V827" i="1"/>
  <c r="W827" i="1"/>
  <c r="X827" i="1"/>
  <c r="O828" i="1"/>
  <c r="P828" i="1"/>
  <c r="Q828" i="1"/>
  <c r="T828" i="1"/>
  <c r="R828" i="1"/>
  <c r="V828" i="1"/>
  <c r="W828" i="1"/>
  <c r="X828" i="1"/>
  <c r="O829" i="1"/>
  <c r="P829" i="1"/>
  <c r="Q829" i="1"/>
  <c r="T829" i="1"/>
  <c r="R829" i="1"/>
  <c r="V829" i="1"/>
  <c r="W829" i="1"/>
  <c r="X829" i="1"/>
  <c r="O830" i="1"/>
  <c r="P830" i="1"/>
  <c r="Q830" i="1"/>
  <c r="T830" i="1"/>
  <c r="R830" i="1"/>
  <c r="V830" i="1"/>
  <c r="W830" i="1"/>
  <c r="X830" i="1"/>
  <c r="O831" i="1"/>
  <c r="P831" i="1"/>
  <c r="Q831" i="1"/>
  <c r="T831" i="1"/>
  <c r="R831" i="1"/>
  <c r="V831" i="1"/>
  <c r="W831" i="1"/>
  <c r="X831" i="1"/>
  <c r="O832" i="1"/>
  <c r="P832" i="1"/>
  <c r="Q832" i="1"/>
  <c r="T832" i="1"/>
  <c r="R832" i="1"/>
  <c r="V832" i="1"/>
  <c r="W832" i="1"/>
  <c r="X832" i="1"/>
  <c r="O833" i="1"/>
  <c r="P833" i="1"/>
  <c r="Q833" i="1"/>
  <c r="T833" i="1"/>
  <c r="R833" i="1"/>
  <c r="V833" i="1"/>
  <c r="W833" i="1"/>
  <c r="X833" i="1"/>
  <c r="O834" i="1"/>
  <c r="P834" i="1"/>
  <c r="Q834" i="1"/>
  <c r="T834" i="1"/>
  <c r="R834" i="1"/>
  <c r="V834" i="1"/>
  <c r="W834" i="1"/>
  <c r="X834" i="1"/>
  <c r="O835" i="1"/>
  <c r="P835" i="1"/>
  <c r="Q835" i="1"/>
  <c r="T835" i="1"/>
  <c r="R835" i="1"/>
  <c r="V835" i="1"/>
  <c r="W835" i="1"/>
  <c r="X835" i="1"/>
  <c r="O836" i="1"/>
  <c r="P836" i="1"/>
  <c r="Q836" i="1"/>
  <c r="T836" i="1"/>
  <c r="R836" i="1"/>
  <c r="V836" i="1"/>
  <c r="W836" i="1"/>
  <c r="X836" i="1"/>
  <c r="O837" i="1"/>
  <c r="P837" i="1"/>
  <c r="Q837" i="1"/>
  <c r="T837" i="1"/>
  <c r="R837" i="1"/>
  <c r="V837" i="1"/>
  <c r="W837" i="1"/>
  <c r="X837" i="1"/>
  <c r="O838" i="1"/>
  <c r="P838" i="1"/>
  <c r="Q838" i="1"/>
  <c r="T838" i="1"/>
  <c r="R838" i="1"/>
  <c r="V838" i="1"/>
  <c r="W838" i="1"/>
  <c r="X838" i="1"/>
  <c r="O839" i="1"/>
  <c r="P839" i="1"/>
  <c r="Q839" i="1"/>
  <c r="T839" i="1"/>
  <c r="R839" i="1"/>
  <c r="V839" i="1"/>
  <c r="W839" i="1"/>
  <c r="X839" i="1"/>
  <c r="O840" i="1"/>
  <c r="P840" i="1"/>
  <c r="Q840" i="1"/>
  <c r="T840" i="1"/>
  <c r="R840" i="1"/>
  <c r="V840" i="1"/>
  <c r="W840" i="1"/>
  <c r="X840" i="1"/>
  <c r="O841" i="1"/>
  <c r="P841" i="1"/>
  <c r="Q841" i="1"/>
  <c r="T841" i="1"/>
  <c r="R841" i="1"/>
  <c r="V841" i="1"/>
  <c r="W841" i="1"/>
  <c r="X841" i="1"/>
  <c r="O842" i="1"/>
  <c r="P842" i="1"/>
  <c r="Q842" i="1"/>
  <c r="T842" i="1"/>
  <c r="R842" i="1"/>
  <c r="V842" i="1"/>
  <c r="W842" i="1"/>
  <c r="X842" i="1"/>
  <c r="O843" i="1"/>
  <c r="P843" i="1"/>
  <c r="Q843" i="1"/>
  <c r="T843" i="1"/>
  <c r="R843" i="1"/>
  <c r="V843" i="1"/>
  <c r="W843" i="1"/>
  <c r="X843" i="1"/>
  <c r="O844" i="1"/>
  <c r="P844" i="1"/>
  <c r="Q844" i="1"/>
  <c r="T844" i="1"/>
  <c r="R844" i="1"/>
  <c r="V844" i="1"/>
  <c r="W844" i="1"/>
  <c r="X844" i="1"/>
  <c r="O845" i="1"/>
  <c r="P845" i="1"/>
  <c r="Q845" i="1"/>
  <c r="T845" i="1"/>
  <c r="R845" i="1"/>
  <c r="V845" i="1"/>
  <c r="W845" i="1"/>
  <c r="X845" i="1"/>
  <c r="O846" i="1"/>
  <c r="P846" i="1"/>
  <c r="Q846" i="1"/>
  <c r="T846" i="1"/>
  <c r="R846" i="1"/>
  <c r="V846" i="1"/>
  <c r="W846" i="1"/>
  <c r="X846" i="1"/>
  <c r="O847" i="1"/>
  <c r="P847" i="1"/>
  <c r="Q847" i="1"/>
  <c r="T847" i="1"/>
  <c r="R847" i="1"/>
  <c r="V847" i="1"/>
  <c r="W847" i="1"/>
  <c r="X847" i="1"/>
  <c r="O848" i="1"/>
  <c r="P848" i="1"/>
  <c r="Q848" i="1"/>
  <c r="T848" i="1"/>
  <c r="R848" i="1"/>
  <c r="V848" i="1"/>
  <c r="W848" i="1"/>
  <c r="X848" i="1"/>
  <c r="O849" i="1"/>
  <c r="P849" i="1"/>
  <c r="Q849" i="1"/>
  <c r="T849" i="1"/>
  <c r="R849" i="1"/>
  <c r="V849" i="1"/>
  <c r="W849" i="1"/>
  <c r="X849" i="1"/>
  <c r="O850" i="1"/>
  <c r="P850" i="1"/>
  <c r="Q850" i="1"/>
  <c r="T850" i="1"/>
  <c r="R850" i="1"/>
  <c r="V850" i="1"/>
  <c r="W850" i="1"/>
  <c r="X850" i="1"/>
  <c r="O851" i="1"/>
  <c r="P851" i="1"/>
  <c r="Q851" i="1"/>
  <c r="T851" i="1"/>
  <c r="R851" i="1"/>
  <c r="V851" i="1"/>
  <c r="W851" i="1"/>
  <c r="X851" i="1"/>
  <c r="O852" i="1"/>
  <c r="P852" i="1"/>
  <c r="Q852" i="1"/>
  <c r="T852" i="1"/>
  <c r="R852" i="1"/>
  <c r="V852" i="1"/>
  <c r="W852" i="1"/>
  <c r="X852" i="1"/>
  <c r="O853" i="1"/>
  <c r="P853" i="1"/>
  <c r="Q853" i="1"/>
  <c r="T853" i="1"/>
  <c r="R853" i="1"/>
  <c r="V853" i="1"/>
  <c r="W853" i="1"/>
  <c r="X853" i="1"/>
  <c r="O854" i="1"/>
  <c r="P854" i="1"/>
  <c r="Q854" i="1"/>
  <c r="T854" i="1"/>
  <c r="R854" i="1"/>
  <c r="V854" i="1"/>
  <c r="W854" i="1"/>
  <c r="X854" i="1"/>
  <c r="O855" i="1"/>
  <c r="P855" i="1"/>
  <c r="Q855" i="1"/>
  <c r="T855" i="1"/>
  <c r="R855" i="1"/>
  <c r="V855" i="1"/>
  <c r="W855" i="1"/>
  <c r="X855" i="1"/>
  <c r="O856" i="1"/>
  <c r="P856" i="1"/>
  <c r="Q856" i="1"/>
  <c r="T856" i="1"/>
  <c r="R856" i="1"/>
  <c r="V856" i="1"/>
  <c r="W856" i="1"/>
  <c r="X856" i="1"/>
  <c r="O857" i="1"/>
  <c r="P857" i="1"/>
  <c r="Q857" i="1"/>
  <c r="T857" i="1"/>
  <c r="R857" i="1"/>
  <c r="V857" i="1"/>
  <c r="W857" i="1"/>
  <c r="X857" i="1"/>
  <c r="O858" i="1"/>
  <c r="P858" i="1"/>
  <c r="Q858" i="1"/>
  <c r="T858" i="1"/>
  <c r="R858" i="1"/>
  <c r="V858" i="1"/>
  <c r="W858" i="1"/>
  <c r="X858" i="1"/>
  <c r="O859" i="1"/>
  <c r="P859" i="1"/>
  <c r="Q859" i="1"/>
  <c r="T859" i="1"/>
  <c r="R859" i="1"/>
  <c r="V859" i="1"/>
  <c r="W859" i="1"/>
  <c r="X859" i="1"/>
  <c r="O860" i="1"/>
  <c r="P860" i="1"/>
  <c r="Q860" i="1"/>
  <c r="T860" i="1"/>
  <c r="R860" i="1"/>
  <c r="V860" i="1"/>
  <c r="W860" i="1"/>
  <c r="X860" i="1"/>
  <c r="O861" i="1"/>
  <c r="P861" i="1"/>
  <c r="Q861" i="1"/>
  <c r="T861" i="1"/>
  <c r="R861" i="1"/>
  <c r="V861" i="1"/>
  <c r="W861" i="1"/>
  <c r="X861" i="1"/>
  <c r="O862" i="1"/>
  <c r="P862" i="1"/>
  <c r="Q862" i="1"/>
  <c r="T862" i="1"/>
  <c r="R862" i="1"/>
  <c r="V862" i="1"/>
  <c r="W862" i="1"/>
  <c r="X862" i="1"/>
  <c r="O863" i="1"/>
  <c r="P863" i="1"/>
  <c r="Q863" i="1"/>
  <c r="T863" i="1"/>
  <c r="R863" i="1"/>
  <c r="V863" i="1"/>
  <c r="W863" i="1"/>
  <c r="X863" i="1"/>
  <c r="O864" i="1"/>
  <c r="P864" i="1"/>
  <c r="Q864" i="1"/>
  <c r="T864" i="1"/>
  <c r="R864" i="1"/>
  <c r="V864" i="1"/>
  <c r="W864" i="1"/>
  <c r="X864" i="1"/>
  <c r="O865" i="1"/>
  <c r="P865" i="1"/>
  <c r="Q865" i="1"/>
  <c r="T865" i="1"/>
  <c r="R865" i="1"/>
  <c r="V865" i="1"/>
  <c r="W865" i="1"/>
  <c r="X865" i="1"/>
  <c r="O866" i="1"/>
  <c r="P866" i="1"/>
  <c r="Q866" i="1"/>
  <c r="T866" i="1"/>
  <c r="R866" i="1"/>
  <c r="V866" i="1"/>
  <c r="W866" i="1"/>
  <c r="X866" i="1"/>
  <c r="O867" i="1"/>
  <c r="P867" i="1"/>
  <c r="Q867" i="1"/>
  <c r="T867" i="1"/>
  <c r="R867" i="1"/>
  <c r="V867" i="1"/>
  <c r="W867" i="1"/>
  <c r="X867" i="1"/>
  <c r="O868" i="1"/>
  <c r="P868" i="1"/>
  <c r="Q868" i="1"/>
  <c r="T868" i="1"/>
  <c r="R868" i="1"/>
  <c r="V868" i="1"/>
  <c r="W868" i="1"/>
  <c r="X868" i="1"/>
  <c r="O869" i="1"/>
  <c r="P869" i="1"/>
  <c r="Q869" i="1"/>
  <c r="T869" i="1"/>
  <c r="R869" i="1"/>
  <c r="V869" i="1"/>
  <c r="W869" i="1"/>
  <c r="X869" i="1"/>
  <c r="O870" i="1"/>
  <c r="P870" i="1"/>
  <c r="Q870" i="1"/>
  <c r="T870" i="1"/>
  <c r="R870" i="1"/>
  <c r="V870" i="1"/>
  <c r="W870" i="1"/>
  <c r="X870" i="1"/>
  <c r="O871" i="1"/>
  <c r="P871" i="1"/>
  <c r="Q871" i="1"/>
  <c r="T871" i="1"/>
  <c r="R871" i="1"/>
  <c r="V871" i="1"/>
  <c r="W871" i="1"/>
  <c r="X871" i="1"/>
  <c r="O872" i="1"/>
  <c r="P872" i="1"/>
  <c r="Q872" i="1"/>
  <c r="T872" i="1"/>
  <c r="R872" i="1"/>
  <c r="V872" i="1"/>
  <c r="W872" i="1"/>
  <c r="X872" i="1"/>
  <c r="O873" i="1"/>
  <c r="P873" i="1"/>
  <c r="Q873" i="1"/>
  <c r="T873" i="1"/>
  <c r="R873" i="1"/>
  <c r="V873" i="1"/>
  <c r="W873" i="1"/>
  <c r="X873" i="1"/>
  <c r="O874" i="1"/>
  <c r="P874" i="1"/>
  <c r="Q874" i="1"/>
  <c r="T874" i="1"/>
  <c r="R874" i="1"/>
  <c r="V874" i="1"/>
  <c r="W874" i="1"/>
  <c r="X874" i="1"/>
  <c r="O875" i="1"/>
  <c r="P875" i="1"/>
  <c r="Q875" i="1"/>
  <c r="T875" i="1"/>
  <c r="R875" i="1"/>
  <c r="V875" i="1"/>
  <c r="W875" i="1"/>
  <c r="X875" i="1"/>
  <c r="O876" i="1"/>
  <c r="P876" i="1"/>
  <c r="Q876" i="1"/>
  <c r="T876" i="1"/>
  <c r="R876" i="1"/>
  <c r="V876" i="1"/>
  <c r="W876" i="1"/>
  <c r="X876" i="1"/>
  <c r="O877" i="1"/>
  <c r="P877" i="1"/>
  <c r="Q877" i="1"/>
  <c r="T877" i="1"/>
  <c r="R877" i="1"/>
  <c r="V877" i="1"/>
  <c r="W877" i="1"/>
  <c r="X877" i="1"/>
  <c r="O878" i="1"/>
  <c r="P878" i="1"/>
  <c r="Q878" i="1"/>
  <c r="T878" i="1"/>
  <c r="R878" i="1"/>
  <c r="V878" i="1"/>
  <c r="W878" i="1"/>
  <c r="X878" i="1"/>
  <c r="O879" i="1"/>
  <c r="P879" i="1"/>
  <c r="Q879" i="1"/>
  <c r="T879" i="1"/>
  <c r="R879" i="1"/>
  <c r="V879" i="1"/>
  <c r="W879" i="1"/>
  <c r="X879" i="1"/>
  <c r="O880" i="1"/>
  <c r="P880" i="1"/>
  <c r="Q880" i="1"/>
  <c r="T880" i="1"/>
  <c r="R880" i="1"/>
  <c r="V880" i="1"/>
  <c r="W880" i="1"/>
  <c r="X880" i="1"/>
  <c r="O881" i="1"/>
  <c r="P881" i="1"/>
  <c r="Q881" i="1"/>
  <c r="T881" i="1"/>
  <c r="R881" i="1"/>
  <c r="V881" i="1"/>
  <c r="W881" i="1"/>
  <c r="X881" i="1"/>
  <c r="O882" i="1"/>
  <c r="P882" i="1"/>
  <c r="Q882" i="1"/>
  <c r="T882" i="1"/>
  <c r="R882" i="1"/>
  <c r="V882" i="1"/>
  <c r="W882" i="1"/>
  <c r="X882" i="1"/>
  <c r="O883" i="1"/>
  <c r="P883" i="1"/>
  <c r="Q883" i="1"/>
  <c r="T883" i="1"/>
  <c r="R883" i="1"/>
  <c r="V883" i="1"/>
  <c r="W883" i="1"/>
  <c r="X883" i="1"/>
  <c r="O884" i="1"/>
  <c r="P884" i="1"/>
  <c r="Q884" i="1"/>
  <c r="T884" i="1"/>
  <c r="R884" i="1"/>
  <c r="V884" i="1"/>
  <c r="W884" i="1"/>
  <c r="X884" i="1"/>
  <c r="O885" i="1"/>
  <c r="P885" i="1"/>
  <c r="Q885" i="1"/>
  <c r="T885" i="1"/>
  <c r="R885" i="1"/>
  <c r="V885" i="1"/>
  <c r="W885" i="1"/>
  <c r="X885" i="1"/>
  <c r="O886" i="1"/>
  <c r="P886" i="1"/>
  <c r="Q886" i="1"/>
  <c r="T886" i="1"/>
  <c r="R886" i="1"/>
  <c r="V886" i="1"/>
  <c r="W886" i="1"/>
  <c r="X886" i="1"/>
  <c r="O887" i="1"/>
  <c r="P887" i="1"/>
  <c r="Q887" i="1"/>
  <c r="T887" i="1"/>
  <c r="R887" i="1"/>
  <c r="V887" i="1"/>
  <c r="W887" i="1"/>
  <c r="X887" i="1"/>
  <c r="O888" i="1"/>
  <c r="P888" i="1"/>
  <c r="Q888" i="1"/>
  <c r="T888" i="1"/>
  <c r="R888" i="1"/>
  <c r="V888" i="1"/>
  <c r="W888" i="1"/>
  <c r="X888" i="1"/>
  <c r="O889" i="1"/>
  <c r="P889" i="1"/>
  <c r="Q889" i="1"/>
  <c r="T889" i="1"/>
  <c r="R889" i="1"/>
  <c r="V889" i="1"/>
  <c r="W889" i="1"/>
  <c r="X889" i="1"/>
  <c r="O890" i="1"/>
  <c r="P890" i="1"/>
  <c r="Q890" i="1"/>
  <c r="T890" i="1"/>
  <c r="R890" i="1"/>
  <c r="V890" i="1"/>
  <c r="W890" i="1"/>
  <c r="X890" i="1"/>
  <c r="O891" i="1"/>
  <c r="P891" i="1"/>
  <c r="Q891" i="1"/>
  <c r="T891" i="1"/>
  <c r="R891" i="1"/>
  <c r="V891" i="1"/>
  <c r="W891" i="1"/>
  <c r="X891" i="1"/>
  <c r="O892" i="1"/>
  <c r="P892" i="1"/>
  <c r="Q892" i="1"/>
  <c r="T892" i="1"/>
  <c r="R892" i="1"/>
  <c r="V892" i="1"/>
  <c r="W892" i="1"/>
  <c r="X892" i="1"/>
  <c r="O893" i="1"/>
  <c r="P893" i="1"/>
  <c r="Q893" i="1"/>
  <c r="T893" i="1"/>
  <c r="R893" i="1"/>
  <c r="V893" i="1"/>
  <c r="W893" i="1"/>
  <c r="X893" i="1"/>
  <c r="O894" i="1"/>
  <c r="P894" i="1"/>
  <c r="Q894" i="1"/>
  <c r="T894" i="1"/>
  <c r="R894" i="1"/>
  <c r="V894" i="1"/>
  <c r="W894" i="1"/>
  <c r="X894" i="1"/>
  <c r="O895" i="1"/>
  <c r="P895" i="1"/>
  <c r="Q895" i="1"/>
  <c r="T895" i="1"/>
  <c r="R895" i="1"/>
  <c r="V895" i="1"/>
  <c r="W895" i="1"/>
  <c r="X895" i="1"/>
  <c r="O896" i="1"/>
  <c r="P896" i="1"/>
  <c r="Q896" i="1"/>
  <c r="T896" i="1"/>
  <c r="R896" i="1"/>
  <c r="V896" i="1"/>
  <c r="W896" i="1"/>
  <c r="X896" i="1"/>
  <c r="O897" i="1"/>
  <c r="P897" i="1"/>
  <c r="Q897" i="1"/>
  <c r="T897" i="1"/>
  <c r="R897" i="1"/>
  <c r="V897" i="1"/>
  <c r="W897" i="1"/>
  <c r="X897" i="1"/>
  <c r="O898" i="1"/>
  <c r="P898" i="1"/>
  <c r="Q898" i="1"/>
  <c r="T898" i="1"/>
  <c r="R898" i="1"/>
  <c r="V898" i="1"/>
  <c r="W898" i="1"/>
  <c r="X898" i="1"/>
  <c r="O899" i="1"/>
  <c r="P899" i="1"/>
  <c r="Q899" i="1"/>
  <c r="T899" i="1"/>
  <c r="R899" i="1"/>
  <c r="V899" i="1"/>
  <c r="W899" i="1"/>
  <c r="X899" i="1"/>
  <c r="O900" i="1"/>
  <c r="P900" i="1"/>
  <c r="Q900" i="1"/>
  <c r="T900" i="1"/>
  <c r="R900" i="1"/>
  <c r="V900" i="1"/>
  <c r="W900" i="1"/>
  <c r="X900" i="1"/>
  <c r="O901" i="1"/>
  <c r="P901" i="1"/>
  <c r="Q901" i="1"/>
  <c r="T901" i="1"/>
  <c r="R901" i="1"/>
  <c r="V901" i="1"/>
  <c r="W901" i="1"/>
  <c r="X901" i="1"/>
  <c r="O902" i="1"/>
  <c r="P902" i="1"/>
  <c r="Q902" i="1"/>
  <c r="T902" i="1"/>
  <c r="R902" i="1"/>
  <c r="V902" i="1"/>
  <c r="W902" i="1"/>
  <c r="X902" i="1"/>
  <c r="O903" i="1"/>
  <c r="P903" i="1"/>
  <c r="Q903" i="1"/>
  <c r="T903" i="1"/>
  <c r="R903" i="1"/>
  <c r="V903" i="1"/>
  <c r="W903" i="1"/>
  <c r="X903" i="1"/>
  <c r="O904" i="1"/>
  <c r="P904" i="1"/>
  <c r="Q904" i="1"/>
  <c r="T904" i="1"/>
  <c r="R904" i="1"/>
  <c r="V904" i="1"/>
  <c r="W904" i="1"/>
  <c r="X904" i="1"/>
  <c r="O905" i="1"/>
  <c r="P905" i="1"/>
  <c r="Q905" i="1"/>
  <c r="T905" i="1"/>
  <c r="R905" i="1"/>
  <c r="V905" i="1"/>
  <c r="W905" i="1"/>
  <c r="X905" i="1"/>
  <c r="O906" i="1"/>
  <c r="P906" i="1"/>
  <c r="Q906" i="1"/>
  <c r="T906" i="1"/>
  <c r="R906" i="1"/>
  <c r="V906" i="1"/>
  <c r="W906" i="1"/>
  <c r="X906" i="1"/>
  <c r="O907" i="1"/>
  <c r="P907" i="1"/>
  <c r="Q907" i="1"/>
  <c r="T907" i="1"/>
  <c r="R907" i="1"/>
  <c r="V907" i="1"/>
  <c r="W907" i="1"/>
  <c r="X907" i="1"/>
  <c r="O908" i="1"/>
  <c r="P908" i="1"/>
  <c r="Q908" i="1"/>
  <c r="T908" i="1"/>
  <c r="R908" i="1"/>
  <c r="V908" i="1"/>
  <c r="W908" i="1"/>
  <c r="X908" i="1"/>
  <c r="O909" i="1"/>
  <c r="P909" i="1"/>
  <c r="Q909" i="1"/>
  <c r="T909" i="1"/>
  <c r="R909" i="1"/>
  <c r="V909" i="1"/>
  <c r="W909" i="1"/>
  <c r="X909" i="1"/>
  <c r="O910" i="1"/>
  <c r="P910" i="1"/>
  <c r="Q910" i="1"/>
  <c r="T910" i="1"/>
  <c r="R910" i="1"/>
  <c r="V910" i="1"/>
  <c r="W910" i="1"/>
  <c r="X910" i="1"/>
  <c r="O911" i="1"/>
  <c r="P911" i="1"/>
  <c r="Q911" i="1"/>
  <c r="T911" i="1"/>
  <c r="R911" i="1"/>
  <c r="V911" i="1"/>
  <c r="W911" i="1"/>
  <c r="X911" i="1"/>
  <c r="O912" i="1"/>
  <c r="P912" i="1"/>
  <c r="Q912" i="1"/>
  <c r="T912" i="1"/>
  <c r="R912" i="1"/>
  <c r="V912" i="1"/>
  <c r="W912" i="1"/>
  <c r="X912" i="1"/>
  <c r="O913" i="1"/>
  <c r="P913" i="1"/>
  <c r="Q913" i="1"/>
  <c r="T913" i="1"/>
  <c r="R913" i="1"/>
  <c r="V913" i="1"/>
  <c r="W913" i="1"/>
  <c r="X913" i="1"/>
  <c r="O914" i="1"/>
  <c r="P914" i="1"/>
  <c r="Q914" i="1"/>
  <c r="T914" i="1"/>
  <c r="R914" i="1"/>
  <c r="V914" i="1"/>
  <c r="W914" i="1"/>
  <c r="X914" i="1"/>
  <c r="O915" i="1"/>
  <c r="P915" i="1"/>
  <c r="Q915" i="1"/>
  <c r="T915" i="1"/>
  <c r="R915" i="1"/>
  <c r="V915" i="1"/>
  <c r="W915" i="1"/>
  <c r="X915" i="1"/>
  <c r="O916" i="1"/>
  <c r="P916" i="1"/>
  <c r="Q916" i="1"/>
  <c r="T916" i="1"/>
  <c r="R916" i="1"/>
  <c r="V916" i="1"/>
  <c r="W916" i="1"/>
  <c r="X916" i="1"/>
  <c r="O917" i="1"/>
  <c r="P917" i="1"/>
  <c r="Q917" i="1"/>
  <c r="T917" i="1"/>
  <c r="R917" i="1"/>
  <c r="V917" i="1"/>
  <c r="W917" i="1"/>
  <c r="X917" i="1"/>
  <c r="O918" i="1"/>
  <c r="P918" i="1"/>
  <c r="Q918" i="1"/>
  <c r="T918" i="1"/>
  <c r="R918" i="1"/>
  <c r="V918" i="1"/>
  <c r="W918" i="1"/>
  <c r="X918" i="1"/>
  <c r="O919" i="1"/>
  <c r="P919" i="1"/>
  <c r="Q919" i="1"/>
  <c r="T919" i="1"/>
  <c r="R919" i="1"/>
  <c r="V919" i="1"/>
  <c r="W919" i="1"/>
  <c r="X919" i="1"/>
  <c r="O920" i="1"/>
  <c r="P920" i="1"/>
  <c r="Q920" i="1"/>
  <c r="T920" i="1"/>
  <c r="R920" i="1"/>
  <c r="V920" i="1"/>
  <c r="W920" i="1"/>
  <c r="X920" i="1"/>
  <c r="O921" i="1"/>
  <c r="P921" i="1"/>
  <c r="Q921" i="1"/>
  <c r="T921" i="1"/>
  <c r="R921" i="1"/>
  <c r="V921" i="1"/>
  <c r="W921" i="1"/>
  <c r="X921" i="1"/>
  <c r="O922" i="1"/>
  <c r="P922" i="1"/>
  <c r="Q922" i="1"/>
  <c r="T922" i="1"/>
  <c r="R922" i="1"/>
  <c r="V922" i="1"/>
  <c r="W922" i="1"/>
  <c r="X922" i="1"/>
  <c r="O923" i="1"/>
  <c r="P923" i="1"/>
  <c r="Q923" i="1"/>
  <c r="T923" i="1"/>
  <c r="R923" i="1"/>
  <c r="V923" i="1"/>
  <c r="W923" i="1"/>
  <c r="X923" i="1"/>
  <c r="O924" i="1"/>
  <c r="P924" i="1"/>
  <c r="Q924" i="1"/>
  <c r="T924" i="1"/>
  <c r="R924" i="1"/>
  <c r="V924" i="1"/>
  <c r="W924" i="1"/>
  <c r="X924" i="1"/>
  <c r="O925" i="1"/>
  <c r="P925" i="1"/>
  <c r="Q925" i="1"/>
  <c r="T925" i="1"/>
  <c r="R925" i="1"/>
  <c r="V925" i="1"/>
  <c r="W925" i="1"/>
  <c r="X925" i="1"/>
  <c r="O926" i="1"/>
  <c r="P926" i="1"/>
  <c r="Q926" i="1"/>
  <c r="T926" i="1"/>
  <c r="R926" i="1"/>
  <c r="V926" i="1"/>
  <c r="W926" i="1"/>
  <c r="X926" i="1"/>
  <c r="O927" i="1"/>
  <c r="P927" i="1"/>
  <c r="Q927" i="1"/>
  <c r="T927" i="1"/>
  <c r="R927" i="1"/>
  <c r="V927" i="1"/>
  <c r="W927" i="1"/>
  <c r="X927" i="1"/>
  <c r="O928" i="1"/>
  <c r="P928" i="1"/>
  <c r="Q928" i="1"/>
  <c r="T928" i="1"/>
  <c r="R928" i="1"/>
  <c r="V928" i="1"/>
  <c r="W928" i="1"/>
  <c r="X928" i="1"/>
  <c r="O929" i="1"/>
  <c r="P929" i="1"/>
  <c r="Q929" i="1"/>
  <c r="T929" i="1"/>
  <c r="R929" i="1"/>
  <c r="V929" i="1"/>
  <c r="W929" i="1"/>
  <c r="X929" i="1"/>
  <c r="O930" i="1"/>
  <c r="P930" i="1"/>
  <c r="Q930" i="1"/>
  <c r="T930" i="1"/>
  <c r="R930" i="1"/>
  <c r="V930" i="1"/>
  <c r="W930" i="1"/>
  <c r="X930" i="1"/>
  <c r="O931" i="1"/>
  <c r="P931" i="1"/>
  <c r="Q931" i="1"/>
  <c r="T931" i="1"/>
  <c r="R931" i="1"/>
  <c r="V931" i="1"/>
  <c r="W931" i="1"/>
  <c r="X931" i="1"/>
  <c r="O932" i="1"/>
  <c r="P932" i="1"/>
  <c r="Q932" i="1"/>
  <c r="T932" i="1"/>
  <c r="R932" i="1"/>
  <c r="V932" i="1"/>
  <c r="W932" i="1"/>
  <c r="X932" i="1"/>
  <c r="O933" i="1"/>
  <c r="P933" i="1"/>
  <c r="Q933" i="1"/>
  <c r="T933" i="1"/>
  <c r="R933" i="1"/>
  <c r="V933" i="1"/>
  <c r="W933" i="1"/>
  <c r="X933" i="1"/>
  <c r="O934" i="1"/>
  <c r="P934" i="1"/>
  <c r="Q934" i="1"/>
  <c r="T934" i="1"/>
  <c r="R934" i="1"/>
  <c r="V934" i="1"/>
  <c r="W934" i="1"/>
  <c r="X934" i="1"/>
  <c r="O935" i="1"/>
  <c r="P935" i="1"/>
  <c r="Q935" i="1"/>
  <c r="T935" i="1"/>
  <c r="R935" i="1"/>
  <c r="V935" i="1"/>
  <c r="W935" i="1"/>
  <c r="X935" i="1"/>
  <c r="O936" i="1"/>
  <c r="P936" i="1"/>
  <c r="Q936" i="1"/>
  <c r="T936" i="1"/>
  <c r="R936" i="1"/>
  <c r="V936" i="1"/>
  <c r="W936" i="1"/>
  <c r="X936" i="1"/>
  <c r="O937" i="1"/>
  <c r="P937" i="1"/>
  <c r="Q937" i="1"/>
  <c r="T937" i="1"/>
  <c r="R937" i="1"/>
  <c r="V937" i="1"/>
  <c r="W937" i="1"/>
  <c r="X937" i="1"/>
  <c r="O938" i="1"/>
  <c r="P938" i="1"/>
  <c r="Q938" i="1"/>
  <c r="T938" i="1"/>
  <c r="R938" i="1"/>
  <c r="V938" i="1"/>
  <c r="W938" i="1"/>
  <c r="X938" i="1"/>
  <c r="O939" i="1"/>
  <c r="P939" i="1"/>
  <c r="Q939" i="1"/>
  <c r="T939" i="1"/>
  <c r="R939" i="1"/>
  <c r="V939" i="1"/>
  <c r="W939" i="1"/>
  <c r="X939" i="1"/>
  <c r="O940" i="1"/>
  <c r="P940" i="1"/>
  <c r="Q940" i="1"/>
  <c r="T940" i="1"/>
  <c r="R940" i="1"/>
  <c r="V940" i="1"/>
  <c r="W940" i="1"/>
  <c r="X940" i="1"/>
  <c r="O941" i="1"/>
  <c r="P941" i="1"/>
  <c r="Q941" i="1"/>
  <c r="T941" i="1"/>
  <c r="R941" i="1"/>
  <c r="V941" i="1"/>
  <c r="W941" i="1"/>
  <c r="X941" i="1"/>
  <c r="O942" i="1"/>
  <c r="P942" i="1"/>
  <c r="Q942" i="1"/>
  <c r="T942" i="1"/>
  <c r="R942" i="1"/>
  <c r="V942" i="1"/>
  <c r="W942" i="1"/>
  <c r="X942" i="1"/>
  <c r="O943" i="1"/>
  <c r="P943" i="1"/>
  <c r="Q943" i="1"/>
  <c r="T943" i="1"/>
  <c r="R943" i="1"/>
  <c r="V943" i="1"/>
  <c r="W943" i="1"/>
  <c r="X943" i="1"/>
  <c r="O944" i="1"/>
  <c r="P944" i="1"/>
  <c r="Q944" i="1"/>
  <c r="T944" i="1"/>
  <c r="R944" i="1"/>
  <c r="V944" i="1"/>
  <c r="W944" i="1"/>
  <c r="X944" i="1"/>
  <c r="O945" i="1"/>
  <c r="P945" i="1"/>
  <c r="Q945" i="1"/>
  <c r="T945" i="1"/>
  <c r="R945" i="1"/>
  <c r="V945" i="1"/>
  <c r="W945" i="1"/>
  <c r="X945" i="1"/>
  <c r="O946" i="1"/>
  <c r="P946" i="1"/>
  <c r="Q946" i="1"/>
  <c r="T946" i="1"/>
  <c r="R946" i="1"/>
  <c r="V946" i="1"/>
  <c r="W946" i="1"/>
  <c r="X946" i="1"/>
  <c r="O947" i="1"/>
  <c r="P947" i="1"/>
  <c r="Q947" i="1"/>
  <c r="T947" i="1"/>
  <c r="R947" i="1"/>
  <c r="V947" i="1"/>
  <c r="W947" i="1"/>
  <c r="X947" i="1"/>
  <c r="O948" i="1"/>
  <c r="P948" i="1"/>
  <c r="Q948" i="1"/>
  <c r="T948" i="1"/>
  <c r="R948" i="1"/>
  <c r="V948" i="1"/>
  <c r="W948" i="1"/>
  <c r="X948" i="1"/>
  <c r="O949" i="1"/>
  <c r="P949" i="1"/>
  <c r="Q949" i="1"/>
  <c r="T949" i="1"/>
  <c r="R949" i="1"/>
  <c r="V949" i="1"/>
  <c r="W949" i="1"/>
  <c r="X949" i="1"/>
  <c r="O950" i="1"/>
  <c r="P950" i="1"/>
  <c r="Q950" i="1"/>
  <c r="T950" i="1"/>
  <c r="R950" i="1"/>
  <c r="V950" i="1"/>
  <c r="W950" i="1"/>
  <c r="X950" i="1"/>
  <c r="O951" i="1"/>
  <c r="P951" i="1"/>
  <c r="Q951" i="1"/>
  <c r="T951" i="1"/>
  <c r="R951" i="1"/>
  <c r="V951" i="1"/>
  <c r="W951" i="1"/>
  <c r="X951" i="1"/>
  <c r="O952" i="1"/>
  <c r="P952" i="1"/>
  <c r="Q952" i="1"/>
  <c r="T952" i="1"/>
  <c r="R952" i="1"/>
  <c r="V952" i="1"/>
  <c r="W952" i="1"/>
  <c r="X952" i="1"/>
  <c r="O953" i="1"/>
  <c r="P953" i="1"/>
  <c r="Q953" i="1"/>
  <c r="T953" i="1"/>
  <c r="R953" i="1"/>
  <c r="V953" i="1"/>
  <c r="W953" i="1"/>
  <c r="X953" i="1"/>
  <c r="O954" i="1"/>
  <c r="P954" i="1"/>
  <c r="Q954" i="1"/>
  <c r="T954" i="1"/>
  <c r="R954" i="1"/>
  <c r="V954" i="1"/>
  <c r="W954" i="1"/>
  <c r="X954" i="1"/>
  <c r="O955" i="1"/>
  <c r="P955" i="1"/>
  <c r="Q955" i="1"/>
  <c r="T955" i="1"/>
  <c r="R955" i="1"/>
  <c r="V955" i="1"/>
  <c r="W955" i="1"/>
  <c r="X955" i="1"/>
  <c r="O956" i="1"/>
  <c r="P956" i="1"/>
  <c r="Q956" i="1"/>
  <c r="T956" i="1"/>
  <c r="R956" i="1"/>
  <c r="V956" i="1"/>
  <c r="W956" i="1"/>
  <c r="X956" i="1"/>
  <c r="O957" i="1"/>
  <c r="P957" i="1"/>
  <c r="Q957" i="1"/>
  <c r="T957" i="1"/>
  <c r="R957" i="1"/>
  <c r="V957" i="1"/>
  <c r="W957" i="1"/>
  <c r="X957" i="1"/>
  <c r="O958" i="1"/>
  <c r="P958" i="1"/>
  <c r="Q958" i="1"/>
  <c r="T958" i="1"/>
  <c r="R958" i="1"/>
  <c r="V958" i="1"/>
  <c r="W958" i="1"/>
  <c r="X958" i="1"/>
  <c r="O959" i="1"/>
  <c r="P959" i="1"/>
  <c r="Q959" i="1"/>
  <c r="T959" i="1"/>
  <c r="R959" i="1"/>
  <c r="V959" i="1"/>
  <c r="W959" i="1"/>
  <c r="X959" i="1"/>
  <c r="O960" i="1"/>
  <c r="P960" i="1"/>
  <c r="Q960" i="1"/>
  <c r="T960" i="1"/>
  <c r="R960" i="1"/>
  <c r="V960" i="1"/>
  <c r="W960" i="1"/>
  <c r="X960" i="1"/>
  <c r="O961" i="1"/>
  <c r="P961" i="1"/>
  <c r="Q961" i="1"/>
  <c r="T961" i="1"/>
  <c r="R961" i="1"/>
  <c r="V961" i="1"/>
  <c r="W961" i="1"/>
  <c r="X961" i="1"/>
  <c r="O962" i="1"/>
  <c r="P962" i="1"/>
  <c r="Q962" i="1"/>
  <c r="T962" i="1"/>
  <c r="R962" i="1"/>
  <c r="V962" i="1"/>
  <c r="W962" i="1"/>
  <c r="X962" i="1"/>
  <c r="O963" i="1"/>
  <c r="P963" i="1"/>
  <c r="Q963" i="1"/>
  <c r="T963" i="1"/>
  <c r="R963" i="1"/>
  <c r="V963" i="1"/>
  <c r="W963" i="1"/>
  <c r="X963" i="1"/>
  <c r="O964" i="1"/>
  <c r="P964" i="1"/>
  <c r="Q964" i="1"/>
  <c r="T964" i="1"/>
  <c r="R964" i="1"/>
  <c r="V964" i="1"/>
  <c r="W964" i="1"/>
  <c r="X964" i="1"/>
  <c r="O965" i="1"/>
  <c r="P965" i="1"/>
  <c r="Q965" i="1"/>
  <c r="T965" i="1"/>
  <c r="R965" i="1"/>
  <c r="V965" i="1"/>
  <c r="W965" i="1"/>
  <c r="X965" i="1"/>
  <c r="O966" i="1"/>
  <c r="P966" i="1"/>
  <c r="Q966" i="1"/>
  <c r="T966" i="1"/>
  <c r="R966" i="1"/>
  <c r="V966" i="1"/>
  <c r="W966" i="1"/>
  <c r="X966" i="1"/>
  <c r="O967" i="1"/>
  <c r="P967" i="1"/>
  <c r="Q967" i="1"/>
  <c r="T967" i="1"/>
  <c r="R967" i="1"/>
  <c r="V967" i="1"/>
  <c r="W967" i="1"/>
  <c r="X967" i="1"/>
  <c r="O968" i="1"/>
  <c r="P968" i="1"/>
  <c r="Q968" i="1"/>
  <c r="T968" i="1"/>
  <c r="R968" i="1"/>
  <c r="V968" i="1"/>
  <c r="W968" i="1"/>
  <c r="X968" i="1"/>
  <c r="O969" i="1"/>
  <c r="P969" i="1"/>
  <c r="Q969" i="1"/>
  <c r="T969" i="1"/>
  <c r="R969" i="1"/>
  <c r="V969" i="1"/>
  <c r="W969" i="1"/>
  <c r="X969" i="1"/>
  <c r="O970" i="1"/>
  <c r="P970" i="1"/>
  <c r="Q970" i="1"/>
  <c r="T970" i="1"/>
  <c r="R970" i="1"/>
  <c r="V970" i="1"/>
  <c r="W970" i="1"/>
  <c r="X970" i="1"/>
  <c r="O971" i="1"/>
  <c r="P971" i="1"/>
  <c r="Q971" i="1"/>
  <c r="T971" i="1"/>
  <c r="R971" i="1"/>
  <c r="V971" i="1"/>
  <c r="W971" i="1"/>
  <c r="X971" i="1"/>
  <c r="O972" i="1"/>
  <c r="P972" i="1"/>
  <c r="Q972" i="1"/>
  <c r="T972" i="1"/>
  <c r="R972" i="1"/>
  <c r="V972" i="1"/>
  <c r="W972" i="1"/>
  <c r="X972" i="1"/>
  <c r="O973" i="1"/>
  <c r="P973" i="1"/>
  <c r="Q973" i="1"/>
  <c r="T973" i="1"/>
  <c r="R973" i="1"/>
  <c r="V973" i="1"/>
  <c r="W973" i="1"/>
  <c r="X973" i="1"/>
  <c r="O974" i="1"/>
  <c r="P974" i="1"/>
  <c r="Q974" i="1"/>
  <c r="T974" i="1"/>
  <c r="R974" i="1"/>
  <c r="V974" i="1"/>
  <c r="W974" i="1"/>
  <c r="X974" i="1"/>
  <c r="O975" i="1"/>
  <c r="P975" i="1"/>
  <c r="Q975" i="1"/>
  <c r="T975" i="1"/>
  <c r="R975" i="1"/>
  <c r="V975" i="1"/>
  <c r="W975" i="1"/>
  <c r="X975" i="1"/>
  <c r="O976" i="1"/>
  <c r="P976" i="1"/>
  <c r="Q976" i="1"/>
  <c r="T976" i="1"/>
  <c r="R976" i="1"/>
  <c r="V976" i="1"/>
  <c r="W976" i="1"/>
  <c r="X976" i="1"/>
  <c r="O977" i="1"/>
  <c r="P977" i="1"/>
  <c r="Q977" i="1"/>
  <c r="T977" i="1"/>
  <c r="R977" i="1"/>
  <c r="V977" i="1"/>
  <c r="W977" i="1"/>
  <c r="X977" i="1"/>
  <c r="O978" i="1"/>
  <c r="P978" i="1"/>
  <c r="Q978" i="1"/>
  <c r="T978" i="1"/>
  <c r="R978" i="1"/>
  <c r="V978" i="1"/>
  <c r="W978" i="1"/>
  <c r="X978" i="1"/>
  <c r="O979" i="1"/>
  <c r="P979" i="1"/>
  <c r="Q979" i="1"/>
  <c r="T979" i="1"/>
  <c r="R979" i="1"/>
  <c r="V979" i="1"/>
  <c r="W979" i="1"/>
  <c r="X979" i="1"/>
  <c r="O980" i="1"/>
  <c r="P980" i="1"/>
  <c r="Q980" i="1"/>
  <c r="T980" i="1"/>
  <c r="R980" i="1"/>
  <c r="V980" i="1"/>
  <c r="W980" i="1"/>
  <c r="X980" i="1"/>
  <c r="O981" i="1"/>
  <c r="P981" i="1"/>
  <c r="Q981" i="1"/>
  <c r="T981" i="1"/>
  <c r="R981" i="1"/>
  <c r="V981" i="1"/>
  <c r="W981" i="1"/>
  <c r="X981" i="1"/>
  <c r="O982" i="1"/>
  <c r="P982" i="1"/>
  <c r="Q982" i="1"/>
  <c r="T982" i="1"/>
  <c r="R982" i="1"/>
  <c r="V982" i="1"/>
  <c r="W982" i="1"/>
  <c r="X982" i="1"/>
  <c r="O983" i="1"/>
  <c r="P983" i="1"/>
  <c r="Q983" i="1"/>
  <c r="T983" i="1"/>
  <c r="R983" i="1"/>
  <c r="V983" i="1"/>
  <c r="W983" i="1"/>
  <c r="X983" i="1"/>
  <c r="O984" i="1"/>
  <c r="P984" i="1"/>
  <c r="Q984" i="1"/>
  <c r="T984" i="1"/>
  <c r="R984" i="1"/>
  <c r="V984" i="1"/>
  <c r="W984" i="1"/>
  <c r="X984" i="1"/>
  <c r="O985" i="1"/>
  <c r="P985" i="1"/>
  <c r="Q985" i="1"/>
  <c r="T985" i="1"/>
  <c r="R985" i="1"/>
  <c r="V985" i="1"/>
  <c r="W985" i="1"/>
  <c r="X985" i="1"/>
  <c r="O986" i="1"/>
  <c r="P986" i="1"/>
  <c r="Q986" i="1"/>
  <c r="T986" i="1"/>
  <c r="R986" i="1"/>
  <c r="V986" i="1"/>
  <c r="W986" i="1"/>
  <c r="X986" i="1"/>
  <c r="O987" i="1"/>
  <c r="P987" i="1"/>
  <c r="Q987" i="1"/>
  <c r="T987" i="1"/>
  <c r="R987" i="1"/>
  <c r="V987" i="1"/>
  <c r="W987" i="1"/>
  <c r="X987" i="1"/>
  <c r="O988" i="1"/>
  <c r="P988" i="1"/>
  <c r="Q988" i="1"/>
  <c r="T988" i="1"/>
  <c r="R988" i="1"/>
  <c r="V988" i="1"/>
  <c r="W988" i="1"/>
  <c r="X988" i="1"/>
  <c r="O989" i="1"/>
  <c r="P989" i="1"/>
  <c r="Q989" i="1"/>
  <c r="T989" i="1"/>
  <c r="R989" i="1"/>
  <c r="V989" i="1"/>
  <c r="W989" i="1"/>
  <c r="X989" i="1"/>
  <c r="O990" i="1"/>
  <c r="P990" i="1"/>
  <c r="Q990" i="1"/>
  <c r="T990" i="1"/>
  <c r="R990" i="1"/>
  <c r="V990" i="1"/>
  <c r="W990" i="1"/>
  <c r="X990" i="1"/>
  <c r="O991" i="1"/>
  <c r="P991" i="1"/>
  <c r="Q991" i="1"/>
  <c r="T991" i="1"/>
  <c r="R991" i="1"/>
  <c r="V991" i="1"/>
  <c r="W991" i="1"/>
  <c r="X991" i="1"/>
  <c r="O992" i="1"/>
  <c r="P992" i="1"/>
  <c r="Q992" i="1"/>
  <c r="T992" i="1"/>
  <c r="R992" i="1"/>
  <c r="V992" i="1"/>
  <c r="W992" i="1"/>
  <c r="X992" i="1"/>
  <c r="O993" i="1"/>
  <c r="P993" i="1"/>
  <c r="Q993" i="1"/>
  <c r="T993" i="1"/>
  <c r="R993" i="1"/>
  <c r="V993" i="1"/>
  <c r="W993" i="1"/>
  <c r="X993" i="1"/>
  <c r="O994" i="1"/>
  <c r="P994" i="1"/>
  <c r="Q994" i="1"/>
  <c r="T994" i="1"/>
  <c r="R994" i="1"/>
  <c r="V994" i="1"/>
  <c r="W994" i="1"/>
  <c r="X994" i="1"/>
  <c r="O995" i="1"/>
  <c r="P995" i="1"/>
  <c r="Q995" i="1"/>
  <c r="T995" i="1"/>
  <c r="R995" i="1"/>
  <c r="V995" i="1"/>
  <c r="W995" i="1"/>
  <c r="X995" i="1"/>
  <c r="O996" i="1"/>
  <c r="P996" i="1"/>
  <c r="Q996" i="1"/>
  <c r="T996" i="1"/>
  <c r="R996" i="1"/>
  <c r="V996" i="1"/>
  <c r="W996" i="1"/>
  <c r="X996" i="1"/>
  <c r="O997" i="1"/>
  <c r="P997" i="1"/>
  <c r="Q997" i="1"/>
  <c r="T997" i="1"/>
  <c r="R997" i="1"/>
  <c r="V997" i="1"/>
  <c r="W997" i="1"/>
  <c r="X997" i="1"/>
  <c r="O998" i="1"/>
  <c r="P998" i="1"/>
  <c r="Q998" i="1"/>
  <c r="T998" i="1"/>
  <c r="R998" i="1"/>
  <c r="V998" i="1"/>
  <c r="W998" i="1"/>
  <c r="X998" i="1"/>
  <c r="O999" i="1"/>
  <c r="P999" i="1"/>
  <c r="Q999" i="1"/>
  <c r="T999" i="1"/>
  <c r="R999" i="1"/>
  <c r="V999" i="1"/>
  <c r="W999" i="1"/>
  <c r="X999" i="1"/>
  <c r="O1000" i="1"/>
  <c r="P1000" i="1"/>
  <c r="Q1000" i="1"/>
  <c r="T1000" i="1"/>
  <c r="R1000" i="1"/>
  <c r="V1000" i="1"/>
  <c r="W1000" i="1"/>
  <c r="X1000" i="1"/>
  <c r="O1001" i="1"/>
  <c r="P1001" i="1"/>
  <c r="Q1001" i="1"/>
  <c r="T1001" i="1"/>
  <c r="R1001" i="1"/>
  <c r="V1001" i="1"/>
  <c r="W1001" i="1"/>
  <c r="X1001" i="1"/>
  <c r="N1002" i="1"/>
  <c r="O1002" i="1"/>
  <c r="P1002" i="1"/>
  <c r="Q1002" i="1"/>
  <c r="T1002" i="1"/>
  <c r="R1002" i="1"/>
  <c r="V1002" i="1"/>
  <c r="W1002" i="1"/>
  <c r="X1002" i="1"/>
  <c r="O1003" i="1"/>
  <c r="P1003" i="1"/>
  <c r="Q1003" i="1"/>
  <c r="T1003" i="1"/>
  <c r="R1003" i="1"/>
  <c r="V1003" i="1"/>
  <c r="W1003" i="1"/>
  <c r="X1003" i="1"/>
  <c r="O1004" i="1"/>
  <c r="P1004" i="1"/>
  <c r="Q1004" i="1"/>
  <c r="T1004" i="1"/>
  <c r="R1004" i="1"/>
  <c r="V1004" i="1"/>
  <c r="W1004" i="1"/>
  <c r="X1004" i="1"/>
  <c r="O1005" i="1"/>
  <c r="P1005" i="1"/>
  <c r="Q1005" i="1"/>
  <c r="T1005" i="1"/>
  <c r="R1005" i="1"/>
  <c r="V1005" i="1"/>
  <c r="W1005" i="1"/>
  <c r="X1005" i="1"/>
  <c r="O1006" i="1"/>
  <c r="P1006" i="1"/>
  <c r="Q1006" i="1"/>
  <c r="T1006" i="1"/>
  <c r="R1006" i="1"/>
  <c r="V1006" i="1"/>
  <c r="W1006" i="1"/>
  <c r="X1006" i="1"/>
  <c r="O1007" i="1"/>
  <c r="P1007" i="1"/>
  <c r="Q1007" i="1"/>
  <c r="T1007" i="1"/>
  <c r="R1007" i="1"/>
  <c r="V1007" i="1"/>
  <c r="W1007" i="1"/>
  <c r="X1007" i="1"/>
  <c r="O1008" i="1"/>
  <c r="P1008" i="1"/>
  <c r="Q1008" i="1"/>
  <c r="T1008" i="1"/>
  <c r="R1008" i="1"/>
  <c r="V1008" i="1"/>
  <c r="W1008" i="1"/>
  <c r="X1008" i="1"/>
  <c r="O1009" i="1"/>
  <c r="P1009" i="1"/>
  <c r="Q1009" i="1"/>
  <c r="T1009" i="1"/>
  <c r="R1009" i="1"/>
  <c r="V1009" i="1"/>
  <c r="W1009" i="1"/>
  <c r="X1009" i="1"/>
  <c r="O1010" i="1"/>
  <c r="P1010" i="1"/>
  <c r="Q1010" i="1"/>
  <c r="T1010" i="1"/>
  <c r="R1010" i="1"/>
  <c r="V1010" i="1"/>
  <c r="W1010" i="1"/>
  <c r="X1010" i="1"/>
  <c r="O1011" i="1"/>
  <c r="P1011" i="1"/>
  <c r="Q1011" i="1"/>
  <c r="T1011" i="1"/>
  <c r="R1011" i="1"/>
  <c r="V1011" i="1"/>
  <c r="W1011" i="1"/>
  <c r="X1011" i="1"/>
  <c r="O1012" i="1"/>
  <c r="P1012" i="1"/>
  <c r="Q1012" i="1"/>
  <c r="T1012" i="1"/>
  <c r="R1012" i="1"/>
  <c r="V1012" i="1"/>
  <c r="W1012" i="1"/>
  <c r="X1012" i="1"/>
  <c r="O1013" i="1"/>
  <c r="P1013" i="1"/>
  <c r="Q1013" i="1"/>
  <c r="T1013" i="1"/>
  <c r="R1013" i="1"/>
  <c r="V1013" i="1"/>
  <c r="W1013" i="1"/>
  <c r="X1013" i="1"/>
  <c r="O1014" i="1"/>
  <c r="P1014" i="1"/>
  <c r="Q1014" i="1"/>
  <c r="T1014" i="1"/>
  <c r="R1014" i="1"/>
  <c r="V1014" i="1"/>
  <c r="W1014" i="1"/>
  <c r="X1014" i="1"/>
  <c r="O1015" i="1"/>
  <c r="P1015" i="1"/>
  <c r="Q1015" i="1"/>
  <c r="T1015" i="1"/>
  <c r="R1015" i="1"/>
  <c r="V1015" i="1"/>
  <c r="W1015" i="1"/>
  <c r="X1015" i="1"/>
  <c r="O1016" i="1"/>
  <c r="P1016" i="1"/>
  <c r="Q1016" i="1"/>
  <c r="T1016" i="1"/>
  <c r="R1016" i="1"/>
  <c r="V1016" i="1"/>
  <c r="W1016" i="1"/>
  <c r="X1016" i="1"/>
  <c r="O1017" i="1"/>
  <c r="P1017" i="1"/>
  <c r="Q1017" i="1"/>
  <c r="T1017" i="1"/>
  <c r="R1017" i="1"/>
  <c r="V1017" i="1"/>
  <c r="W1017" i="1"/>
  <c r="X1017" i="1"/>
  <c r="O1018" i="1"/>
  <c r="P1018" i="1"/>
  <c r="Q1018" i="1"/>
  <c r="T1018" i="1"/>
  <c r="R1018" i="1"/>
  <c r="V1018" i="1"/>
  <c r="W1018" i="1"/>
  <c r="X1018" i="1"/>
  <c r="O1019" i="1"/>
  <c r="P1019" i="1"/>
  <c r="Q1019" i="1"/>
  <c r="T1019" i="1"/>
  <c r="R1019" i="1"/>
  <c r="V1019" i="1"/>
  <c r="W1019" i="1"/>
  <c r="X1019" i="1"/>
  <c r="O1020" i="1"/>
  <c r="P1020" i="1"/>
  <c r="Q1020" i="1"/>
  <c r="T1020" i="1"/>
  <c r="R1020" i="1"/>
  <c r="V1020" i="1"/>
  <c r="W1020" i="1"/>
  <c r="X1020" i="1"/>
  <c r="O1021" i="1"/>
  <c r="P1021" i="1"/>
  <c r="Q1021" i="1"/>
  <c r="T1021" i="1"/>
  <c r="R1021" i="1"/>
  <c r="V1021" i="1"/>
  <c r="W1021" i="1"/>
  <c r="X1021" i="1"/>
  <c r="O1022" i="1"/>
  <c r="P1022" i="1"/>
  <c r="Q1022" i="1"/>
  <c r="T1022" i="1"/>
  <c r="R1022" i="1"/>
  <c r="V1022" i="1"/>
  <c r="W1022" i="1"/>
  <c r="X1022" i="1"/>
  <c r="O1023" i="1"/>
  <c r="P1023" i="1"/>
  <c r="Q1023" i="1"/>
  <c r="T1023" i="1"/>
  <c r="R1023" i="1"/>
  <c r="V1023" i="1"/>
  <c r="W1023" i="1"/>
  <c r="X1023" i="1"/>
  <c r="O1024" i="1"/>
  <c r="P1024" i="1"/>
  <c r="Q1024" i="1"/>
  <c r="T1024" i="1"/>
  <c r="R1024" i="1"/>
  <c r="V1024" i="1"/>
  <c r="W1024" i="1"/>
  <c r="X1024" i="1"/>
  <c r="O1025" i="1"/>
  <c r="P1025" i="1"/>
  <c r="Q1025" i="1"/>
  <c r="T1025" i="1"/>
  <c r="R1025" i="1"/>
  <c r="V1025" i="1"/>
  <c r="W1025" i="1"/>
  <c r="X1025" i="1"/>
  <c r="O1026" i="1"/>
  <c r="P1026" i="1"/>
  <c r="Q1026" i="1"/>
  <c r="T1026" i="1"/>
  <c r="R1026" i="1"/>
  <c r="V1026" i="1"/>
  <c r="W1026" i="1"/>
  <c r="X1026" i="1"/>
  <c r="O1027" i="1"/>
  <c r="P1027" i="1"/>
  <c r="Q1027" i="1"/>
  <c r="T1027" i="1"/>
  <c r="R1027" i="1"/>
  <c r="V1027" i="1"/>
  <c r="W1027" i="1"/>
  <c r="X1027" i="1"/>
  <c r="O1028" i="1"/>
  <c r="P1028" i="1"/>
  <c r="Q1028" i="1"/>
  <c r="T1028" i="1"/>
  <c r="R1028" i="1"/>
  <c r="V1028" i="1"/>
  <c r="W1028" i="1"/>
  <c r="X1028" i="1"/>
  <c r="O1029" i="1"/>
  <c r="P1029" i="1"/>
  <c r="Q1029" i="1"/>
  <c r="T1029" i="1"/>
  <c r="R1029" i="1"/>
  <c r="V1029" i="1"/>
  <c r="W1029" i="1"/>
  <c r="X1029" i="1"/>
  <c r="O1030" i="1"/>
  <c r="P1030" i="1"/>
  <c r="Q1030" i="1"/>
  <c r="T1030" i="1"/>
  <c r="R1030" i="1"/>
  <c r="V1030" i="1"/>
  <c r="W1030" i="1"/>
  <c r="X1030" i="1"/>
  <c r="O1031" i="1"/>
  <c r="P1031" i="1"/>
  <c r="Q1031" i="1"/>
  <c r="T1031" i="1"/>
  <c r="R1031" i="1"/>
  <c r="V1031" i="1"/>
  <c r="W1031" i="1"/>
  <c r="X1031" i="1"/>
  <c r="O1032" i="1"/>
  <c r="P1032" i="1"/>
  <c r="Q1032" i="1"/>
  <c r="T1032" i="1"/>
  <c r="R1032" i="1"/>
  <c r="V1032" i="1"/>
  <c r="W1032" i="1"/>
  <c r="X1032" i="1"/>
  <c r="O1033" i="1"/>
  <c r="P1033" i="1"/>
  <c r="Q1033" i="1"/>
  <c r="T1033" i="1"/>
  <c r="R1033" i="1"/>
  <c r="V1033" i="1"/>
  <c r="W1033" i="1"/>
  <c r="X1033" i="1"/>
  <c r="O1034" i="1"/>
  <c r="P1034" i="1"/>
  <c r="Q1034" i="1"/>
  <c r="T1034" i="1"/>
  <c r="R1034" i="1"/>
  <c r="V1034" i="1"/>
  <c r="W1034" i="1"/>
  <c r="X1034" i="1"/>
  <c r="O1035" i="1"/>
  <c r="P1035" i="1"/>
  <c r="Q1035" i="1"/>
  <c r="T1035" i="1"/>
  <c r="R1035" i="1"/>
  <c r="V1035" i="1"/>
  <c r="W1035" i="1"/>
  <c r="X1035" i="1"/>
  <c r="O1036" i="1"/>
  <c r="P1036" i="1"/>
  <c r="Q1036" i="1"/>
  <c r="T1036" i="1"/>
  <c r="R1036" i="1"/>
  <c r="V1036" i="1"/>
  <c r="W1036" i="1"/>
  <c r="X1036" i="1"/>
  <c r="O1037" i="1"/>
  <c r="P1037" i="1"/>
  <c r="Q1037" i="1"/>
  <c r="T1037" i="1"/>
  <c r="R1037" i="1"/>
  <c r="V1037" i="1"/>
  <c r="W1037" i="1"/>
  <c r="X1037" i="1"/>
  <c r="O1038" i="1"/>
  <c r="P1038" i="1"/>
  <c r="Q1038" i="1"/>
  <c r="T1038" i="1"/>
  <c r="R1038" i="1"/>
  <c r="V1038" i="1"/>
  <c r="W1038" i="1"/>
  <c r="X1038" i="1"/>
  <c r="O1039" i="1"/>
  <c r="P1039" i="1"/>
  <c r="Q1039" i="1"/>
  <c r="T1039" i="1"/>
  <c r="R1039" i="1"/>
  <c r="V1039" i="1"/>
  <c r="W1039" i="1"/>
  <c r="X1039" i="1"/>
  <c r="O1040" i="1"/>
  <c r="P1040" i="1"/>
  <c r="Q1040" i="1"/>
  <c r="T1040" i="1"/>
  <c r="R1040" i="1"/>
  <c r="V1040" i="1"/>
  <c r="W1040" i="1"/>
  <c r="X1040" i="1"/>
  <c r="O1041" i="1"/>
  <c r="P1041" i="1"/>
  <c r="Q1041" i="1"/>
  <c r="T1041" i="1"/>
  <c r="R1041" i="1"/>
  <c r="V1041" i="1"/>
  <c r="W1041" i="1"/>
  <c r="X1041" i="1"/>
  <c r="O1042" i="1"/>
  <c r="P1042" i="1"/>
  <c r="Q1042" i="1"/>
  <c r="T1042" i="1"/>
  <c r="R1042" i="1"/>
  <c r="V1042" i="1"/>
  <c r="W1042" i="1"/>
  <c r="X1042" i="1"/>
  <c r="O1043" i="1"/>
  <c r="P1043" i="1"/>
  <c r="Q1043" i="1"/>
  <c r="T1043" i="1"/>
  <c r="R1043" i="1"/>
  <c r="V1043" i="1"/>
  <c r="W1043" i="1"/>
  <c r="X1043" i="1"/>
  <c r="O1044" i="1"/>
  <c r="P1044" i="1"/>
  <c r="Q1044" i="1"/>
  <c r="T1044" i="1"/>
  <c r="R1044" i="1"/>
  <c r="V1044" i="1"/>
  <c r="W1044" i="1"/>
  <c r="X1044" i="1"/>
  <c r="O1045" i="1"/>
  <c r="P1045" i="1"/>
  <c r="Q1045" i="1"/>
  <c r="T1045" i="1"/>
  <c r="R1045" i="1"/>
  <c r="V1045" i="1"/>
  <c r="W1045" i="1"/>
  <c r="X1045" i="1"/>
  <c r="O1046" i="1"/>
  <c r="P1046" i="1"/>
  <c r="Q1046" i="1"/>
  <c r="T1046" i="1"/>
  <c r="R1046" i="1"/>
  <c r="V1046" i="1"/>
  <c r="W1046" i="1"/>
  <c r="X1046" i="1"/>
  <c r="O1047" i="1"/>
  <c r="P1047" i="1"/>
  <c r="Q1047" i="1"/>
  <c r="T1047" i="1"/>
  <c r="R1047" i="1"/>
  <c r="V1047" i="1"/>
  <c r="W1047" i="1"/>
  <c r="X1047" i="1"/>
  <c r="O1048" i="1"/>
  <c r="P1048" i="1"/>
  <c r="Q1048" i="1"/>
  <c r="T1048" i="1"/>
  <c r="R1048" i="1"/>
  <c r="V1048" i="1"/>
  <c r="W1048" i="1"/>
  <c r="X1048" i="1"/>
  <c r="O1049" i="1"/>
  <c r="P1049" i="1"/>
  <c r="Q1049" i="1"/>
  <c r="T1049" i="1"/>
  <c r="R1049" i="1"/>
  <c r="V1049" i="1"/>
  <c r="W1049" i="1"/>
  <c r="X1049" i="1"/>
  <c r="O1050" i="1"/>
  <c r="P1050" i="1"/>
  <c r="Q1050" i="1"/>
  <c r="T1050" i="1"/>
  <c r="R1050" i="1"/>
  <c r="V1050" i="1"/>
  <c r="W1050" i="1"/>
  <c r="X1050" i="1"/>
  <c r="O1051" i="1"/>
  <c r="P1051" i="1"/>
  <c r="Q1051" i="1"/>
  <c r="T1051" i="1"/>
  <c r="R1051" i="1"/>
  <c r="V1051" i="1"/>
  <c r="W1051" i="1"/>
  <c r="X1051" i="1"/>
  <c r="O1052" i="1"/>
  <c r="P1052" i="1"/>
  <c r="Q1052" i="1"/>
  <c r="T1052" i="1"/>
  <c r="R1052" i="1"/>
  <c r="V1052" i="1"/>
  <c r="W1052" i="1"/>
  <c r="X1052" i="1"/>
  <c r="O1053" i="1"/>
  <c r="P1053" i="1"/>
  <c r="Q1053" i="1"/>
  <c r="T1053" i="1"/>
  <c r="R1053" i="1"/>
  <c r="V1053" i="1"/>
  <c r="W1053" i="1"/>
  <c r="X1053" i="1"/>
  <c r="O1054" i="1"/>
  <c r="P1054" i="1"/>
  <c r="Q1054" i="1"/>
  <c r="T1054" i="1"/>
  <c r="R1054" i="1"/>
  <c r="V1054" i="1"/>
  <c r="W1054" i="1"/>
  <c r="X1054" i="1"/>
  <c r="O1055" i="1"/>
  <c r="P1055" i="1"/>
  <c r="Q1055" i="1"/>
  <c r="T1055" i="1"/>
  <c r="R1055" i="1"/>
  <c r="V1055" i="1"/>
  <c r="W1055" i="1"/>
  <c r="X1055" i="1"/>
  <c r="O1056" i="1"/>
  <c r="P1056" i="1"/>
  <c r="Q1056" i="1"/>
  <c r="T1056" i="1"/>
  <c r="R1056" i="1"/>
  <c r="V1056" i="1"/>
  <c r="W1056" i="1"/>
  <c r="X1056" i="1"/>
  <c r="O1057" i="1"/>
  <c r="P1057" i="1"/>
  <c r="Q1057" i="1"/>
  <c r="T1057" i="1"/>
  <c r="R1057" i="1"/>
  <c r="V1057" i="1"/>
  <c r="W1057" i="1"/>
  <c r="X1057" i="1"/>
  <c r="O1058" i="1"/>
  <c r="P1058" i="1"/>
  <c r="Q1058" i="1"/>
  <c r="T1058" i="1"/>
  <c r="R1058" i="1"/>
  <c r="V1058" i="1"/>
  <c r="W1058" i="1"/>
  <c r="X1058" i="1"/>
  <c r="O1059" i="1"/>
  <c r="P1059" i="1"/>
  <c r="Q1059" i="1"/>
  <c r="T1059" i="1"/>
  <c r="R1059" i="1"/>
  <c r="V1059" i="1"/>
  <c r="W1059" i="1"/>
  <c r="X1059" i="1"/>
  <c r="O1060" i="1"/>
  <c r="P1060" i="1"/>
  <c r="Q1060" i="1"/>
  <c r="T1060" i="1"/>
  <c r="R1060" i="1"/>
  <c r="V1060" i="1"/>
  <c r="W1060" i="1"/>
  <c r="X1060" i="1"/>
  <c r="O1061" i="1"/>
  <c r="P1061" i="1"/>
  <c r="Q1061" i="1"/>
  <c r="T1061" i="1"/>
  <c r="R1061" i="1"/>
  <c r="V1061" i="1"/>
  <c r="W1061" i="1"/>
  <c r="X1061" i="1"/>
  <c r="O1062" i="1"/>
  <c r="P1062" i="1"/>
  <c r="Q1062" i="1"/>
  <c r="T1062" i="1"/>
  <c r="R1062" i="1"/>
  <c r="V1062" i="1"/>
  <c r="W1062" i="1"/>
  <c r="X1062" i="1"/>
  <c r="O1063" i="1"/>
  <c r="P1063" i="1"/>
  <c r="Q1063" i="1"/>
  <c r="T1063" i="1"/>
  <c r="R1063" i="1"/>
  <c r="V1063" i="1"/>
  <c r="W1063" i="1"/>
  <c r="X1063" i="1"/>
  <c r="O1064" i="1"/>
  <c r="P1064" i="1"/>
  <c r="Q1064" i="1"/>
  <c r="T1064" i="1"/>
  <c r="R1064" i="1"/>
  <c r="V1064" i="1"/>
  <c r="W1064" i="1"/>
  <c r="X1064" i="1"/>
  <c r="O1065" i="1"/>
  <c r="P1065" i="1"/>
  <c r="Q1065" i="1"/>
  <c r="T1065" i="1"/>
  <c r="R1065" i="1"/>
  <c r="V1065" i="1"/>
  <c r="W1065" i="1"/>
  <c r="X1065" i="1"/>
  <c r="O1066" i="1"/>
  <c r="P1066" i="1"/>
  <c r="Q1066" i="1"/>
  <c r="T1066" i="1"/>
  <c r="R1066" i="1"/>
  <c r="V1066" i="1"/>
  <c r="W1066" i="1"/>
  <c r="X1066" i="1"/>
  <c r="O1067" i="1"/>
  <c r="P1067" i="1"/>
  <c r="Q1067" i="1"/>
  <c r="T1067" i="1"/>
  <c r="R1067" i="1"/>
  <c r="V1067" i="1"/>
  <c r="W1067" i="1"/>
  <c r="X1067" i="1"/>
  <c r="O1068" i="1"/>
  <c r="P1068" i="1"/>
  <c r="Q1068" i="1"/>
  <c r="T1068" i="1"/>
  <c r="R1068" i="1"/>
  <c r="V1068" i="1"/>
  <c r="W1068" i="1"/>
  <c r="X1068" i="1"/>
  <c r="O1069" i="1"/>
  <c r="P1069" i="1"/>
  <c r="Q1069" i="1"/>
  <c r="T1069" i="1"/>
  <c r="R1069" i="1"/>
  <c r="V1069" i="1"/>
  <c r="W1069" i="1"/>
  <c r="X1069" i="1"/>
  <c r="O1070" i="1"/>
  <c r="P1070" i="1"/>
  <c r="Q1070" i="1"/>
  <c r="T1070" i="1"/>
  <c r="R1070" i="1"/>
  <c r="V1070" i="1"/>
  <c r="W1070" i="1"/>
  <c r="X1070" i="1"/>
  <c r="O1071" i="1"/>
  <c r="P1071" i="1"/>
  <c r="Q1071" i="1"/>
  <c r="T1071" i="1"/>
  <c r="R1071" i="1"/>
  <c r="V1071" i="1"/>
  <c r="W1071" i="1"/>
  <c r="X1071" i="1"/>
  <c r="O1072" i="1"/>
  <c r="P1072" i="1"/>
  <c r="Q1072" i="1"/>
  <c r="T1072" i="1"/>
  <c r="R1072" i="1"/>
  <c r="V1072" i="1"/>
  <c r="W1072" i="1"/>
  <c r="X1072" i="1"/>
  <c r="O1073" i="1"/>
  <c r="P1073" i="1"/>
  <c r="Q1073" i="1"/>
  <c r="T1073" i="1"/>
  <c r="R1073" i="1"/>
  <c r="V1073" i="1"/>
  <c r="W1073" i="1"/>
  <c r="X1073" i="1"/>
  <c r="O1074" i="1"/>
  <c r="P1074" i="1"/>
  <c r="Q1074" i="1"/>
  <c r="T1074" i="1"/>
  <c r="R1074" i="1"/>
  <c r="V1074" i="1"/>
  <c r="W1074" i="1"/>
  <c r="X1074" i="1"/>
  <c r="O1075" i="1"/>
  <c r="P1075" i="1"/>
  <c r="Q1075" i="1"/>
  <c r="T1075" i="1"/>
  <c r="R1075" i="1"/>
  <c r="V1075" i="1"/>
  <c r="W1075" i="1"/>
  <c r="X1075" i="1"/>
  <c r="O1076" i="1"/>
  <c r="P1076" i="1"/>
  <c r="Q1076" i="1"/>
  <c r="T1076" i="1"/>
  <c r="R1076" i="1"/>
  <c r="V1076" i="1"/>
  <c r="W1076" i="1"/>
  <c r="X1076" i="1"/>
  <c r="O1077" i="1"/>
  <c r="P1077" i="1"/>
  <c r="Q1077" i="1"/>
  <c r="T1077" i="1"/>
  <c r="R1077" i="1"/>
  <c r="V1077" i="1"/>
  <c r="W1077" i="1"/>
  <c r="X1077" i="1"/>
  <c r="O1078" i="1"/>
  <c r="P1078" i="1"/>
  <c r="Q1078" i="1"/>
  <c r="T1078" i="1"/>
  <c r="R1078" i="1"/>
  <c r="V1078" i="1"/>
  <c r="W1078" i="1"/>
  <c r="X1078" i="1"/>
  <c r="O1079" i="1"/>
  <c r="P1079" i="1"/>
  <c r="Q1079" i="1"/>
  <c r="T1079" i="1"/>
  <c r="R1079" i="1"/>
  <c r="V1079" i="1"/>
  <c r="W1079" i="1"/>
  <c r="X1079" i="1"/>
  <c r="O1080" i="1"/>
  <c r="P1080" i="1"/>
  <c r="Q1080" i="1"/>
  <c r="T1080" i="1"/>
  <c r="R1080" i="1"/>
  <c r="V1080" i="1"/>
  <c r="W1080" i="1"/>
  <c r="X1080" i="1"/>
  <c r="O1081" i="1"/>
  <c r="P1081" i="1"/>
  <c r="Q1081" i="1"/>
  <c r="T1081" i="1"/>
  <c r="R1081" i="1"/>
  <c r="V1081" i="1"/>
  <c r="W1081" i="1"/>
  <c r="X1081" i="1"/>
  <c r="O1082" i="1"/>
  <c r="P1082" i="1"/>
  <c r="Q1082" i="1"/>
  <c r="T1082" i="1"/>
  <c r="R1082" i="1"/>
  <c r="V1082" i="1"/>
  <c r="W1082" i="1"/>
  <c r="X1082" i="1"/>
  <c r="O1083" i="1"/>
  <c r="P1083" i="1"/>
  <c r="Q1083" i="1"/>
  <c r="T1083" i="1"/>
  <c r="R1083" i="1"/>
  <c r="V1083" i="1"/>
  <c r="W1083" i="1"/>
  <c r="X1083" i="1"/>
  <c r="O1084" i="1"/>
  <c r="P1084" i="1"/>
  <c r="Q1084" i="1"/>
  <c r="T1084" i="1"/>
  <c r="R1084" i="1"/>
  <c r="V1084" i="1"/>
  <c r="W1084" i="1"/>
  <c r="X1084" i="1"/>
  <c r="O1085" i="1"/>
  <c r="P1085" i="1"/>
  <c r="Q1085" i="1"/>
  <c r="T1085" i="1"/>
  <c r="R1085" i="1"/>
  <c r="V1085" i="1"/>
  <c r="W1085" i="1"/>
  <c r="X1085" i="1"/>
  <c r="O1086" i="1"/>
  <c r="P1086" i="1"/>
  <c r="Q1086" i="1"/>
  <c r="T1086" i="1"/>
  <c r="R1086" i="1"/>
  <c r="V1086" i="1"/>
  <c r="W1086" i="1"/>
  <c r="X1086" i="1"/>
  <c r="O1087" i="1"/>
  <c r="P1087" i="1"/>
  <c r="Q1087" i="1"/>
  <c r="T1087" i="1"/>
  <c r="R1087" i="1"/>
  <c r="V1087" i="1"/>
  <c r="W1087" i="1"/>
  <c r="X1087" i="1"/>
  <c r="O1088" i="1"/>
  <c r="P1088" i="1"/>
  <c r="Q1088" i="1"/>
  <c r="T1088" i="1"/>
  <c r="R1088" i="1"/>
  <c r="V1088" i="1"/>
  <c r="W1088" i="1"/>
  <c r="X1088" i="1"/>
  <c r="O1089" i="1"/>
  <c r="P1089" i="1"/>
  <c r="Q1089" i="1"/>
  <c r="T1089" i="1"/>
  <c r="R1089" i="1"/>
  <c r="V1089" i="1"/>
  <c r="W1089" i="1"/>
  <c r="X1089" i="1"/>
  <c r="O1090" i="1"/>
  <c r="P1090" i="1"/>
  <c r="Q1090" i="1"/>
  <c r="T1090" i="1"/>
  <c r="R1090" i="1"/>
  <c r="V1090" i="1"/>
  <c r="W1090" i="1"/>
  <c r="X1090" i="1"/>
  <c r="O1091" i="1"/>
  <c r="P1091" i="1"/>
  <c r="Q1091" i="1"/>
  <c r="T1091" i="1"/>
  <c r="R1091" i="1"/>
  <c r="V1091" i="1"/>
  <c r="W1091" i="1"/>
  <c r="X1091" i="1"/>
  <c r="O1092" i="1"/>
  <c r="P1092" i="1"/>
  <c r="Q1092" i="1"/>
  <c r="T1092" i="1"/>
  <c r="R1092" i="1"/>
  <c r="V1092" i="1"/>
  <c r="W1092" i="1"/>
  <c r="X1092" i="1"/>
  <c r="O1093" i="1"/>
  <c r="P1093" i="1"/>
  <c r="Q1093" i="1"/>
  <c r="T1093" i="1"/>
  <c r="R1093" i="1"/>
  <c r="V1093" i="1"/>
  <c r="W1093" i="1"/>
  <c r="X1093" i="1"/>
  <c r="O1094" i="1"/>
  <c r="P1094" i="1"/>
  <c r="Q1094" i="1"/>
  <c r="T1094" i="1"/>
  <c r="R1094" i="1"/>
  <c r="V1094" i="1"/>
  <c r="W1094" i="1"/>
  <c r="X1094" i="1"/>
  <c r="O1095" i="1"/>
  <c r="P1095" i="1"/>
  <c r="Q1095" i="1"/>
  <c r="T1095" i="1"/>
  <c r="R1095" i="1"/>
  <c r="V1095" i="1"/>
  <c r="W1095" i="1"/>
  <c r="X1095" i="1"/>
  <c r="O1096" i="1"/>
  <c r="P1096" i="1"/>
  <c r="Q1096" i="1"/>
  <c r="T1096" i="1"/>
  <c r="R1096" i="1"/>
  <c r="V1096" i="1"/>
  <c r="W1096" i="1"/>
  <c r="X1096" i="1"/>
  <c r="O1097" i="1"/>
  <c r="P1097" i="1"/>
  <c r="Q1097" i="1"/>
  <c r="T1097" i="1"/>
  <c r="R1097" i="1"/>
  <c r="V1097" i="1"/>
  <c r="W1097" i="1"/>
  <c r="X1097" i="1"/>
  <c r="O1098" i="1"/>
  <c r="P1098" i="1"/>
  <c r="Q1098" i="1"/>
  <c r="T1098" i="1"/>
  <c r="R1098" i="1"/>
  <c r="V1098" i="1"/>
  <c r="W1098" i="1"/>
  <c r="X1098" i="1"/>
  <c r="O1099" i="1"/>
  <c r="P1099" i="1"/>
  <c r="Q1099" i="1"/>
  <c r="T1099" i="1"/>
  <c r="R1099" i="1"/>
  <c r="V1099" i="1"/>
  <c r="W1099" i="1"/>
  <c r="X1099" i="1"/>
  <c r="O1100" i="1"/>
  <c r="P1100" i="1"/>
  <c r="Q1100" i="1"/>
  <c r="T1100" i="1"/>
  <c r="R1100" i="1"/>
  <c r="V1100" i="1"/>
  <c r="W1100" i="1"/>
  <c r="X1100" i="1"/>
  <c r="O1101" i="1"/>
  <c r="P1101" i="1"/>
  <c r="Q1101" i="1"/>
  <c r="T1101" i="1"/>
  <c r="R1101" i="1"/>
  <c r="V1101" i="1"/>
  <c r="W1101" i="1"/>
  <c r="X1101" i="1"/>
  <c r="O1102" i="1"/>
  <c r="P1102" i="1"/>
  <c r="Q1102" i="1"/>
  <c r="T1102" i="1"/>
  <c r="R1102" i="1"/>
  <c r="V1102" i="1"/>
  <c r="W1102" i="1"/>
  <c r="X1102" i="1"/>
  <c r="O1103" i="1"/>
  <c r="P1103" i="1"/>
  <c r="Q1103" i="1"/>
  <c r="T1103" i="1"/>
  <c r="R1103" i="1"/>
  <c r="V1103" i="1"/>
  <c r="W1103" i="1"/>
  <c r="X1103" i="1"/>
  <c r="O1104" i="1"/>
  <c r="P1104" i="1"/>
  <c r="Q1104" i="1"/>
  <c r="T1104" i="1"/>
  <c r="R1104" i="1"/>
  <c r="V1104" i="1"/>
  <c r="W1104" i="1"/>
  <c r="X1104" i="1"/>
  <c r="O1105" i="1"/>
  <c r="P1105" i="1"/>
  <c r="Q1105" i="1"/>
  <c r="T1105" i="1"/>
  <c r="R1105" i="1"/>
  <c r="V1105" i="1"/>
  <c r="W1105" i="1"/>
  <c r="X1105" i="1"/>
  <c r="O1106" i="1"/>
  <c r="P1106" i="1"/>
  <c r="Q1106" i="1"/>
  <c r="T1106" i="1"/>
  <c r="R1106" i="1"/>
  <c r="V1106" i="1"/>
  <c r="W1106" i="1"/>
  <c r="X1106" i="1"/>
  <c r="O1107" i="1"/>
  <c r="P1107" i="1"/>
  <c r="Q1107" i="1"/>
  <c r="T1107" i="1"/>
  <c r="R1107" i="1"/>
  <c r="V1107" i="1"/>
  <c r="W1107" i="1"/>
  <c r="X1107" i="1"/>
  <c r="O1108" i="1"/>
  <c r="P1108" i="1"/>
  <c r="Q1108" i="1"/>
  <c r="T1108" i="1"/>
  <c r="R1108" i="1"/>
  <c r="V1108" i="1"/>
  <c r="W1108" i="1"/>
  <c r="X1108" i="1"/>
  <c r="O1109" i="1"/>
  <c r="P1109" i="1"/>
  <c r="Q1109" i="1"/>
  <c r="T1109" i="1"/>
  <c r="R1109" i="1"/>
  <c r="V1109" i="1"/>
  <c r="W1109" i="1"/>
  <c r="X1109" i="1"/>
  <c r="O1110" i="1"/>
  <c r="P1110" i="1"/>
  <c r="Q1110" i="1"/>
  <c r="T1110" i="1"/>
  <c r="R1110" i="1"/>
  <c r="V1110" i="1"/>
  <c r="W1110" i="1"/>
  <c r="X1110" i="1"/>
  <c r="O1111" i="1"/>
  <c r="P1111" i="1"/>
  <c r="Q1111" i="1"/>
  <c r="T1111" i="1"/>
  <c r="R1111" i="1"/>
  <c r="V1111" i="1"/>
  <c r="W1111" i="1"/>
  <c r="X1111" i="1"/>
  <c r="O1112" i="1"/>
  <c r="P1112" i="1"/>
  <c r="Q1112" i="1"/>
  <c r="T1112" i="1"/>
  <c r="R1112" i="1"/>
  <c r="V1112" i="1"/>
  <c r="W1112" i="1"/>
  <c r="X1112" i="1"/>
  <c r="O1113" i="1"/>
  <c r="P1113" i="1"/>
  <c r="Q1113" i="1"/>
  <c r="T1113" i="1"/>
  <c r="R1113" i="1"/>
  <c r="V1113" i="1"/>
  <c r="W1113" i="1"/>
  <c r="X1113" i="1"/>
  <c r="O1114" i="1"/>
  <c r="P1114" i="1"/>
  <c r="Q1114" i="1"/>
  <c r="T1114" i="1"/>
  <c r="R1114" i="1"/>
  <c r="V1114" i="1"/>
  <c r="W1114" i="1"/>
  <c r="X1114" i="1"/>
  <c r="O1115" i="1"/>
  <c r="P1115" i="1"/>
  <c r="Q1115" i="1"/>
  <c r="T1115" i="1"/>
  <c r="R1115" i="1"/>
  <c r="V1115" i="1"/>
  <c r="W1115" i="1"/>
  <c r="X1115" i="1"/>
  <c r="O1116" i="1"/>
  <c r="P1116" i="1"/>
  <c r="Q1116" i="1"/>
  <c r="T1116" i="1"/>
  <c r="R1116" i="1"/>
  <c r="V1116" i="1"/>
  <c r="W1116" i="1"/>
  <c r="X1116" i="1"/>
  <c r="O1117" i="1"/>
  <c r="P1117" i="1"/>
  <c r="Q1117" i="1"/>
  <c r="T1117" i="1"/>
  <c r="R1117" i="1"/>
  <c r="V1117" i="1"/>
  <c r="W1117" i="1"/>
  <c r="X1117" i="1"/>
  <c r="O1118" i="1"/>
  <c r="P1118" i="1"/>
  <c r="Q1118" i="1"/>
  <c r="T1118" i="1"/>
  <c r="R1118" i="1"/>
  <c r="V1118" i="1"/>
  <c r="W1118" i="1"/>
  <c r="X1118" i="1"/>
  <c r="O1119" i="1"/>
  <c r="P1119" i="1"/>
  <c r="Q1119" i="1"/>
  <c r="T1119" i="1"/>
  <c r="R1119" i="1"/>
  <c r="V1119" i="1"/>
  <c r="W1119" i="1"/>
  <c r="X1119" i="1"/>
  <c r="O1120" i="1"/>
  <c r="P1120" i="1"/>
  <c r="Q1120" i="1"/>
  <c r="T1120" i="1"/>
  <c r="R1120" i="1"/>
  <c r="V1120" i="1"/>
  <c r="W1120" i="1"/>
  <c r="X1120" i="1"/>
  <c r="O1121" i="1"/>
  <c r="P1121" i="1"/>
  <c r="Q1121" i="1"/>
  <c r="T1121" i="1"/>
  <c r="R1121" i="1"/>
  <c r="V1121" i="1"/>
  <c r="W1121" i="1"/>
  <c r="X1121" i="1"/>
  <c r="O1122" i="1"/>
  <c r="P1122" i="1"/>
  <c r="Q1122" i="1"/>
  <c r="T1122" i="1"/>
  <c r="R1122" i="1"/>
  <c r="V1122" i="1"/>
  <c r="W1122" i="1"/>
  <c r="X1122" i="1"/>
  <c r="O1123" i="1"/>
  <c r="P1123" i="1"/>
  <c r="Q1123" i="1"/>
  <c r="T1123" i="1"/>
  <c r="R1123" i="1"/>
  <c r="V1123" i="1"/>
  <c r="W1123" i="1"/>
  <c r="X1123" i="1"/>
  <c r="O1124" i="1"/>
  <c r="P1124" i="1"/>
  <c r="Q1124" i="1"/>
  <c r="T1124" i="1"/>
  <c r="R1124" i="1"/>
  <c r="V1124" i="1"/>
  <c r="W1124" i="1"/>
  <c r="X1124" i="1"/>
  <c r="O1125" i="1"/>
  <c r="P1125" i="1"/>
  <c r="Q1125" i="1"/>
  <c r="T1125" i="1"/>
  <c r="R1125" i="1"/>
  <c r="V1125" i="1"/>
  <c r="W1125" i="1"/>
  <c r="X1125" i="1"/>
  <c r="O1126" i="1"/>
  <c r="P1126" i="1"/>
  <c r="Q1126" i="1"/>
  <c r="T1126" i="1"/>
  <c r="R1126" i="1"/>
  <c r="V1126" i="1"/>
  <c r="W1126" i="1"/>
  <c r="X1126" i="1"/>
  <c r="O1127" i="1"/>
  <c r="P1127" i="1"/>
  <c r="Q1127" i="1"/>
  <c r="T1127" i="1"/>
  <c r="R1127" i="1"/>
  <c r="V1127" i="1"/>
  <c r="W1127" i="1"/>
  <c r="X1127" i="1"/>
  <c r="O1128" i="1"/>
  <c r="P1128" i="1"/>
  <c r="Q1128" i="1"/>
  <c r="T1128" i="1"/>
  <c r="R1128" i="1"/>
  <c r="V1128" i="1"/>
  <c r="W1128" i="1"/>
  <c r="X1128" i="1"/>
  <c r="O1129" i="1"/>
  <c r="P1129" i="1"/>
  <c r="Q1129" i="1"/>
  <c r="T1129" i="1"/>
  <c r="R1129" i="1"/>
  <c r="V1129" i="1"/>
  <c r="W1129" i="1"/>
  <c r="X1129" i="1"/>
  <c r="O1130" i="1"/>
  <c r="P1130" i="1"/>
  <c r="Q1130" i="1"/>
  <c r="T1130" i="1"/>
  <c r="R1130" i="1"/>
  <c r="V1130" i="1"/>
  <c r="W1130" i="1"/>
  <c r="X1130" i="1"/>
  <c r="O1131" i="1"/>
  <c r="P1131" i="1"/>
  <c r="Q1131" i="1"/>
  <c r="T1131" i="1"/>
  <c r="R1131" i="1"/>
  <c r="V1131" i="1"/>
  <c r="W1131" i="1"/>
  <c r="X1131" i="1"/>
  <c r="O1132" i="1"/>
  <c r="P1132" i="1"/>
  <c r="Q1132" i="1"/>
  <c r="T1132" i="1"/>
  <c r="R1132" i="1"/>
  <c r="V1132" i="1"/>
  <c r="W1132" i="1"/>
  <c r="X1132" i="1"/>
  <c r="O1133" i="1"/>
  <c r="P1133" i="1"/>
  <c r="Q1133" i="1"/>
  <c r="T1133" i="1"/>
  <c r="R1133" i="1"/>
  <c r="V1133" i="1"/>
  <c r="W1133" i="1"/>
  <c r="X1133" i="1"/>
  <c r="O1134" i="1"/>
  <c r="P1134" i="1"/>
  <c r="Q1134" i="1"/>
  <c r="T1134" i="1"/>
  <c r="R1134" i="1"/>
  <c r="V1134" i="1"/>
  <c r="W1134" i="1"/>
  <c r="X1134" i="1"/>
  <c r="O1135" i="1"/>
  <c r="P1135" i="1"/>
  <c r="Q1135" i="1"/>
  <c r="T1135" i="1"/>
  <c r="R1135" i="1"/>
  <c r="V1135" i="1"/>
  <c r="W1135" i="1"/>
  <c r="X1135" i="1"/>
  <c r="O1136" i="1"/>
  <c r="P1136" i="1"/>
  <c r="Q1136" i="1"/>
  <c r="T1136" i="1"/>
  <c r="R1136" i="1"/>
  <c r="V1136" i="1"/>
  <c r="W1136" i="1"/>
  <c r="X1136" i="1"/>
  <c r="O1137" i="1"/>
  <c r="P1137" i="1"/>
  <c r="Q1137" i="1"/>
  <c r="T1137" i="1"/>
  <c r="R1137" i="1"/>
  <c r="V1137" i="1"/>
  <c r="W1137" i="1"/>
  <c r="X1137" i="1"/>
  <c r="O1138" i="1"/>
  <c r="P1138" i="1"/>
  <c r="Q1138" i="1"/>
  <c r="T1138" i="1"/>
  <c r="R1138" i="1"/>
  <c r="V1138" i="1"/>
  <c r="W1138" i="1"/>
  <c r="X1138" i="1"/>
  <c r="O1139" i="1"/>
  <c r="P1139" i="1"/>
  <c r="Q1139" i="1"/>
  <c r="T1139" i="1"/>
  <c r="R1139" i="1"/>
  <c r="V1139" i="1"/>
  <c r="W1139" i="1"/>
  <c r="X1139" i="1"/>
  <c r="O1140" i="1"/>
  <c r="P1140" i="1"/>
  <c r="Q1140" i="1"/>
  <c r="T1140" i="1"/>
  <c r="R1140" i="1"/>
  <c r="V1140" i="1"/>
  <c r="W1140" i="1"/>
  <c r="X1140" i="1"/>
  <c r="O1141" i="1"/>
  <c r="P1141" i="1"/>
  <c r="Q1141" i="1"/>
  <c r="T1141" i="1"/>
  <c r="R1141" i="1"/>
  <c r="V1141" i="1"/>
  <c r="W1141" i="1"/>
  <c r="X1141" i="1"/>
  <c r="O1142" i="1"/>
  <c r="P1142" i="1"/>
  <c r="Q1142" i="1"/>
  <c r="T1142" i="1"/>
  <c r="R1142" i="1"/>
  <c r="V1142" i="1"/>
  <c r="W1142" i="1"/>
  <c r="X1142" i="1"/>
  <c r="O1143" i="1"/>
  <c r="P1143" i="1"/>
  <c r="Q1143" i="1"/>
  <c r="T1143" i="1"/>
  <c r="R1143" i="1"/>
  <c r="V1143" i="1"/>
  <c r="W1143" i="1"/>
  <c r="X1143" i="1"/>
  <c r="O1144" i="1"/>
  <c r="P1144" i="1"/>
  <c r="Q1144" i="1"/>
  <c r="T1144" i="1"/>
  <c r="R1144" i="1"/>
  <c r="V1144" i="1"/>
  <c r="W1144" i="1"/>
  <c r="X1144" i="1"/>
  <c r="O1145" i="1"/>
  <c r="P1145" i="1"/>
  <c r="Q1145" i="1"/>
  <c r="T1145" i="1"/>
  <c r="R1145" i="1"/>
  <c r="V1145" i="1"/>
  <c r="W1145" i="1"/>
  <c r="X1145" i="1"/>
  <c r="O1146" i="1"/>
  <c r="P1146" i="1"/>
  <c r="Q1146" i="1"/>
  <c r="T1146" i="1"/>
  <c r="R1146" i="1"/>
  <c r="V1146" i="1"/>
  <c r="W1146" i="1"/>
  <c r="X1146" i="1"/>
  <c r="O1147" i="1"/>
  <c r="P1147" i="1"/>
  <c r="Q1147" i="1"/>
  <c r="T1147" i="1"/>
  <c r="R1147" i="1"/>
  <c r="V1147" i="1"/>
  <c r="W1147" i="1"/>
  <c r="X1147" i="1"/>
  <c r="O1148" i="1"/>
  <c r="P1148" i="1"/>
  <c r="Q1148" i="1"/>
  <c r="T1148" i="1"/>
  <c r="R1148" i="1"/>
  <c r="V1148" i="1"/>
  <c r="W1148" i="1"/>
  <c r="X1148" i="1"/>
  <c r="O1149" i="1"/>
  <c r="P1149" i="1"/>
  <c r="Q1149" i="1"/>
  <c r="T1149" i="1"/>
  <c r="R1149" i="1"/>
  <c r="V1149" i="1"/>
  <c r="W1149" i="1"/>
  <c r="X1149" i="1"/>
  <c r="O1150" i="1"/>
  <c r="P1150" i="1"/>
  <c r="Q1150" i="1"/>
  <c r="T1150" i="1"/>
  <c r="R1150" i="1"/>
  <c r="V1150" i="1"/>
  <c r="W1150" i="1"/>
  <c r="X1150" i="1"/>
  <c r="O1151" i="1"/>
  <c r="P1151" i="1"/>
  <c r="Q1151" i="1"/>
  <c r="T1151" i="1"/>
  <c r="R1151" i="1"/>
  <c r="V1151" i="1"/>
  <c r="W1151" i="1"/>
  <c r="X1151" i="1"/>
  <c r="O1152" i="1"/>
  <c r="P1152" i="1"/>
  <c r="Q1152" i="1"/>
  <c r="T1152" i="1"/>
  <c r="R1152" i="1"/>
  <c r="V1152" i="1"/>
  <c r="W1152" i="1"/>
  <c r="X1152" i="1"/>
  <c r="O1153" i="1"/>
  <c r="P1153" i="1"/>
  <c r="Q1153" i="1"/>
  <c r="T1153" i="1"/>
  <c r="R1153" i="1"/>
  <c r="V1153" i="1"/>
  <c r="W1153" i="1"/>
  <c r="X1153" i="1"/>
  <c r="O1154" i="1"/>
  <c r="P1154" i="1"/>
  <c r="Q1154" i="1"/>
  <c r="T1154" i="1"/>
  <c r="R1154" i="1"/>
  <c r="V1154" i="1"/>
  <c r="W1154" i="1"/>
  <c r="X1154" i="1"/>
  <c r="O1155" i="1"/>
  <c r="P1155" i="1"/>
  <c r="Q1155" i="1"/>
  <c r="T1155" i="1"/>
  <c r="R1155" i="1"/>
  <c r="V1155" i="1"/>
  <c r="W1155" i="1"/>
  <c r="X1155" i="1"/>
  <c r="O1156" i="1"/>
  <c r="P1156" i="1"/>
  <c r="Q1156" i="1"/>
  <c r="T1156" i="1"/>
  <c r="R1156" i="1"/>
  <c r="V1156" i="1"/>
  <c r="W1156" i="1"/>
  <c r="X1156" i="1"/>
  <c r="O1157" i="1"/>
  <c r="P1157" i="1"/>
  <c r="Q1157" i="1"/>
  <c r="T1157" i="1"/>
  <c r="R1157" i="1"/>
  <c r="V1157" i="1"/>
  <c r="W1157" i="1"/>
  <c r="X1157" i="1"/>
  <c r="O1158" i="1"/>
  <c r="P1158" i="1"/>
  <c r="Q1158" i="1"/>
  <c r="T1158" i="1"/>
  <c r="R1158" i="1"/>
  <c r="V1158" i="1"/>
  <c r="W1158" i="1"/>
  <c r="X1158" i="1"/>
  <c r="O1159" i="1"/>
  <c r="P1159" i="1"/>
  <c r="Q1159" i="1"/>
  <c r="T1159" i="1"/>
  <c r="R1159" i="1"/>
  <c r="V1159" i="1"/>
  <c r="W1159" i="1"/>
  <c r="X1159" i="1"/>
  <c r="O1160" i="1"/>
  <c r="P1160" i="1"/>
  <c r="Q1160" i="1"/>
  <c r="T1160" i="1"/>
  <c r="R1160" i="1"/>
  <c r="V1160" i="1"/>
  <c r="W1160" i="1"/>
  <c r="X1160" i="1"/>
  <c r="O1161" i="1"/>
  <c r="P1161" i="1"/>
  <c r="Q1161" i="1"/>
  <c r="T1161" i="1"/>
  <c r="R1161" i="1"/>
  <c r="V1161" i="1"/>
  <c r="W1161" i="1"/>
  <c r="X1161" i="1"/>
  <c r="O1162" i="1"/>
  <c r="P1162" i="1"/>
  <c r="Q1162" i="1"/>
  <c r="T1162" i="1"/>
  <c r="R1162" i="1"/>
  <c r="V1162" i="1"/>
  <c r="W1162" i="1"/>
  <c r="X1162" i="1"/>
  <c r="O1163" i="1"/>
  <c r="P1163" i="1"/>
  <c r="Q1163" i="1"/>
  <c r="T1163" i="1"/>
  <c r="R1163" i="1"/>
  <c r="V1163" i="1"/>
  <c r="W1163" i="1"/>
  <c r="X1163" i="1"/>
  <c r="O1164" i="1"/>
  <c r="P1164" i="1"/>
  <c r="Q1164" i="1"/>
  <c r="T1164" i="1"/>
  <c r="R1164" i="1"/>
  <c r="V1164" i="1"/>
  <c r="W1164" i="1"/>
  <c r="X1164" i="1"/>
  <c r="O1165" i="1"/>
  <c r="P1165" i="1"/>
  <c r="Q1165" i="1"/>
  <c r="T1165" i="1"/>
  <c r="R1165" i="1"/>
  <c r="V1165" i="1"/>
  <c r="W1165" i="1"/>
  <c r="X1165" i="1"/>
  <c r="O1166" i="1"/>
  <c r="P1166" i="1"/>
  <c r="Q1166" i="1"/>
  <c r="T1166" i="1"/>
  <c r="R1166" i="1"/>
  <c r="V1166" i="1"/>
  <c r="W1166" i="1"/>
  <c r="X1166" i="1"/>
  <c r="O1167" i="1"/>
  <c r="P1167" i="1"/>
  <c r="Q1167" i="1"/>
  <c r="T1167" i="1"/>
  <c r="R1167" i="1"/>
  <c r="V1167" i="1"/>
  <c r="W1167" i="1"/>
  <c r="X1167" i="1"/>
  <c r="O1168" i="1"/>
  <c r="P1168" i="1"/>
  <c r="Q1168" i="1"/>
  <c r="T1168" i="1"/>
  <c r="R1168" i="1"/>
  <c r="V1168" i="1"/>
  <c r="W1168" i="1"/>
  <c r="X1168" i="1"/>
  <c r="O1169" i="1"/>
  <c r="P1169" i="1"/>
  <c r="Q1169" i="1"/>
  <c r="T1169" i="1"/>
  <c r="R1169" i="1"/>
  <c r="V1169" i="1"/>
  <c r="W1169" i="1"/>
  <c r="X1169" i="1"/>
  <c r="O1170" i="1"/>
  <c r="P1170" i="1"/>
  <c r="Q1170" i="1"/>
  <c r="T1170" i="1"/>
  <c r="R1170" i="1"/>
  <c r="V1170" i="1"/>
  <c r="W1170" i="1"/>
  <c r="X1170" i="1"/>
  <c r="O1171" i="1"/>
  <c r="P1171" i="1"/>
  <c r="Q1171" i="1"/>
  <c r="T1171" i="1"/>
  <c r="R1171" i="1"/>
  <c r="V1171" i="1"/>
  <c r="W1171" i="1"/>
  <c r="X1171" i="1"/>
  <c r="O1172" i="1"/>
  <c r="P1172" i="1"/>
  <c r="Q1172" i="1"/>
  <c r="T1172" i="1"/>
  <c r="R1172" i="1"/>
  <c r="V1172" i="1"/>
  <c r="W1172" i="1"/>
  <c r="X1172" i="1"/>
  <c r="O1173" i="1"/>
  <c r="P1173" i="1"/>
  <c r="Q1173" i="1"/>
  <c r="T1173" i="1"/>
  <c r="R1173" i="1"/>
  <c r="V1173" i="1"/>
  <c r="W1173" i="1"/>
  <c r="X1173" i="1"/>
  <c r="O1174" i="1"/>
  <c r="P1174" i="1"/>
  <c r="Q1174" i="1"/>
  <c r="T1174" i="1"/>
  <c r="R1174" i="1"/>
  <c r="V1174" i="1"/>
  <c r="W1174" i="1"/>
  <c r="X1174" i="1"/>
  <c r="O1175" i="1"/>
  <c r="P1175" i="1"/>
  <c r="Q1175" i="1"/>
  <c r="T1175" i="1"/>
  <c r="R1175" i="1"/>
  <c r="V1175" i="1"/>
  <c r="W1175" i="1"/>
  <c r="X1175" i="1"/>
  <c r="O1176" i="1"/>
  <c r="P1176" i="1"/>
  <c r="Q1176" i="1"/>
  <c r="T1176" i="1"/>
  <c r="R1176" i="1"/>
  <c r="V1176" i="1"/>
  <c r="W1176" i="1"/>
  <c r="X1176" i="1"/>
  <c r="O1177" i="1"/>
  <c r="P1177" i="1"/>
  <c r="Q1177" i="1"/>
  <c r="T1177" i="1"/>
  <c r="R1177" i="1"/>
  <c r="V1177" i="1"/>
  <c r="W1177" i="1"/>
  <c r="X1177" i="1"/>
  <c r="O1178" i="1"/>
  <c r="P1178" i="1"/>
  <c r="Q1178" i="1"/>
  <c r="T1178" i="1"/>
  <c r="R1178" i="1"/>
  <c r="V1178" i="1"/>
  <c r="W1178" i="1"/>
  <c r="X1178" i="1"/>
  <c r="O1179" i="1"/>
  <c r="P1179" i="1"/>
  <c r="Q1179" i="1"/>
  <c r="T1179" i="1"/>
  <c r="R1179" i="1"/>
  <c r="V1179" i="1"/>
  <c r="W1179" i="1"/>
  <c r="X1179" i="1"/>
  <c r="O1180" i="1"/>
  <c r="P1180" i="1"/>
  <c r="Q1180" i="1"/>
  <c r="T1180" i="1"/>
  <c r="R1180" i="1"/>
  <c r="V1180" i="1"/>
  <c r="W1180" i="1"/>
  <c r="X1180" i="1"/>
  <c r="O1181" i="1"/>
  <c r="P1181" i="1"/>
  <c r="Q1181" i="1"/>
  <c r="T1181" i="1"/>
  <c r="R1181" i="1"/>
  <c r="V1181" i="1"/>
  <c r="W1181" i="1"/>
  <c r="X1181" i="1"/>
  <c r="O1182" i="1"/>
  <c r="P1182" i="1"/>
  <c r="Q1182" i="1"/>
  <c r="T1182" i="1"/>
  <c r="R1182" i="1"/>
  <c r="V1182" i="1"/>
  <c r="W1182" i="1"/>
  <c r="X1182" i="1"/>
  <c r="O1183" i="1"/>
  <c r="P1183" i="1"/>
  <c r="Q1183" i="1"/>
  <c r="T1183" i="1"/>
  <c r="R1183" i="1"/>
  <c r="V1183" i="1"/>
  <c r="W1183" i="1"/>
  <c r="X1183" i="1"/>
  <c r="O1184" i="1"/>
  <c r="P1184" i="1"/>
  <c r="Q1184" i="1"/>
  <c r="T1184" i="1"/>
  <c r="R1184" i="1"/>
  <c r="V1184" i="1"/>
  <c r="W1184" i="1"/>
  <c r="X1184" i="1"/>
  <c r="O1185" i="1"/>
  <c r="P1185" i="1"/>
  <c r="Q1185" i="1"/>
  <c r="T1185" i="1"/>
  <c r="R1185" i="1"/>
  <c r="V1185" i="1"/>
  <c r="W1185" i="1"/>
  <c r="X1185" i="1"/>
  <c r="O1186" i="1"/>
  <c r="P1186" i="1"/>
  <c r="Q1186" i="1"/>
  <c r="T1186" i="1"/>
  <c r="R1186" i="1"/>
  <c r="V1186" i="1"/>
  <c r="W1186" i="1"/>
  <c r="X1186" i="1"/>
  <c r="O1187" i="1"/>
  <c r="P1187" i="1"/>
  <c r="Q1187" i="1"/>
  <c r="T1187" i="1"/>
  <c r="R1187" i="1"/>
  <c r="V1187" i="1"/>
  <c r="W1187" i="1"/>
  <c r="X1187" i="1"/>
  <c r="O1188" i="1"/>
  <c r="P1188" i="1"/>
  <c r="Q1188" i="1"/>
  <c r="T1188" i="1"/>
  <c r="R1188" i="1"/>
  <c r="V1188" i="1"/>
  <c r="W1188" i="1"/>
  <c r="X1188" i="1"/>
  <c r="O1189" i="1"/>
  <c r="P1189" i="1"/>
  <c r="Q1189" i="1"/>
  <c r="T1189" i="1"/>
  <c r="R1189" i="1"/>
  <c r="V1189" i="1"/>
  <c r="W1189" i="1"/>
  <c r="X1189" i="1"/>
  <c r="O1190" i="1"/>
  <c r="P1190" i="1"/>
  <c r="Q1190" i="1"/>
  <c r="T1190" i="1"/>
  <c r="R1190" i="1"/>
  <c r="V1190" i="1"/>
  <c r="W1190" i="1"/>
  <c r="X1190" i="1"/>
  <c r="O1191" i="1"/>
  <c r="P1191" i="1"/>
  <c r="Q1191" i="1"/>
  <c r="T1191" i="1"/>
  <c r="R1191" i="1"/>
  <c r="V1191" i="1"/>
  <c r="W1191" i="1"/>
  <c r="X1191" i="1"/>
  <c r="O1192" i="1"/>
  <c r="P1192" i="1"/>
  <c r="Q1192" i="1"/>
  <c r="T1192" i="1"/>
  <c r="R1192" i="1"/>
  <c r="V1192" i="1"/>
  <c r="W1192" i="1"/>
  <c r="X1192" i="1"/>
  <c r="O1193" i="1"/>
  <c r="P1193" i="1"/>
  <c r="Q1193" i="1"/>
  <c r="T1193" i="1"/>
  <c r="R1193" i="1"/>
  <c r="V1193" i="1"/>
  <c r="W1193" i="1"/>
  <c r="X1193" i="1"/>
  <c r="O1194" i="1"/>
  <c r="P1194" i="1"/>
  <c r="Q1194" i="1"/>
  <c r="T1194" i="1"/>
  <c r="R1194" i="1"/>
  <c r="V1194" i="1"/>
  <c r="W1194" i="1"/>
  <c r="X1194" i="1"/>
  <c r="O1195" i="1"/>
  <c r="P1195" i="1"/>
  <c r="Q1195" i="1"/>
  <c r="T1195" i="1"/>
  <c r="R1195" i="1"/>
  <c r="V1195" i="1"/>
  <c r="W1195" i="1"/>
  <c r="X1195" i="1"/>
  <c r="O1196" i="1"/>
  <c r="P1196" i="1"/>
  <c r="Q1196" i="1"/>
  <c r="T1196" i="1"/>
  <c r="R1196" i="1"/>
  <c r="V1196" i="1"/>
  <c r="W1196" i="1"/>
  <c r="X1196" i="1"/>
  <c r="O1197" i="1"/>
  <c r="P1197" i="1"/>
  <c r="Q1197" i="1"/>
  <c r="T1197" i="1"/>
  <c r="R1197" i="1"/>
  <c r="V1197" i="1"/>
  <c r="W1197" i="1"/>
  <c r="X1197" i="1"/>
  <c r="O1198" i="1"/>
  <c r="P1198" i="1"/>
  <c r="Q1198" i="1"/>
  <c r="T1198" i="1"/>
  <c r="R1198" i="1"/>
  <c r="V1198" i="1"/>
  <c r="W1198" i="1"/>
  <c r="X1198" i="1"/>
  <c r="O1199" i="1"/>
  <c r="P1199" i="1"/>
  <c r="Q1199" i="1"/>
  <c r="T1199" i="1"/>
  <c r="R1199" i="1"/>
  <c r="V1199" i="1"/>
  <c r="W1199" i="1"/>
  <c r="X1199" i="1"/>
  <c r="O1200" i="1"/>
  <c r="P1200" i="1"/>
  <c r="Q1200" i="1"/>
  <c r="T1200" i="1"/>
  <c r="R1200" i="1"/>
  <c r="V1200" i="1"/>
  <c r="W1200" i="1"/>
  <c r="X1200" i="1"/>
  <c r="O1201" i="1"/>
  <c r="P1201" i="1"/>
  <c r="Q1201" i="1"/>
  <c r="T1201" i="1"/>
  <c r="R1201" i="1"/>
  <c r="V1201" i="1"/>
  <c r="W1201" i="1"/>
  <c r="X1201" i="1"/>
  <c r="O1202" i="1"/>
  <c r="P1202" i="1"/>
  <c r="Q1202" i="1"/>
  <c r="T1202" i="1"/>
  <c r="R1202" i="1"/>
  <c r="V1202" i="1"/>
  <c r="W1202" i="1"/>
  <c r="X1202" i="1"/>
  <c r="O1203" i="1"/>
  <c r="P1203" i="1"/>
  <c r="Q1203" i="1"/>
  <c r="T1203" i="1"/>
  <c r="R1203" i="1"/>
  <c r="V1203" i="1"/>
  <c r="W1203" i="1"/>
  <c r="X1203" i="1"/>
  <c r="O1204" i="1"/>
  <c r="P1204" i="1"/>
  <c r="Q1204" i="1"/>
  <c r="T1204" i="1"/>
  <c r="R1204" i="1"/>
  <c r="V1204" i="1"/>
  <c r="W1204" i="1"/>
  <c r="X1204" i="1"/>
  <c r="O1205" i="1"/>
  <c r="P1205" i="1"/>
  <c r="Q1205" i="1"/>
  <c r="T1205" i="1"/>
  <c r="R1205" i="1"/>
  <c r="V1205" i="1"/>
  <c r="W1205" i="1"/>
  <c r="X1205" i="1"/>
  <c r="O1206" i="1"/>
  <c r="P1206" i="1"/>
  <c r="Q1206" i="1"/>
  <c r="T1206" i="1"/>
  <c r="R1206" i="1"/>
  <c r="V1206" i="1"/>
  <c r="W1206" i="1"/>
  <c r="X1206" i="1"/>
  <c r="O1207" i="1"/>
  <c r="P1207" i="1"/>
  <c r="Q1207" i="1"/>
  <c r="T1207" i="1"/>
  <c r="R1207" i="1"/>
  <c r="V1207" i="1"/>
  <c r="W1207" i="1"/>
  <c r="X1207" i="1"/>
  <c r="O1208" i="1"/>
  <c r="P1208" i="1"/>
  <c r="Q1208" i="1"/>
  <c r="T1208" i="1"/>
  <c r="R1208" i="1"/>
  <c r="V1208" i="1"/>
  <c r="W1208" i="1"/>
  <c r="X1208" i="1"/>
  <c r="O1209" i="1"/>
  <c r="P1209" i="1"/>
  <c r="Q1209" i="1"/>
  <c r="T1209" i="1"/>
  <c r="R1209" i="1"/>
  <c r="V1209" i="1"/>
  <c r="W1209" i="1"/>
  <c r="X1209" i="1"/>
  <c r="O1210" i="1"/>
  <c r="P1210" i="1"/>
  <c r="Q1210" i="1"/>
  <c r="T1210" i="1"/>
  <c r="R1210" i="1"/>
  <c r="V1210" i="1"/>
  <c r="W1210" i="1"/>
  <c r="X1210" i="1"/>
  <c r="O1211" i="1"/>
  <c r="P1211" i="1"/>
  <c r="Q1211" i="1"/>
  <c r="T1211" i="1"/>
  <c r="R1211" i="1"/>
  <c r="V1211" i="1"/>
  <c r="W1211" i="1"/>
  <c r="X1211" i="1"/>
  <c r="O1212" i="1"/>
  <c r="P1212" i="1"/>
  <c r="Q1212" i="1"/>
  <c r="T1212" i="1"/>
  <c r="R1212" i="1"/>
  <c r="V1212" i="1"/>
  <c r="W1212" i="1"/>
  <c r="X1212" i="1"/>
  <c r="O1213" i="1"/>
  <c r="P1213" i="1"/>
  <c r="Q1213" i="1"/>
  <c r="T1213" i="1"/>
  <c r="R1213" i="1"/>
  <c r="V1213" i="1"/>
  <c r="W1213" i="1"/>
  <c r="X1213" i="1"/>
  <c r="O1214" i="1"/>
  <c r="P1214" i="1"/>
  <c r="Q1214" i="1"/>
  <c r="T1214" i="1"/>
  <c r="R1214" i="1"/>
  <c r="V1214" i="1"/>
  <c r="W1214" i="1"/>
  <c r="X1214" i="1"/>
  <c r="O1215" i="1"/>
  <c r="P1215" i="1"/>
  <c r="Q1215" i="1"/>
  <c r="T1215" i="1"/>
  <c r="R1215" i="1"/>
  <c r="V1215" i="1"/>
  <c r="W1215" i="1"/>
  <c r="X1215" i="1"/>
  <c r="O1216" i="1"/>
  <c r="P1216" i="1"/>
  <c r="Q1216" i="1"/>
  <c r="T1216" i="1"/>
  <c r="R1216" i="1"/>
  <c r="V1216" i="1"/>
  <c r="W1216" i="1"/>
  <c r="X1216" i="1"/>
  <c r="O1217" i="1"/>
  <c r="P1217" i="1"/>
  <c r="Q1217" i="1"/>
  <c r="T1217" i="1"/>
  <c r="R1217" i="1"/>
  <c r="V1217" i="1"/>
  <c r="W1217" i="1"/>
  <c r="X1217" i="1"/>
  <c r="O1218" i="1"/>
  <c r="P1218" i="1"/>
  <c r="Q1218" i="1"/>
  <c r="T1218" i="1"/>
  <c r="R1218" i="1"/>
  <c r="V1218" i="1"/>
  <c r="W1218" i="1"/>
  <c r="X1218" i="1"/>
  <c r="O1219" i="1"/>
  <c r="P1219" i="1"/>
  <c r="Q1219" i="1"/>
  <c r="T1219" i="1"/>
  <c r="R1219" i="1"/>
  <c r="V1219" i="1"/>
  <c r="W1219" i="1"/>
  <c r="X1219" i="1"/>
  <c r="O1220" i="1"/>
  <c r="P1220" i="1"/>
  <c r="Q1220" i="1"/>
  <c r="T1220" i="1"/>
  <c r="R1220" i="1"/>
  <c r="V1220" i="1"/>
  <c r="W1220" i="1"/>
  <c r="X1220" i="1"/>
  <c r="O1221" i="1"/>
  <c r="P1221" i="1"/>
  <c r="Q1221" i="1"/>
  <c r="T1221" i="1"/>
  <c r="R1221" i="1"/>
  <c r="V1221" i="1"/>
  <c r="W1221" i="1"/>
  <c r="X1221" i="1"/>
  <c r="O1222" i="1"/>
  <c r="P1222" i="1"/>
  <c r="Q1222" i="1"/>
  <c r="T1222" i="1"/>
  <c r="R1222" i="1"/>
  <c r="V1222" i="1"/>
  <c r="W1222" i="1"/>
  <c r="X1222" i="1"/>
  <c r="O1223" i="1"/>
  <c r="P1223" i="1"/>
  <c r="Q1223" i="1"/>
  <c r="T1223" i="1"/>
  <c r="R1223" i="1"/>
  <c r="V1223" i="1"/>
  <c r="W1223" i="1"/>
  <c r="X1223" i="1"/>
  <c r="O1224" i="1"/>
  <c r="P1224" i="1"/>
  <c r="Q1224" i="1"/>
  <c r="T1224" i="1"/>
  <c r="R1224" i="1"/>
  <c r="V1224" i="1"/>
  <c r="W1224" i="1"/>
  <c r="X1224" i="1"/>
  <c r="O1225" i="1"/>
  <c r="P1225" i="1"/>
  <c r="Q1225" i="1"/>
  <c r="T1225" i="1"/>
  <c r="R1225" i="1"/>
  <c r="V1225" i="1"/>
  <c r="W1225" i="1"/>
  <c r="X1225" i="1"/>
  <c r="O1226" i="1"/>
  <c r="P1226" i="1"/>
  <c r="Q1226" i="1"/>
  <c r="T1226" i="1"/>
  <c r="R1226" i="1"/>
  <c r="V1226" i="1"/>
  <c r="W1226" i="1"/>
  <c r="X1226" i="1"/>
  <c r="O1227" i="1"/>
  <c r="P1227" i="1"/>
  <c r="Q1227" i="1"/>
  <c r="T1227" i="1"/>
  <c r="R1227" i="1"/>
  <c r="V1227" i="1"/>
  <c r="W1227" i="1"/>
  <c r="X1227" i="1"/>
  <c r="O1228" i="1"/>
  <c r="P1228" i="1"/>
  <c r="Q1228" i="1"/>
  <c r="T1228" i="1"/>
  <c r="R1228" i="1"/>
  <c r="V1228" i="1"/>
  <c r="W1228" i="1"/>
  <c r="X1228" i="1"/>
  <c r="O1229" i="1"/>
  <c r="P1229" i="1"/>
  <c r="Q1229" i="1"/>
  <c r="T1229" i="1"/>
  <c r="R1229" i="1"/>
  <c r="V1229" i="1"/>
  <c r="W1229" i="1"/>
  <c r="X1229" i="1"/>
  <c r="O1230" i="1"/>
  <c r="P1230" i="1"/>
  <c r="Q1230" i="1"/>
  <c r="T1230" i="1"/>
  <c r="R1230" i="1"/>
  <c r="V1230" i="1"/>
  <c r="W1230" i="1"/>
  <c r="X1230" i="1"/>
  <c r="O1231" i="1"/>
  <c r="P1231" i="1"/>
  <c r="Q1231" i="1"/>
  <c r="T1231" i="1"/>
  <c r="R1231" i="1"/>
  <c r="V1231" i="1"/>
  <c r="W1231" i="1"/>
  <c r="X1231" i="1"/>
  <c r="O1232" i="1"/>
  <c r="P1232" i="1"/>
  <c r="Q1232" i="1"/>
  <c r="T1232" i="1"/>
  <c r="R1232" i="1"/>
  <c r="V1232" i="1"/>
  <c r="W1232" i="1"/>
  <c r="X1232" i="1"/>
  <c r="O1233" i="1"/>
  <c r="P1233" i="1"/>
  <c r="Q1233" i="1"/>
  <c r="T1233" i="1"/>
  <c r="R1233" i="1"/>
  <c r="V1233" i="1"/>
  <c r="W1233" i="1"/>
  <c r="X1233" i="1"/>
  <c r="O1234" i="1"/>
  <c r="P1234" i="1"/>
  <c r="Q1234" i="1"/>
  <c r="T1234" i="1"/>
  <c r="R1234" i="1"/>
  <c r="V1234" i="1"/>
  <c r="W1234" i="1"/>
  <c r="X1234" i="1"/>
  <c r="O1235" i="1"/>
  <c r="P1235" i="1"/>
  <c r="Q1235" i="1"/>
  <c r="T1235" i="1"/>
  <c r="R1235" i="1"/>
  <c r="V1235" i="1"/>
  <c r="W1235" i="1"/>
  <c r="X1235" i="1"/>
  <c r="O1236" i="1"/>
  <c r="P1236" i="1"/>
  <c r="Q1236" i="1"/>
  <c r="T1236" i="1"/>
  <c r="R1236" i="1"/>
  <c r="V1236" i="1"/>
  <c r="W1236" i="1"/>
  <c r="X1236" i="1"/>
  <c r="O1237" i="1"/>
  <c r="P1237" i="1"/>
  <c r="Q1237" i="1"/>
  <c r="T1237" i="1"/>
  <c r="R1237" i="1"/>
  <c r="V1237" i="1"/>
  <c r="W1237" i="1"/>
  <c r="X1237" i="1"/>
  <c r="O1238" i="1"/>
  <c r="P1238" i="1"/>
  <c r="Q1238" i="1"/>
  <c r="T1238" i="1"/>
  <c r="R1238" i="1"/>
  <c r="V1238" i="1"/>
  <c r="W1238" i="1"/>
  <c r="X1238" i="1"/>
  <c r="O1239" i="1"/>
  <c r="P1239" i="1"/>
  <c r="Q1239" i="1"/>
  <c r="T1239" i="1"/>
  <c r="R1239" i="1"/>
  <c r="V1239" i="1"/>
  <c r="W1239" i="1"/>
  <c r="X1239" i="1"/>
  <c r="O1240" i="1"/>
  <c r="P1240" i="1"/>
  <c r="Q1240" i="1"/>
  <c r="T1240" i="1"/>
  <c r="R1240" i="1"/>
  <c r="V1240" i="1"/>
  <c r="W1240" i="1"/>
  <c r="X1240" i="1"/>
  <c r="O1241" i="1"/>
  <c r="P1241" i="1"/>
  <c r="Q1241" i="1"/>
  <c r="T1241" i="1"/>
  <c r="R1241" i="1"/>
  <c r="V1241" i="1"/>
  <c r="W1241" i="1"/>
  <c r="X1241" i="1"/>
  <c r="O1242" i="1"/>
  <c r="P1242" i="1"/>
  <c r="Q1242" i="1"/>
  <c r="T1242" i="1"/>
  <c r="R1242" i="1"/>
  <c r="V1242" i="1"/>
  <c r="W1242" i="1"/>
  <c r="X1242" i="1"/>
  <c r="O1243" i="1"/>
  <c r="P1243" i="1"/>
  <c r="Q1243" i="1"/>
  <c r="T1243" i="1"/>
  <c r="R1243" i="1"/>
  <c r="V1243" i="1"/>
  <c r="W1243" i="1"/>
  <c r="X1243" i="1"/>
  <c r="O1244" i="1"/>
  <c r="P1244" i="1"/>
  <c r="Q1244" i="1"/>
  <c r="T1244" i="1"/>
  <c r="R1244" i="1"/>
  <c r="V1244" i="1"/>
  <c r="W1244" i="1"/>
  <c r="X1244" i="1"/>
  <c r="O1245" i="1"/>
  <c r="P1245" i="1"/>
  <c r="Q1245" i="1"/>
  <c r="T1245" i="1"/>
  <c r="R1245" i="1"/>
  <c r="V1245" i="1"/>
  <c r="W1245" i="1"/>
  <c r="X1245" i="1"/>
  <c r="O1246" i="1"/>
  <c r="P1246" i="1"/>
  <c r="Q1246" i="1"/>
  <c r="T1246" i="1"/>
  <c r="R1246" i="1"/>
  <c r="V1246" i="1"/>
  <c r="W1246" i="1"/>
  <c r="X1246" i="1"/>
  <c r="O1247" i="1"/>
  <c r="P1247" i="1"/>
  <c r="Q1247" i="1"/>
  <c r="T1247" i="1"/>
  <c r="R1247" i="1"/>
  <c r="V1247" i="1"/>
  <c r="W1247" i="1"/>
  <c r="X1247" i="1"/>
  <c r="O1248" i="1"/>
  <c r="P1248" i="1"/>
  <c r="Q1248" i="1"/>
  <c r="T1248" i="1"/>
  <c r="R1248" i="1"/>
  <c r="V1248" i="1"/>
  <c r="W1248" i="1"/>
  <c r="X1248" i="1"/>
  <c r="O1249" i="1"/>
  <c r="P1249" i="1"/>
  <c r="Q1249" i="1"/>
  <c r="T1249" i="1"/>
  <c r="R1249" i="1"/>
  <c r="V1249" i="1"/>
  <c r="W1249" i="1"/>
  <c r="X1249" i="1"/>
  <c r="O1250" i="1"/>
  <c r="P1250" i="1"/>
  <c r="Q1250" i="1"/>
  <c r="T1250" i="1"/>
  <c r="R1250" i="1"/>
  <c r="V1250" i="1"/>
  <c r="W1250" i="1"/>
  <c r="X1250" i="1"/>
  <c r="O1251" i="1"/>
  <c r="P1251" i="1"/>
  <c r="Q1251" i="1"/>
  <c r="T1251" i="1"/>
  <c r="R1251" i="1"/>
  <c r="V1251" i="1"/>
  <c r="W1251" i="1"/>
  <c r="X1251" i="1"/>
  <c r="O1252" i="1"/>
  <c r="P1252" i="1"/>
  <c r="Q1252" i="1"/>
  <c r="T1252" i="1"/>
  <c r="R1252" i="1"/>
  <c r="V1252" i="1"/>
  <c r="W1252" i="1"/>
  <c r="X1252" i="1"/>
  <c r="O1253" i="1"/>
  <c r="P1253" i="1"/>
  <c r="Q1253" i="1"/>
  <c r="T1253" i="1"/>
  <c r="R1253" i="1"/>
  <c r="V1253" i="1"/>
  <c r="W1253" i="1"/>
  <c r="X1253" i="1"/>
  <c r="O1254" i="1"/>
  <c r="P1254" i="1"/>
  <c r="Q1254" i="1"/>
  <c r="T1254" i="1"/>
  <c r="R1254" i="1"/>
  <c r="V1254" i="1"/>
  <c r="W1254" i="1"/>
  <c r="X1254" i="1"/>
  <c r="O1255" i="1"/>
  <c r="P1255" i="1"/>
  <c r="Q1255" i="1"/>
  <c r="T1255" i="1"/>
  <c r="R1255" i="1"/>
  <c r="V1255" i="1"/>
  <c r="W1255" i="1"/>
  <c r="X1255" i="1"/>
  <c r="O1256" i="1"/>
  <c r="P1256" i="1"/>
  <c r="Q1256" i="1"/>
  <c r="T1256" i="1"/>
  <c r="R1256" i="1"/>
  <c r="V1256" i="1"/>
  <c r="W1256" i="1"/>
  <c r="X1256" i="1"/>
  <c r="O1257" i="1"/>
  <c r="P1257" i="1"/>
  <c r="Q1257" i="1"/>
  <c r="T1257" i="1"/>
  <c r="R1257" i="1"/>
  <c r="V1257" i="1"/>
  <c r="W1257" i="1"/>
  <c r="X1257" i="1"/>
  <c r="O1258" i="1"/>
  <c r="P1258" i="1"/>
  <c r="Q1258" i="1"/>
  <c r="T1258" i="1"/>
  <c r="R1258" i="1"/>
  <c r="V1258" i="1"/>
  <c r="W1258" i="1"/>
  <c r="X1258" i="1"/>
  <c r="O1259" i="1"/>
  <c r="P1259" i="1"/>
  <c r="Q1259" i="1"/>
  <c r="T1259" i="1"/>
  <c r="R1259" i="1"/>
  <c r="V1259" i="1"/>
  <c r="W1259" i="1"/>
  <c r="X1259" i="1"/>
  <c r="O1260" i="1"/>
  <c r="P1260" i="1"/>
  <c r="Q1260" i="1"/>
  <c r="T1260" i="1"/>
  <c r="R1260" i="1"/>
  <c r="V1260" i="1"/>
  <c r="W1260" i="1"/>
  <c r="X1260" i="1"/>
  <c r="O1261" i="1"/>
  <c r="P1261" i="1"/>
  <c r="Q1261" i="1"/>
  <c r="T1261" i="1"/>
  <c r="R1261" i="1"/>
  <c r="V1261" i="1"/>
  <c r="W1261" i="1"/>
  <c r="X1261" i="1"/>
  <c r="O1262" i="1"/>
  <c r="P1262" i="1"/>
  <c r="Q1262" i="1"/>
  <c r="T1262" i="1"/>
  <c r="R1262" i="1"/>
  <c r="V1262" i="1"/>
  <c r="W1262" i="1"/>
  <c r="X1262" i="1"/>
  <c r="O1263" i="1"/>
  <c r="P1263" i="1"/>
  <c r="Q1263" i="1"/>
  <c r="T1263" i="1"/>
  <c r="R1263" i="1"/>
  <c r="V1263" i="1"/>
  <c r="W1263" i="1"/>
  <c r="X1263" i="1"/>
  <c r="O1264" i="1"/>
  <c r="P1264" i="1"/>
  <c r="Q1264" i="1"/>
  <c r="T1264" i="1"/>
  <c r="R1264" i="1"/>
  <c r="V1264" i="1"/>
  <c r="W1264" i="1"/>
  <c r="X1264" i="1"/>
  <c r="O1265" i="1"/>
  <c r="P1265" i="1"/>
  <c r="Q1265" i="1"/>
  <c r="T1265" i="1"/>
  <c r="R1265" i="1"/>
  <c r="V1265" i="1"/>
  <c r="W1265" i="1"/>
  <c r="X1265" i="1"/>
  <c r="O1266" i="1"/>
  <c r="P1266" i="1"/>
  <c r="Q1266" i="1"/>
  <c r="T1266" i="1"/>
  <c r="R1266" i="1"/>
  <c r="V1266" i="1"/>
  <c r="W1266" i="1"/>
  <c r="X1266" i="1"/>
  <c r="O1267" i="1"/>
  <c r="P1267" i="1"/>
  <c r="Q1267" i="1"/>
  <c r="T1267" i="1"/>
  <c r="R1267" i="1"/>
  <c r="V1267" i="1"/>
  <c r="W1267" i="1"/>
  <c r="X1267" i="1"/>
  <c r="O1268" i="1"/>
  <c r="P1268" i="1"/>
  <c r="Q1268" i="1"/>
  <c r="T1268" i="1"/>
  <c r="R1268" i="1"/>
  <c r="V1268" i="1"/>
  <c r="W1268" i="1"/>
  <c r="X1268" i="1"/>
  <c r="O1269" i="1"/>
  <c r="P1269" i="1"/>
  <c r="Q1269" i="1"/>
  <c r="T1269" i="1"/>
  <c r="R1269" i="1"/>
  <c r="V1269" i="1"/>
  <c r="W1269" i="1"/>
  <c r="X1269" i="1"/>
  <c r="O1270" i="1"/>
  <c r="P1270" i="1"/>
  <c r="Q1270" i="1"/>
  <c r="T1270" i="1"/>
  <c r="R1270" i="1"/>
  <c r="V1270" i="1"/>
  <c r="W1270" i="1"/>
  <c r="X1270" i="1"/>
  <c r="O1271" i="1"/>
  <c r="P1271" i="1"/>
  <c r="Q1271" i="1"/>
  <c r="T1271" i="1"/>
  <c r="R1271" i="1"/>
  <c r="V1271" i="1"/>
  <c r="W1271" i="1"/>
  <c r="X1271" i="1"/>
  <c r="O1272" i="1"/>
  <c r="P1272" i="1"/>
  <c r="Q1272" i="1"/>
  <c r="T1272" i="1"/>
  <c r="R1272" i="1"/>
  <c r="V1272" i="1"/>
  <c r="W1272" i="1"/>
  <c r="X1272" i="1"/>
  <c r="O1273" i="1"/>
  <c r="P1273" i="1"/>
  <c r="Q1273" i="1"/>
  <c r="T1273" i="1"/>
  <c r="R1273" i="1"/>
  <c r="V1273" i="1"/>
  <c r="W1273" i="1"/>
  <c r="X1273" i="1"/>
  <c r="O1274" i="1"/>
  <c r="P1274" i="1"/>
  <c r="Q1274" i="1"/>
  <c r="T1274" i="1"/>
  <c r="R1274" i="1"/>
  <c r="V1274" i="1"/>
  <c r="W1274" i="1"/>
  <c r="X1274" i="1"/>
  <c r="O1275" i="1"/>
  <c r="P1275" i="1"/>
  <c r="Q1275" i="1"/>
  <c r="T1275" i="1"/>
  <c r="R1275" i="1"/>
  <c r="V1275" i="1"/>
  <c r="W1275" i="1"/>
  <c r="X1275" i="1"/>
  <c r="O1276" i="1"/>
  <c r="P1276" i="1"/>
  <c r="Q1276" i="1"/>
  <c r="T1276" i="1"/>
  <c r="R1276" i="1"/>
  <c r="V1276" i="1"/>
  <c r="W1276" i="1"/>
  <c r="X1276" i="1"/>
  <c r="O1277" i="1"/>
  <c r="P1277" i="1"/>
  <c r="Q1277" i="1"/>
  <c r="T1277" i="1"/>
  <c r="R1277" i="1"/>
  <c r="V1277" i="1"/>
  <c r="W1277" i="1"/>
  <c r="X1277" i="1"/>
  <c r="O1278" i="1"/>
  <c r="P1278" i="1"/>
  <c r="Q1278" i="1"/>
  <c r="T1278" i="1"/>
  <c r="R1278" i="1"/>
  <c r="V1278" i="1"/>
  <c r="W1278" i="1"/>
  <c r="X1278" i="1"/>
  <c r="O1279" i="1"/>
  <c r="P1279" i="1"/>
  <c r="Q1279" i="1"/>
  <c r="T1279" i="1"/>
  <c r="R1279" i="1"/>
  <c r="V1279" i="1"/>
  <c r="W1279" i="1"/>
  <c r="X1279" i="1"/>
  <c r="O1280" i="1"/>
  <c r="P1280" i="1"/>
  <c r="Q1280" i="1"/>
  <c r="T1280" i="1"/>
  <c r="R1280" i="1"/>
  <c r="V1280" i="1"/>
  <c r="W1280" i="1"/>
  <c r="X1280" i="1"/>
  <c r="O1281" i="1"/>
  <c r="P1281" i="1"/>
  <c r="Q1281" i="1"/>
  <c r="T1281" i="1"/>
  <c r="R1281" i="1"/>
  <c r="V1281" i="1"/>
  <c r="W1281" i="1"/>
  <c r="X1281" i="1"/>
  <c r="O1282" i="1"/>
  <c r="P1282" i="1"/>
  <c r="Q1282" i="1"/>
  <c r="T1282" i="1"/>
  <c r="R1282" i="1"/>
  <c r="V1282" i="1"/>
  <c r="W1282" i="1"/>
  <c r="X1282" i="1"/>
  <c r="O1283" i="1"/>
  <c r="P1283" i="1"/>
  <c r="Q1283" i="1"/>
  <c r="T1283" i="1"/>
  <c r="R1283" i="1"/>
  <c r="V1283" i="1"/>
  <c r="W1283" i="1"/>
  <c r="X1283" i="1"/>
  <c r="O1284" i="1"/>
  <c r="P1284" i="1"/>
  <c r="Q1284" i="1"/>
  <c r="T1284" i="1"/>
  <c r="R1284" i="1"/>
  <c r="V1284" i="1"/>
  <c r="W1284" i="1"/>
  <c r="X1284" i="1"/>
  <c r="O1285" i="1"/>
  <c r="P1285" i="1"/>
  <c r="Q1285" i="1"/>
  <c r="T1285" i="1"/>
  <c r="R1285" i="1"/>
  <c r="V1285" i="1"/>
  <c r="W1285" i="1"/>
  <c r="X1285" i="1"/>
  <c r="O1286" i="1"/>
  <c r="P1286" i="1"/>
  <c r="Q1286" i="1"/>
  <c r="T1286" i="1"/>
  <c r="R1286" i="1"/>
  <c r="V1286" i="1"/>
  <c r="W1286" i="1"/>
  <c r="X1286" i="1"/>
  <c r="O1287" i="1"/>
  <c r="P1287" i="1"/>
  <c r="Q1287" i="1"/>
  <c r="T1287" i="1"/>
  <c r="R1287" i="1"/>
  <c r="V1287" i="1"/>
  <c r="W1287" i="1"/>
  <c r="X1287" i="1"/>
  <c r="O1288" i="1"/>
  <c r="P1288" i="1"/>
  <c r="Q1288" i="1"/>
  <c r="T1288" i="1"/>
  <c r="R1288" i="1"/>
  <c r="V1288" i="1"/>
  <c r="W1288" i="1"/>
  <c r="X1288" i="1"/>
  <c r="O1289" i="1"/>
  <c r="P1289" i="1"/>
  <c r="Q1289" i="1"/>
  <c r="T1289" i="1"/>
  <c r="R1289" i="1"/>
  <c r="V1289" i="1"/>
  <c r="W1289" i="1"/>
  <c r="X1289" i="1"/>
  <c r="O1290" i="1"/>
  <c r="P1290" i="1"/>
  <c r="Q1290" i="1"/>
  <c r="T1290" i="1"/>
  <c r="R1290" i="1"/>
  <c r="V1290" i="1"/>
  <c r="W1290" i="1"/>
  <c r="X1290" i="1"/>
  <c r="O1291" i="1"/>
  <c r="P1291" i="1"/>
  <c r="Q1291" i="1"/>
  <c r="T1291" i="1"/>
  <c r="R1291" i="1"/>
  <c r="V1291" i="1"/>
  <c r="W1291" i="1"/>
  <c r="X1291" i="1"/>
  <c r="O1292" i="1"/>
  <c r="P1292" i="1"/>
  <c r="Q1292" i="1"/>
  <c r="T1292" i="1"/>
  <c r="R1292" i="1"/>
  <c r="V1292" i="1"/>
  <c r="W1292" i="1"/>
  <c r="X1292" i="1"/>
  <c r="O1293" i="1"/>
  <c r="P1293" i="1"/>
  <c r="Q1293" i="1"/>
  <c r="T1293" i="1"/>
  <c r="R1293" i="1"/>
  <c r="V1293" i="1"/>
  <c r="W1293" i="1"/>
  <c r="X1293" i="1"/>
  <c r="O1294" i="1"/>
  <c r="P1294" i="1"/>
  <c r="Q1294" i="1"/>
  <c r="T1294" i="1"/>
  <c r="R1294" i="1"/>
  <c r="V1294" i="1"/>
  <c r="W1294" i="1"/>
  <c r="X1294" i="1"/>
  <c r="O1295" i="1"/>
  <c r="P1295" i="1"/>
  <c r="Q1295" i="1"/>
  <c r="T1295" i="1"/>
  <c r="R1295" i="1"/>
  <c r="V1295" i="1"/>
  <c r="W1295" i="1"/>
  <c r="X1295" i="1"/>
  <c r="O1296" i="1"/>
  <c r="P1296" i="1"/>
  <c r="Q1296" i="1"/>
  <c r="T1296" i="1"/>
  <c r="R1296" i="1"/>
  <c r="V1296" i="1"/>
  <c r="W1296" i="1"/>
  <c r="X1296" i="1"/>
  <c r="O1297" i="1"/>
  <c r="P1297" i="1"/>
  <c r="Q1297" i="1"/>
  <c r="T1297" i="1"/>
  <c r="R1297" i="1"/>
  <c r="V1297" i="1"/>
  <c r="W1297" i="1"/>
  <c r="X1297" i="1"/>
  <c r="O1298" i="1"/>
  <c r="P1298" i="1"/>
  <c r="Q1298" i="1"/>
  <c r="T1298" i="1"/>
  <c r="R1298" i="1"/>
  <c r="V1298" i="1"/>
  <c r="W1298" i="1"/>
  <c r="X1298" i="1"/>
  <c r="O1299" i="1"/>
  <c r="P1299" i="1"/>
  <c r="Q1299" i="1"/>
  <c r="T1299" i="1"/>
  <c r="R1299" i="1"/>
  <c r="V1299" i="1"/>
  <c r="W1299" i="1"/>
  <c r="X1299" i="1"/>
  <c r="O1300" i="1"/>
  <c r="P1300" i="1"/>
  <c r="Q1300" i="1"/>
  <c r="T1300" i="1"/>
  <c r="R1300" i="1"/>
  <c r="V1300" i="1"/>
  <c r="W1300" i="1"/>
  <c r="X1300" i="1"/>
  <c r="O1301" i="1"/>
  <c r="P1301" i="1"/>
  <c r="Q1301" i="1"/>
  <c r="T1301" i="1"/>
  <c r="R1301" i="1"/>
  <c r="V1301" i="1"/>
  <c r="W1301" i="1"/>
  <c r="X1301" i="1"/>
  <c r="O1302" i="1"/>
  <c r="P1302" i="1"/>
  <c r="Q1302" i="1"/>
  <c r="T1302" i="1"/>
  <c r="R1302" i="1"/>
  <c r="V1302" i="1"/>
  <c r="W1302" i="1"/>
  <c r="X1302" i="1"/>
  <c r="O1303" i="1"/>
  <c r="P1303" i="1"/>
  <c r="Q1303" i="1"/>
  <c r="T1303" i="1"/>
  <c r="R1303" i="1"/>
  <c r="V1303" i="1"/>
  <c r="W1303" i="1"/>
  <c r="X1303" i="1"/>
  <c r="O1304" i="1"/>
  <c r="P1304" i="1"/>
  <c r="Q1304" i="1"/>
  <c r="T1304" i="1"/>
  <c r="R1304" i="1"/>
  <c r="V1304" i="1"/>
  <c r="W1304" i="1"/>
  <c r="X1304" i="1"/>
  <c r="O1305" i="1"/>
  <c r="P1305" i="1"/>
  <c r="Q1305" i="1"/>
  <c r="T1305" i="1"/>
  <c r="R1305" i="1"/>
  <c r="V1305" i="1"/>
  <c r="W1305" i="1"/>
  <c r="X1305" i="1"/>
  <c r="O1306" i="1"/>
  <c r="P1306" i="1"/>
  <c r="Q1306" i="1"/>
  <c r="T1306" i="1"/>
  <c r="R1306" i="1"/>
  <c r="V1306" i="1"/>
  <c r="W1306" i="1"/>
  <c r="X1306" i="1"/>
  <c r="O1307" i="1"/>
  <c r="P1307" i="1"/>
  <c r="Q1307" i="1"/>
  <c r="T1307" i="1"/>
  <c r="R1307" i="1"/>
  <c r="V1307" i="1"/>
  <c r="W1307" i="1"/>
  <c r="X1307" i="1"/>
  <c r="O1308" i="1"/>
  <c r="P1308" i="1"/>
  <c r="Q1308" i="1"/>
  <c r="T1308" i="1"/>
  <c r="R1308" i="1"/>
  <c r="V1308" i="1"/>
  <c r="W1308" i="1"/>
  <c r="X1308" i="1"/>
  <c r="O1309" i="1"/>
  <c r="P1309" i="1"/>
  <c r="Q1309" i="1"/>
  <c r="T1309" i="1"/>
  <c r="R1309" i="1"/>
  <c r="V1309" i="1"/>
  <c r="W1309" i="1"/>
  <c r="X1309" i="1"/>
  <c r="O1310" i="1"/>
  <c r="P1310" i="1"/>
  <c r="Q1310" i="1"/>
  <c r="T1310" i="1"/>
  <c r="R1310" i="1"/>
  <c r="V1310" i="1"/>
  <c r="W1310" i="1"/>
  <c r="X1310" i="1"/>
  <c r="O1311" i="1"/>
  <c r="P1311" i="1"/>
  <c r="Q1311" i="1"/>
  <c r="T1311" i="1"/>
  <c r="R1311" i="1"/>
  <c r="V1311" i="1"/>
  <c r="W1311" i="1"/>
  <c r="X1311" i="1"/>
  <c r="O1312" i="1"/>
  <c r="P1312" i="1"/>
  <c r="Q1312" i="1"/>
  <c r="T1312" i="1"/>
  <c r="R1312" i="1"/>
  <c r="V1312" i="1"/>
  <c r="W1312" i="1"/>
  <c r="X1312" i="1"/>
  <c r="O1313" i="1"/>
  <c r="P1313" i="1"/>
  <c r="Q1313" i="1"/>
  <c r="T1313" i="1"/>
  <c r="R1313" i="1"/>
  <c r="V1313" i="1"/>
  <c r="W1313" i="1"/>
  <c r="X1313" i="1"/>
  <c r="O1314" i="1"/>
  <c r="P1314" i="1"/>
  <c r="Q1314" i="1"/>
  <c r="T1314" i="1"/>
  <c r="R1314" i="1"/>
  <c r="V1314" i="1"/>
  <c r="W1314" i="1"/>
  <c r="X1314" i="1"/>
  <c r="O1315" i="1"/>
  <c r="P1315" i="1"/>
  <c r="Q1315" i="1"/>
  <c r="T1315" i="1"/>
  <c r="R1315" i="1"/>
  <c r="V1315" i="1"/>
  <c r="W1315" i="1"/>
  <c r="X1315" i="1"/>
  <c r="O1316" i="1"/>
  <c r="P1316" i="1"/>
  <c r="Q1316" i="1"/>
  <c r="T1316" i="1"/>
  <c r="R1316" i="1"/>
  <c r="V1316" i="1"/>
  <c r="W1316" i="1"/>
  <c r="X1316" i="1"/>
  <c r="O1317" i="1"/>
  <c r="P1317" i="1"/>
  <c r="Q1317" i="1"/>
  <c r="T1317" i="1"/>
  <c r="R1317" i="1"/>
  <c r="V1317" i="1"/>
  <c r="W1317" i="1"/>
  <c r="X1317" i="1"/>
  <c r="O1318" i="1"/>
  <c r="P1318" i="1"/>
  <c r="Q1318" i="1"/>
  <c r="T1318" i="1"/>
  <c r="R1318" i="1"/>
  <c r="V1318" i="1"/>
  <c r="W1318" i="1"/>
  <c r="X1318" i="1"/>
  <c r="O1319" i="1"/>
  <c r="P1319" i="1"/>
  <c r="Q1319" i="1"/>
  <c r="T1319" i="1"/>
  <c r="R1319" i="1"/>
  <c r="V1319" i="1"/>
  <c r="W1319" i="1"/>
  <c r="X1319" i="1"/>
  <c r="O1320" i="1"/>
  <c r="P1320" i="1"/>
  <c r="Q1320" i="1"/>
  <c r="T1320" i="1"/>
  <c r="R1320" i="1"/>
  <c r="V1320" i="1"/>
  <c r="W1320" i="1"/>
  <c r="X1320" i="1"/>
  <c r="O1321" i="1"/>
  <c r="P1321" i="1"/>
  <c r="Q1321" i="1"/>
  <c r="T1321" i="1"/>
  <c r="R1321" i="1"/>
  <c r="V1321" i="1"/>
  <c r="W1321" i="1"/>
  <c r="X1321" i="1"/>
  <c r="O1322" i="1"/>
  <c r="P1322" i="1"/>
  <c r="Q1322" i="1"/>
  <c r="T1322" i="1"/>
  <c r="R1322" i="1"/>
  <c r="V1322" i="1"/>
  <c r="W1322" i="1"/>
  <c r="X1322" i="1"/>
  <c r="O1323" i="1"/>
  <c r="P1323" i="1"/>
  <c r="Q1323" i="1"/>
  <c r="T1323" i="1"/>
  <c r="R1323" i="1"/>
  <c r="V1323" i="1"/>
  <c r="W1323" i="1"/>
  <c r="X1323" i="1"/>
  <c r="O1324" i="1"/>
  <c r="P1324" i="1"/>
  <c r="Q1324" i="1"/>
  <c r="T1324" i="1"/>
  <c r="R1324" i="1"/>
  <c r="V1324" i="1"/>
  <c r="W1324" i="1"/>
  <c r="X1324" i="1"/>
  <c r="O1325" i="1"/>
  <c r="P1325" i="1"/>
  <c r="Q1325" i="1"/>
  <c r="T1325" i="1"/>
  <c r="R1325" i="1"/>
  <c r="V1325" i="1"/>
  <c r="W1325" i="1"/>
  <c r="X1325" i="1"/>
  <c r="O1326" i="1"/>
  <c r="P1326" i="1"/>
  <c r="Q1326" i="1"/>
  <c r="T1326" i="1"/>
  <c r="R1326" i="1"/>
  <c r="V1326" i="1"/>
  <c r="W1326" i="1"/>
  <c r="X1326" i="1"/>
  <c r="O1327" i="1"/>
  <c r="P1327" i="1"/>
  <c r="Q1327" i="1"/>
  <c r="T1327" i="1"/>
  <c r="R1327" i="1"/>
  <c r="V1327" i="1"/>
  <c r="W1327" i="1"/>
  <c r="X1327" i="1"/>
  <c r="O1328" i="1"/>
  <c r="P1328" i="1"/>
  <c r="Q1328" i="1"/>
  <c r="T1328" i="1"/>
  <c r="R1328" i="1"/>
  <c r="V1328" i="1"/>
  <c r="W1328" i="1"/>
  <c r="X1328" i="1"/>
  <c r="O1329" i="1"/>
  <c r="P1329" i="1"/>
  <c r="Q1329" i="1"/>
  <c r="T1329" i="1"/>
  <c r="R1329" i="1"/>
  <c r="V1329" i="1"/>
  <c r="W1329" i="1"/>
  <c r="X1329" i="1"/>
  <c r="O1330" i="1"/>
  <c r="P1330" i="1"/>
  <c r="Q1330" i="1"/>
  <c r="T1330" i="1"/>
  <c r="R1330" i="1"/>
  <c r="V1330" i="1"/>
  <c r="W1330" i="1"/>
  <c r="X1330" i="1"/>
  <c r="O1331" i="1"/>
  <c r="P1331" i="1"/>
  <c r="Q1331" i="1"/>
  <c r="T1331" i="1"/>
  <c r="R1331" i="1"/>
  <c r="V1331" i="1"/>
  <c r="W1331" i="1"/>
  <c r="X1331" i="1"/>
  <c r="O1332" i="1"/>
  <c r="P1332" i="1"/>
  <c r="Q1332" i="1"/>
  <c r="T1332" i="1"/>
  <c r="R1332" i="1"/>
  <c r="V1332" i="1"/>
  <c r="W1332" i="1"/>
  <c r="X1332" i="1"/>
  <c r="O1333" i="1"/>
  <c r="P1333" i="1"/>
  <c r="Q1333" i="1"/>
  <c r="T1333" i="1"/>
  <c r="R1333" i="1"/>
  <c r="V1333" i="1"/>
  <c r="W1333" i="1"/>
  <c r="X1333" i="1"/>
  <c r="O1334" i="1"/>
  <c r="P1334" i="1"/>
  <c r="Q1334" i="1"/>
  <c r="T1334" i="1"/>
  <c r="R1334" i="1"/>
  <c r="V1334" i="1"/>
  <c r="W1334" i="1"/>
  <c r="X1334" i="1"/>
  <c r="O1335" i="1"/>
  <c r="P1335" i="1"/>
  <c r="Q1335" i="1"/>
  <c r="T1335" i="1"/>
  <c r="R1335" i="1"/>
  <c r="V1335" i="1"/>
  <c r="W1335" i="1"/>
  <c r="X1335" i="1"/>
  <c r="O1336" i="1"/>
  <c r="P1336" i="1"/>
  <c r="Q1336" i="1"/>
  <c r="T1336" i="1"/>
  <c r="R1336" i="1"/>
  <c r="V1336" i="1"/>
  <c r="W1336" i="1"/>
  <c r="X1336" i="1"/>
  <c r="O1337" i="1"/>
  <c r="P1337" i="1"/>
  <c r="Q1337" i="1"/>
  <c r="T1337" i="1"/>
  <c r="R1337" i="1"/>
  <c r="V1337" i="1"/>
  <c r="W1337" i="1"/>
  <c r="X1337" i="1"/>
  <c r="O1338" i="1"/>
  <c r="P1338" i="1"/>
  <c r="Q1338" i="1"/>
  <c r="T1338" i="1"/>
  <c r="R1338" i="1"/>
  <c r="V1338" i="1"/>
  <c r="W1338" i="1"/>
  <c r="X1338" i="1"/>
  <c r="O1339" i="1"/>
  <c r="P1339" i="1"/>
  <c r="Q1339" i="1"/>
  <c r="T1339" i="1"/>
  <c r="R1339" i="1"/>
  <c r="V1339" i="1"/>
  <c r="W1339" i="1"/>
  <c r="X1339" i="1"/>
  <c r="O1340" i="1"/>
  <c r="P1340" i="1"/>
  <c r="Q1340" i="1"/>
  <c r="T1340" i="1"/>
  <c r="R1340" i="1"/>
  <c r="V1340" i="1"/>
  <c r="W1340" i="1"/>
  <c r="X1340" i="1"/>
  <c r="O1341" i="1"/>
  <c r="P1341" i="1"/>
  <c r="Q1341" i="1"/>
  <c r="T1341" i="1"/>
  <c r="R1341" i="1"/>
  <c r="V1341" i="1"/>
  <c r="W1341" i="1"/>
  <c r="X1341" i="1"/>
  <c r="O1342" i="1"/>
  <c r="P1342" i="1"/>
  <c r="Q1342" i="1"/>
  <c r="T1342" i="1"/>
  <c r="R1342" i="1"/>
  <c r="V1342" i="1"/>
  <c r="W1342" i="1"/>
  <c r="X1342" i="1"/>
  <c r="O1343" i="1"/>
  <c r="P1343" i="1"/>
  <c r="Q1343" i="1"/>
  <c r="T1343" i="1"/>
  <c r="R1343" i="1"/>
  <c r="V1343" i="1"/>
  <c r="W1343" i="1"/>
  <c r="X1343" i="1"/>
  <c r="O1344" i="1"/>
  <c r="P1344" i="1"/>
  <c r="Q1344" i="1"/>
  <c r="T1344" i="1"/>
  <c r="R1344" i="1"/>
  <c r="V1344" i="1"/>
  <c r="W1344" i="1"/>
  <c r="X1344" i="1"/>
  <c r="O1345" i="1"/>
  <c r="P1345" i="1"/>
  <c r="Q1345" i="1"/>
  <c r="T1345" i="1"/>
  <c r="R1345" i="1"/>
  <c r="V1345" i="1"/>
  <c r="W1345" i="1"/>
  <c r="X1345" i="1"/>
  <c r="O1346" i="1"/>
  <c r="P1346" i="1"/>
  <c r="Q1346" i="1"/>
  <c r="T1346" i="1"/>
  <c r="R1346" i="1"/>
  <c r="V1346" i="1"/>
  <c r="W1346" i="1"/>
  <c r="X1346" i="1"/>
  <c r="O1347" i="1"/>
  <c r="P1347" i="1"/>
  <c r="Q1347" i="1"/>
  <c r="T1347" i="1"/>
  <c r="R1347" i="1"/>
  <c r="V1347" i="1"/>
  <c r="W1347" i="1"/>
  <c r="X1347" i="1"/>
  <c r="O1348" i="1"/>
  <c r="P1348" i="1"/>
  <c r="Q1348" i="1"/>
  <c r="T1348" i="1"/>
  <c r="R1348" i="1"/>
  <c r="V1348" i="1"/>
  <c r="W1348" i="1"/>
  <c r="X1348" i="1"/>
  <c r="O1349" i="1"/>
  <c r="P1349" i="1"/>
  <c r="Q1349" i="1"/>
  <c r="T1349" i="1"/>
  <c r="R1349" i="1"/>
  <c r="V1349" i="1"/>
  <c r="W1349" i="1"/>
  <c r="X1349" i="1"/>
  <c r="O1350" i="1"/>
  <c r="P1350" i="1"/>
  <c r="Q1350" i="1"/>
  <c r="T1350" i="1"/>
  <c r="R1350" i="1"/>
  <c r="V1350" i="1"/>
  <c r="W1350" i="1"/>
  <c r="X1350" i="1"/>
  <c r="O1351" i="1"/>
  <c r="P1351" i="1"/>
  <c r="Q1351" i="1"/>
  <c r="T1351" i="1"/>
  <c r="R1351" i="1"/>
  <c r="V1351" i="1"/>
  <c r="W1351" i="1"/>
  <c r="X1351" i="1"/>
  <c r="O1352" i="1"/>
  <c r="P1352" i="1"/>
  <c r="Q1352" i="1"/>
  <c r="T1352" i="1"/>
  <c r="R1352" i="1"/>
  <c r="V1352" i="1"/>
  <c r="W1352" i="1"/>
  <c r="X1352" i="1"/>
  <c r="O1353" i="1"/>
  <c r="P1353" i="1"/>
  <c r="Q1353" i="1"/>
  <c r="T1353" i="1"/>
  <c r="R1353" i="1"/>
  <c r="V1353" i="1"/>
  <c r="W1353" i="1"/>
  <c r="X1353" i="1"/>
  <c r="O1354" i="1"/>
  <c r="P1354" i="1"/>
  <c r="Q1354" i="1"/>
  <c r="T1354" i="1"/>
  <c r="R1354" i="1"/>
  <c r="V1354" i="1"/>
  <c r="W1354" i="1"/>
  <c r="X1354" i="1"/>
  <c r="O1355" i="1"/>
  <c r="P1355" i="1"/>
  <c r="Q1355" i="1"/>
  <c r="T1355" i="1"/>
  <c r="R1355" i="1"/>
  <c r="V1355" i="1"/>
  <c r="W1355" i="1"/>
  <c r="X1355" i="1"/>
  <c r="O1356" i="1"/>
  <c r="P1356" i="1"/>
  <c r="Q1356" i="1"/>
  <c r="T1356" i="1"/>
  <c r="R1356" i="1"/>
  <c r="V1356" i="1"/>
  <c r="W1356" i="1"/>
  <c r="X1356" i="1"/>
  <c r="O1357" i="1"/>
  <c r="P1357" i="1"/>
  <c r="Q1357" i="1"/>
  <c r="T1357" i="1"/>
  <c r="R1357" i="1"/>
  <c r="V1357" i="1"/>
  <c r="W1357" i="1"/>
  <c r="X1357" i="1"/>
  <c r="O1358" i="1"/>
  <c r="P1358" i="1"/>
  <c r="Q1358" i="1"/>
  <c r="T1358" i="1"/>
  <c r="R1358" i="1"/>
  <c r="V1358" i="1"/>
  <c r="W1358" i="1"/>
  <c r="X1358" i="1"/>
  <c r="O1359" i="1"/>
  <c r="P1359" i="1"/>
  <c r="Q1359" i="1"/>
  <c r="T1359" i="1"/>
  <c r="R1359" i="1"/>
  <c r="V1359" i="1"/>
  <c r="W1359" i="1"/>
  <c r="X1359" i="1"/>
  <c r="O1360" i="1"/>
  <c r="P1360" i="1"/>
  <c r="Q1360" i="1"/>
  <c r="T1360" i="1"/>
  <c r="R1360" i="1"/>
  <c r="V1360" i="1"/>
  <c r="W1360" i="1"/>
  <c r="X1360" i="1"/>
  <c r="O1361" i="1"/>
  <c r="P1361" i="1"/>
  <c r="Q1361" i="1"/>
  <c r="T1361" i="1"/>
  <c r="R1361" i="1"/>
  <c r="V1361" i="1"/>
  <c r="W1361" i="1"/>
  <c r="X1361" i="1"/>
  <c r="O1362" i="1"/>
  <c r="P1362" i="1"/>
  <c r="Q1362" i="1"/>
  <c r="T1362" i="1"/>
  <c r="R1362" i="1"/>
  <c r="V1362" i="1"/>
  <c r="W1362" i="1"/>
  <c r="X1362" i="1"/>
  <c r="O1363" i="1"/>
  <c r="P1363" i="1"/>
  <c r="Q1363" i="1"/>
  <c r="T1363" i="1"/>
  <c r="R1363" i="1"/>
  <c r="V1363" i="1"/>
  <c r="W1363" i="1"/>
  <c r="X1363" i="1"/>
  <c r="O1364" i="1"/>
  <c r="P1364" i="1"/>
  <c r="Q1364" i="1"/>
  <c r="T1364" i="1"/>
  <c r="R1364" i="1"/>
  <c r="V1364" i="1"/>
  <c r="W1364" i="1"/>
  <c r="X1364" i="1"/>
  <c r="O1365" i="1"/>
  <c r="P1365" i="1"/>
  <c r="Q1365" i="1"/>
  <c r="T1365" i="1"/>
  <c r="R1365" i="1"/>
  <c r="V1365" i="1"/>
  <c r="W1365" i="1"/>
  <c r="X1365" i="1"/>
  <c r="O1366" i="1"/>
  <c r="P1366" i="1"/>
  <c r="Q1366" i="1"/>
  <c r="T1366" i="1"/>
  <c r="R1366" i="1"/>
  <c r="V1366" i="1"/>
  <c r="W1366" i="1"/>
  <c r="X1366" i="1"/>
  <c r="O1367" i="1"/>
  <c r="P1367" i="1"/>
  <c r="Q1367" i="1"/>
  <c r="T1367" i="1"/>
  <c r="R1367" i="1"/>
  <c r="V1367" i="1"/>
  <c r="W1367" i="1"/>
  <c r="X1367" i="1"/>
  <c r="O1368" i="1"/>
  <c r="P1368" i="1"/>
  <c r="Q1368" i="1"/>
  <c r="T1368" i="1"/>
  <c r="R1368" i="1"/>
  <c r="V1368" i="1"/>
  <c r="W1368" i="1"/>
  <c r="X1368" i="1"/>
  <c r="O1369" i="1"/>
  <c r="P1369" i="1"/>
  <c r="Q1369" i="1"/>
  <c r="T1369" i="1"/>
  <c r="R1369" i="1"/>
  <c r="V1369" i="1"/>
  <c r="W1369" i="1"/>
  <c r="X1369" i="1"/>
  <c r="O1370" i="1"/>
  <c r="P1370" i="1"/>
  <c r="Q1370" i="1"/>
  <c r="T1370" i="1"/>
  <c r="R1370" i="1"/>
  <c r="V1370" i="1"/>
  <c r="W1370" i="1"/>
  <c r="X1370" i="1"/>
  <c r="O1371" i="1"/>
  <c r="P1371" i="1"/>
  <c r="Q1371" i="1"/>
  <c r="T1371" i="1"/>
  <c r="R1371" i="1"/>
  <c r="V1371" i="1"/>
  <c r="W1371" i="1"/>
  <c r="X1371" i="1"/>
  <c r="O1372" i="1"/>
  <c r="P1372" i="1"/>
  <c r="Q1372" i="1"/>
  <c r="T1372" i="1"/>
  <c r="R1372" i="1"/>
  <c r="V1372" i="1"/>
  <c r="W1372" i="1"/>
  <c r="X1372" i="1"/>
  <c r="O1373" i="1"/>
  <c r="P1373" i="1"/>
  <c r="Q1373" i="1"/>
  <c r="T1373" i="1"/>
  <c r="R1373" i="1"/>
  <c r="V1373" i="1"/>
  <c r="W1373" i="1"/>
  <c r="X1373" i="1"/>
  <c r="O1374" i="1"/>
  <c r="P1374" i="1"/>
  <c r="Q1374" i="1"/>
  <c r="T1374" i="1"/>
  <c r="R1374" i="1"/>
  <c r="V1374" i="1"/>
  <c r="W1374" i="1"/>
  <c r="X1374" i="1"/>
  <c r="O1375" i="1"/>
  <c r="P1375" i="1"/>
  <c r="Q1375" i="1"/>
  <c r="T1375" i="1"/>
  <c r="R1375" i="1"/>
  <c r="V1375" i="1"/>
  <c r="W1375" i="1"/>
  <c r="X1375" i="1"/>
  <c r="O1376" i="1"/>
  <c r="P1376" i="1"/>
  <c r="Q1376" i="1"/>
  <c r="T1376" i="1"/>
  <c r="R1376" i="1"/>
  <c r="V1376" i="1"/>
  <c r="W1376" i="1"/>
  <c r="X1376" i="1"/>
  <c r="O1377" i="1"/>
  <c r="P1377" i="1"/>
  <c r="Q1377" i="1"/>
  <c r="T1377" i="1"/>
  <c r="R1377" i="1"/>
  <c r="V1377" i="1"/>
  <c r="W1377" i="1"/>
  <c r="X1377" i="1"/>
  <c r="O1378" i="1"/>
  <c r="P1378" i="1"/>
  <c r="Q1378" i="1"/>
  <c r="T1378" i="1"/>
  <c r="R1378" i="1"/>
  <c r="V1378" i="1"/>
  <c r="W1378" i="1"/>
  <c r="X1378" i="1"/>
  <c r="O1379" i="1"/>
  <c r="P1379" i="1"/>
  <c r="Q1379" i="1"/>
  <c r="T1379" i="1"/>
  <c r="R1379" i="1"/>
  <c r="V1379" i="1"/>
  <c r="W1379" i="1"/>
  <c r="X1379" i="1"/>
  <c r="O1380" i="1"/>
  <c r="P1380" i="1"/>
  <c r="Q1380" i="1"/>
  <c r="T1380" i="1"/>
  <c r="R1380" i="1"/>
  <c r="V1380" i="1"/>
  <c r="W1380" i="1"/>
  <c r="X1380" i="1"/>
  <c r="O1381" i="1"/>
  <c r="P1381" i="1"/>
  <c r="Q1381" i="1"/>
  <c r="T1381" i="1"/>
  <c r="R1381" i="1"/>
  <c r="V1381" i="1"/>
  <c r="W1381" i="1"/>
  <c r="X1381" i="1"/>
  <c r="O1382" i="1"/>
  <c r="P1382" i="1"/>
  <c r="Q1382" i="1"/>
  <c r="T1382" i="1"/>
  <c r="R1382" i="1"/>
  <c r="V1382" i="1"/>
  <c r="W1382" i="1"/>
  <c r="X1382" i="1"/>
  <c r="O1383" i="1"/>
  <c r="P1383" i="1"/>
  <c r="Q1383" i="1"/>
  <c r="T1383" i="1"/>
  <c r="R1383" i="1"/>
  <c r="V1383" i="1"/>
  <c r="W1383" i="1"/>
  <c r="X1383" i="1"/>
  <c r="O1384" i="1"/>
  <c r="P1384" i="1"/>
  <c r="Q1384" i="1"/>
  <c r="T1384" i="1"/>
  <c r="R1384" i="1"/>
  <c r="V1384" i="1"/>
  <c r="W1384" i="1"/>
  <c r="X1384" i="1"/>
  <c r="O1385" i="1"/>
  <c r="P1385" i="1"/>
  <c r="Q1385" i="1"/>
  <c r="T1385" i="1"/>
  <c r="R1385" i="1"/>
  <c r="V1385" i="1"/>
  <c r="W1385" i="1"/>
  <c r="X1385" i="1"/>
  <c r="O1386" i="1"/>
  <c r="P1386" i="1"/>
  <c r="Q1386" i="1"/>
  <c r="T1386" i="1"/>
  <c r="R1386" i="1"/>
  <c r="V1386" i="1"/>
  <c r="W1386" i="1"/>
  <c r="X1386" i="1"/>
  <c r="O1387" i="1"/>
  <c r="P1387" i="1"/>
  <c r="Q1387" i="1"/>
  <c r="T1387" i="1"/>
  <c r="R1387" i="1"/>
  <c r="V1387" i="1"/>
  <c r="W1387" i="1"/>
  <c r="X1387" i="1"/>
  <c r="O1388" i="1"/>
  <c r="P1388" i="1"/>
  <c r="Q1388" i="1"/>
  <c r="T1388" i="1"/>
  <c r="R1388" i="1"/>
  <c r="V1388" i="1"/>
  <c r="W1388" i="1"/>
  <c r="X1388" i="1"/>
  <c r="O1389" i="1"/>
  <c r="P1389" i="1"/>
  <c r="Q1389" i="1"/>
  <c r="T1389" i="1"/>
  <c r="R1389" i="1"/>
  <c r="V1389" i="1"/>
  <c r="W1389" i="1"/>
  <c r="X1389" i="1"/>
  <c r="O1390" i="1"/>
  <c r="P1390" i="1"/>
  <c r="Q1390" i="1"/>
  <c r="T1390" i="1"/>
  <c r="R1390" i="1"/>
  <c r="V1390" i="1"/>
  <c r="W1390" i="1"/>
  <c r="X1390" i="1"/>
  <c r="O1391" i="1"/>
  <c r="P1391" i="1"/>
  <c r="Q1391" i="1"/>
  <c r="T1391" i="1"/>
  <c r="R1391" i="1"/>
  <c r="V1391" i="1"/>
  <c r="W1391" i="1"/>
  <c r="X1391" i="1"/>
  <c r="O1392" i="1"/>
  <c r="P1392" i="1"/>
  <c r="Q1392" i="1"/>
  <c r="T1392" i="1"/>
  <c r="R1392" i="1"/>
  <c r="V1392" i="1"/>
  <c r="W1392" i="1"/>
  <c r="X1392" i="1"/>
  <c r="O1393" i="1"/>
  <c r="P1393" i="1"/>
  <c r="Q1393" i="1"/>
  <c r="T1393" i="1"/>
  <c r="R1393" i="1"/>
  <c r="V1393" i="1"/>
  <c r="W1393" i="1"/>
  <c r="X1393" i="1"/>
  <c r="O1394" i="1"/>
  <c r="P1394" i="1"/>
  <c r="Q1394" i="1"/>
  <c r="T1394" i="1"/>
  <c r="R1394" i="1"/>
  <c r="V1394" i="1"/>
  <c r="W1394" i="1"/>
  <c r="X1394" i="1"/>
  <c r="O1395" i="1"/>
  <c r="P1395" i="1"/>
  <c r="Q1395" i="1"/>
  <c r="T1395" i="1"/>
  <c r="R1395" i="1"/>
  <c r="V1395" i="1"/>
  <c r="W1395" i="1"/>
  <c r="X1395" i="1"/>
  <c r="O1396" i="1"/>
  <c r="P1396" i="1"/>
  <c r="Q1396" i="1"/>
  <c r="T1396" i="1"/>
  <c r="R1396" i="1"/>
  <c r="V1396" i="1"/>
  <c r="W1396" i="1"/>
  <c r="X1396" i="1"/>
  <c r="O1397" i="1"/>
  <c r="P1397" i="1"/>
  <c r="Q1397" i="1"/>
  <c r="T1397" i="1"/>
  <c r="R1397" i="1"/>
  <c r="V1397" i="1"/>
  <c r="W1397" i="1"/>
  <c r="X1397" i="1"/>
  <c r="O1398" i="1"/>
  <c r="P1398" i="1"/>
  <c r="Q1398" i="1"/>
  <c r="T1398" i="1"/>
  <c r="R1398" i="1"/>
  <c r="V1398" i="1"/>
  <c r="W1398" i="1"/>
  <c r="X1398" i="1"/>
  <c r="O1399" i="1"/>
  <c r="P1399" i="1"/>
  <c r="Q1399" i="1"/>
  <c r="T1399" i="1"/>
  <c r="R1399" i="1"/>
  <c r="V1399" i="1"/>
  <c r="W1399" i="1"/>
  <c r="X1399" i="1"/>
  <c r="O1400" i="1"/>
  <c r="P1400" i="1"/>
  <c r="Q1400" i="1"/>
  <c r="T1400" i="1"/>
  <c r="R1400" i="1"/>
  <c r="V1400" i="1"/>
  <c r="W1400" i="1"/>
  <c r="X1400" i="1"/>
  <c r="O1401" i="1"/>
  <c r="P1401" i="1"/>
  <c r="Q1401" i="1"/>
  <c r="T1401" i="1"/>
  <c r="R1401" i="1"/>
  <c r="V1401" i="1"/>
  <c r="W1401" i="1"/>
  <c r="X1401" i="1"/>
  <c r="O1402" i="1"/>
  <c r="P1402" i="1"/>
  <c r="Q1402" i="1"/>
  <c r="T1402" i="1"/>
  <c r="R1402" i="1"/>
  <c r="V1402" i="1"/>
  <c r="W1402" i="1"/>
  <c r="X1402" i="1"/>
  <c r="O1403" i="1"/>
  <c r="P1403" i="1"/>
  <c r="Q1403" i="1"/>
  <c r="T1403" i="1"/>
  <c r="R1403" i="1"/>
  <c r="V1403" i="1"/>
  <c r="W1403" i="1"/>
  <c r="X1403" i="1"/>
  <c r="O1404" i="1"/>
  <c r="P1404" i="1"/>
  <c r="Q1404" i="1"/>
  <c r="T1404" i="1"/>
  <c r="R1404" i="1"/>
  <c r="V1404" i="1"/>
  <c r="W1404" i="1"/>
  <c r="X1404" i="1"/>
  <c r="O1405" i="1"/>
  <c r="P1405" i="1"/>
  <c r="Q1405" i="1"/>
  <c r="T1405" i="1"/>
  <c r="R1405" i="1"/>
  <c r="V1405" i="1"/>
  <c r="W1405" i="1"/>
  <c r="X1405" i="1"/>
  <c r="O1406" i="1"/>
  <c r="P1406" i="1"/>
  <c r="Q1406" i="1"/>
  <c r="T1406" i="1"/>
  <c r="R1406" i="1"/>
  <c r="V1406" i="1"/>
  <c r="W1406" i="1"/>
  <c r="X1406" i="1"/>
  <c r="O1407" i="1"/>
  <c r="P1407" i="1"/>
  <c r="Q1407" i="1"/>
  <c r="T1407" i="1"/>
  <c r="R1407" i="1"/>
  <c r="V1407" i="1"/>
  <c r="W1407" i="1"/>
  <c r="X1407" i="1"/>
  <c r="O1408" i="1"/>
  <c r="P1408" i="1"/>
  <c r="Q1408" i="1"/>
  <c r="T1408" i="1"/>
  <c r="R1408" i="1"/>
  <c r="V1408" i="1"/>
  <c r="W1408" i="1"/>
  <c r="X1408" i="1"/>
  <c r="O1409" i="1"/>
  <c r="P1409" i="1"/>
  <c r="Q1409" i="1"/>
  <c r="T1409" i="1"/>
  <c r="R1409" i="1"/>
  <c r="V1409" i="1"/>
  <c r="W1409" i="1"/>
  <c r="X1409" i="1"/>
  <c r="O1410" i="1"/>
  <c r="P1410" i="1"/>
  <c r="Q1410" i="1"/>
  <c r="T1410" i="1"/>
  <c r="R1410" i="1"/>
  <c r="V1410" i="1"/>
  <c r="W1410" i="1"/>
  <c r="X1410" i="1"/>
  <c r="O1411" i="1"/>
  <c r="P1411" i="1"/>
  <c r="Q1411" i="1"/>
  <c r="T1411" i="1"/>
  <c r="R1411" i="1"/>
  <c r="V1411" i="1"/>
  <c r="W1411" i="1"/>
  <c r="X1411" i="1"/>
  <c r="O1412" i="1"/>
  <c r="P1412" i="1"/>
  <c r="Q1412" i="1"/>
  <c r="T1412" i="1"/>
  <c r="R1412" i="1"/>
  <c r="V1412" i="1"/>
  <c r="W1412" i="1"/>
  <c r="X1412" i="1"/>
  <c r="O1413" i="1"/>
  <c r="P1413" i="1"/>
  <c r="Q1413" i="1"/>
  <c r="T1413" i="1"/>
  <c r="R1413" i="1"/>
  <c r="V1413" i="1"/>
  <c r="W1413" i="1"/>
  <c r="X1413" i="1"/>
  <c r="O1414" i="1"/>
  <c r="P1414" i="1"/>
  <c r="Q1414" i="1"/>
  <c r="T1414" i="1"/>
  <c r="R1414" i="1"/>
  <c r="V1414" i="1"/>
  <c r="W1414" i="1"/>
  <c r="X1414" i="1"/>
  <c r="O1415" i="1"/>
  <c r="P1415" i="1"/>
  <c r="Q1415" i="1"/>
  <c r="T1415" i="1"/>
  <c r="R1415" i="1"/>
  <c r="V1415" i="1"/>
  <c r="W1415" i="1"/>
  <c r="X1415" i="1"/>
  <c r="O1416" i="1"/>
  <c r="P1416" i="1"/>
  <c r="Q1416" i="1"/>
  <c r="T1416" i="1"/>
  <c r="R1416" i="1"/>
  <c r="V1416" i="1"/>
  <c r="W1416" i="1"/>
  <c r="X1416" i="1"/>
  <c r="O1417" i="1"/>
  <c r="P1417" i="1"/>
  <c r="Q1417" i="1"/>
  <c r="T1417" i="1"/>
  <c r="R1417" i="1"/>
  <c r="V1417" i="1"/>
  <c r="W1417" i="1"/>
  <c r="X1417" i="1"/>
  <c r="O1418" i="1"/>
  <c r="P1418" i="1"/>
  <c r="Q1418" i="1"/>
  <c r="T1418" i="1"/>
  <c r="R1418" i="1"/>
  <c r="V1418" i="1"/>
  <c r="W1418" i="1"/>
  <c r="X1418" i="1"/>
  <c r="O1419" i="1"/>
  <c r="P1419" i="1"/>
  <c r="Q1419" i="1"/>
  <c r="T1419" i="1"/>
  <c r="R1419" i="1"/>
  <c r="V1419" i="1"/>
  <c r="W1419" i="1"/>
  <c r="X1419" i="1"/>
  <c r="O1420" i="1"/>
  <c r="P1420" i="1"/>
  <c r="Q1420" i="1"/>
  <c r="T1420" i="1"/>
  <c r="R1420" i="1"/>
  <c r="V1420" i="1"/>
  <c r="W1420" i="1"/>
  <c r="X1420" i="1"/>
  <c r="O1421" i="1"/>
  <c r="P1421" i="1"/>
  <c r="Q1421" i="1"/>
  <c r="T1421" i="1"/>
  <c r="R1421" i="1"/>
  <c r="V1421" i="1"/>
  <c r="W1421" i="1"/>
  <c r="X1421" i="1"/>
  <c r="O1422" i="1"/>
  <c r="P1422" i="1"/>
  <c r="Q1422" i="1"/>
  <c r="T1422" i="1"/>
  <c r="R1422" i="1"/>
  <c r="V1422" i="1"/>
  <c r="W1422" i="1"/>
  <c r="X1422" i="1"/>
  <c r="O1423" i="1"/>
  <c r="P1423" i="1"/>
  <c r="Q1423" i="1"/>
  <c r="T1423" i="1"/>
  <c r="R1423" i="1"/>
  <c r="V1423" i="1"/>
  <c r="W1423" i="1"/>
  <c r="X1423" i="1"/>
  <c r="O1424" i="1"/>
  <c r="P1424" i="1"/>
  <c r="Q1424" i="1"/>
  <c r="T1424" i="1"/>
  <c r="R1424" i="1"/>
  <c r="V1424" i="1"/>
  <c r="W1424" i="1"/>
  <c r="X1424" i="1"/>
  <c r="O1425" i="1"/>
  <c r="P1425" i="1"/>
  <c r="Q1425" i="1"/>
  <c r="T1425" i="1"/>
  <c r="R1425" i="1"/>
  <c r="V1425" i="1"/>
  <c r="W1425" i="1"/>
  <c r="X1425" i="1"/>
  <c r="O1426" i="1"/>
  <c r="P1426" i="1"/>
  <c r="Q1426" i="1"/>
  <c r="T1426" i="1"/>
  <c r="R1426" i="1"/>
  <c r="V1426" i="1"/>
  <c r="W1426" i="1"/>
  <c r="X1426" i="1"/>
  <c r="O1427" i="1"/>
  <c r="P1427" i="1"/>
  <c r="Q1427" i="1"/>
  <c r="T1427" i="1"/>
  <c r="R1427" i="1"/>
  <c r="V1427" i="1"/>
  <c r="W1427" i="1"/>
  <c r="X1427" i="1"/>
  <c r="O1428" i="1"/>
  <c r="P1428" i="1"/>
  <c r="Q1428" i="1"/>
  <c r="T1428" i="1"/>
  <c r="R1428" i="1"/>
  <c r="V1428" i="1"/>
  <c r="W1428" i="1"/>
  <c r="X1428" i="1"/>
  <c r="O1429" i="1"/>
  <c r="P1429" i="1"/>
  <c r="Q1429" i="1"/>
  <c r="T1429" i="1"/>
  <c r="R1429" i="1"/>
  <c r="V1429" i="1"/>
  <c r="W1429" i="1"/>
  <c r="X1429" i="1"/>
  <c r="O1430" i="1"/>
  <c r="P1430" i="1"/>
  <c r="Q1430" i="1"/>
  <c r="T1430" i="1"/>
  <c r="R1430" i="1"/>
  <c r="V1430" i="1"/>
  <c r="W1430" i="1"/>
  <c r="X1430" i="1"/>
  <c r="O1431" i="1"/>
  <c r="P1431" i="1"/>
  <c r="Q1431" i="1"/>
  <c r="T1431" i="1"/>
  <c r="R1431" i="1"/>
  <c r="V1431" i="1"/>
  <c r="W1431" i="1"/>
  <c r="X1431" i="1"/>
  <c r="O1432" i="1"/>
  <c r="P1432" i="1"/>
  <c r="Q1432" i="1"/>
  <c r="T1432" i="1"/>
  <c r="R1432" i="1"/>
  <c r="V1432" i="1"/>
  <c r="W1432" i="1"/>
  <c r="X1432" i="1"/>
  <c r="O1433" i="1"/>
  <c r="P1433" i="1"/>
  <c r="Q1433" i="1"/>
  <c r="T1433" i="1"/>
  <c r="R1433" i="1"/>
  <c r="V1433" i="1"/>
  <c r="W1433" i="1"/>
  <c r="X1433" i="1"/>
  <c r="O1434" i="1"/>
  <c r="P1434" i="1"/>
  <c r="Q1434" i="1"/>
  <c r="T1434" i="1"/>
  <c r="R1434" i="1"/>
  <c r="V1434" i="1"/>
  <c r="W1434" i="1"/>
  <c r="X1434" i="1"/>
  <c r="O1435" i="1"/>
  <c r="P1435" i="1"/>
  <c r="Q1435" i="1"/>
  <c r="T1435" i="1"/>
  <c r="R1435" i="1"/>
  <c r="V1435" i="1"/>
  <c r="W1435" i="1"/>
  <c r="X1435" i="1"/>
  <c r="O1436" i="1"/>
  <c r="P1436" i="1"/>
  <c r="Q1436" i="1"/>
  <c r="T1436" i="1"/>
  <c r="R1436" i="1"/>
  <c r="V1436" i="1"/>
  <c r="W1436" i="1"/>
  <c r="X1436" i="1"/>
  <c r="O1437" i="1"/>
  <c r="P1437" i="1"/>
  <c r="Q1437" i="1"/>
  <c r="T1437" i="1"/>
  <c r="R1437" i="1"/>
  <c r="V1437" i="1"/>
  <c r="W1437" i="1"/>
  <c r="X1437" i="1"/>
  <c r="O1438" i="1"/>
  <c r="P1438" i="1"/>
  <c r="Q1438" i="1"/>
  <c r="T1438" i="1"/>
  <c r="R1438" i="1"/>
  <c r="V1438" i="1"/>
  <c r="W1438" i="1"/>
  <c r="X1438" i="1"/>
  <c r="O1439" i="1"/>
  <c r="P1439" i="1"/>
  <c r="Q1439" i="1"/>
  <c r="T1439" i="1"/>
  <c r="R1439" i="1"/>
  <c r="V1439" i="1"/>
  <c r="W1439" i="1"/>
  <c r="X1439" i="1"/>
  <c r="O1440" i="1"/>
  <c r="P1440" i="1"/>
  <c r="Q1440" i="1"/>
  <c r="T1440" i="1"/>
  <c r="R1440" i="1"/>
  <c r="V1440" i="1"/>
  <c r="W1440" i="1"/>
  <c r="X1440" i="1"/>
  <c r="O1441" i="1"/>
  <c r="P1441" i="1"/>
  <c r="Q1441" i="1"/>
  <c r="T1441" i="1"/>
  <c r="R1441" i="1"/>
  <c r="V1441" i="1"/>
  <c r="W1441" i="1"/>
  <c r="X1441" i="1"/>
  <c r="O1442" i="1"/>
  <c r="P1442" i="1"/>
  <c r="Q1442" i="1"/>
  <c r="T1442" i="1"/>
  <c r="R1442" i="1"/>
  <c r="V1442" i="1"/>
  <c r="W1442" i="1"/>
  <c r="X1442" i="1"/>
  <c r="O1443" i="1"/>
  <c r="P1443" i="1"/>
  <c r="Q1443" i="1"/>
  <c r="T1443" i="1"/>
  <c r="R1443" i="1"/>
  <c r="V1443" i="1"/>
  <c r="W1443" i="1"/>
  <c r="X1443" i="1"/>
  <c r="O1444" i="1"/>
  <c r="P1444" i="1"/>
  <c r="Q1444" i="1"/>
  <c r="T1444" i="1"/>
  <c r="R1444" i="1"/>
  <c r="V1444" i="1"/>
  <c r="W1444" i="1"/>
  <c r="X1444" i="1"/>
  <c r="O1445" i="1"/>
  <c r="P1445" i="1"/>
  <c r="Q1445" i="1"/>
  <c r="T1445" i="1"/>
  <c r="R1445" i="1"/>
  <c r="V1445" i="1"/>
  <c r="W1445" i="1"/>
  <c r="X1445" i="1"/>
  <c r="O1446" i="1"/>
  <c r="P1446" i="1"/>
  <c r="Q1446" i="1"/>
  <c r="T1446" i="1"/>
  <c r="R1446" i="1"/>
  <c r="V1446" i="1"/>
  <c r="W1446" i="1"/>
  <c r="X1446" i="1"/>
  <c r="O1447" i="1"/>
  <c r="P1447" i="1"/>
  <c r="Q1447" i="1"/>
  <c r="T1447" i="1"/>
  <c r="R1447" i="1"/>
  <c r="V1447" i="1"/>
  <c r="W1447" i="1"/>
  <c r="X1447" i="1"/>
  <c r="O1448" i="1"/>
  <c r="P1448" i="1"/>
  <c r="Q1448" i="1"/>
  <c r="T1448" i="1"/>
  <c r="R1448" i="1"/>
  <c r="V1448" i="1"/>
  <c r="W1448" i="1"/>
  <c r="X1448" i="1"/>
  <c r="O1449" i="1"/>
  <c r="P1449" i="1"/>
  <c r="Q1449" i="1"/>
  <c r="T1449" i="1"/>
  <c r="R1449" i="1"/>
  <c r="V1449" i="1"/>
  <c r="W1449" i="1"/>
  <c r="X1449" i="1"/>
  <c r="O1450" i="1"/>
  <c r="P1450" i="1"/>
  <c r="Q1450" i="1"/>
  <c r="T1450" i="1"/>
  <c r="R1450" i="1"/>
  <c r="V1450" i="1"/>
  <c r="W1450" i="1"/>
  <c r="X1450" i="1"/>
  <c r="O1451" i="1"/>
  <c r="P1451" i="1"/>
  <c r="Q1451" i="1"/>
  <c r="T1451" i="1"/>
  <c r="R1451" i="1"/>
  <c r="V1451" i="1"/>
  <c r="W1451" i="1"/>
  <c r="X1451" i="1"/>
  <c r="O1452" i="1"/>
  <c r="P1452" i="1"/>
  <c r="Q1452" i="1"/>
  <c r="T1452" i="1"/>
  <c r="R1452" i="1"/>
  <c r="V1452" i="1"/>
  <c r="W1452" i="1"/>
  <c r="X1452" i="1"/>
  <c r="O1453" i="1"/>
  <c r="P1453" i="1"/>
  <c r="Q1453" i="1"/>
  <c r="T1453" i="1"/>
  <c r="R1453" i="1"/>
  <c r="V1453" i="1"/>
  <c r="W1453" i="1"/>
  <c r="X1453" i="1"/>
  <c r="O1454" i="1"/>
  <c r="P1454" i="1"/>
  <c r="Q1454" i="1"/>
  <c r="T1454" i="1"/>
  <c r="R1454" i="1"/>
  <c r="V1454" i="1"/>
  <c r="W1454" i="1"/>
  <c r="X1454" i="1"/>
  <c r="O1455" i="1"/>
  <c r="P1455" i="1"/>
  <c r="Q1455" i="1"/>
  <c r="T1455" i="1"/>
  <c r="R1455" i="1"/>
  <c r="V1455" i="1"/>
  <c r="W1455" i="1"/>
  <c r="X1455" i="1"/>
  <c r="O1456" i="1"/>
  <c r="P1456" i="1"/>
  <c r="Q1456" i="1"/>
  <c r="T1456" i="1"/>
  <c r="R1456" i="1"/>
  <c r="V1456" i="1"/>
  <c r="W1456" i="1"/>
  <c r="X1456" i="1"/>
  <c r="O1457" i="1"/>
  <c r="P1457" i="1"/>
  <c r="Q1457" i="1"/>
  <c r="T1457" i="1"/>
  <c r="R1457" i="1"/>
  <c r="V1457" i="1"/>
  <c r="W1457" i="1"/>
  <c r="X1457" i="1"/>
  <c r="O1458" i="1"/>
  <c r="P1458" i="1"/>
  <c r="Q1458" i="1"/>
  <c r="T1458" i="1"/>
  <c r="R1458" i="1"/>
  <c r="V1458" i="1"/>
  <c r="W1458" i="1"/>
  <c r="X1458" i="1"/>
  <c r="O1459" i="1"/>
  <c r="P1459" i="1"/>
  <c r="Q1459" i="1"/>
  <c r="T1459" i="1"/>
  <c r="R1459" i="1"/>
  <c r="V1459" i="1"/>
  <c r="W1459" i="1"/>
  <c r="X1459" i="1"/>
  <c r="O1460" i="1"/>
  <c r="P1460" i="1"/>
  <c r="Q1460" i="1"/>
  <c r="T1460" i="1"/>
  <c r="R1460" i="1"/>
  <c r="V1460" i="1"/>
  <c r="W1460" i="1"/>
  <c r="X1460" i="1"/>
  <c r="O1461" i="1"/>
  <c r="P1461" i="1"/>
  <c r="Q1461" i="1"/>
  <c r="T1461" i="1"/>
  <c r="R1461" i="1"/>
  <c r="V1461" i="1"/>
  <c r="W1461" i="1"/>
  <c r="X1461" i="1"/>
  <c r="O1462" i="1"/>
  <c r="P1462" i="1"/>
  <c r="Q1462" i="1"/>
  <c r="T1462" i="1"/>
  <c r="R1462" i="1"/>
  <c r="V1462" i="1"/>
  <c r="W1462" i="1"/>
  <c r="X1462" i="1"/>
  <c r="O1463" i="1"/>
  <c r="P1463" i="1"/>
  <c r="Q1463" i="1"/>
  <c r="T1463" i="1"/>
  <c r="R1463" i="1"/>
  <c r="V1463" i="1"/>
  <c r="W1463" i="1"/>
  <c r="X1463" i="1"/>
  <c r="O1464" i="1"/>
  <c r="P1464" i="1"/>
  <c r="Q1464" i="1"/>
  <c r="T1464" i="1"/>
  <c r="R1464" i="1"/>
  <c r="V1464" i="1"/>
  <c r="W1464" i="1"/>
  <c r="X1464" i="1"/>
  <c r="O1465" i="1"/>
  <c r="P1465" i="1"/>
  <c r="Q1465" i="1"/>
  <c r="T1465" i="1"/>
  <c r="R1465" i="1"/>
  <c r="V1465" i="1"/>
  <c r="W1465" i="1"/>
  <c r="X1465" i="1"/>
  <c r="O1466" i="1"/>
  <c r="P1466" i="1"/>
  <c r="Q1466" i="1"/>
  <c r="T1466" i="1"/>
  <c r="R1466" i="1"/>
  <c r="V1466" i="1"/>
  <c r="W1466" i="1"/>
  <c r="X1466" i="1"/>
  <c r="O1467" i="1"/>
  <c r="P1467" i="1"/>
  <c r="Q1467" i="1"/>
  <c r="T1467" i="1"/>
  <c r="R1467" i="1"/>
  <c r="V1467" i="1"/>
  <c r="W1467" i="1"/>
  <c r="X1467" i="1"/>
  <c r="O1468" i="1"/>
  <c r="P1468" i="1"/>
  <c r="Q1468" i="1"/>
  <c r="T1468" i="1"/>
  <c r="R1468" i="1"/>
  <c r="V1468" i="1"/>
  <c r="W1468" i="1"/>
  <c r="X1468" i="1"/>
  <c r="O1469" i="1"/>
  <c r="P1469" i="1"/>
  <c r="Q1469" i="1"/>
  <c r="T1469" i="1"/>
  <c r="R1469" i="1"/>
  <c r="V1469" i="1"/>
  <c r="W1469" i="1"/>
  <c r="X1469" i="1"/>
  <c r="O1470" i="1"/>
  <c r="P1470" i="1"/>
  <c r="Q1470" i="1"/>
  <c r="T1470" i="1"/>
  <c r="R1470" i="1"/>
  <c r="V1470" i="1"/>
  <c r="W1470" i="1"/>
  <c r="X1470" i="1"/>
  <c r="O1471" i="1"/>
  <c r="P1471" i="1"/>
  <c r="Q1471" i="1"/>
  <c r="T1471" i="1"/>
  <c r="R1471" i="1"/>
  <c r="V1471" i="1"/>
  <c r="W1471" i="1"/>
  <c r="X1471" i="1"/>
  <c r="O1472" i="1"/>
  <c r="P1472" i="1"/>
  <c r="Q1472" i="1"/>
  <c r="T1472" i="1"/>
  <c r="R1472" i="1"/>
  <c r="V1472" i="1"/>
  <c r="W1472" i="1"/>
  <c r="X1472" i="1"/>
  <c r="O1473" i="1"/>
  <c r="P1473" i="1"/>
  <c r="Q1473" i="1"/>
  <c r="T1473" i="1"/>
  <c r="R1473" i="1"/>
  <c r="V1473" i="1"/>
  <c r="W1473" i="1"/>
  <c r="X1473" i="1"/>
  <c r="O1474" i="1"/>
  <c r="P1474" i="1"/>
  <c r="Q1474" i="1"/>
  <c r="T1474" i="1"/>
  <c r="R1474" i="1"/>
  <c r="V1474" i="1"/>
  <c r="W1474" i="1"/>
  <c r="X1474" i="1"/>
  <c r="O1475" i="1"/>
  <c r="P1475" i="1"/>
  <c r="Q1475" i="1"/>
  <c r="T1475" i="1"/>
  <c r="R1475" i="1"/>
  <c r="V1475" i="1"/>
  <c r="W1475" i="1"/>
  <c r="X1475" i="1"/>
  <c r="O1476" i="1"/>
  <c r="P1476" i="1"/>
  <c r="Q1476" i="1"/>
  <c r="T1476" i="1"/>
  <c r="R1476" i="1"/>
  <c r="V1476" i="1"/>
  <c r="W1476" i="1"/>
  <c r="X1476" i="1"/>
  <c r="O1477" i="1"/>
  <c r="P1477" i="1"/>
  <c r="Q1477" i="1"/>
  <c r="T1477" i="1"/>
  <c r="R1477" i="1"/>
  <c r="V1477" i="1"/>
  <c r="W1477" i="1"/>
  <c r="X1477" i="1"/>
  <c r="O1478" i="1"/>
  <c r="P1478" i="1"/>
  <c r="Q1478" i="1"/>
  <c r="T1478" i="1"/>
  <c r="R1478" i="1"/>
  <c r="V1478" i="1"/>
  <c r="W1478" i="1"/>
  <c r="X1478" i="1"/>
  <c r="O1479" i="1"/>
  <c r="P1479" i="1"/>
  <c r="Q1479" i="1"/>
  <c r="T1479" i="1"/>
  <c r="R1479" i="1"/>
  <c r="V1479" i="1"/>
  <c r="W1479" i="1"/>
  <c r="X1479" i="1"/>
  <c r="O1480" i="1"/>
  <c r="P1480" i="1"/>
  <c r="Q1480" i="1"/>
  <c r="T1480" i="1"/>
  <c r="R1480" i="1"/>
  <c r="V1480" i="1"/>
  <c r="W1480" i="1"/>
  <c r="X1480" i="1"/>
  <c r="O1481" i="1"/>
  <c r="P1481" i="1"/>
  <c r="Q1481" i="1"/>
  <c r="T1481" i="1"/>
  <c r="R1481" i="1"/>
  <c r="V1481" i="1"/>
  <c r="W1481" i="1"/>
  <c r="X1481" i="1"/>
  <c r="O1482" i="1"/>
  <c r="P1482" i="1"/>
  <c r="Q1482" i="1"/>
  <c r="T1482" i="1"/>
  <c r="R1482" i="1"/>
  <c r="V1482" i="1"/>
  <c r="W1482" i="1"/>
  <c r="X1482" i="1"/>
  <c r="O1483" i="1"/>
  <c r="P1483" i="1"/>
  <c r="Q1483" i="1"/>
  <c r="T1483" i="1"/>
  <c r="R1483" i="1"/>
  <c r="V1483" i="1"/>
  <c r="W1483" i="1"/>
  <c r="X1483" i="1"/>
  <c r="O1484" i="1"/>
  <c r="P1484" i="1"/>
  <c r="Q1484" i="1"/>
  <c r="T1484" i="1"/>
  <c r="R1484" i="1"/>
  <c r="V1484" i="1"/>
  <c r="W1484" i="1"/>
  <c r="X1484" i="1"/>
  <c r="O1485" i="1"/>
  <c r="P1485" i="1"/>
  <c r="Q1485" i="1"/>
  <c r="T1485" i="1"/>
  <c r="R1485" i="1"/>
  <c r="V1485" i="1"/>
  <c r="W1485" i="1"/>
  <c r="X1485" i="1"/>
  <c r="O1486" i="1"/>
  <c r="P1486" i="1"/>
  <c r="Q1486" i="1"/>
  <c r="T1486" i="1"/>
  <c r="R1486" i="1"/>
  <c r="V1486" i="1"/>
  <c r="W1486" i="1"/>
  <c r="X1486" i="1"/>
  <c r="O1487" i="1"/>
  <c r="P1487" i="1"/>
  <c r="Q1487" i="1"/>
  <c r="T1487" i="1"/>
  <c r="R1487" i="1"/>
  <c r="V1487" i="1"/>
  <c r="W1487" i="1"/>
  <c r="X1487" i="1"/>
  <c r="O1488" i="1"/>
  <c r="P1488" i="1"/>
  <c r="Q1488" i="1"/>
  <c r="T1488" i="1"/>
  <c r="R1488" i="1"/>
  <c r="V1488" i="1"/>
  <c r="W1488" i="1"/>
  <c r="X1488" i="1"/>
  <c r="O1489" i="1"/>
  <c r="P1489" i="1"/>
  <c r="Q1489" i="1"/>
  <c r="T1489" i="1"/>
  <c r="R1489" i="1"/>
  <c r="V1489" i="1"/>
  <c r="W1489" i="1"/>
  <c r="X1489" i="1"/>
  <c r="O1490" i="1"/>
  <c r="P1490" i="1"/>
  <c r="Q1490" i="1"/>
  <c r="T1490" i="1"/>
  <c r="R1490" i="1"/>
  <c r="V1490" i="1"/>
  <c r="W1490" i="1"/>
  <c r="X1490" i="1"/>
  <c r="O1491" i="1"/>
  <c r="P1491" i="1"/>
  <c r="Q1491" i="1"/>
  <c r="T1491" i="1"/>
  <c r="R1491" i="1"/>
  <c r="V1491" i="1"/>
  <c r="W1491" i="1"/>
  <c r="X1491" i="1"/>
  <c r="O1492" i="1"/>
  <c r="P1492" i="1"/>
  <c r="Q1492" i="1"/>
  <c r="T1492" i="1"/>
  <c r="R1492" i="1"/>
  <c r="V1492" i="1"/>
  <c r="W1492" i="1"/>
  <c r="X1492" i="1"/>
  <c r="O1493" i="1"/>
  <c r="P1493" i="1"/>
  <c r="Q1493" i="1"/>
  <c r="T1493" i="1"/>
  <c r="R1493" i="1"/>
  <c r="V1493" i="1"/>
  <c r="W1493" i="1"/>
  <c r="X1493" i="1"/>
  <c r="O1494" i="1"/>
  <c r="P1494" i="1"/>
  <c r="Q1494" i="1"/>
  <c r="T1494" i="1"/>
  <c r="R1494" i="1"/>
  <c r="V1494" i="1"/>
  <c r="W1494" i="1"/>
  <c r="X1494" i="1"/>
  <c r="O1495" i="1"/>
  <c r="P1495" i="1"/>
  <c r="Q1495" i="1"/>
  <c r="T1495" i="1"/>
  <c r="R1495" i="1"/>
  <c r="V1495" i="1"/>
  <c r="W1495" i="1"/>
  <c r="X1495" i="1"/>
  <c r="O1496" i="1"/>
  <c r="P1496" i="1"/>
  <c r="Q1496" i="1"/>
  <c r="T1496" i="1"/>
  <c r="R1496" i="1"/>
  <c r="V1496" i="1"/>
  <c r="W1496" i="1"/>
  <c r="X1496" i="1"/>
  <c r="O1497" i="1"/>
  <c r="P1497" i="1"/>
  <c r="Q1497" i="1"/>
  <c r="T1497" i="1"/>
  <c r="R1497" i="1"/>
  <c r="V1497" i="1"/>
  <c r="W1497" i="1"/>
  <c r="X1497" i="1"/>
  <c r="O1498" i="1"/>
  <c r="P1498" i="1"/>
  <c r="Q1498" i="1"/>
  <c r="T1498" i="1"/>
  <c r="R1498" i="1"/>
  <c r="V1498" i="1"/>
  <c r="W1498" i="1"/>
  <c r="X1498" i="1"/>
  <c r="O1499" i="1"/>
  <c r="P1499" i="1"/>
  <c r="Q1499" i="1"/>
  <c r="T1499" i="1"/>
  <c r="R1499" i="1"/>
  <c r="V1499" i="1"/>
  <c r="W1499" i="1"/>
  <c r="X1499" i="1"/>
  <c r="O1500" i="1"/>
  <c r="P1500" i="1"/>
  <c r="Q1500" i="1"/>
  <c r="T1500" i="1"/>
  <c r="R1500" i="1"/>
  <c r="V1500" i="1"/>
  <c r="W1500" i="1"/>
  <c r="X1500" i="1"/>
  <c r="O1501" i="1"/>
  <c r="P1501" i="1"/>
  <c r="Q1501" i="1"/>
  <c r="T1501" i="1"/>
  <c r="R1501" i="1"/>
  <c r="V1501" i="1"/>
  <c r="W1501" i="1"/>
  <c r="X1501" i="1"/>
  <c r="O1502" i="1"/>
  <c r="P1502" i="1"/>
  <c r="Q1502" i="1"/>
  <c r="T1502" i="1"/>
  <c r="R1502" i="1"/>
  <c r="V1502" i="1"/>
  <c r="W1502" i="1"/>
  <c r="X1502" i="1"/>
  <c r="O1503" i="1"/>
  <c r="P1503" i="1"/>
  <c r="Q1503" i="1"/>
  <c r="T1503" i="1"/>
  <c r="R1503" i="1"/>
  <c r="V1503" i="1"/>
  <c r="W1503" i="1"/>
  <c r="X1503" i="1"/>
  <c r="O1504" i="1"/>
  <c r="P1504" i="1"/>
  <c r="Q1504" i="1"/>
  <c r="T1504" i="1"/>
  <c r="R1504" i="1"/>
  <c r="V1504" i="1"/>
  <c r="W1504" i="1"/>
  <c r="X1504" i="1"/>
  <c r="O1505" i="1"/>
  <c r="P1505" i="1"/>
  <c r="Q1505" i="1"/>
  <c r="T1505" i="1"/>
  <c r="R1505" i="1"/>
  <c r="V1505" i="1"/>
  <c r="W1505" i="1"/>
  <c r="X1505" i="1"/>
  <c r="O1506" i="1"/>
  <c r="P1506" i="1"/>
  <c r="Q1506" i="1"/>
  <c r="T1506" i="1"/>
  <c r="R1506" i="1"/>
  <c r="V1506" i="1"/>
  <c r="W1506" i="1"/>
  <c r="X1506" i="1"/>
  <c r="O1507" i="1"/>
  <c r="P1507" i="1"/>
  <c r="Q1507" i="1"/>
  <c r="T1507" i="1"/>
  <c r="R1507" i="1"/>
  <c r="V1507" i="1"/>
  <c r="W1507" i="1"/>
  <c r="X1507" i="1"/>
  <c r="O1508" i="1"/>
  <c r="P1508" i="1"/>
  <c r="Q1508" i="1"/>
  <c r="T1508" i="1"/>
  <c r="R1508" i="1"/>
  <c r="V1508" i="1"/>
  <c r="W1508" i="1"/>
  <c r="X1508" i="1"/>
  <c r="O1509" i="1"/>
  <c r="P1509" i="1"/>
  <c r="Q1509" i="1"/>
  <c r="T1509" i="1"/>
  <c r="R1509" i="1"/>
  <c r="V1509" i="1"/>
  <c r="W1509" i="1"/>
  <c r="X1509" i="1"/>
  <c r="O1510" i="1"/>
  <c r="P1510" i="1"/>
  <c r="Q1510" i="1"/>
  <c r="T1510" i="1"/>
  <c r="R1510" i="1"/>
  <c r="V1510" i="1"/>
  <c r="W1510" i="1"/>
  <c r="X1510" i="1"/>
  <c r="O1511" i="1"/>
  <c r="P1511" i="1"/>
  <c r="Q1511" i="1"/>
  <c r="T1511" i="1"/>
  <c r="R1511" i="1"/>
  <c r="V1511" i="1"/>
  <c r="W1511" i="1"/>
  <c r="X1511" i="1"/>
  <c r="O1512" i="1"/>
  <c r="P1512" i="1"/>
  <c r="Q1512" i="1"/>
  <c r="T1512" i="1"/>
  <c r="R1512" i="1"/>
  <c r="V1512" i="1"/>
  <c r="W1512" i="1"/>
  <c r="X1512" i="1"/>
  <c r="O1513" i="1"/>
  <c r="P1513" i="1"/>
  <c r="Q1513" i="1"/>
  <c r="T1513" i="1"/>
  <c r="R1513" i="1"/>
  <c r="V1513" i="1"/>
  <c r="W1513" i="1"/>
  <c r="X1513" i="1"/>
  <c r="O1514" i="1"/>
  <c r="P1514" i="1"/>
  <c r="Q1514" i="1"/>
  <c r="T1514" i="1"/>
  <c r="R1514" i="1"/>
  <c r="V1514" i="1"/>
  <c r="W1514" i="1"/>
  <c r="X1514" i="1"/>
  <c r="O1515" i="1"/>
  <c r="P1515" i="1"/>
  <c r="Q1515" i="1"/>
  <c r="T1515" i="1"/>
  <c r="R1515" i="1"/>
  <c r="V1515" i="1"/>
  <c r="W1515" i="1"/>
  <c r="X1515" i="1"/>
  <c r="O1516" i="1"/>
  <c r="P1516" i="1"/>
  <c r="Q1516" i="1"/>
  <c r="T1516" i="1"/>
  <c r="R1516" i="1"/>
  <c r="V1516" i="1"/>
  <c r="W1516" i="1"/>
  <c r="X1516" i="1"/>
  <c r="O1517" i="1"/>
  <c r="P1517" i="1"/>
  <c r="Q1517" i="1"/>
  <c r="T1517" i="1"/>
  <c r="R1517" i="1"/>
  <c r="V1517" i="1"/>
  <c r="W1517" i="1"/>
  <c r="X1517" i="1"/>
  <c r="O1518" i="1"/>
  <c r="P1518" i="1"/>
  <c r="Q1518" i="1"/>
  <c r="T1518" i="1"/>
  <c r="R1518" i="1"/>
  <c r="V1518" i="1"/>
  <c r="W1518" i="1"/>
  <c r="X1518" i="1"/>
  <c r="O1519" i="1"/>
  <c r="P1519" i="1"/>
  <c r="Q1519" i="1"/>
  <c r="T1519" i="1"/>
  <c r="R1519" i="1"/>
  <c r="V1519" i="1"/>
  <c r="W1519" i="1"/>
  <c r="X1519" i="1"/>
  <c r="O1520" i="1"/>
  <c r="P1520" i="1"/>
  <c r="Q1520" i="1"/>
  <c r="T1520" i="1"/>
  <c r="R1520" i="1"/>
  <c r="V1520" i="1"/>
  <c r="W1520" i="1"/>
  <c r="X1520" i="1"/>
  <c r="O1521" i="1"/>
  <c r="P1521" i="1"/>
  <c r="Q1521" i="1"/>
  <c r="T1521" i="1"/>
  <c r="R1521" i="1"/>
  <c r="V1521" i="1"/>
  <c r="W1521" i="1"/>
  <c r="X1521" i="1"/>
  <c r="O1522" i="1"/>
  <c r="P1522" i="1"/>
  <c r="Q1522" i="1"/>
  <c r="T1522" i="1"/>
  <c r="R1522" i="1"/>
  <c r="V1522" i="1"/>
  <c r="W1522" i="1"/>
  <c r="X1522" i="1"/>
  <c r="O1523" i="1"/>
  <c r="P1523" i="1"/>
  <c r="Q1523" i="1"/>
  <c r="T1523" i="1"/>
  <c r="R1523" i="1"/>
  <c r="V1523" i="1"/>
  <c r="W1523" i="1"/>
  <c r="X1523" i="1"/>
  <c r="O1524" i="1"/>
  <c r="P1524" i="1"/>
  <c r="Q1524" i="1"/>
  <c r="T1524" i="1"/>
  <c r="R1524" i="1"/>
  <c r="V1524" i="1"/>
  <c r="W1524" i="1"/>
  <c r="X1524" i="1"/>
  <c r="O1525" i="1"/>
  <c r="P1525" i="1"/>
  <c r="Q1525" i="1"/>
  <c r="T1525" i="1"/>
  <c r="R1525" i="1"/>
  <c r="V1525" i="1"/>
  <c r="W1525" i="1"/>
  <c r="X1525" i="1"/>
  <c r="O1526" i="1"/>
  <c r="P1526" i="1"/>
  <c r="Q1526" i="1"/>
  <c r="T1526" i="1"/>
  <c r="R1526" i="1"/>
  <c r="V1526" i="1"/>
  <c r="W1526" i="1"/>
  <c r="X1526" i="1"/>
  <c r="O1527" i="1"/>
  <c r="P1527" i="1"/>
  <c r="Q1527" i="1"/>
  <c r="T1527" i="1"/>
  <c r="R1527" i="1"/>
  <c r="V1527" i="1"/>
  <c r="W1527" i="1"/>
  <c r="X1527" i="1"/>
  <c r="O1528" i="1"/>
  <c r="P1528" i="1"/>
  <c r="Q1528" i="1"/>
  <c r="T1528" i="1"/>
  <c r="R1528" i="1"/>
  <c r="V1528" i="1"/>
  <c r="W1528" i="1"/>
  <c r="X1528" i="1"/>
  <c r="O1529" i="1"/>
  <c r="P1529" i="1"/>
  <c r="Q1529" i="1"/>
  <c r="T1529" i="1"/>
  <c r="R1529" i="1"/>
  <c r="V1529" i="1"/>
  <c r="W1529" i="1"/>
  <c r="X1529" i="1"/>
  <c r="O1530" i="1"/>
  <c r="P1530" i="1"/>
  <c r="Q1530" i="1"/>
  <c r="T1530" i="1"/>
  <c r="R1530" i="1"/>
  <c r="V1530" i="1"/>
  <c r="W1530" i="1"/>
  <c r="X1530" i="1"/>
  <c r="O1531" i="1"/>
  <c r="P1531" i="1"/>
  <c r="Q1531" i="1"/>
  <c r="T1531" i="1"/>
  <c r="R1531" i="1"/>
  <c r="V1531" i="1"/>
  <c r="W1531" i="1"/>
  <c r="X1531" i="1"/>
  <c r="O1532" i="1"/>
  <c r="P1532" i="1"/>
  <c r="Q1532" i="1"/>
  <c r="T1532" i="1"/>
  <c r="R1532" i="1"/>
  <c r="V1532" i="1"/>
  <c r="W1532" i="1"/>
  <c r="X1532" i="1"/>
  <c r="O1533" i="1"/>
  <c r="P1533" i="1"/>
  <c r="Q1533" i="1"/>
  <c r="T1533" i="1"/>
  <c r="R1533" i="1"/>
  <c r="V1533" i="1"/>
  <c r="W1533" i="1"/>
  <c r="X1533" i="1"/>
  <c r="O1534" i="1"/>
  <c r="P1534" i="1"/>
  <c r="Q1534" i="1"/>
  <c r="T1534" i="1"/>
  <c r="R1534" i="1"/>
  <c r="V1534" i="1"/>
  <c r="W1534" i="1"/>
  <c r="X1534" i="1"/>
  <c r="O1535" i="1"/>
  <c r="P1535" i="1"/>
  <c r="Q1535" i="1"/>
  <c r="T1535" i="1"/>
  <c r="R1535" i="1"/>
  <c r="V1535" i="1"/>
  <c r="W1535" i="1"/>
  <c r="X1535" i="1"/>
  <c r="O1536" i="1"/>
  <c r="P1536" i="1"/>
  <c r="Q1536" i="1"/>
  <c r="T1536" i="1"/>
  <c r="R1536" i="1"/>
  <c r="V1536" i="1"/>
  <c r="W1536" i="1"/>
  <c r="X1536" i="1"/>
  <c r="O1537" i="1"/>
  <c r="P1537" i="1"/>
  <c r="Q1537" i="1"/>
  <c r="T1537" i="1"/>
  <c r="R1537" i="1"/>
  <c r="V1537" i="1"/>
  <c r="W1537" i="1"/>
  <c r="X1537" i="1"/>
  <c r="O1538" i="1"/>
  <c r="P1538" i="1"/>
  <c r="Q1538" i="1"/>
  <c r="T1538" i="1"/>
  <c r="R1538" i="1"/>
  <c r="V1538" i="1"/>
  <c r="W1538" i="1"/>
  <c r="X1538" i="1"/>
  <c r="O1539" i="1"/>
  <c r="P1539" i="1"/>
  <c r="Q1539" i="1"/>
  <c r="T1539" i="1"/>
  <c r="R1539" i="1"/>
  <c r="V1539" i="1"/>
  <c r="W1539" i="1"/>
  <c r="X1539" i="1"/>
  <c r="O1540" i="1"/>
  <c r="P1540" i="1"/>
  <c r="Q1540" i="1"/>
  <c r="T1540" i="1"/>
  <c r="R1540" i="1"/>
  <c r="V1540" i="1"/>
  <c r="W1540" i="1"/>
  <c r="X1540" i="1"/>
  <c r="O1541" i="1"/>
  <c r="P1541" i="1"/>
  <c r="Q1541" i="1"/>
  <c r="T1541" i="1"/>
  <c r="R1541" i="1"/>
  <c r="V1541" i="1"/>
  <c r="W1541" i="1"/>
  <c r="X1541" i="1"/>
  <c r="O1542" i="1"/>
  <c r="P1542" i="1"/>
  <c r="Q1542" i="1"/>
  <c r="T1542" i="1"/>
  <c r="R1542" i="1"/>
  <c r="V1542" i="1"/>
  <c r="W1542" i="1"/>
  <c r="X1542" i="1"/>
  <c r="O1543" i="1"/>
  <c r="P1543" i="1"/>
  <c r="Q1543" i="1"/>
  <c r="T1543" i="1"/>
  <c r="R1543" i="1"/>
  <c r="V1543" i="1"/>
  <c r="W1543" i="1"/>
  <c r="X1543" i="1"/>
  <c r="O1544" i="1"/>
  <c r="P1544" i="1"/>
  <c r="Q1544" i="1"/>
  <c r="T1544" i="1"/>
  <c r="R1544" i="1"/>
  <c r="V1544" i="1"/>
  <c r="W1544" i="1"/>
  <c r="X1544" i="1"/>
  <c r="O1545" i="1"/>
  <c r="P1545" i="1"/>
  <c r="Q1545" i="1"/>
  <c r="T1545" i="1"/>
  <c r="R1545" i="1"/>
  <c r="V1545" i="1"/>
  <c r="W1545" i="1"/>
  <c r="X1545" i="1"/>
  <c r="O1546" i="1"/>
  <c r="P1546" i="1"/>
  <c r="Q1546" i="1"/>
  <c r="T1546" i="1"/>
  <c r="R1546" i="1"/>
  <c r="V1546" i="1"/>
  <c r="W1546" i="1"/>
  <c r="X1546" i="1"/>
  <c r="O1547" i="1"/>
  <c r="P1547" i="1"/>
  <c r="Q1547" i="1"/>
  <c r="T1547" i="1"/>
  <c r="R1547" i="1"/>
  <c r="V1547" i="1"/>
  <c r="W1547" i="1"/>
  <c r="X1547" i="1"/>
  <c r="O1548" i="1"/>
  <c r="P1548" i="1"/>
  <c r="Q1548" i="1"/>
  <c r="T1548" i="1"/>
  <c r="R1548" i="1"/>
  <c r="V1548" i="1"/>
  <c r="W1548" i="1"/>
  <c r="X1548" i="1"/>
  <c r="O1549" i="1"/>
  <c r="P1549" i="1"/>
  <c r="Q1549" i="1"/>
  <c r="T1549" i="1"/>
  <c r="R1549" i="1"/>
  <c r="V1549" i="1"/>
  <c r="W1549" i="1"/>
  <c r="X1549" i="1"/>
  <c r="O1550" i="1"/>
  <c r="P1550" i="1"/>
  <c r="Q1550" i="1"/>
  <c r="T1550" i="1"/>
  <c r="R1550" i="1"/>
  <c r="V1550" i="1"/>
  <c r="W1550" i="1"/>
  <c r="X1550" i="1"/>
  <c r="O1551" i="1"/>
  <c r="P1551" i="1"/>
  <c r="Q1551" i="1"/>
  <c r="T1551" i="1"/>
  <c r="R1551" i="1"/>
  <c r="V1551" i="1"/>
  <c r="W1551" i="1"/>
  <c r="X1551" i="1"/>
  <c r="O1552" i="1"/>
  <c r="P1552" i="1"/>
  <c r="Q1552" i="1"/>
  <c r="T1552" i="1"/>
  <c r="R1552" i="1"/>
  <c r="V1552" i="1"/>
  <c r="W1552" i="1"/>
  <c r="X1552" i="1"/>
  <c r="O1553" i="1"/>
  <c r="P1553" i="1"/>
  <c r="Q1553" i="1"/>
  <c r="T1553" i="1"/>
  <c r="R1553" i="1"/>
  <c r="V1553" i="1"/>
  <c r="W1553" i="1"/>
  <c r="X1553" i="1"/>
  <c r="O1554" i="1"/>
  <c r="P1554" i="1"/>
  <c r="Q1554" i="1"/>
  <c r="T1554" i="1"/>
  <c r="R1554" i="1"/>
  <c r="V1554" i="1"/>
  <c r="W1554" i="1"/>
  <c r="X1554" i="1"/>
  <c r="O1555" i="1"/>
  <c r="P1555" i="1"/>
  <c r="Q1555" i="1"/>
  <c r="T1555" i="1"/>
  <c r="R1555" i="1"/>
  <c r="V1555" i="1"/>
  <c r="W1555" i="1"/>
  <c r="X1555" i="1"/>
  <c r="O1556" i="1"/>
  <c r="P1556" i="1"/>
  <c r="Q1556" i="1"/>
  <c r="T1556" i="1"/>
  <c r="R1556" i="1"/>
  <c r="V1556" i="1"/>
  <c r="W1556" i="1"/>
  <c r="X1556" i="1"/>
  <c r="O1557" i="1"/>
  <c r="P1557" i="1"/>
  <c r="Q1557" i="1"/>
  <c r="T1557" i="1"/>
  <c r="R1557" i="1"/>
  <c r="V1557" i="1"/>
  <c r="W1557" i="1"/>
  <c r="X1557" i="1"/>
  <c r="O1558" i="1"/>
  <c r="P1558" i="1"/>
  <c r="Q1558" i="1"/>
  <c r="T1558" i="1"/>
  <c r="R1558" i="1"/>
  <c r="V1558" i="1"/>
  <c r="W1558" i="1"/>
  <c r="X1558" i="1"/>
  <c r="O1559" i="1"/>
  <c r="P1559" i="1"/>
  <c r="Q1559" i="1"/>
  <c r="T1559" i="1"/>
  <c r="R1559" i="1"/>
  <c r="V1559" i="1"/>
  <c r="W1559" i="1"/>
  <c r="X1559" i="1"/>
  <c r="O1560" i="1"/>
  <c r="P1560" i="1"/>
  <c r="Q1560" i="1"/>
  <c r="T1560" i="1"/>
  <c r="R1560" i="1"/>
  <c r="V1560" i="1"/>
  <c r="W1560" i="1"/>
  <c r="X1560" i="1"/>
  <c r="O1561" i="1"/>
  <c r="P1561" i="1"/>
  <c r="Q1561" i="1"/>
  <c r="T1561" i="1"/>
  <c r="R1561" i="1"/>
  <c r="V1561" i="1"/>
  <c r="W1561" i="1"/>
  <c r="X1561" i="1"/>
  <c r="O1562" i="1"/>
  <c r="P1562" i="1"/>
  <c r="Q1562" i="1"/>
  <c r="T1562" i="1"/>
  <c r="R1562" i="1"/>
  <c r="V1562" i="1"/>
  <c r="W1562" i="1"/>
  <c r="X1562" i="1"/>
  <c r="O1563" i="1"/>
  <c r="P1563" i="1"/>
  <c r="Q1563" i="1"/>
  <c r="T1563" i="1"/>
  <c r="R1563" i="1"/>
  <c r="V1563" i="1"/>
  <c r="W1563" i="1"/>
  <c r="X1563" i="1"/>
  <c r="O1564" i="1"/>
  <c r="P1564" i="1"/>
  <c r="Q1564" i="1"/>
  <c r="T1564" i="1"/>
  <c r="R1564" i="1"/>
  <c r="V1564" i="1"/>
  <c r="W1564" i="1"/>
  <c r="X1564" i="1"/>
  <c r="O1565" i="1"/>
  <c r="P1565" i="1"/>
  <c r="Q1565" i="1"/>
  <c r="T1565" i="1"/>
  <c r="R1565" i="1"/>
  <c r="V1565" i="1"/>
  <c r="W1565" i="1"/>
  <c r="X1565" i="1"/>
  <c r="O1566" i="1"/>
  <c r="P1566" i="1"/>
  <c r="Q1566" i="1"/>
  <c r="T1566" i="1"/>
  <c r="R1566" i="1"/>
  <c r="V1566" i="1"/>
  <c r="W1566" i="1"/>
  <c r="X1566" i="1"/>
  <c r="O1567" i="1"/>
  <c r="P1567" i="1"/>
  <c r="Q1567" i="1"/>
  <c r="T1567" i="1"/>
  <c r="R1567" i="1"/>
  <c r="V1567" i="1"/>
  <c r="W1567" i="1"/>
  <c r="X1567" i="1"/>
  <c r="O1568" i="1"/>
  <c r="P1568" i="1"/>
  <c r="Q1568" i="1"/>
  <c r="T1568" i="1"/>
  <c r="R1568" i="1"/>
  <c r="V1568" i="1"/>
  <c r="W1568" i="1"/>
  <c r="X1568" i="1"/>
  <c r="O1569" i="1"/>
  <c r="P1569" i="1"/>
  <c r="Q1569" i="1"/>
  <c r="T1569" i="1"/>
  <c r="R1569" i="1"/>
  <c r="V1569" i="1"/>
  <c r="W1569" i="1"/>
  <c r="X1569" i="1"/>
  <c r="O1570" i="1"/>
  <c r="P1570" i="1"/>
  <c r="Q1570" i="1"/>
  <c r="T1570" i="1"/>
  <c r="R1570" i="1"/>
  <c r="V1570" i="1"/>
  <c r="W1570" i="1"/>
  <c r="X1570" i="1"/>
  <c r="O1571" i="1"/>
  <c r="P1571" i="1"/>
  <c r="Q1571" i="1"/>
  <c r="T1571" i="1"/>
  <c r="R1571" i="1"/>
  <c r="V1571" i="1"/>
  <c r="W1571" i="1"/>
  <c r="X1571" i="1"/>
  <c r="O1572" i="1"/>
  <c r="P1572" i="1"/>
  <c r="Q1572" i="1"/>
  <c r="T1572" i="1"/>
  <c r="R1572" i="1"/>
  <c r="V1572" i="1"/>
  <c r="W1572" i="1"/>
  <c r="X1572" i="1"/>
  <c r="O1573" i="1"/>
  <c r="P1573" i="1"/>
  <c r="Q1573" i="1"/>
  <c r="T1573" i="1"/>
  <c r="R1573" i="1"/>
  <c r="V1573" i="1"/>
  <c r="W1573" i="1"/>
  <c r="X1573" i="1"/>
  <c r="O1574" i="1"/>
  <c r="P1574" i="1"/>
  <c r="Q1574" i="1"/>
  <c r="T1574" i="1"/>
  <c r="R1574" i="1"/>
  <c r="V1574" i="1"/>
  <c r="W1574" i="1"/>
  <c r="X1574" i="1"/>
  <c r="O1575" i="1"/>
  <c r="P1575" i="1"/>
  <c r="Q1575" i="1"/>
  <c r="T1575" i="1"/>
  <c r="R1575" i="1"/>
  <c r="V1575" i="1"/>
  <c r="W1575" i="1"/>
  <c r="X1575" i="1"/>
  <c r="O1576" i="1"/>
  <c r="P1576" i="1"/>
  <c r="Q1576" i="1"/>
  <c r="T1576" i="1"/>
  <c r="R1576" i="1"/>
  <c r="V1576" i="1"/>
  <c r="W1576" i="1"/>
  <c r="X1576" i="1"/>
  <c r="O1577" i="1"/>
  <c r="P1577" i="1"/>
  <c r="Q1577" i="1"/>
  <c r="T1577" i="1"/>
  <c r="R1577" i="1"/>
  <c r="V1577" i="1"/>
  <c r="W1577" i="1"/>
  <c r="X1577" i="1"/>
  <c r="O1578" i="1"/>
  <c r="P1578" i="1"/>
  <c r="Q1578" i="1"/>
  <c r="T1578" i="1"/>
  <c r="R1578" i="1"/>
  <c r="V1578" i="1"/>
  <c r="W1578" i="1"/>
  <c r="X1578" i="1"/>
  <c r="O1579" i="1"/>
  <c r="P1579" i="1"/>
  <c r="Q1579" i="1"/>
  <c r="T1579" i="1"/>
  <c r="R1579" i="1"/>
  <c r="V1579" i="1"/>
  <c r="W1579" i="1"/>
  <c r="X1579" i="1"/>
  <c r="O1580" i="1"/>
  <c r="P1580" i="1"/>
  <c r="Q1580" i="1"/>
  <c r="T1580" i="1"/>
  <c r="R1580" i="1"/>
  <c r="V1580" i="1"/>
  <c r="W1580" i="1"/>
  <c r="X1580" i="1"/>
  <c r="O1581" i="1"/>
  <c r="P1581" i="1"/>
  <c r="Q1581" i="1"/>
  <c r="T1581" i="1"/>
  <c r="R1581" i="1"/>
  <c r="V1581" i="1"/>
  <c r="W1581" i="1"/>
  <c r="X1581" i="1"/>
  <c r="O1582" i="1"/>
  <c r="P1582" i="1"/>
  <c r="Q1582" i="1"/>
  <c r="T1582" i="1"/>
  <c r="R1582" i="1"/>
  <c r="V1582" i="1"/>
  <c r="W1582" i="1"/>
  <c r="X1582" i="1"/>
  <c r="O1583" i="1"/>
  <c r="P1583" i="1"/>
  <c r="Q1583" i="1"/>
  <c r="T1583" i="1"/>
  <c r="R1583" i="1"/>
  <c r="V1583" i="1"/>
  <c r="W1583" i="1"/>
  <c r="X1583" i="1"/>
  <c r="O1584" i="1"/>
  <c r="P1584" i="1"/>
  <c r="Q1584" i="1"/>
  <c r="T1584" i="1"/>
  <c r="R1584" i="1"/>
  <c r="V1584" i="1"/>
  <c r="W1584" i="1"/>
  <c r="X1584" i="1"/>
  <c r="O1585" i="1"/>
  <c r="P1585" i="1"/>
  <c r="Q1585" i="1"/>
  <c r="T1585" i="1"/>
  <c r="R1585" i="1"/>
  <c r="V1585" i="1"/>
  <c r="W1585" i="1"/>
  <c r="X1585" i="1"/>
  <c r="O1586" i="1"/>
  <c r="P1586" i="1"/>
  <c r="Q1586" i="1"/>
  <c r="T1586" i="1"/>
  <c r="R1586" i="1"/>
  <c r="V1586" i="1"/>
  <c r="W1586" i="1"/>
  <c r="X1586" i="1"/>
  <c r="O1587" i="1"/>
  <c r="P1587" i="1"/>
  <c r="Q1587" i="1"/>
  <c r="T1587" i="1"/>
  <c r="R1587" i="1"/>
  <c r="V1587" i="1"/>
  <c r="W1587" i="1"/>
  <c r="X1587" i="1"/>
  <c r="O1588" i="1"/>
  <c r="P1588" i="1"/>
  <c r="Q1588" i="1"/>
  <c r="T1588" i="1"/>
  <c r="R1588" i="1"/>
  <c r="V1588" i="1"/>
  <c r="W1588" i="1"/>
  <c r="X1588" i="1"/>
  <c r="O1589" i="1"/>
  <c r="P1589" i="1"/>
  <c r="Q1589" i="1"/>
  <c r="T1589" i="1"/>
  <c r="R1589" i="1"/>
  <c r="V1589" i="1"/>
  <c r="W1589" i="1"/>
  <c r="X1589" i="1"/>
  <c r="O1590" i="1"/>
  <c r="P1590" i="1"/>
  <c r="Q1590" i="1"/>
  <c r="T1590" i="1"/>
  <c r="R1590" i="1"/>
  <c r="V1590" i="1"/>
  <c r="W1590" i="1"/>
  <c r="X1590" i="1"/>
  <c r="O1591" i="1"/>
  <c r="P1591" i="1"/>
  <c r="Q1591" i="1"/>
  <c r="T1591" i="1"/>
  <c r="R1591" i="1"/>
  <c r="V1591" i="1"/>
  <c r="W1591" i="1"/>
  <c r="X1591" i="1"/>
  <c r="O1592" i="1"/>
  <c r="P1592" i="1"/>
  <c r="Q1592" i="1"/>
  <c r="T1592" i="1"/>
  <c r="R1592" i="1"/>
  <c r="V1592" i="1"/>
  <c r="W1592" i="1"/>
  <c r="X1592" i="1"/>
  <c r="O1593" i="1"/>
  <c r="P1593" i="1"/>
  <c r="Q1593" i="1"/>
  <c r="T1593" i="1"/>
  <c r="R1593" i="1"/>
  <c r="V1593" i="1"/>
  <c r="W1593" i="1"/>
  <c r="X1593" i="1"/>
  <c r="O1594" i="1"/>
  <c r="P1594" i="1"/>
  <c r="Q1594" i="1"/>
  <c r="T1594" i="1"/>
  <c r="R1594" i="1"/>
  <c r="V1594" i="1"/>
  <c r="W1594" i="1"/>
  <c r="X1594" i="1"/>
  <c r="O1595" i="1"/>
  <c r="P1595" i="1"/>
  <c r="Q1595" i="1"/>
  <c r="T1595" i="1"/>
  <c r="R1595" i="1"/>
  <c r="V1595" i="1"/>
  <c r="W1595" i="1"/>
  <c r="X1595" i="1"/>
  <c r="O1596" i="1"/>
  <c r="P1596" i="1"/>
  <c r="Q1596" i="1"/>
  <c r="T1596" i="1"/>
  <c r="R1596" i="1"/>
  <c r="V1596" i="1"/>
  <c r="W1596" i="1"/>
  <c r="X1596" i="1"/>
  <c r="O1597" i="1"/>
  <c r="P1597" i="1"/>
  <c r="Q1597" i="1"/>
  <c r="T1597" i="1"/>
  <c r="R1597" i="1"/>
  <c r="V1597" i="1"/>
  <c r="W1597" i="1"/>
  <c r="X1597" i="1"/>
  <c r="O1598" i="1"/>
  <c r="P1598" i="1"/>
  <c r="Q1598" i="1"/>
  <c r="T1598" i="1"/>
  <c r="R1598" i="1"/>
  <c r="V1598" i="1"/>
  <c r="W1598" i="1"/>
  <c r="X1598" i="1"/>
  <c r="O1599" i="1"/>
  <c r="P1599" i="1"/>
  <c r="Q1599" i="1"/>
  <c r="T1599" i="1"/>
  <c r="R1599" i="1"/>
  <c r="V1599" i="1"/>
  <c r="W1599" i="1"/>
  <c r="X1599" i="1"/>
  <c r="O1600" i="1"/>
  <c r="P1600" i="1"/>
  <c r="Q1600" i="1"/>
  <c r="T1600" i="1"/>
  <c r="R1600" i="1"/>
  <c r="V1600" i="1"/>
  <c r="W1600" i="1"/>
  <c r="X1600" i="1"/>
  <c r="O1601" i="1"/>
  <c r="P1601" i="1"/>
  <c r="Q1601" i="1"/>
  <c r="T1601" i="1"/>
  <c r="R1601" i="1"/>
  <c r="V1601" i="1"/>
  <c r="W1601" i="1"/>
  <c r="X1601" i="1"/>
  <c r="O1602" i="1"/>
  <c r="P1602" i="1"/>
  <c r="Q1602" i="1"/>
  <c r="T1602" i="1"/>
  <c r="R1602" i="1"/>
  <c r="V1602" i="1"/>
  <c r="W1602" i="1"/>
  <c r="X1602" i="1"/>
  <c r="O1603" i="1"/>
  <c r="P1603" i="1"/>
  <c r="Q1603" i="1"/>
  <c r="T1603" i="1"/>
  <c r="R1603" i="1"/>
  <c r="V1603" i="1"/>
  <c r="W1603" i="1"/>
  <c r="X1603" i="1"/>
  <c r="O1604" i="1"/>
  <c r="P1604" i="1"/>
  <c r="Q1604" i="1"/>
  <c r="T1604" i="1"/>
  <c r="R1604" i="1"/>
  <c r="V1604" i="1"/>
  <c r="W1604" i="1"/>
  <c r="X1604" i="1"/>
  <c r="O1605" i="1"/>
  <c r="P1605" i="1"/>
  <c r="Q1605" i="1"/>
  <c r="T1605" i="1"/>
  <c r="R1605" i="1"/>
  <c r="V1605" i="1"/>
  <c r="W1605" i="1"/>
  <c r="X1605" i="1"/>
  <c r="O1606" i="1"/>
  <c r="P1606" i="1"/>
  <c r="Q1606" i="1"/>
  <c r="T1606" i="1"/>
  <c r="R1606" i="1"/>
  <c r="V1606" i="1"/>
  <c r="W1606" i="1"/>
  <c r="X1606" i="1"/>
  <c r="O1607" i="1"/>
  <c r="P1607" i="1"/>
  <c r="Q1607" i="1"/>
  <c r="T1607" i="1"/>
  <c r="R1607" i="1"/>
  <c r="V1607" i="1"/>
  <c r="W1607" i="1"/>
  <c r="X1607" i="1"/>
  <c r="O1608" i="1"/>
  <c r="P1608" i="1"/>
  <c r="Q1608" i="1"/>
  <c r="T1608" i="1"/>
  <c r="R1608" i="1"/>
  <c r="V1608" i="1"/>
  <c r="W1608" i="1"/>
  <c r="X1608" i="1"/>
  <c r="O1609" i="1"/>
  <c r="P1609" i="1"/>
  <c r="Q1609" i="1"/>
  <c r="T1609" i="1"/>
  <c r="R1609" i="1"/>
  <c r="V1609" i="1"/>
  <c r="W1609" i="1"/>
  <c r="X1609" i="1"/>
  <c r="O1610" i="1"/>
  <c r="P1610" i="1"/>
  <c r="Q1610" i="1"/>
  <c r="T1610" i="1"/>
  <c r="R1610" i="1"/>
  <c r="V1610" i="1"/>
  <c r="W1610" i="1"/>
  <c r="X1610" i="1"/>
  <c r="O1611" i="1"/>
  <c r="P1611" i="1"/>
  <c r="Q1611" i="1"/>
  <c r="T1611" i="1"/>
  <c r="R1611" i="1"/>
  <c r="V1611" i="1"/>
  <c r="W1611" i="1"/>
  <c r="X1611" i="1"/>
  <c r="O1612" i="1"/>
  <c r="P1612" i="1"/>
  <c r="Q1612" i="1"/>
  <c r="T1612" i="1"/>
  <c r="R1612" i="1"/>
  <c r="V1612" i="1"/>
  <c r="W1612" i="1"/>
  <c r="X1612" i="1"/>
  <c r="O1613" i="1"/>
  <c r="P1613" i="1"/>
  <c r="Q1613" i="1"/>
  <c r="T1613" i="1"/>
  <c r="R1613" i="1"/>
  <c r="V1613" i="1"/>
  <c r="W1613" i="1"/>
  <c r="X1613" i="1"/>
  <c r="O1614" i="1"/>
  <c r="P1614" i="1"/>
  <c r="Q1614" i="1"/>
  <c r="T1614" i="1"/>
  <c r="R1614" i="1"/>
  <c r="V1614" i="1"/>
  <c r="W1614" i="1"/>
  <c r="X1614" i="1"/>
  <c r="O1615" i="1"/>
  <c r="P1615" i="1"/>
  <c r="Q1615" i="1"/>
  <c r="T1615" i="1"/>
  <c r="R1615" i="1"/>
  <c r="V1615" i="1"/>
  <c r="W1615" i="1"/>
  <c r="X1615" i="1"/>
  <c r="O1616" i="1"/>
  <c r="P1616" i="1"/>
  <c r="Q1616" i="1"/>
  <c r="T1616" i="1"/>
  <c r="R1616" i="1"/>
  <c r="V1616" i="1"/>
  <c r="W1616" i="1"/>
  <c r="X1616" i="1"/>
  <c r="O1617" i="1"/>
  <c r="P1617" i="1"/>
  <c r="Q1617" i="1"/>
  <c r="T1617" i="1"/>
  <c r="R1617" i="1"/>
  <c r="V1617" i="1"/>
  <c r="W1617" i="1"/>
  <c r="X1617" i="1"/>
  <c r="O1618" i="1"/>
  <c r="P1618" i="1"/>
  <c r="Q1618" i="1"/>
  <c r="T1618" i="1"/>
  <c r="R1618" i="1"/>
  <c r="V1618" i="1"/>
  <c r="W1618" i="1"/>
  <c r="X1618" i="1"/>
  <c r="O1619" i="1"/>
  <c r="P1619" i="1"/>
  <c r="Q1619" i="1"/>
  <c r="T1619" i="1"/>
  <c r="R1619" i="1"/>
  <c r="V1619" i="1"/>
  <c r="W1619" i="1"/>
  <c r="X1619" i="1"/>
  <c r="O1620" i="1"/>
  <c r="P1620" i="1"/>
  <c r="Q1620" i="1"/>
  <c r="T1620" i="1"/>
  <c r="R1620" i="1"/>
  <c r="V1620" i="1"/>
  <c r="W1620" i="1"/>
  <c r="X1620" i="1"/>
  <c r="O1621" i="1"/>
  <c r="P1621" i="1"/>
  <c r="Q1621" i="1"/>
  <c r="T1621" i="1"/>
  <c r="R1621" i="1"/>
  <c r="V1621" i="1"/>
  <c r="W1621" i="1"/>
  <c r="X1621" i="1"/>
  <c r="O1622" i="1"/>
  <c r="P1622" i="1"/>
  <c r="Q1622" i="1"/>
  <c r="T1622" i="1"/>
  <c r="R1622" i="1"/>
  <c r="V1622" i="1"/>
  <c r="W1622" i="1"/>
  <c r="X1622" i="1"/>
  <c r="O1623" i="1"/>
  <c r="P1623" i="1"/>
  <c r="Q1623" i="1"/>
  <c r="T1623" i="1"/>
  <c r="R1623" i="1"/>
  <c r="V1623" i="1"/>
  <c r="W1623" i="1"/>
  <c r="X1623" i="1"/>
  <c r="O1624" i="1"/>
  <c r="P1624" i="1"/>
  <c r="Q1624" i="1"/>
  <c r="T1624" i="1"/>
  <c r="R1624" i="1"/>
  <c r="V1624" i="1"/>
  <c r="W1624" i="1"/>
  <c r="X1624" i="1"/>
  <c r="O1625" i="1"/>
  <c r="P1625" i="1"/>
  <c r="Q1625" i="1"/>
  <c r="T1625" i="1"/>
  <c r="R1625" i="1"/>
  <c r="V1625" i="1"/>
  <c r="W1625" i="1"/>
  <c r="X1625" i="1"/>
  <c r="O1626" i="1"/>
  <c r="P1626" i="1"/>
  <c r="Q1626" i="1"/>
  <c r="T1626" i="1"/>
  <c r="R1626" i="1"/>
  <c r="V1626" i="1"/>
  <c r="W1626" i="1"/>
  <c r="X1626" i="1"/>
  <c r="O1627" i="1"/>
  <c r="P1627" i="1"/>
  <c r="Q1627" i="1"/>
  <c r="T1627" i="1"/>
  <c r="R1627" i="1"/>
  <c r="V1627" i="1"/>
  <c r="W1627" i="1"/>
  <c r="X1627" i="1"/>
  <c r="O1628" i="1"/>
  <c r="P1628" i="1"/>
  <c r="Q1628" i="1"/>
  <c r="T1628" i="1"/>
  <c r="R1628" i="1"/>
  <c r="V1628" i="1"/>
  <c r="W1628" i="1"/>
  <c r="X1628" i="1"/>
  <c r="O1629" i="1"/>
  <c r="P1629" i="1"/>
  <c r="Q1629" i="1"/>
  <c r="T1629" i="1"/>
  <c r="R1629" i="1"/>
  <c r="V1629" i="1"/>
  <c r="W1629" i="1"/>
  <c r="X1629" i="1"/>
  <c r="O1630" i="1"/>
  <c r="P1630" i="1"/>
  <c r="Q1630" i="1"/>
  <c r="T1630" i="1"/>
  <c r="R1630" i="1"/>
  <c r="V1630" i="1"/>
  <c r="W1630" i="1"/>
  <c r="X1630" i="1"/>
  <c r="O1631" i="1"/>
  <c r="P1631" i="1"/>
  <c r="Q1631" i="1"/>
  <c r="T1631" i="1"/>
  <c r="R1631" i="1"/>
  <c r="V1631" i="1"/>
  <c r="W1631" i="1"/>
  <c r="X1631" i="1"/>
  <c r="O1632" i="1"/>
  <c r="P1632" i="1"/>
  <c r="Q1632" i="1"/>
  <c r="T1632" i="1"/>
  <c r="R1632" i="1"/>
  <c r="V1632" i="1"/>
  <c r="W1632" i="1"/>
  <c r="X1632" i="1"/>
  <c r="O1633" i="1"/>
  <c r="P1633" i="1"/>
  <c r="Q1633" i="1"/>
  <c r="T1633" i="1"/>
  <c r="R1633" i="1"/>
  <c r="V1633" i="1"/>
  <c r="W1633" i="1"/>
  <c r="X1633" i="1"/>
  <c r="O1634" i="1"/>
  <c r="P1634" i="1"/>
  <c r="Q1634" i="1"/>
  <c r="T1634" i="1"/>
  <c r="R1634" i="1"/>
  <c r="V1634" i="1"/>
  <c r="W1634" i="1"/>
  <c r="X1634" i="1"/>
  <c r="O1635" i="1"/>
  <c r="P1635" i="1"/>
  <c r="Q1635" i="1"/>
  <c r="T1635" i="1"/>
  <c r="R1635" i="1"/>
  <c r="V1635" i="1"/>
  <c r="W1635" i="1"/>
  <c r="X1635" i="1"/>
  <c r="O1636" i="1"/>
  <c r="P1636" i="1"/>
  <c r="Q1636" i="1"/>
  <c r="T1636" i="1"/>
  <c r="R1636" i="1"/>
  <c r="V1636" i="1"/>
  <c r="W1636" i="1"/>
  <c r="X1636" i="1"/>
  <c r="O1637" i="1"/>
  <c r="P1637" i="1"/>
  <c r="Q1637" i="1"/>
  <c r="T1637" i="1"/>
  <c r="R1637" i="1"/>
  <c r="V1637" i="1"/>
  <c r="W1637" i="1"/>
  <c r="X1637" i="1"/>
  <c r="O1638" i="1"/>
  <c r="P1638" i="1"/>
  <c r="Q1638" i="1"/>
  <c r="T1638" i="1"/>
  <c r="R1638" i="1"/>
  <c r="V1638" i="1"/>
  <c r="W1638" i="1"/>
  <c r="X1638" i="1"/>
  <c r="O1639" i="1"/>
  <c r="P1639" i="1"/>
  <c r="Q1639" i="1"/>
  <c r="T1639" i="1"/>
  <c r="R1639" i="1"/>
  <c r="V1639" i="1"/>
  <c r="W1639" i="1"/>
  <c r="X1639" i="1"/>
  <c r="O1640" i="1"/>
  <c r="P1640" i="1"/>
  <c r="Q1640" i="1"/>
  <c r="T1640" i="1"/>
  <c r="R1640" i="1"/>
  <c r="V1640" i="1"/>
  <c r="W1640" i="1"/>
  <c r="X1640" i="1"/>
  <c r="O1641" i="1"/>
  <c r="P1641" i="1"/>
  <c r="Q1641" i="1"/>
  <c r="T1641" i="1"/>
  <c r="R1641" i="1"/>
  <c r="V1641" i="1"/>
  <c r="W1641" i="1"/>
  <c r="X1641" i="1"/>
  <c r="O1642" i="1"/>
  <c r="P1642" i="1"/>
  <c r="Q1642" i="1"/>
  <c r="T1642" i="1"/>
  <c r="R1642" i="1"/>
  <c r="V1642" i="1"/>
  <c r="W1642" i="1"/>
  <c r="X1642" i="1"/>
  <c r="O1643" i="1"/>
  <c r="P1643" i="1"/>
  <c r="Q1643" i="1"/>
  <c r="T1643" i="1"/>
  <c r="R1643" i="1"/>
  <c r="V1643" i="1"/>
  <c r="W1643" i="1"/>
  <c r="X1643" i="1"/>
  <c r="O1644" i="1"/>
  <c r="P1644" i="1"/>
  <c r="Q1644" i="1"/>
  <c r="T1644" i="1"/>
  <c r="R1644" i="1"/>
  <c r="V1644" i="1"/>
  <c r="W1644" i="1"/>
  <c r="X1644" i="1"/>
  <c r="O1645" i="1"/>
  <c r="P1645" i="1"/>
  <c r="Q1645" i="1"/>
  <c r="T1645" i="1"/>
  <c r="R1645" i="1"/>
  <c r="V1645" i="1"/>
  <c r="W1645" i="1"/>
  <c r="X1645" i="1"/>
  <c r="O1646" i="1"/>
  <c r="P1646" i="1"/>
  <c r="Q1646" i="1"/>
  <c r="T1646" i="1"/>
  <c r="R1646" i="1"/>
  <c r="V1646" i="1"/>
  <c r="W1646" i="1"/>
  <c r="X1646" i="1"/>
  <c r="O1647" i="1"/>
  <c r="P1647" i="1"/>
  <c r="Q1647" i="1"/>
  <c r="T1647" i="1"/>
  <c r="R1647" i="1"/>
  <c r="V1647" i="1"/>
  <c r="W1647" i="1"/>
  <c r="X1647" i="1"/>
  <c r="O1648" i="1"/>
  <c r="P1648" i="1"/>
  <c r="Q1648" i="1"/>
  <c r="T1648" i="1"/>
  <c r="R1648" i="1"/>
  <c r="V1648" i="1"/>
  <c r="W1648" i="1"/>
  <c r="X1648" i="1"/>
  <c r="O1649" i="1"/>
  <c r="P1649" i="1"/>
  <c r="Q1649" i="1"/>
  <c r="T1649" i="1"/>
  <c r="R1649" i="1"/>
  <c r="V1649" i="1"/>
  <c r="W1649" i="1"/>
  <c r="X1649" i="1"/>
  <c r="O1650" i="1"/>
  <c r="P1650" i="1"/>
  <c r="Q1650" i="1"/>
  <c r="T1650" i="1"/>
  <c r="R1650" i="1"/>
  <c r="V1650" i="1"/>
  <c r="W1650" i="1"/>
  <c r="X1650" i="1"/>
  <c r="O1651" i="1"/>
  <c r="P1651" i="1"/>
  <c r="Q1651" i="1"/>
  <c r="T1651" i="1"/>
  <c r="R1651" i="1"/>
  <c r="V1651" i="1"/>
  <c r="W1651" i="1"/>
  <c r="X1651" i="1"/>
  <c r="O1652" i="1"/>
  <c r="P1652" i="1"/>
  <c r="Q1652" i="1"/>
  <c r="T1652" i="1"/>
  <c r="R1652" i="1"/>
  <c r="V1652" i="1"/>
  <c r="W1652" i="1"/>
  <c r="X1652" i="1"/>
  <c r="O1653" i="1"/>
  <c r="P1653" i="1"/>
  <c r="Q1653" i="1"/>
  <c r="T1653" i="1"/>
  <c r="R1653" i="1"/>
  <c r="V1653" i="1"/>
  <c r="W1653" i="1"/>
  <c r="X1653" i="1"/>
  <c r="O1654" i="1"/>
  <c r="P1654" i="1"/>
  <c r="Q1654" i="1"/>
  <c r="T1654" i="1"/>
  <c r="R1654" i="1"/>
  <c r="V1654" i="1"/>
  <c r="W1654" i="1"/>
  <c r="X1654" i="1"/>
  <c r="O1655" i="1"/>
  <c r="P1655" i="1"/>
  <c r="Q1655" i="1"/>
  <c r="T1655" i="1"/>
  <c r="R1655" i="1"/>
  <c r="V1655" i="1"/>
  <c r="W1655" i="1"/>
  <c r="X1655" i="1"/>
  <c r="O1656" i="1"/>
  <c r="P1656" i="1"/>
  <c r="Q1656" i="1"/>
  <c r="T1656" i="1"/>
  <c r="R1656" i="1"/>
  <c r="V1656" i="1"/>
  <c r="W1656" i="1"/>
  <c r="X1656" i="1"/>
  <c r="O1657" i="1"/>
  <c r="P1657" i="1"/>
  <c r="Q1657" i="1"/>
  <c r="T1657" i="1"/>
  <c r="R1657" i="1"/>
  <c r="V1657" i="1"/>
  <c r="W1657" i="1"/>
  <c r="X1657" i="1"/>
  <c r="O1658" i="1"/>
  <c r="P1658" i="1"/>
  <c r="Q1658" i="1"/>
  <c r="T1658" i="1"/>
  <c r="R1658" i="1"/>
  <c r="V1658" i="1"/>
  <c r="W1658" i="1"/>
  <c r="X1658" i="1"/>
  <c r="O1659" i="1"/>
  <c r="P1659" i="1"/>
  <c r="Q1659" i="1"/>
  <c r="T1659" i="1"/>
  <c r="R1659" i="1"/>
  <c r="V1659" i="1"/>
  <c r="W1659" i="1"/>
  <c r="X1659" i="1"/>
  <c r="O1660" i="1"/>
  <c r="P1660" i="1"/>
  <c r="Q1660" i="1"/>
  <c r="T1660" i="1"/>
  <c r="R1660" i="1"/>
  <c r="V1660" i="1"/>
  <c r="W1660" i="1"/>
  <c r="X1660" i="1"/>
  <c r="O1661" i="1"/>
  <c r="P1661" i="1"/>
  <c r="Q1661" i="1"/>
  <c r="T1661" i="1"/>
  <c r="R1661" i="1"/>
  <c r="V1661" i="1"/>
  <c r="W1661" i="1"/>
  <c r="X1661" i="1"/>
  <c r="O1662" i="1"/>
  <c r="P1662" i="1"/>
  <c r="Q1662" i="1"/>
  <c r="T1662" i="1"/>
  <c r="R1662" i="1"/>
  <c r="V1662" i="1"/>
  <c r="W1662" i="1"/>
  <c r="X1662" i="1"/>
  <c r="O1663" i="1"/>
  <c r="P1663" i="1"/>
  <c r="Q1663" i="1"/>
  <c r="T1663" i="1"/>
  <c r="R1663" i="1"/>
  <c r="V1663" i="1"/>
  <c r="W1663" i="1"/>
  <c r="X1663" i="1"/>
  <c r="O1664" i="1"/>
  <c r="P1664" i="1"/>
  <c r="Q1664" i="1"/>
  <c r="T1664" i="1"/>
  <c r="R1664" i="1"/>
  <c r="V1664" i="1"/>
  <c r="W1664" i="1"/>
  <c r="X1664" i="1"/>
  <c r="O1665" i="1"/>
  <c r="P1665" i="1"/>
  <c r="Q1665" i="1"/>
  <c r="T1665" i="1"/>
  <c r="R1665" i="1"/>
  <c r="V1665" i="1"/>
  <c r="W1665" i="1"/>
  <c r="X1665" i="1"/>
  <c r="O1666" i="1"/>
  <c r="P1666" i="1"/>
  <c r="Q1666" i="1"/>
  <c r="T1666" i="1"/>
  <c r="R1666" i="1"/>
  <c r="V1666" i="1"/>
  <c r="W1666" i="1"/>
  <c r="X1666" i="1"/>
  <c r="O1667" i="1"/>
  <c r="P1667" i="1"/>
  <c r="Q1667" i="1"/>
  <c r="T1667" i="1"/>
  <c r="R1667" i="1"/>
  <c r="V1667" i="1"/>
  <c r="W1667" i="1"/>
  <c r="X1667" i="1"/>
  <c r="O1668" i="1"/>
  <c r="P1668" i="1"/>
  <c r="Q1668" i="1"/>
  <c r="T1668" i="1"/>
  <c r="R1668" i="1"/>
  <c r="V1668" i="1"/>
  <c r="W1668" i="1"/>
  <c r="X1668" i="1"/>
  <c r="O1669" i="1"/>
  <c r="P1669" i="1"/>
  <c r="Q1669" i="1"/>
  <c r="T1669" i="1"/>
  <c r="R1669" i="1"/>
  <c r="V1669" i="1"/>
  <c r="W1669" i="1"/>
  <c r="X1669" i="1"/>
  <c r="O1670" i="1"/>
  <c r="P1670" i="1"/>
  <c r="Q1670" i="1"/>
  <c r="T1670" i="1"/>
  <c r="R1670" i="1"/>
  <c r="V1670" i="1"/>
  <c r="W1670" i="1"/>
  <c r="X1670" i="1"/>
  <c r="O1671" i="1"/>
  <c r="P1671" i="1"/>
  <c r="Q1671" i="1"/>
  <c r="T1671" i="1"/>
  <c r="R1671" i="1"/>
  <c r="V1671" i="1"/>
  <c r="W1671" i="1"/>
  <c r="X1671" i="1"/>
  <c r="O1672" i="1"/>
  <c r="P1672" i="1"/>
  <c r="Q1672" i="1"/>
  <c r="T1672" i="1"/>
  <c r="R1672" i="1"/>
  <c r="V1672" i="1"/>
  <c r="W1672" i="1"/>
  <c r="X1672" i="1"/>
  <c r="O1673" i="1"/>
  <c r="P1673" i="1"/>
  <c r="Q1673" i="1"/>
  <c r="T1673" i="1"/>
  <c r="R1673" i="1"/>
  <c r="V1673" i="1"/>
  <c r="W1673" i="1"/>
  <c r="X1673" i="1"/>
  <c r="O1674" i="1"/>
  <c r="P1674" i="1"/>
  <c r="Q1674" i="1"/>
  <c r="T1674" i="1"/>
  <c r="R1674" i="1"/>
  <c r="V1674" i="1"/>
  <c r="W1674" i="1"/>
  <c r="X1674" i="1"/>
  <c r="O1675" i="1"/>
  <c r="P1675" i="1"/>
  <c r="Q1675" i="1"/>
  <c r="T1675" i="1"/>
  <c r="R1675" i="1"/>
  <c r="V1675" i="1"/>
  <c r="W1675" i="1"/>
  <c r="X1675" i="1"/>
  <c r="O1676" i="1"/>
  <c r="P1676" i="1"/>
  <c r="Q1676" i="1"/>
  <c r="T1676" i="1"/>
  <c r="R1676" i="1"/>
  <c r="V1676" i="1"/>
  <c r="W1676" i="1"/>
  <c r="X1676" i="1"/>
  <c r="O1677" i="1"/>
  <c r="P1677" i="1"/>
  <c r="Q1677" i="1"/>
  <c r="T1677" i="1"/>
  <c r="R1677" i="1"/>
  <c r="V1677" i="1"/>
  <c r="W1677" i="1"/>
  <c r="X1677" i="1"/>
  <c r="O1678" i="1"/>
  <c r="P1678" i="1"/>
  <c r="Q1678" i="1"/>
  <c r="T1678" i="1"/>
  <c r="R1678" i="1"/>
  <c r="V1678" i="1"/>
  <c r="W1678" i="1"/>
  <c r="X1678" i="1"/>
  <c r="O1679" i="1"/>
  <c r="P1679" i="1"/>
  <c r="Q1679" i="1"/>
  <c r="T1679" i="1"/>
  <c r="R1679" i="1"/>
  <c r="V1679" i="1"/>
  <c r="W1679" i="1"/>
  <c r="X1679" i="1"/>
  <c r="O1680" i="1"/>
  <c r="P1680" i="1"/>
  <c r="Q1680" i="1"/>
  <c r="T1680" i="1"/>
  <c r="R1680" i="1"/>
  <c r="V1680" i="1"/>
  <c r="W1680" i="1"/>
  <c r="X1680" i="1"/>
  <c r="O1681" i="1"/>
  <c r="P1681" i="1"/>
  <c r="Q1681" i="1"/>
  <c r="T1681" i="1"/>
  <c r="R1681" i="1"/>
  <c r="V1681" i="1"/>
  <c r="W1681" i="1"/>
  <c r="X1681" i="1"/>
  <c r="O1682" i="1"/>
  <c r="P1682" i="1"/>
  <c r="Q1682" i="1"/>
  <c r="T1682" i="1"/>
  <c r="R1682" i="1"/>
  <c r="V1682" i="1"/>
  <c r="W1682" i="1"/>
  <c r="X1682" i="1"/>
  <c r="O1683" i="1"/>
  <c r="P1683" i="1"/>
  <c r="Q1683" i="1"/>
  <c r="T1683" i="1"/>
  <c r="R1683" i="1"/>
  <c r="V1683" i="1"/>
  <c r="W1683" i="1"/>
  <c r="X1683" i="1"/>
  <c r="O1684" i="1"/>
  <c r="P1684" i="1"/>
  <c r="Q1684" i="1"/>
  <c r="T1684" i="1"/>
  <c r="R1684" i="1"/>
  <c r="V1684" i="1"/>
  <c r="W1684" i="1"/>
  <c r="X1684" i="1"/>
  <c r="O1685" i="1"/>
  <c r="P1685" i="1"/>
  <c r="Q1685" i="1"/>
  <c r="T1685" i="1"/>
  <c r="R1685" i="1"/>
  <c r="V1685" i="1"/>
  <c r="W1685" i="1"/>
  <c r="X1685" i="1"/>
  <c r="O1686" i="1"/>
  <c r="P1686" i="1"/>
  <c r="Q1686" i="1"/>
  <c r="T1686" i="1"/>
  <c r="R1686" i="1"/>
  <c r="V1686" i="1"/>
  <c r="W1686" i="1"/>
  <c r="X1686" i="1"/>
  <c r="O1687" i="1"/>
  <c r="P1687" i="1"/>
  <c r="Q1687" i="1"/>
  <c r="T1687" i="1"/>
  <c r="R1687" i="1"/>
  <c r="V1687" i="1"/>
  <c r="W1687" i="1"/>
  <c r="X1687" i="1"/>
  <c r="O1688" i="1"/>
  <c r="P1688" i="1"/>
  <c r="Q1688" i="1"/>
  <c r="T1688" i="1"/>
  <c r="R1688" i="1"/>
  <c r="V1688" i="1"/>
  <c r="W1688" i="1"/>
  <c r="X1688" i="1"/>
  <c r="O1689" i="1"/>
  <c r="P1689" i="1"/>
  <c r="Q1689" i="1"/>
  <c r="T1689" i="1"/>
  <c r="R1689" i="1"/>
  <c r="V1689" i="1"/>
  <c r="W1689" i="1"/>
  <c r="X1689" i="1"/>
  <c r="O1690" i="1"/>
  <c r="P1690" i="1"/>
  <c r="Q1690" i="1"/>
  <c r="T1690" i="1"/>
  <c r="R1690" i="1"/>
  <c r="V1690" i="1"/>
  <c r="W1690" i="1"/>
  <c r="X1690" i="1"/>
  <c r="O1691" i="1"/>
  <c r="P1691" i="1"/>
  <c r="Q1691" i="1"/>
  <c r="T1691" i="1"/>
  <c r="R1691" i="1"/>
  <c r="V1691" i="1"/>
  <c r="W1691" i="1"/>
  <c r="X1691" i="1"/>
  <c r="O1692" i="1"/>
  <c r="P1692" i="1"/>
  <c r="Q1692" i="1"/>
  <c r="T1692" i="1"/>
  <c r="R1692" i="1"/>
  <c r="V1692" i="1"/>
  <c r="W1692" i="1"/>
  <c r="X1692" i="1"/>
  <c r="O1693" i="1"/>
  <c r="P1693" i="1"/>
  <c r="Q1693" i="1"/>
  <c r="T1693" i="1"/>
  <c r="R1693" i="1"/>
  <c r="V1693" i="1"/>
  <c r="W1693" i="1"/>
  <c r="X1693" i="1"/>
  <c r="O1694" i="1"/>
  <c r="P1694" i="1"/>
  <c r="Q1694" i="1"/>
  <c r="T1694" i="1"/>
  <c r="R1694" i="1"/>
  <c r="V1694" i="1"/>
  <c r="W1694" i="1"/>
  <c r="X1694" i="1"/>
  <c r="O1695" i="1"/>
  <c r="P1695" i="1"/>
  <c r="Q1695" i="1"/>
  <c r="T1695" i="1"/>
  <c r="R1695" i="1"/>
  <c r="V1695" i="1"/>
  <c r="W1695" i="1"/>
  <c r="X1695" i="1"/>
  <c r="O1696" i="1"/>
  <c r="P1696" i="1"/>
  <c r="Q1696" i="1"/>
  <c r="T1696" i="1"/>
  <c r="R1696" i="1"/>
  <c r="V1696" i="1"/>
  <c r="W1696" i="1"/>
  <c r="X1696" i="1"/>
  <c r="O1697" i="1"/>
  <c r="P1697" i="1"/>
  <c r="Q1697" i="1"/>
  <c r="T1697" i="1"/>
  <c r="R1697" i="1"/>
  <c r="V1697" i="1"/>
  <c r="W1697" i="1"/>
  <c r="X1697" i="1"/>
  <c r="O1698" i="1"/>
  <c r="P1698" i="1"/>
  <c r="Q1698" i="1"/>
  <c r="T1698" i="1"/>
  <c r="R1698" i="1"/>
  <c r="V1698" i="1"/>
  <c r="W1698" i="1"/>
  <c r="X1698" i="1"/>
  <c r="O1699" i="1"/>
  <c r="P1699" i="1"/>
  <c r="Q1699" i="1"/>
  <c r="T1699" i="1"/>
  <c r="R1699" i="1"/>
  <c r="V1699" i="1"/>
  <c r="W1699" i="1"/>
  <c r="X1699" i="1"/>
  <c r="O1700" i="1"/>
  <c r="P1700" i="1"/>
  <c r="Q1700" i="1"/>
  <c r="T1700" i="1"/>
  <c r="R1700" i="1"/>
  <c r="V1700" i="1"/>
  <c r="W1700" i="1"/>
  <c r="X1700" i="1"/>
  <c r="O1701" i="1"/>
  <c r="P1701" i="1"/>
  <c r="Q1701" i="1"/>
  <c r="T1701" i="1"/>
  <c r="R1701" i="1"/>
  <c r="V1701" i="1"/>
  <c r="W1701" i="1"/>
  <c r="X1701" i="1"/>
  <c r="O1702" i="1"/>
  <c r="P1702" i="1"/>
  <c r="Q1702" i="1"/>
  <c r="T1702" i="1"/>
  <c r="R1702" i="1"/>
  <c r="V1702" i="1"/>
  <c r="W1702" i="1"/>
  <c r="X1702" i="1"/>
  <c r="O1703" i="1"/>
  <c r="P1703" i="1"/>
  <c r="Q1703" i="1"/>
  <c r="T1703" i="1"/>
  <c r="R1703" i="1"/>
  <c r="V1703" i="1"/>
  <c r="W1703" i="1"/>
  <c r="X1703" i="1"/>
  <c r="O1704" i="1"/>
  <c r="P1704" i="1"/>
  <c r="Q1704" i="1"/>
  <c r="T1704" i="1"/>
  <c r="R1704" i="1"/>
  <c r="V1704" i="1"/>
  <c r="W1704" i="1"/>
  <c r="X1704" i="1"/>
  <c r="O1705" i="1"/>
  <c r="P1705" i="1"/>
  <c r="Q1705" i="1"/>
  <c r="T1705" i="1"/>
  <c r="R1705" i="1"/>
  <c r="V1705" i="1"/>
  <c r="W1705" i="1"/>
  <c r="X1705" i="1"/>
  <c r="O1706" i="1"/>
  <c r="P1706" i="1"/>
  <c r="Q1706" i="1"/>
  <c r="T1706" i="1"/>
  <c r="R1706" i="1"/>
  <c r="V1706" i="1"/>
  <c r="W1706" i="1"/>
  <c r="X1706" i="1"/>
  <c r="O1707" i="1"/>
  <c r="P1707" i="1"/>
  <c r="Q1707" i="1"/>
  <c r="T1707" i="1"/>
  <c r="R1707" i="1"/>
  <c r="V1707" i="1"/>
  <c r="W1707" i="1"/>
  <c r="X1707" i="1"/>
  <c r="O1708" i="1"/>
  <c r="P1708" i="1"/>
  <c r="Q1708" i="1"/>
  <c r="T1708" i="1"/>
  <c r="R1708" i="1"/>
  <c r="V1708" i="1"/>
  <c r="W1708" i="1"/>
  <c r="X1708" i="1"/>
  <c r="O1709" i="1"/>
  <c r="P1709" i="1"/>
  <c r="Q1709" i="1"/>
  <c r="T1709" i="1"/>
  <c r="R1709" i="1"/>
  <c r="V1709" i="1"/>
  <c r="W1709" i="1"/>
  <c r="X1709" i="1"/>
  <c r="O1710" i="1"/>
  <c r="P1710" i="1"/>
  <c r="Q1710" i="1"/>
  <c r="T1710" i="1"/>
  <c r="R1710" i="1"/>
  <c r="V1710" i="1"/>
  <c r="W1710" i="1"/>
  <c r="X1710" i="1"/>
  <c r="O1711" i="1"/>
  <c r="P1711" i="1"/>
  <c r="Q1711" i="1"/>
  <c r="T1711" i="1"/>
  <c r="R1711" i="1"/>
  <c r="V1711" i="1"/>
  <c r="W1711" i="1"/>
  <c r="X1711" i="1"/>
  <c r="O1712" i="1"/>
  <c r="P1712" i="1"/>
  <c r="Q1712" i="1"/>
  <c r="T1712" i="1"/>
  <c r="R1712" i="1"/>
  <c r="V1712" i="1"/>
  <c r="W1712" i="1"/>
  <c r="X1712" i="1"/>
  <c r="O1713" i="1"/>
  <c r="P1713" i="1"/>
  <c r="Q1713" i="1"/>
  <c r="T1713" i="1"/>
  <c r="R1713" i="1"/>
  <c r="V1713" i="1"/>
  <c r="W1713" i="1"/>
  <c r="X1713" i="1"/>
  <c r="O1714" i="1"/>
  <c r="P1714" i="1"/>
  <c r="Q1714" i="1"/>
  <c r="T1714" i="1"/>
  <c r="R1714" i="1"/>
  <c r="V1714" i="1"/>
  <c r="W1714" i="1"/>
  <c r="X1714" i="1"/>
  <c r="O1715" i="1"/>
  <c r="P1715" i="1"/>
  <c r="Q1715" i="1"/>
  <c r="T1715" i="1"/>
  <c r="R1715" i="1"/>
  <c r="V1715" i="1"/>
  <c r="W1715" i="1"/>
  <c r="X1715" i="1"/>
  <c r="O1716" i="1"/>
  <c r="P1716" i="1"/>
  <c r="Q1716" i="1"/>
  <c r="T1716" i="1"/>
  <c r="R1716" i="1"/>
  <c r="V1716" i="1"/>
  <c r="W1716" i="1"/>
  <c r="X1716" i="1"/>
  <c r="O1717" i="1"/>
  <c r="P1717" i="1"/>
  <c r="Q1717" i="1"/>
  <c r="T1717" i="1"/>
  <c r="R1717" i="1"/>
  <c r="V1717" i="1"/>
  <c r="W1717" i="1"/>
  <c r="X1717" i="1"/>
  <c r="O1718" i="1"/>
  <c r="P1718" i="1"/>
  <c r="Q1718" i="1"/>
  <c r="T1718" i="1"/>
  <c r="R1718" i="1"/>
  <c r="V1718" i="1"/>
  <c r="W1718" i="1"/>
  <c r="X1718" i="1"/>
  <c r="O1719" i="1"/>
  <c r="P1719" i="1"/>
  <c r="Q1719" i="1"/>
  <c r="T1719" i="1"/>
  <c r="R1719" i="1"/>
  <c r="V1719" i="1"/>
  <c r="W1719" i="1"/>
  <c r="X1719" i="1"/>
  <c r="O1720" i="1"/>
  <c r="P1720" i="1"/>
  <c r="Q1720" i="1"/>
  <c r="T1720" i="1"/>
  <c r="R1720" i="1"/>
  <c r="V1720" i="1"/>
  <c r="W1720" i="1"/>
  <c r="X1720" i="1"/>
  <c r="O1721" i="1"/>
  <c r="P1721" i="1"/>
  <c r="Q1721" i="1"/>
  <c r="T1721" i="1"/>
  <c r="R1721" i="1"/>
  <c r="V1721" i="1"/>
  <c r="W1721" i="1"/>
  <c r="X1721" i="1"/>
  <c r="O1722" i="1"/>
  <c r="P1722" i="1"/>
  <c r="Q1722" i="1"/>
  <c r="T1722" i="1"/>
  <c r="R1722" i="1"/>
  <c r="V1722" i="1"/>
  <c r="W1722" i="1"/>
  <c r="X1722" i="1"/>
  <c r="O1723" i="1"/>
  <c r="P1723" i="1"/>
  <c r="Q1723" i="1"/>
  <c r="T1723" i="1"/>
  <c r="R1723" i="1"/>
  <c r="V1723" i="1"/>
  <c r="W1723" i="1"/>
  <c r="X1723" i="1"/>
  <c r="O1724" i="1"/>
  <c r="P1724" i="1"/>
  <c r="Q1724" i="1"/>
  <c r="T1724" i="1"/>
  <c r="R1724" i="1"/>
  <c r="V1724" i="1"/>
  <c r="W1724" i="1"/>
  <c r="X1724" i="1"/>
  <c r="O1725" i="1"/>
  <c r="P1725" i="1"/>
  <c r="Q1725" i="1"/>
  <c r="T1725" i="1"/>
  <c r="R1725" i="1"/>
  <c r="V1725" i="1"/>
  <c r="W1725" i="1"/>
  <c r="X1725" i="1"/>
  <c r="O1726" i="1"/>
  <c r="P1726" i="1"/>
  <c r="Q1726" i="1"/>
  <c r="T1726" i="1"/>
  <c r="R1726" i="1"/>
  <c r="V1726" i="1"/>
  <c r="W1726" i="1"/>
  <c r="X1726" i="1"/>
  <c r="O1727" i="1"/>
  <c r="P1727" i="1"/>
  <c r="Q1727" i="1"/>
  <c r="T1727" i="1"/>
  <c r="R1727" i="1"/>
  <c r="V1727" i="1"/>
  <c r="W1727" i="1"/>
  <c r="X1727" i="1"/>
  <c r="O1728" i="1"/>
  <c r="P1728" i="1"/>
  <c r="Q1728" i="1"/>
  <c r="T1728" i="1"/>
  <c r="R1728" i="1"/>
  <c r="V1728" i="1"/>
  <c r="W1728" i="1"/>
  <c r="X1728" i="1"/>
  <c r="O1729" i="1"/>
  <c r="P1729" i="1"/>
  <c r="Q1729" i="1"/>
  <c r="T1729" i="1"/>
  <c r="R1729" i="1"/>
  <c r="V1729" i="1"/>
  <c r="W1729" i="1"/>
  <c r="X1729" i="1"/>
  <c r="O1730" i="1"/>
  <c r="P1730" i="1"/>
  <c r="Q1730" i="1"/>
  <c r="T1730" i="1"/>
  <c r="R1730" i="1"/>
  <c r="V1730" i="1"/>
  <c r="W1730" i="1"/>
  <c r="X1730" i="1"/>
  <c r="O1731" i="1"/>
  <c r="P1731" i="1"/>
  <c r="Q1731" i="1"/>
  <c r="T1731" i="1"/>
  <c r="R1731" i="1"/>
  <c r="V1731" i="1"/>
  <c r="W1731" i="1"/>
  <c r="X1731" i="1"/>
  <c r="O1732" i="1"/>
  <c r="P1732" i="1"/>
  <c r="Q1732" i="1"/>
  <c r="T1732" i="1"/>
  <c r="R1732" i="1"/>
  <c r="V1732" i="1"/>
  <c r="W1732" i="1"/>
  <c r="X1732" i="1"/>
  <c r="O1733" i="1"/>
  <c r="P1733" i="1"/>
  <c r="Q1733" i="1"/>
  <c r="T1733" i="1"/>
  <c r="R1733" i="1"/>
  <c r="V1733" i="1"/>
  <c r="W1733" i="1"/>
  <c r="X1733" i="1"/>
  <c r="O1734" i="1"/>
  <c r="P1734" i="1"/>
  <c r="Q1734" i="1"/>
  <c r="T1734" i="1"/>
  <c r="R1734" i="1"/>
  <c r="V1734" i="1"/>
  <c r="W1734" i="1"/>
  <c r="X1734" i="1"/>
  <c r="O1735" i="1"/>
  <c r="P1735" i="1"/>
  <c r="Q1735" i="1"/>
  <c r="T1735" i="1"/>
  <c r="R1735" i="1"/>
  <c r="V1735" i="1"/>
  <c r="W1735" i="1"/>
  <c r="X1735" i="1"/>
  <c r="O1736" i="1"/>
  <c r="P1736" i="1"/>
  <c r="Q1736" i="1"/>
  <c r="T1736" i="1"/>
  <c r="R1736" i="1"/>
  <c r="V1736" i="1"/>
  <c r="W1736" i="1"/>
  <c r="X1736" i="1"/>
  <c r="O1737" i="1"/>
  <c r="P1737" i="1"/>
  <c r="Q1737" i="1"/>
  <c r="T1737" i="1"/>
  <c r="R1737" i="1"/>
  <c r="V1737" i="1"/>
  <c r="W1737" i="1"/>
  <c r="X1737" i="1"/>
  <c r="O1738" i="1"/>
  <c r="P1738" i="1"/>
  <c r="Q1738" i="1"/>
  <c r="T1738" i="1"/>
  <c r="R1738" i="1"/>
  <c r="V1738" i="1"/>
  <c r="W1738" i="1"/>
  <c r="X1738" i="1"/>
  <c r="O1739" i="1"/>
  <c r="P1739" i="1"/>
  <c r="Q1739" i="1"/>
  <c r="T1739" i="1"/>
  <c r="R1739" i="1"/>
  <c r="V1739" i="1"/>
  <c r="W1739" i="1"/>
  <c r="X1739" i="1"/>
  <c r="O1740" i="1"/>
  <c r="P1740" i="1"/>
  <c r="Q1740" i="1"/>
  <c r="T1740" i="1"/>
  <c r="R1740" i="1"/>
  <c r="V1740" i="1"/>
  <c r="W1740" i="1"/>
  <c r="X1740" i="1"/>
  <c r="O1741" i="1"/>
  <c r="P1741" i="1"/>
  <c r="Q1741" i="1"/>
  <c r="T1741" i="1"/>
  <c r="R1741" i="1"/>
  <c r="V1741" i="1"/>
  <c r="W1741" i="1"/>
  <c r="X1741" i="1"/>
  <c r="O1742" i="1"/>
  <c r="P1742" i="1"/>
  <c r="Q1742" i="1"/>
  <c r="T1742" i="1"/>
  <c r="R1742" i="1"/>
  <c r="V1742" i="1"/>
  <c r="W1742" i="1"/>
  <c r="X1742" i="1"/>
  <c r="O1743" i="1"/>
  <c r="P1743" i="1"/>
  <c r="Q1743" i="1"/>
  <c r="T1743" i="1"/>
  <c r="R1743" i="1"/>
  <c r="V1743" i="1"/>
  <c r="W1743" i="1"/>
  <c r="X1743" i="1"/>
  <c r="O1744" i="1"/>
  <c r="P1744" i="1"/>
  <c r="Q1744" i="1"/>
  <c r="T1744" i="1"/>
  <c r="R1744" i="1"/>
  <c r="V1744" i="1"/>
  <c r="W1744" i="1"/>
  <c r="X1744" i="1"/>
  <c r="O1745" i="1"/>
  <c r="P1745" i="1"/>
  <c r="Q1745" i="1"/>
  <c r="T1745" i="1"/>
  <c r="R1745" i="1"/>
  <c r="V1745" i="1"/>
  <c r="W1745" i="1"/>
  <c r="X1745" i="1"/>
  <c r="O1746" i="1"/>
  <c r="P1746" i="1"/>
  <c r="Q1746" i="1"/>
  <c r="T1746" i="1"/>
  <c r="R1746" i="1"/>
  <c r="V1746" i="1"/>
  <c r="W1746" i="1"/>
  <c r="X1746" i="1"/>
  <c r="O1747" i="1"/>
  <c r="P1747" i="1"/>
  <c r="Q1747" i="1"/>
  <c r="T1747" i="1"/>
  <c r="R1747" i="1"/>
  <c r="V1747" i="1"/>
  <c r="W1747" i="1"/>
  <c r="X1747" i="1"/>
  <c r="O1748" i="1"/>
  <c r="P1748" i="1"/>
  <c r="Q1748" i="1"/>
  <c r="T1748" i="1"/>
  <c r="R1748" i="1"/>
  <c r="V1748" i="1"/>
  <c r="W1748" i="1"/>
  <c r="X1748" i="1"/>
  <c r="O1749" i="1"/>
  <c r="P1749" i="1"/>
  <c r="Q1749" i="1"/>
  <c r="T1749" i="1"/>
  <c r="R1749" i="1"/>
  <c r="V1749" i="1"/>
  <c r="W1749" i="1"/>
  <c r="X1749" i="1"/>
  <c r="O1750" i="1"/>
  <c r="P1750" i="1"/>
  <c r="Q1750" i="1"/>
  <c r="T1750" i="1"/>
  <c r="R1750" i="1"/>
  <c r="V1750" i="1"/>
  <c r="W1750" i="1"/>
  <c r="X1750" i="1"/>
  <c r="O1751" i="1"/>
  <c r="P1751" i="1"/>
  <c r="Q1751" i="1"/>
  <c r="T1751" i="1"/>
  <c r="R1751" i="1"/>
  <c r="V1751" i="1"/>
  <c r="W1751" i="1"/>
  <c r="X1751" i="1"/>
  <c r="O1752" i="1"/>
  <c r="P1752" i="1"/>
  <c r="Q1752" i="1"/>
  <c r="T1752" i="1"/>
  <c r="R1752" i="1"/>
  <c r="V1752" i="1"/>
  <c r="W1752" i="1"/>
  <c r="X1752" i="1"/>
  <c r="O1753" i="1"/>
  <c r="P1753" i="1"/>
  <c r="Q1753" i="1"/>
  <c r="T1753" i="1"/>
  <c r="R1753" i="1"/>
  <c r="V1753" i="1"/>
  <c r="W1753" i="1"/>
  <c r="X1753" i="1"/>
  <c r="O1754" i="1"/>
  <c r="P1754" i="1"/>
  <c r="Q1754" i="1"/>
  <c r="T1754" i="1"/>
  <c r="R1754" i="1"/>
  <c r="V1754" i="1"/>
  <c r="W1754" i="1"/>
  <c r="X1754" i="1"/>
  <c r="O1755" i="1"/>
  <c r="P1755" i="1"/>
  <c r="Q1755" i="1"/>
  <c r="T1755" i="1"/>
  <c r="R1755" i="1"/>
  <c r="V1755" i="1"/>
  <c r="W1755" i="1"/>
  <c r="X1755" i="1"/>
  <c r="O1756" i="1"/>
  <c r="P1756" i="1"/>
  <c r="Q1756" i="1"/>
  <c r="T1756" i="1"/>
  <c r="R1756" i="1"/>
  <c r="V1756" i="1"/>
  <c r="W1756" i="1"/>
  <c r="X1756" i="1"/>
  <c r="O1757" i="1"/>
  <c r="P1757" i="1"/>
  <c r="Q1757" i="1"/>
  <c r="T1757" i="1"/>
  <c r="R1757" i="1"/>
  <c r="V1757" i="1"/>
  <c r="W1757" i="1"/>
  <c r="X1757" i="1"/>
  <c r="O1758" i="1"/>
  <c r="P1758" i="1"/>
  <c r="Q1758" i="1"/>
  <c r="T1758" i="1"/>
  <c r="R1758" i="1"/>
  <c r="V1758" i="1"/>
  <c r="W1758" i="1"/>
  <c r="X1758" i="1"/>
  <c r="O1759" i="1"/>
  <c r="P1759" i="1"/>
  <c r="Q1759" i="1"/>
  <c r="T1759" i="1"/>
  <c r="R1759" i="1"/>
  <c r="V1759" i="1"/>
  <c r="W1759" i="1"/>
  <c r="X1759" i="1"/>
  <c r="O1760" i="1"/>
  <c r="P1760" i="1"/>
  <c r="Q1760" i="1"/>
  <c r="T1760" i="1"/>
  <c r="R1760" i="1"/>
  <c r="V1760" i="1"/>
  <c r="W1760" i="1"/>
  <c r="X1760" i="1"/>
  <c r="O1761" i="1"/>
  <c r="P1761" i="1"/>
  <c r="Q1761" i="1"/>
  <c r="T1761" i="1"/>
  <c r="R1761" i="1"/>
  <c r="V1761" i="1"/>
  <c r="W1761" i="1"/>
  <c r="X1761" i="1"/>
  <c r="O1762" i="1"/>
  <c r="P1762" i="1"/>
  <c r="Q1762" i="1"/>
  <c r="T1762" i="1"/>
  <c r="R1762" i="1"/>
  <c r="V1762" i="1"/>
  <c r="W1762" i="1"/>
  <c r="X1762" i="1"/>
  <c r="O1763" i="1"/>
  <c r="P1763" i="1"/>
  <c r="Q1763" i="1"/>
  <c r="T1763" i="1"/>
  <c r="R1763" i="1"/>
  <c r="V1763" i="1"/>
  <c r="W1763" i="1"/>
  <c r="X1763" i="1"/>
  <c r="O1764" i="1"/>
  <c r="P1764" i="1"/>
  <c r="Q1764" i="1"/>
  <c r="T1764" i="1"/>
  <c r="R1764" i="1"/>
  <c r="V1764" i="1"/>
  <c r="W1764" i="1"/>
  <c r="X1764" i="1"/>
  <c r="O1765" i="1"/>
  <c r="P1765" i="1"/>
  <c r="Q1765" i="1"/>
  <c r="T1765" i="1"/>
  <c r="R1765" i="1"/>
  <c r="V1765" i="1"/>
  <c r="W1765" i="1"/>
  <c r="X1765" i="1"/>
  <c r="O1766" i="1"/>
  <c r="P1766" i="1"/>
  <c r="Q1766" i="1"/>
  <c r="T1766" i="1"/>
  <c r="R1766" i="1"/>
  <c r="V1766" i="1"/>
  <c r="W1766" i="1"/>
  <c r="X1766" i="1"/>
  <c r="O1767" i="1"/>
  <c r="P1767" i="1"/>
  <c r="Q1767" i="1"/>
  <c r="T1767" i="1"/>
  <c r="R1767" i="1"/>
  <c r="V1767" i="1"/>
  <c r="W1767" i="1"/>
  <c r="X1767" i="1"/>
  <c r="O1768" i="1"/>
  <c r="P1768" i="1"/>
  <c r="Q1768" i="1"/>
  <c r="T1768" i="1"/>
  <c r="R1768" i="1"/>
  <c r="V1768" i="1"/>
  <c r="W1768" i="1"/>
  <c r="X1768" i="1"/>
  <c r="O1769" i="1"/>
  <c r="P1769" i="1"/>
  <c r="Q1769" i="1"/>
  <c r="T1769" i="1"/>
  <c r="R1769" i="1"/>
  <c r="V1769" i="1"/>
  <c r="W1769" i="1"/>
  <c r="X1769" i="1"/>
  <c r="O1770" i="1"/>
  <c r="P1770" i="1"/>
  <c r="Q1770" i="1"/>
  <c r="T1770" i="1"/>
  <c r="R1770" i="1"/>
  <c r="V1770" i="1"/>
  <c r="W1770" i="1"/>
  <c r="X1770" i="1"/>
  <c r="O1771" i="1"/>
  <c r="P1771" i="1"/>
  <c r="Q1771" i="1"/>
  <c r="T1771" i="1"/>
  <c r="R1771" i="1"/>
  <c r="V1771" i="1"/>
  <c r="W1771" i="1"/>
  <c r="X1771" i="1"/>
  <c r="O1772" i="1"/>
  <c r="P1772" i="1"/>
  <c r="Q1772" i="1"/>
  <c r="T1772" i="1"/>
  <c r="R1772" i="1"/>
  <c r="V1772" i="1"/>
  <c r="W1772" i="1"/>
  <c r="X1772" i="1"/>
  <c r="O1773" i="1"/>
  <c r="P1773" i="1"/>
  <c r="Q1773" i="1"/>
  <c r="T1773" i="1"/>
  <c r="R1773" i="1"/>
  <c r="V1773" i="1"/>
  <c r="W1773" i="1"/>
  <c r="X1773" i="1"/>
  <c r="O1774" i="1"/>
  <c r="P1774" i="1"/>
  <c r="Q1774" i="1"/>
  <c r="T1774" i="1"/>
  <c r="R1774" i="1"/>
  <c r="V1774" i="1"/>
  <c r="W1774" i="1"/>
  <c r="X1774" i="1"/>
  <c r="O1775" i="1"/>
  <c r="P1775" i="1"/>
  <c r="Q1775" i="1"/>
  <c r="T1775" i="1"/>
  <c r="R1775" i="1"/>
  <c r="V1775" i="1"/>
  <c r="W1775" i="1"/>
  <c r="X1775" i="1"/>
  <c r="O1776" i="1"/>
  <c r="P1776" i="1"/>
  <c r="Q1776" i="1"/>
  <c r="T1776" i="1"/>
  <c r="R1776" i="1"/>
  <c r="V1776" i="1"/>
  <c r="W1776" i="1"/>
  <c r="X1776" i="1"/>
  <c r="O1777" i="1"/>
  <c r="P1777" i="1"/>
  <c r="Q1777" i="1"/>
  <c r="T1777" i="1"/>
  <c r="R1777" i="1"/>
  <c r="V1777" i="1"/>
  <c r="W1777" i="1"/>
  <c r="X1777" i="1"/>
  <c r="O1778" i="1"/>
  <c r="P1778" i="1"/>
  <c r="Q1778" i="1"/>
  <c r="T1778" i="1"/>
  <c r="R1778" i="1"/>
  <c r="V1778" i="1"/>
  <c r="W1778" i="1"/>
  <c r="X1778" i="1"/>
  <c r="O1779" i="1"/>
  <c r="P1779" i="1"/>
  <c r="Q1779" i="1"/>
  <c r="T1779" i="1"/>
  <c r="R1779" i="1"/>
  <c r="V1779" i="1"/>
  <c r="W1779" i="1"/>
  <c r="X1779" i="1"/>
  <c r="O1780" i="1"/>
  <c r="P1780" i="1"/>
  <c r="Q1780" i="1"/>
  <c r="T1780" i="1"/>
  <c r="R1780" i="1"/>
  <c r="V1780" i="1"/>
  <c r="W1780" i="1"/>
  <c r="X1780" i="1"/>
  <c r="O1781" i="1"/>
  <c r="P1781" i="1"/>
  <c r="Q1781" i="1"/>
  <c r="T1781" i="1"/>
  <c r="R1781" i="1"/>
  <c r="V1781" i="1"/>
  <c r="W1781" i="1"/>
  <c r="X1781" i="1"/>
  <c r="O1782" i="1"/>
  <c r="P1782" i="1"/>
  <c r="Q1782" i="1"/>
  <c r="T1782" i="1"/>
  <c r="R1782" i="1"/>
  <c r="V1782" i="1"/>
  <c r="W1782" i="1"/>
  <c r="X1782" i="1"/>
  <c r="O1783" i="1"/>
  <c r="P1783" i="1"/>
  <c r="Q1783" i="1"/>
  <c r="T1783" i="1"/>
  <c r="R1783" i="1"/>
  <c r="V1783" i="1"/>
  <c r="W1783" i="1"/>
  <c r="X1783" i="1"/>
  <c r="O1784" i="1"/>
  <c r="P1784" i="1"/>
  <c r="Q1784" i="1"/>
  <c r="T1784" i="1"/>
  <c r="R1784" i="1"/>
  <c r="V1784" i="1"/>
  <c r="W1784" i="1"/>
  <c r="X1784" i="1"/>
  <c r="O1785" i="1"/>
  <c r="P1785" i="1"/>
  <c r="Q1785" i="1"/>
  <c r="T1785" i="1"/>
  <c r="R1785" i="1"/>
  <c r="V1785" i="1"/>
  <c r="W1785" i="1"/>
  <c r="X1785" i="1"/>
  <c r="O1786" i="1"/>
  <c r="P1786" i="1"/>
  <c r="Q1786" i="1"/>
  <c r="T1786" i="1"/>
  <c r="R1786" i="1"/>
  <c r="V1786" i="1"/>
  <c r="W1786" i="1"/>
  <c r="X1786" i="1"/>
  <c r="O1787" i="1"/>
  <c r="P1787" i="1"/>
  <c r="Q1787" i="1"/>
  <c r="T1787" i="1"/>
  <c r="R1787" i="1"/>
  <c r="V1787" i="1"/>
  <c r="W1787" i="1"/>
  <c r="X1787" i="1"/>
  <c r="O1788" i="1"/>
  <c r="P1788" i="1"/>
  <c r="Q1788" i="1"/>
  <c r="T1788" i="1"/>
  <c r="R1788" i="1"/>
  <c r="V1788" i="1"/>
  <c r="W1788" i="1"/>
  <c r="X1788" i="1"/>
  <c r="O1789" i="1"/>
  <c r="P1789" i="1"/>
  <c r="Q1789" i="1"/>
  <c r="T1789" i="1"/>
  <c r="R1789" i="1"/>
  <c r="V1789" i="1"/>
  <c r="W1789" i="1"/>
  <c r="X1789" i="1"/>
  <c r="O1790" i="1"/>
  <c r="P1790" i="1"/>
  <c r="Q1790" i="1"/>
  <c r="T1790" i="1"/>
  <c r="R1790" i="1"/>
  <c r="V1790" i="1"/>
  <c r="W1790" i="1"/>
  <c r="X1790" i="1"/>
  <c r="O1791" i="1"/>
  <c r="P1791" i="1"/>
  <c r="Q1791" i="1"/>
  <c r="T1791" i="1"/>
  <c r="R1791" i="1"/>
  <c r="V1791" i="1"/>
  <c r="W1791" i="1"/>
  <c r="X1791" i="1"/>
  <c r="O1792" i="1"/>
  <c r="P1792" i="1"/>
  <c r="Q1792" i="1"/>
  <c r="T1792" i="1"/>
  <c r="R1792" i="1"/>
  <c r="V1792" i="1"/>
  <c r="W1792" i="1"/>
  <c r="X1792" i="1"/>
  <c r="O1793" i="1"/>
  <c r="P1793" i="1"/>
  <c r="Q1793" i="1"/>
  <c r="T1793" i="1"/>
  <c r="R1793" i="1"/>
  <c r="V1793" i="1"/>
  <c r="W1793" i="1"/>
  <c r="X1793" i="1"/>
  <c r="O1794" i="1"/>
  <c r="P1794" i="1"/>
  <c r="Q1794" i="1"/>
  <c r="T1794" i="1"/>
  <c r="R1794" i="1"/>
  <c r="V1794" i="1"/>
  <c r="W1794" i="1"/>
  <c r="X1794" i="1"/>
  <c r="O1795" i="1"/>
  <c r="P1795" i="1"/>
  <c r="Q1795" i="1"/>
  <c r="T1795" i="1"/>
  <c r="R1795" i="1"/>
  <c r="V1795" i="1"/>
  <c r="W1795" i="1"/>
  <c r="X1795" i="1"/>
  <c r="O1796" i="1"/>
  <c r="P1796" i="1"/>
  <c r="Q1796" i="1"/>
  <c r="T1796" i="1"/>
  <c r="R1796" i="1"/>
  <c r="V1796" i="1"/>
  <c r="W1796" i="1"/>
  <c r="X1796" i="1"/>
  <c r="O1797" i="1"/>
  <c r="P1797" i="1"/>
  <c r="Q1797" i="1"/>
  <c r="T1797" i="1"/>
  <c r="R1797" i="1"/>
  <c r="V1797" i="1"/>
  <c r="W1797" i="1"/>
  <c r="X1797" i="1"/>
  <c r="O1798" i="1"/>
  <c r="P1798" i="1"/>
  <c r="Q1798" i="1"/>
  <c r="T1798" i="1"/>
  <c r="R1798" i="1"/>
  <c r="V1798" i="1"/>
  <c r="W1798" i="1"/>
  <c r="X1798" i="1"/>
  <c r="O1799" i="1"/>
  <c r="P1799" i="1"/>
  <c r="Q1799" i="1"/>
  <c r="T1799" i="1"/>
  <c r="R1799" i="1"/>
  <c r="V1799" i="1"/>
  <c r="W1799" i="1"/>
  <c r="X1799" i="1"/>
  <c r="O1800" i="1"/>
  <c r="P1800" i="1"/>
  <c r="Q1800" i="1"/>
  <c r="T1800" i="1"/>
  <c r="R1800" i="1"/>
  <c r="V1800" i="1"/>
  <c r="W1800" i="1"/>
  <c r="X1800" i="1"/>
  <c r="O1801" i="1"/>
  <c r="P1801" i="1"/>
  <c r="Q1801" i="1"/>
  <c r="T1801" i="1"/>
  <c r="R1801" i="1"/>
  <c r="V1801" i="1"/>
  <c r="W1801" i="1"/>
  <c r="X1801" i="1"/>
  <c r="O1802" i="1"/>
  <c r="P1802" i="1"/>
  <c r="Q1802" i="1"/>
  <c r="T1802" i="1"/>
  <c r="R1802" i="1"/>
  <c r="V1802" i="1"/>
  <c r="W1802" i="1"/>
  <c r="X1802" i="1"/>
  <c r="O1803" i="1"/>
  <c r="P1803" i="1"/>
  <c r="Q1803" i="1"/>
  <c r="T1803" i="1"/>
  <c r="R1803" i="1"/>
  <c r="V1803" i="1"/>
  <c r="W1803" i="1"/>
  <c r="X1803" i="1"/>
  <c r="O1804" i="1"/>
  <c r="P1804" i="1"/>
  <c r="Q1804" i="1"/>
  <c r="T1804" i="1"/>
  <c r="R1804" i="1"/>
  <c r="V1804" i="1"/>
  <c r="W1804" i="1"/>
  <c r="X1804" i="1"/>
  <c r="O1805" i="1"/>
  <c r="P1805" i="1"/>
  <c r="Q1805" i="1"/>
  <c r="T1805" i="1"/>
  <c r="R1805" i="1"/>
  <c r="V1805" i="1"/>
  <c r="W1805" i="1"/>
  <c r="X1805" i="1"/>
  <c r="O1806" i="1"/>
  <c r="P1806" i="1"/>
  <c r="Q1806" i="1"/>
  <c r="T1806" i="1"/>
  <c r="R1806" i="1"/>
  <c r="V1806" i="1"/>
  <c r="W1806" i="1"/>
  <c r="X1806" i="1"/>
  <c r="O1807" i="1"/>
  <c r="P1807" i="1"/>
  <c r="Q1807" i="1"/>
  <c r="T1807" i="1"/>
  <c r="R1807" i="1"/>
  <c r="V1807" i="1"/>
  <c r="W1807" i="1"/>
  <c r="X1807" i="1"/>
  <c r="O1808" i="1"/>
  <c r="P1808" i="1"/>
  <c r="Q1808" i="1"/>
  <c r="T1808" i="1"/>
  <c r="R1808" i="1"/>
  <c r="V1808" i="1"/>
  <c r="W1808" i="1"/>
  <c r="X1808" i="1"/>
  <c r="O1809" i="1"/>
  <c r="P1809" i="1"/>
  <c r="Q1809" i="1"/>
  <c r="T1809" i="1"/>
  <c r="R1809" i="1"/>
  <c r="V1809" i="1"/>
  <c r="W1809" i="1"/>
  <c r="X1809" i="1"/>
  <c r="O1810" i="1"/>
  <c r="P1810" i="1"/>
  <c r="Q1810" i="1"/>
  <c r="T1810" i="1"/>
  <c r="R1810" i="1"/>
  <c r="V1810" i="1"/>
  <c r="W1810" i="1"/>
  <c r="X1810" i="1"/>
  <c r="O1811" i="1"/>
  <c r="P1811" i="1"/>
  <c r="Q1811" i="1"/>
  <c r="T1811" i="1"/>
  <c r="R1811" i="1"/>
  <c r="V1811" i="1"/>
  <c r="W1811" i="1"/>
  <c r="X1811" i="1"/>
  <c r="O1812" i="1"/>
  <c r="P1812" i="1"/>
  <c r="Q1812" i="1"/>
  <c r="T1812" i="1"/>
  <c r="R1812" i="1"/>
  <c r="V1812" i="1"/>
  <c r="W1812" i="1"/>
  <c r="X1812" i="1"/>
  <c r="O1813" i="1"/>
  <c r="P1813" i="1"/>
  <c r="Q1813" i="1"/>
  <c r="T1813" i="1"/>
  <c r="R1813" i="1"/>
  <c r="V1813" i="1"/>
  <c r="W1813" i="1"/>
  <c r="X1813" i="1"/>
  <c r="O1814" i="1"/>
  <c r="P1814" i="1"/>
  <c r="Q1814" i="1"/>
  <c r="T1814" i="1"/>
  <c r="R1814" i="1"/>
  <c r="V1814" i="1"/>
  <c r="W1814" i="1"/>
  <c r="X1814" i="1"/>
  <c r="O1815" i="1"/>
  <c r="P1815" i="1"/>
  <c r="Q1815" i="1"/>
  <c r="T1815" i="1"/>
  <c r="R1815" i="1"/>
  <c r="V1815" i="1"/>
  <c r="W1815" i="1"/>
  <c r="X1815" i="1"/>
  <c r="O1816" i="1"/>
  <c r="P1816" i="1"/>
  <c r="Q1816" i="1"/>
  <c r="T1816" i="1"/>
  <c r="R1816" i="1"/>
  <c r="V1816" i="1"/>
  <c r="W1816" i="1"/>
  <c r="X1816" i="1"/>
  <c r="O1817" i="1"/>
  <c r="P1817" i="1"/>
  <c r="Q1817" i="1"/>
  <c r="T1817" i="1"/>
  <c r="R1817" i="1"/>
  <c r="V1817" i="1"/>
  <c r="W1817" i="1"/>
  <c r="X1817" i="1"/>
  <c r="O1818" i="1"/>
  <c r="P1818" i="1"/>
  <c r="Q1818" i="1"/>
  <c r="T1818" i="1"/>
  <c r="R1818" i="1"/>
  <c r="V1818" i="1"/>
  <c r="W1818" i="1"/>
  <c r="X1818" i="1"/>
  <c r="O1819" i="1"/>
  <c r="P1819" i="1"/>
  <c r="Q1819" i="1"/>
  <c r="T1819" i="1"/>
  <c r="R1819" i="1"/>
  <c r="V1819" i="1"/>
  <c r="W1819" i="1"/>
  <c r="X1819" i="1"/>
  <c r="O1820" i="1"/>
  <c r="P1820" i="1"/>
  <c r="Q1820" i="1"/>
  <c r="T1820" i="1"/>
  <c r="R1820" i="1"/>
  <c r="V1820" i="1"/>
  <c r="W1820" i="1"/>
  <c r="X1820" i="1"/>
  <c r="O1821" i="1"/>
  <c r="P1821" i="1"/>
  <c r="Q1821" i="1"/>
  <c r="T1821" i="1"/>
  <c r="R1821" i="1"/>
  <c r="V1821" i="1"/>
  <c r="W1821" i="1"/>
  <c r="X1821" i="1"/>
  <c r="O1822" i="1"/>
  <c r="P1822" i="1"/>
  <c r="Q1822" i="1"/>
  <c r="T1822" i="1"/>
  <c r="R1822" i="1"/>
  <c r="V1822" i="1"/>
  <c r="W1822" i="1"/>
  <c r="X1822" i="1"/>
  <c r="O1823" i="1"/>
  <c r="P1823" i="1"/>
  <c r="Q1823" i="1"/>
  <c r="T1823" i="1"/>
  <c r="R1823" i="1"/>
  <c r="V1823" i="1"/>
  <c r="W1823" i="1"/>
  <c r="X1823" i="1"/>
  <c r="O1824" i="1"/>
  <c r="P1824" i="1"/>
  <c r="Q1824" i="1"/>
  <c r="T1824" i="1"/>
  <c r="R1824" i="1"/>
  <c r="V1824" i="1"/>
  <c r="W1824" i="1"/>
  <c r="X1824" i="1"/>
  <c r="O1825" i="1"/>
  <c r="P1825" i="1"/>
  <c r="Q1825" i="1"/>
  <c r="T1825" i="1"/>
  <c r="R1825" i="1"/>
  <c r="V1825" i="1"/>
  <c r="W1825" i="1"/>
  <c r="X1825" i="1"/>
  <c r="O1826" i="1"/>
  <c r="P1826" i="1"/>
  <c r="Q1826" i="1"/>
  <c r="T1826" i="1"/>
  <c r="R1826" i="1"/>
  <c r="V1826" i="1"/>
  <c r="W1826" i="1"/>
  <c r="X1826" i="1"/>
  <c r="O1827" i="1"/>
  <c r="P1827" i="1"/>
  <c r="Q1827" i="1"/>
  <c r="T1827" i="1"/>
  <c r="R1827" i="1"/>
  <c r="V1827" i="1"/>
  <c r="W1827" i="1"/>
  <c r="X1827" i="1"/>
  <c r="O1828" i="1"/>
  <c r="P1828" i="1"/>
  <c r="Q1828" i="1"/>
  <c r="T1828" i="1"/>
  <c r="R1828" i="1"/>
  <c r="V1828" i="1"/>
  <c r="W1828" i="1"/>
  <c r="X1828" i="1"/>
  <c r="O1829" i="1"/>
  <c r="P1829" i="1"/>
  <c r="Q1829" i="1"/>
  <c r="T1829" i="1"/>
  <c r="R1829" i="1"/>
  <c r="V1829" i="1"/>
  <c r="W1829" i="1"/>
  <c r="X1829" i="1"/>
  <c r="O1830" i="1"/>
  <c r="P1830" i="1"/>
  <c r="Q1830" i="1"/>
  <c r="T1830" i="1"/>
  <c r="R1830" i="1"/>
  <c r="V1830" i="1"/>
  <c r="W1830" i="1"/>
  <c r="X1830" i="1"/>
  <c r="O1831" i="1"/>
  <c r="P1831" i="1"/>
  <c r="Q1831" i="1"/>
  <c r="T1831" i="1"/>
  <c r="R1831" i="1"/>
  <c r="V1831" i="1"/>
  <c r="W1831" i="1"/>
  <c r="X1831" i="1"/>
  <c r="O1832" i="1"/>
  <c r="P1832" i="1"/>
  <c r="Q1832" i="1"/>
  <c r="T1832" i="1"/>
  <c r="R1832" i="1"/>
  <c r="V1832" i="1"/>
  <c r="W1832" i="1"/>
  <c r="X1832" i="1"/>
  <c r="O1833" i="1"/>
  <c r="P1833" i="1"/>
  <c r="Q1833" i="1"/>
  <c r="T1833" i="1"/>
  <c r="R1833" i="1"/>
  <c r="V1833" i="1"/>
  <c r="W1833" i="1"/>
  <c r="X1833" i="1"/>
  <c r="O1834" i="1"/>
  <c r="P1834" i="1"/>
  <c r="Q1834" i="1"/>
  <c r="T1834" i="1"/>
  <c r="R1834" i="1"/>
  <c r="V1834" i="1"/>
  <c r="W1834" i="1"/>
  <c r="X1834" i="1"/>
  <c r="O1835" i="1"/>
  <c r="P1835" i="1"/>
  <c r="Q1835" i="1"/>
  <c r="T1835" i="1"/>
  <c r="R1835" i="1"/>
  <c r="V1835" i="1"/>
  <c r="W1835" i="1"/>
  <c r="X1835" i="1"/>
  <c r="O1836" i="1"/>
  <c r="P1836" i="1"/>
  <c r="Q1836" i="1"/>
  <c r="T1836" i="1"/>
  <c r="R1836" i="1"/>
  <c r="V1836" i="1"/>
  <c r="W1836" i="1"/>
  <c r="X1836" i="1"/>
  <c r="O1837" i="1"/>
  <c r="P1837" i="1"/>
  <c r="Q1837" i="1"/>
  <c r="T1837" i="1"/>
  <c r="R1837" i="1"/>
  <c r="V1837" i="1"/>
  <c r="W1837" i="1"/>
  <c r="X1837" i="1"/>
  <c r="O1838" i="1"/>
  <c r="P1838" i="1"/>
  <c r="Q1838" i="1"/>
  <c r="T1838" i="1"/>
  <c r="R1838" i="1"/>
  <c r="V1838" i="1"/>
  <c r="W1838" i="1"/>
  <c r="X1838" i="1"/>
  <c r="O1839" i="1"/>
  <c r="P1839" i="1"/>
  <c r="Q1839" i="1"/>
  <c r="T1839" i="1"/>
  <c r="R1839" i="1"/>
  <c r="V1839" i="1"/>
  <c r="W1839" i="1"/>
  <c r="X1839" i="1"/>
  <c r="O1840" i="1"/>
  <c r="P1840" i="1"/>
  <c r="Q1840" i="1"/>
  <c r="T1840" i="1"/>
  <c r="R1840" i="1"/>
  <c r="V1840" i="1"/>
  <c r="W1840" i="1"/>
  <c r="X1840" i="1"/>
  <c r="O1841" i="1"/>
  <c r="P1841" i="1"/>
  <c r="Q1841" i="1"/>
  <c r="T1841" i="1"/>
  <c r="R1841" i="1"/>
  <c r="V1841" i="1"/>
  <c r="W1841" i="1"/>
  <c r="X1841" i="1"/>
  <c r="O1842" i="1"/>
  <c r="P1842" i="1"/>
  <c r="Q1842" i="1"/>
  <c r="T1842" i="1"/>
  <c r="R1842" i="1"/>
  <c r="V1842" i="1"/>
  <c r="W1842" i="1"/>
  <c r="X1842" i="1"/>
  <c r="O1843" i="1"/>
  <c r="P1843" i="1"/>
  <c r="Q1843" i="1"/>
  <c r="T1843" i="1"/>
  <c r="R1843" i="1"/>
  <c r="V1843" i="1"/>
  <c r="W1843" i="1"/>
  <c r="X1843" i="1"/>
  <c r="O1844" i="1"/>
  <c r="P1844" i="1"/>
  <c r="Q1844" i="1"/>
  <c r="T1844" i="1"/>
  <c r="R1844" i="1"/>
  <c r="V1844" i="1"/>
  <c r="W1844" i="1"/>
  <c r="X1844" i="1"/>
  <c r="O1845" i="1"/>
  <c r="P1845" i="1"/>
  <c r="Q1845" i="1"/>
  <c r="T1845" i="1"/>
  <c r="R1845" i="1"/>
  <c r="V1845" i="1"/>
  <c r="W1845" i="1"/>
  <c r="X1845" i="1"/>
  <c r="O1846" i="1"/>
  <c r="P1846" i="1"/>
  <c r="Q1846" i="1"/>
  <c r="T1846" i="1"/>
  <c r="R1846" i="1"/>
  <c r="V1846" i="1"/>
  <c r="W1846" i="1"/>
  <c r="X1846" i="1"/>
  <c r="O1847" i="1"/>
  <c r="P1847" i="1"/>
  <c r="Q1847" i="1"/>
  <c r="T1847" i="1"/>
  <c r="R1847" i="1"/>
  <c r="V1847" i="1"/>
  <c r="W1847" i="1"/>
  <c r="X1847" i="1"/>
  <c r="O1848" i="1"/>
  <c r="P1848" i="1"/>
  <c r="Q1848" i="1"/>
  <c r="T1848" i="1"/>
  <c r="R1848" i="1"/>
  <c r="V1848" i="1"/>
  <c r="W1848" i="1"/>
  <c r="X1848" i="1"/>
  <c r="O1849" i="1"/>
  <c r="P1849" i="1"/>
  <c r="Q1849" i="1"/>
  <c r="T1849" i="1"/>
  <c r="R1849" i="1"/>
  <c r="V1849" i="1"/>
  <c r="W1849" i="1"/>
  <c r="X1849" i="1"/>
  <c r="O1850" i="1"/>
  <c r="P1850" i="1"/>
  <c r="Q1850" i="1"/>
  <c r="T1850" i="1"/>
  <c r="R1850" i="1"/>
  <c r="V1850" i="1"/>
  <c r="W1850" i="1"/>
  <c r="X1850" i="1"/>
  <c r="O1851" i="1"/>
  <c r="P1851" i="1"/>
  <c r="Q1851" i="1"/>
  <c r="T1851" i="1"/>
  <c r="R1851" i="1"/>
  <c r="V1851" i="1"/>
  <c r="W1851" i="1"/>
  <c r="X1851" i="1"/>
  <c r="O1852" i="1"/>
  <c r="P1852" i="1"/>
  <c r="Q1852" i="1"/>
  <c r="T1852" i="1"/>
  <c r="R1852" i="1"/>
  <c r="V1852" i="1"/>
  <c r="W1852" i="1"/>
  <c r="X1852" i="1"/>
  <c r="O1853" i="1"/>
  <c r="P1853" i="1"/>
  <c r="Q1853" i="1"/>
  <c r="T1853" i="1"/>
  <c r="R1853" i="1"/>
  <c r="V1853" i="1"/>
  <c r="W1853" i="1"/>
  <c r="X1853" i="1"/>
  <c r="O1854" i="1"/>
  <c r="P1854" i="1"/>
  <c r="Q1854" i="1"/>
  <c r="T1854" i="1"/>
  <c r="R1854" i="1"/>
  <c r="V1854" i="1"/>
  <c r="W1854" i="1"/>
  <c r="X1854" i="1"/>
  <c r="O1855" i="1"/>
  <c r="P1855" i="1"/>
  <c r="Q1855" i="1"/>
  <c r="T1855" i="1"/>
  <c r="R1855" i="1"/>
  <c r="V1855" i="1"/>
  <c r="W1855" i="1"/>
  <c r="X1855" i="1"/>
  <c r="O1856" i="1"/>
  <c r="P1856" i="1"/>
  <c r="Q1856" i="1"/>
  <c r="T1856" i="1"/>
  <c r="R1856" i="1"/>
  <c r="V1856" i="1"/>
  <c r="W1856" i="1"/>
  <c r="X1856" i="1"/>
  <c r="O1857" i="1"/>
  <c r="P1857" i="1"/>
  <c r="Q1857" i="1"/>
  <c r="T1857" i="1"/>
  <c r="R1857" i="1"/>
  <c r="V1857" i="1"/>
  <c r="W1857" i="1"/>
  <c r="X1857" i="1"/>
  <c r="O1858" i="1"/>
  <c r="P1858" i="1"/>
  <c r="Q1858" i="1"/>
  <c r="T1858" i="1"/>
  <c r="R1858" i="1"/>
  <c r="V1858" i="1"/>
  <c r="W1858" i="1"/>
  <c r="X1858" i="1"/>
  <c r="O1859" i="1"/>
  <c r="P1859" i="1"/>
  <c r="Q1859" i="1"/>
  <c r="T1859" i="1"/>
  <c r="R1859" i="1"/>
  <c r="V1859" i="1"/>
  <c r="W1859" i="1"/>
  <c r="X1859" i="1"/>
  <c r="O1860" i="1"/>
  <c r="P1860" i="1"/>
  <c r="Q1860" i="1"/>
  <c r="T1860" i="1"/>
  <c r="R1860" i="1"/>
  <c r="V1860" i="1"/>
  <c r="W1860" i="1"/>
  <c r="X1860" i="1"/>
  <c r="O1861" i="1"/>
  <c r="P1861" i="1"/>
  <c r="Q1861" i="1"/>
  <c r="T1861" i="1"/>
  <c r="R1861" i="1"/>
  <c r="V1861" i="1"/>
  <c r="W1861" i="1"/>
  <c r="X1861" i="1"/>
  <c r="O1862" i="1"/>
  <c r="P1862" i="1"/>
  <c r="Q1862" i="1"/>
  <c r="T1862" i="1"/>
  <c r="R1862" i="1"/>
  <c r="V1862" i="1"/>
  <c r="W1862" i="1"/>
  <c r="X1862" i="1"/>
  <c r="O1863" i="1"/>
  <c r="P1863" i="1"/>
  <c r="Q1863" i="1"/>
  <c r="T1863" i="1"/>
  <c r="R1863" i="1"/>
  <c r="V1863" i="1"/>
  <c r="W1863" i="1"/>
  <c r="X1863" i="1"/>
  <c r="O1864" i="1"/>
  <c r="P1864" i="1"/>
  <c r="Q1864" i="1"/>
  <c r="T1864" i="1"/>
  <c r="R1864" i="1"/>
  <c r="V1864" i="1"/>
  <c r="W1864" i="1"/>
  <c r="X1864" i="1"/>
  <c r="O1865" i="1"/>
  <c r="P1865" i="1"/>
  <c r="Q1865" i="1"/>
  <c r="T1865" i="1"/>
  <c r="R1865" i="1"/>
  <c r="V1865" i="1"/>
  <c r="W1865" i="1"/>
  <c r="X1865" i="1"/>
  <c r="O1866" i="1"/>
  <c r="P1866" i="1"/>
  <c r="Q1866" i="1"/>
  <c r="T1866" i="1"/>
  <c r="R1866" i="1"/>
  <c r="V1866" i="1"/>
  <c r="W1866" i="1"/>
  <c r="X1866" i="1"/>
  <c r="O1867" i="1"/>
  <c r="P1867" i="1"/>
  <c r="Q1867" i="1"/>
  <c r="T1867" i="1"/>
  <c r="R1867" i="1"/>
  <c r="V1867" i="1"/>
  <c r="W1867" i="1"/>
  <c r="X1867" i="1"/>
  <c r="O1868" i="1"/>
  <c r="P1868" i="1"/>
  <c r="Q1868" i="1"/>
  <c r="T1868" i="1"/>
  <c r="R1868" i="1"/>
  <c r="V1868" i="1"/>
  <c r="W1868" i="1"/>
  <c r="X1868" i="1"/>
  <c r="O1869" i="1"/>
  <c r="P1869" i="1"/>
  <c r="Q1869" i="1"/>
  <c r="T1869" i="1"/>
  <c r="R1869" i="1"/>
  <c r="V1869" i="1"/>
  <c r="W1869" i="1"/>
  <c r="X1869" i="1"/>
  <c r="O1870" i="1"/>
  <c r="P1870" i="1"/>
  <c r="Q1870" i="1"/>
  <c r="T1870" i="1"/>
  <c r="R1870" i="1"/>
  <c r="V1870" i="1"/>
  <c r="W1870" i="1"/>
  <c r="X1870" i="1"/>
  <c r="O1871" i="1"/>
  <c r="P1871" i="1"/>
  <c r="Q1871" i="1"/>
  <c r="T1871" i="1"/>
  <c r="R1871" i="1"/>
  <c r="V1871" i="1"/>
  <c r="W1871" i="1"/>
  <c r="X1871" i="1"/>
  <c r="O1872" i="1"/>
  <c r="P1872" i="1"/>
  <c r="Q1872" i="1"/>
  <c r="T1872" i="1"/>
  <c r="R1872" i="1"/>
  <c r="V1872" i="1"/>
  <c r="W1872" i="1"/>
  <c r="X1872" i="1"/>
  <c r="O1873" i="1"/>
  <c r="P1873" i="1"/>
  <c r="Q1873" i="1"/>
  <c r="T1873" i="1"/>
  <c r="R1873" i="1"/>
  <c r="V1873" i="1"/>
  <c r="W1873" i="1"/>
  <c r="X1873" i="1"/>
  <c r="O1874" i="1"/>
  <c r="P1874" i="1"/>
  <c r="Q1874" i="1"/>
  <c r="T1874" i="1"/>
  <c r="R1874" i="1"/>
  <c r="V1874" i="1"/>
  <c r="W1874" i="1"/>
  <c r="X1874" i="1"/>
  <c r="O1875" i="1"/>
  <c r="P1875" i="1"/>
  <c r="Q1875" i="1"/>
  <c r="T1875" i="1"/>
  <c r="R1875" i="1"/>
  <c r="V1875" i="1"/>
  <c r="W1875" i="1"/>
  <c r="X1875" i="1"/>
  <c r="O1876" i="1"/>
  <c r="P1876" i="1"/>
  <c r="Q1876" i="1"/>
  <c r="T1876" i="1"/>
  <c r="R1876" i="1"/>
  <c r="V1876" i="1"/>
  <c r="W1876" i="1"/>
  <c r="X1876" i="1"/>
  <c r="O1877" i="1"/>
  <c r="P1877" i="1"/>
  <c r="Q1877" i="1"/>
  <c r="T1877" i="1"/>
  <c r="R1877" i="1"/>
  <c r="V1877" i="1"/>
  <c r="W1877" i="1"/>
  <c r="X1877" i="1"/>
  <c r="O1878" i="1"/>
  <c r="P1878" i="1"/>
  <c r="Q1878" i="1"/>
  <c r="T1878" i="1"/>
  <c r="R1878" i="1"/>
  <c r="V1878" i="1"/>
  <c r="W1878" i="1"/>
  <c r="X1878" i="1"/>
  <c r="O1879" i="1"/>
  <c r="P1879" i="1"/>
  <c r="Q1879" i="1"/>
  <c r="T1879" i="1"/>
  <c r="R1879" i="1"/>
  <c r="V1879" i="1"/>
  <c r="W1879" i="1"/>
  <c r="X1879" i="1"/>
  <c r="O1880" i="1"/>
  <c r="P1880" i="1"/>
  <c r="Q1880" i="1"/>
  <c r="T1880" i="1"/>
  <c r="R1880" i="1"/>
  <c r="V1880" i="1"/>
  <c r="W1880" i="1"/>
  <c r="X1880" i="1"/>
  <c r="O1881" i="1"/>
  <c r="P1881" i="1"/>
  <c r="Q1881" i="1"/>
  <c r="T1881" i="1"/>
  <c r="R1881" i="1"/>
  <c r="V1881" i="1"/>
  <c r="W1881" i="1"/>
  <c r="X1881" i="1"/>
  <c r="O1882" i="1"/>
  <c r="P1882" i="1"/>
  <c r="Q1882" i="1"/>
  <c r="T1882" i="1"/>
  <c r="R1882" i="1"/>
  <c r="V1882" i="1"/>
  <c r="W1882" i="1"/>
  <c r="X1882" i="1"/>
  <c r="O1883" i="1"/>
  <c r="P1883" i="1"/>
  <c r="Q1883" i="1"/>
  <c r="T1883" i="1"/>
  <c r="R1883" i="1"/>
  <c r="V1883" i="1"/>
  <c r="W1883" i="1"/>
  <c r="X1883" i="1"/>
  <c r="O1884" i="1"/>
  <c r="P1884" i="1"/>
  <c r="Q1884" i="1"/>
  <c r="T1884" i="1"/>
  <c r="R1884" i="1"/>
  <c r="V1884" i="1"/>
  <c r="W1884" i="1"/>
  <c r="X1884" i="1"/>
  <c r="O1885" i="1"/>
  <c r="P1885" i="1"/>
  <c r="Q1885" i="1"/>
  <c r="T1885" i="1"/>
  <c r="R1885" i="1"/>
  <c r="V1885" i="1"/>
  <c r="W1885" i="1"/>
  <c r="X1885" i="1"/>
  <c r="O1886" i="1"/>
  <c r="P1886" i="1"/>
  <c r="Q1886" i="1"/>
  <c r="T1886" i="1"/>
  <c r="R1886" i="1"/>
  <c r="V1886" i="1"/>
  <c r="W1886" i="1"/>
  <c r="X1886" i="1"/>
  <c r="O1887" i="1"/>
  <c r="P1887" i="1"/>
  <c r="Q1887" i="1"/>
  <c r="T1887" i="1"/>
  <c r="R1887" i="1"/>
  <c r="V1887" i="1"/>
  <c r="W1887" i="1"/>
  <c r="X1887" i="1"/>
  <c r="O1888" i="1"/>
  <c r="P1888" i="1"/>
  <c r="Q1888" i="1"/>
  <c r="T1888" i="1"/>
  <c r="R1888" i="1"/>
  <c r="V1888" i="1"/>
  <c r="W1888" i="1"/>
  <c r="X1888" i="1"/>
  <c r="O1889" i="1"/>
  <c r="P1889" i="1"/>
  <c r="Q1889" i="1"/>
  <c r="T1889" i="1"/>
  <c r="R1889" i="1"/>
  <c r="V1889" i="1"/>
  <c r="W1889" i="1"/>
  <c r="X1889" i="1"/>
  <c r="O1890" i="1"/>
  <c r="P1890" i="1"/>
  <c r="Q1890" i="1"/>
  <c r="T1890" i="1"/>
  <c r="R1890" i="1"/>
  <c r="V1890" i="1"/>
  <c r="W1890" i="1"/>
  <c r="X1890" i="1"/>
  <c r="O1891" i="1"/>
  <c r="P1891" i="1"/>
  <c r="Q1891" i="1"/>
  <c r="T1891" i="1"/>
  <c r="R1891" i="1"/>
  <c r="V1891" i="1"/>
  <c r="W1891" i="1"/>
  <c r="X1891" i="1"/>
  <c r="O1892" i="1"/>
  <c r="P1892" i="1"/>
  <c r="Q1892" i="1"/>
  <c r="T1892" i="1"/>
  <c r="R1892" i="1"/>
  <c r="V1892" i="1"/>
  <c r="W1892" i="1"/>
  <c r="X1892" i="1"/>
  <c r="O1893" i="1"/>
  <c r="P1893" i="1"/>
  <c r="Q1893" i="1"/>
  <c r="T1893" i="1"/>
  <c r="R1893" i="1"/>
  <c r="V1893" i="1"/>
  <c r="W1893" i="1"/>
  <c r="X1893" i="1"/>
  <c r="O1894" i="1"/>
  <c r="P1894" i="1"/>
  <c r="Q1894" i="1"/>
  <c r="T1894" i="1"/>
  <c r="R1894" i="1"/>
  <c r="V1894" i="1"/>
  <c r="W1894" i="1"/>
  <c r="X1894" i="1"/>
  <c r="O1895" i="1"/>
  <c r="P1895" i="1"/>
  <c r="Q1895" i="1"/>
  <c r="T1895" i="1"/>
  <c r="R1895" i="1"/>
  <c r="V1895" i="1"/>
  <c r="W1895" i="1"/>
  <c r="X1895" i="1"/>
  <c r="O1896" i="1"/>
  <c r="P1896" i="1"/>
  <c r="Q1896" i="1"/>
  <c r="T1896" i="1"/>
  <c r="R1896" i="1"/>
  <c r="V1896" i="1"/>
  <c r="W1896" i="1"/>
  <c r="X1896" i="1"/>
  <c r="O1897" i="1"/>
  <c r="P1897" i="1"/>
  <c r="Q1897" i="1"/>
  <c r="T1897" i="1"/>
  <c r="R1897" i="1"/>
  <c r="V1897" i="1"/>
  <c r="W1897" i="1"/>
  <c r="X1897" i="1"/>
  <c r="O1898" i="1"/>
  <c r="P1898" i="1"/>
  <c r="Q1898" i="1"/>
  <c r="T1898" i="1"/>
  <c r="R1898" i="1"/>
  <c r="V1898" i="1"/>
  <c r="W1898" i="1"/>
  <c r="X1898" i="1"/>
  <c r="O1899" i="1"/>
  <c r="P1899" i="1"/>
  <c r="Q1899" i="1"/>
  <c r="T1899" i="1"/>
  <c r="R1899" i="1"/>
  <c r="V1899" i="1"/>
  <c r="W1899" i="1"/>
  <c r="X1899" i="1"/>
  <c r="O1900" i="1"/>
  <c r="P1900" i="1"/>
  <c r="Q1900" i="1"/>
  <c r="T1900" i="1"/>
  <c r="R1900" i="1"/>
  <c r="V1900" i="1"/>
  <c r="W1900" i="1"/>
  <c r="X1900" i="1"/>
  <c r="O1901" i="1"/>
  <c r="P1901" i="1"/>
  <c r="Q1901" i="1"/>
  <c r="T1901" i="1"/>
  <c r="R1901" i="1"/>
  <c r="V1901" i="1"/>
  <c r="W1901" i="1"/>
  <c r="X1901" i="1"/>
  <c r="O1902" i="1"/>
  <c r="P1902" i="1"/>
  <c r="Q1902" i="1"/>
  <c r="T1902" i="1"/>
  <c r="R1902" i="1"/>
  <c r="V1902" i="1"/>
  <c r="W1902" i="1"/>
  <c r="X1902" i="1"/>
  <c r="O1903" i="1"/>
  <c r="P1903" i="1"/>
  <c r="Q1903" i="1"/>
  <c r="T1903" i="1"/>
  <c r="R1903" i="1"/>
  <c r="V1903" i="1"/>
  <c r="W1903" i="1"/>
  <c r="X1903" i="1"/>
  <c r="O1904" i="1"/>
  <c r="P1904" i="1"/>
  <c r="Q1904" i="1"/>
  <c r="T1904" i="1"/>
  <c r="R1904" i="1"/>
  <c r="V1904" i="1"/>
  <c r="W1904" i="1"/>
  <c r="X1904" i="1"/>
  <c r="O1905" i="1"/>
  <c r="P1905" i="1"/>
  <c r="Q1905" i="1"/>
  <c r="T1905" i="1"/>
  <c r="R1905" i="1"/>
  <c r="V1905" i="1"/>
  <c r="W1905" i="1"/>
  <c r="X1905" i="1"/>
  <c r="O1906" i="1"/>
  <c r="P1906" i="1"/>
  <c r="Q1906" i="1"/>
  <c r="T1906" i="1"/>
  <c r="R1906" i="1"/>
  <c r="V1906" i="1"/>
  <c r="W1906" i="1"/>
  <c r="X1906" i="1"/>
  <c r="O1907" i="1"/>
  <c r="P1907" i="1"/>
  <c r="Q1907" i="1"/>
  <c r="T1907" i="1"/>
  <c r="R1907" i="1"/>
  <c r="V1907" i="1"/>
  <c r="W1907" i="1"/>
  <c r="X1907" i="1"/>
  <c r="O1908" i="1"/>
  <c r="P1908" i="1"/>
  <c r="Q1908" i="1"/>
  <c r="T1908" i="1"/>
  <c r="R1908" i="1"/>
  <c r="V1908" i="1"/>
  <c r="W1908" i="1"/>
  <c r="X1908" i="1"/>
  <c r="O1909" i="1"/>
  <c r="P1909" i="1"/>
  <c r="Q1909" i="1"/>
  <c r="T1909" i="1"/>
  <c r="R1909" i="1"/>
  <c r="V1909" i="1"/>
  <c r="W1909" i="1"/>
  <c r="X1909" i="1"/>
  <c r="O1910" i="1"/>
  <c r="P1910" i="1"/>
  <c r="Q1910" i="1"/>
  <c r="T1910" i="1"/>
  <c r="R1910" i="1"/>
  <c r="V1910" i="1"/>
  <c r="W1910" i="1"/>
  <c r="X1910" i="1"/>
  <c r="O1911" i="1"/>
  <c r="P1911" i="1"/>
  <c r="Q1911" i="1"/>
  <c r="T1911" i="1"/>
  <c r="R1911" i="1"/>
  <c r="V1911" i="1"/>
  <c r="W1911" i="1"/>
  <c r="X1911" i="1"/>
  <c r="O1912" i="1"/>
  <c r="P1912" i="1"/>
  <c r="Q1912" i="1"/>
  <c r="T1912" i="1"/>
  <c r="R1912" i="1"/>
  <c r="V1912" i="1"/>
  <c r="W1912" i="1"/>
  <c r="X1912" i="1"/>
  <c r="O1913" i="1"/>
  <c r="P1913" i="1"/>
  <c r="Q1913" i="1"/>
  <c r="T1913" i="1"/>
  <c r="R1913" i="1"/>
  <c r="V1913" i="1"/>
  <c r="W1913" i="1"/>
  <c r="X1913" i="1"/>
  <c r="O1914" i="1"/>
  <c r="P1914" i="1"/>
  <c r="Q1914" i="1"/>
  <c r="T1914" i="1"/>
  <c r="R1914" i="1"/>
  <c r="V1914" i="1"/>
  <c r="W1914" i="1"/>
  <c r="X1914" i="1"/>
  <c r="O1915" i="1"/>
  <c r="P1915" i="1"/>
  <c r="Q1915" i="1"/>
  <c r="T1915" i="1"/>
  <c r="R1915" i="1"/>
  <c r="V1915" i="1"/>
  <c r="W1915" i="1"/>
  <c r="X1915" i="1"/>
  <c r="O1916" i="1"/>
  <c r="P1916" i="1"/>
  <c r="Q1916" i="1"/>
  <c r="T1916" i="1"/>
  <c r="R1916" i="1"/>
  <c r="V1916" i="1"/>
  <c r="W1916" i="1"/>
  <c r="X1916" i="1"/>
  <c r="O1917" i="1"/>
  <c r="P1917" i="1"/>
  <c r="Q1917" i="1"/>
  <c r="T1917" i="1"/>
  <c r="R1917" i="1"/>
  <c r="V1917" i="1"/>
  <c r="W1917" i="1"/>
  <c r="X1917" i="1"/>
  <c r="O1918" i="1"/>
  <c r="P1918" i="1"/>
  <c r="Q1918" i="1"/>
  <c r="T1918" i="1"/>
  <c r="R1918" i="1"/>
  <c r="V1918" i="1"/>
  <c r="W1918" i="1"/>
  <c r="X1918" i="1"/>
  <c r="O1919" i="1"/>
  <c r="P1919" i="1"/>
  <c r="Q1919" i="1"/>
  <c r="T1919" i="1"/>
  <c r="R1919" i="1"/>
  <c r="V1919" i="1"/>
  <c r="W1919" i="1"/>
  <c r="X1919" i="1"/>
  <c r="O1920" i="1"/>
  <c r="P1920" i="1"/>
  <c r="Q1920" i="1"/>
  <c r="T1920" i="1"/>
  <c r="R1920" i="1"/>
  <c r="V1920" i="1"/>
  <c r="W1920" i="1"/>
  <c r="X1920" i="1"/>
  <c r="O1921" i="1"/>
  <c r="P1921" i="1"/>
  <c r="Q1921" i="1"/>
  <c r="T1921" i="1"/>
  <c r="R1921" i="1"/>
  <c r="V1921" i="1"/>
  <c r="W1921" i="1"/>
  <c r="X1921" i="1"/>
  <c r="O1922" i="1"/>
  <c r="P1922" i="1"/>
  <c r="Q1922" i="1"/>
  <c r="T1922" i="1"/>
  <c r="R1922" i="1"/>
  <c r="V1922" i="1"/>
  <c r="W1922" i="1"/>
  <c r="X1922" i="1"/>
  <c r="O1923" i="1"/>
  <c r="P1923" i="1"/>
  <c r="Q1923" i="1"/>
  <c r="T1923" i="1"/>
  <c r="R1923" i="1"/>
  <c r="V1923" i="1"/>
  <c r="W1923" i="1"/>
  <c r="X1923" i="1"/>
  <c r="O1924" i="1"/>
  <c r="P1924" i="1"/>
  <c r="Q1924" i="1"/>
  <c r="T1924" i="1"/>
  <c r="R1924" i="1"/>
  <c r="V1924" i="1"/>
  <c r="W1924" i="1"/>
  <c r="X1924" i="1"/>
  <c r="O1925" i="1"/>
  <c r="P1925" i="1"/>
  <c r="Q1925" i="1"/>
  <c r="T1925" i="1"/>
  <c r="R1925" i="1"/>
  <c r="V1925" i="1"/>
  <c r="W1925" i="1"/>
  <c r="X1925" i="1"/>
  <c r="O1926" i="1"/>
  <c r="P1926" i="1"/>
  <c r="Q1926" i="1"/>
  <c r="T1926" i="1"/>
  <c r="R1926" i="1"/>
  <c r="V1926" i="1"/>
  <c r="W1926" i="1"/>
  <c r="X1926" i="1"/>
  <c r="O1927" i="1"/>
  <c r="P1927" i="1"/>
  <c r="Q1927" i="1"/>
  <c r="T1927" i="1"/>
  <c r="R1927" i="1"/>
  <c r="V1927" i="1"/>
  <c r="W1927" i="1"/>
  <c r="X1927" i="1"/>
  <c r="O1928" i="1"/>
  <c r="P1928" i="1"/>
  <c r="Q1928" i="1"/>
  <c r="T1928" i="1"/>
  <c r="R1928" i="1"/>
  <c r="V1928" i="1"/>
  <c r="W1928" i="1"/>
  <c r="X1928" i="1"/>
  <c r="O1929" i="1"/>
  <c r="P1929" i="1"/>
  <c r="Q1929" i="1"/>
  <c r="T1929" i="1"/>
  <c r="R1929" i="1"/>
  <c r="V1929" i="1"/>
  <c r="W1929" i="1"/>
  <c r="X1929" i="1"/>
  <c r="O1930" i="1"/>
  <c r="P1930" i="1"/>
  <c r="Q1930" i="1"/>
  <c r="T1930" i="1"/>
  <c r="R1930" i="1"/>
  <c r="V1930" i="1"/>
  <c r="W1930" i="1"/>
  <c r="X1930" i="1"/>
  <c r="O1931" i="1"/>
  <c r="P1931" i="1"/>
  <c r="Q1931" i="1"/>
  <c r="T1931" i="1"/>
  <c r="R1931" i="1"/>
  <c r="V1931" i="1"/>
  <c r="W1931" i="1"/>
  <c r="X1931" i="1"/>
  <c r="O1932" i="1"/>
  <c r="P1932" i="1"/>
  <c r="Q1932" i="1"/>
  <c r="T1932" i="1"/>
  <c r="R1932" i="1"/>
  <c r="V1932" i="1"/>
  <c r="W1932" i="1"/>
  <c r="X1932" i="1"/>
  <c r="O1933" i="1"/>
  <c r="P1933" i="1"/>
  <c r="Q1933" i="1"/>
  <c r="T1933" i="1"/>
  <c r="R1933" i="1"/>
  <c r="V1933" i="1"/>
  <c r="W1933" i="1"/>
  <c r="X1933" i="1"/>
  <c r="O1934" i="1"/>
  <c r="P1934" i="1"/>
  <c r="Q1934" i="1"/>
  <c r="T1934" i="1"/>
  <c r="R1934" i="1"/>
  <c r="V1934" i="1"/>
  <c r="W1934" i="1"/>
  <c r="X1934" i="1"/>
  <c r="O1935" i="1"/>
  <c r="P1935" i="1"/>
  <c r="Q1935" i="1"/>
  <c r="T1935" i="1"/>
  <c r="R1935" i="1"/>
  <c r="V1935" i="1"/>
  <c r="W1935" i="1"/>
  <c r="X1935" i="1"/>
  <c r="O1936" i="1"/>
  <c r="P1936" i="1"/>
  <c r="Q1936" i="1"/>
  <c r="T1936" i="1"/>
  <c r="R1936" i="1"/>
  <c r="V1936" i="1"/>
  <c r="W1936" i="1"/>
  <c r="X1936" i="1"/>
  <c r="O1937" i="1"/>
  <c r="P1937" i="1"/>
  <c r="Q1937" i="1"/>
  <c r="T1937" i="1"/>
  <c r="R1937" i="1"/>
  <c r="V1937" i="1"/>
  <c r="W1937" i="1"/>
  <c r="X1937" i="1"/>
  <c r="O1938" i="1"/>
  <c r="P1938" i="1"/>
  <c r="Q1938" i="1"/>
  <c r="T1938" i="1"/>
  <c r="R1938" i="1"/>
  <c r="V1938" i="1"/>
  <c r="W1938" i="1"/>
  <c r="X1938" i="1"/>
  <c r="O1939" i="1"/>
  <c r="P1939" i="1"/>
  <c r="Q1939" i="1"/>
  <c r="T1939" i="1"/>
  <c r="R1939" i="1"/>
  <c r="V1939" i="1"/>
  <c r="W1939" i="1"/>
  <c r="X1939" i="1"/>
  <c r="O1940" i="1"/>
  <c r="P1940" i="1"/>
  <c r="Q1940" i="1"/>
  <c r="T1940" i="1"/>
  <c r="R1940" i="1"/>
  <c r="V1940" i="1"/>
  <c r="W1940" i="1"/>
  <c r="X1940" i="1"/>
  <c r="O1941" i="1"/>
  <c r="P1941" i="1"/>
  <c r="Q1941" i="1"/>
  <c r="T1941" i="1"/>
  <c r="R1941" i="1"/>
  <c r="V1941" i="1"/>
  <c r="W1941" i="1"/>
  <c r="X1941" i="1"/>
  <c r="O1942" i="1"/>
  <c r="P1942" i="1"/>
  <c r="Q1942" i="1"/>
  <c r="T1942" i="1"/>
  <c r="R1942" i="1"/>
  <c r="V1942" i="1"/>
  <c r="W1942" i="1"/>
  <c r="X1942" i="1"/>
  <c r="O1943" i="1"/>
  <c r="P1943" i="1"/>
  <c r="Q1943" i="1"/>
  <c r="T1943" i="1"/>
  <c r="R1943" i="1"/>
  <c r="V1943" i="1"/>
  <c r="W1943" i="1"/>
  <c r="X1943" i="1"/>
  <c r="O1944" i="1"/>
  <c r="P1944" i="1"/>
  <c r="Q1944" i="1"/>
  <c r="T1944" i="1"/>
  <c r="R1944" i="1"/>
  <c r="V1944" i="1"/>
  <c r="W1944" i="1"/>
  <c r="X1944" i="1"/>
  <c r="O1945" i="1"/>
  <c r="P1945" i="1"/>
  <c r="Q1945" i="1"/>
  <c r="T1945" i="1"/>
  <c r="R1945" i="1"/>
  <c r="V1945" i="1"/>
  <c r="W1945" i="1"/>
  <c r="X1945" i="1"/>
  <c r="O1946" i="1"/>
  <c r="P1946" i="1"/>
  <c r="Q1946" i="1"/>
  <c r="T1946" i="1"/>
  <c r="R1946" i="1"/>
  <c r="V1946" i="1"/>
  <c r="W1946" i="1"/>
  <c r="X1946" i="1"/>
  <c r="O1947" i="1"/>
  <c r="P1947" i="1"/>
  <c r="Q1947" i="1"/>
  <c r="T1947" i="1"/>
  <c r="R1947" i="1"/>
  <c r="V1947" i="1"/>
  <c r="W1947" i="1"/>
  <c r="X1947" i="1"/>
  <c r="O1948" i="1"/>
  <c r="P1948" i="1"/>
  <c r="Q1948" i="1"/>
  <c r="T1948" i="1"/>
  <c r="R1948" i="1"/>
  <c r="V1948" i="1"/>
  <c r="W1948" i="1"/>
  <c r="X1948" i="1"/>
  <c r="O1949" i="1"/>
  <c r="P1949" i="1"/>
  <c r="Q1949" i="1"/>
  <c r="T1949" i="1"/>
  <c r="R1949" i="1"/>
  <c r="V1949" i="1"/>
  <c r="W1949" i="1"/>
  <c r="X1949" i="1"/>
  <c r="O1950" i="1"/>
  <c r="P1950" i="1"/>
  <c r="Q1950" i="1"/>
  <c r="T1950" i="1"/>
  <c r="R1950" i="1"/>
  <c r="V1950" i="1"/>
  <c r="W1950" i="1"/>
  <c r="X1950" i="1"/>
  <c r="O1951" i="1"/>
  <c r="P1951" i="1"/>
  <c r="Q1951" i="1"/>
  <c r="T1951" i="1"/>
  <c r="R1951" i="1"/>
  <c r="V1951" i="1"/>
  <c r="W1951" i="1"/>
  <c r="X1951" i="1"/>
  <c r="O1952" i="1"/>
  <c r="P1952" i="1"/>
  <c r="Q1952" i="1"/>
  <c r="T1952" i="1"/>
  <c r="R1952" i="1"/>
  <c r="V1952" i="1"/>
  <c r="W1952" i="1"/>
  <c r="X1952" i="1"/>
  <c r="O1953" i="1"/>
  <c r="P1953" i="1"/>
  <c r="Q1953" i="1"/>
  <c r="T1953" i="1"/>
  <c r="R1953" i="1"/>
  <c r="V1953" i="1"/>
  <c r="W1953" i="1"/>
  <c r="X1953" i="1"/>
  <c r="O1954" i="1"/>
  <c r="P1954" i="1"/>
  <c r="Q1954" i="1"/>
  <c r="T1954" i="1"/>
  <c r="R1954" i="1"/>
  <c r="V1954" i="1"/>
  <c r="W1954" i="1"/>
  <c r="X1954" i="1"/>
  <c r="O1955" i="1"/>
  <c r="P1955" i="1"/>
  <c r="Q1955" i="1"/>
  <c r="T1955" i="1"/>
  <c r="R1955" i="1"/>
  <c r="V1955" i="1"/>
  <c r="W1955" i="1"/>
  <c r="X1955" i="1"/>
  <c r="O1956" i="1"/>
  <c r="P1956" i="1"/>
  <c r="Q1956" i="1"/>
  <c r="T1956" i="1"/>
  <c r="R1956" i="1"/>
  <c r="V1956" i="1"/>
  <c r="W1956" i="1"/>
  <c r="X1956" i="1"/>
  <c r="O1957" i="1"/>
  <c r="P1957" i="1"/>
  <c r="Q1957" i="1"/>
  <c r="T1957" i="1"/>
  <c r="R1957" i="1"/>
  <c r="V1957" i="1"/>
  <c r="W1957" i="1"/>
  <c r="X1957" i="1"/>
  <c r="O1958" i="1"/>
  <c r="P1958" i="1"/>
  <c r="Q1958" i="1"/>
  <c r="T1958" i="1"/>
  <c r="R1958" i="1"/>
  <c r="V1958" i="1"/>
  <c r="W1958" i="1"/>
  <c r="X1958" i="1"/>
  <c r="O1959" i="1"/>
  <c r="P1959" i="1"/>
  <c r="Q1959" i="1"/>
  <c r="T1959" i="1"/>
  <c r="R1959" i="1"/>
  <c r="V1959" i="1"/>
  <c r="W1959" i="1"/>
  <c r="X1959" i="1"/>
  <c r="O1960" i="1"/>
  <c r="P1960" i="1"/>
  <c r="Q1960" i="1"/>
  <c r="T1960" i="1"/>
  <c r="R1960" i="1"/>
  <c r="V1960" i="1"/>
  <c r="W1960" i="1"/>
  <c r="X1960" i="1"/>
  <c r="O1961" i="1"/>
  <c r="P1961" i="1"/>
  <c r="Q1961" i="1"/>
  <c r="T1961" i="1"/>
  <c r="R1961" i="1"/>
  <c r="V1961" i="1"/>
  <c r="W1961" i="1"/>
  <c r="X1961" i="1"/>
  <c r="O1962" i="1"/>
  <c r="P1962" i="1"/>
  <c r="Q1962" i="1"/>
  <c r="T1962" i="1"/>
  <c r="R1962" i="1"/>
  <c r="V1962" i="1"/>
  <c r="W1962" i="1"/>
  <c r="X1962" i="1"/>
  <c r="O1963" i="1"/>
  <c r="P1963" i="1"/>
  <c r="Q1963" i="1"/>
  <c r="T1963" i="1"/>
  <c r="R1963" i="1"/>
  <c r="V1963" i="1"/>
  <c r="W1963" i="1"/>
  <c r="X1963" i="1"/>
  <c r="O1964" i="1"/>
  <c r="P1964" i="1"/>
  <c r="Q1964" i="1"/>
  <c r="T1964" i="1"/>
  <c r="R1964" i="1"/>
  <c r="V1964" i="1"/>
  <c r="W1964" i="1"/>
  <c r="X1964" i="1"/>
  <c r="O1965" i="1"/>
  <c r="P1965" i="1"/>
  <c r="Q1965" i="1"/>
  <c r="T1965" i="1"/>
  <c r="R1965" i="1"/>
  <c r="V1965" i="1"/>
  <c r="W1965" i="1"/>
  <c r="X1965" i="1"/>
  <c r="O1966" i="1"/>
  <c r="P1966" i="1"/>
  <c r="Q1966" i="1"/>
  <c r="T1966" i="1"/>
  <c r="R1966" i="1"/>
  <c r="V1966" i="1"/>
  <c r="W1966" i="1"/>
  <c r="X1966" i="1"/>
  <c r="O1967" i="1"/>
  <c r="P1967" i="1"/>
  <c r="Q1967" i="1"/>
  <c r="T1967" i="1"/>
  <c r="R1967" i="1"/>
  <c r="V1967" i="1"/>
  <c r="W1967" i="1"/>
  <c r="X1967" i="1"/>
  <c r="O1968" i="1"/>
  <c r="P1968" i="1"/>
  <c r="Q1968" i="1"/>
  <c r="T1968" i="1"/>
  <c r="R1968" i="1"/>
  <c r="V1968" i="1"/>
  <c r="W1968" i="1"/>
  <c r="X1968" i="1"/>
  <c r="O1969" i="1"/>
  <c r="P1969" i="1"/>
  <c r="Q1969" i="1"/>
  <c r="T1969" i="1"/>
  <c r="R1969" i="1"/>
  <c r="V1969" i="1"/>
  <c r="W1969" i="1"/>
  <c r="X1969" i="1"/>
  <c r="O1970" i="1"/>
  <c r="P1970" i="1"/>
  <c r="Q1970" i="1"/>
  <c r="T1970" i="1"/>
  <c r="R1970" i="1"/>
  <c r="V1970" i="1"/>
  <c r="W1970" i="1"/>
  <c r="X1970" i="1"/>
  <c r="O1971" i="1"/>
  <c r="P1971" i="1"/>
  <c r="Q1971" i="1"/>
  <c r="T1971" i="1"/>
  <c r="R1971" i="1"/>
  <c r="V1971" i="1"/>
  <c r="W1971" i="1"/>
  <c r="X1971" i="1"/>
  <c r="O1972" i="1"/>
  <c r="P1972" i="1"/>
  <c r="Q1972" i="1"/>
  <c r="T1972" i="1"/>
  <c r="R1972" i="1"/>
  <c r="V1972" i="1"/>
  <c r="W1972" i="1"/>
  <c r="X1972" i="1"/>
  <c r="O1973" i="1"/>
  <c r="P1973" i="1"/>
  <c r="Q1973" i="1"/>
  <c r="T1973" i="1"/>
  <c r="R1973" i="1"/>
  <c r="V1973" i="1"/>
  <c r="W1973" i="1"/>
  <c r="X1973" i="1"/>
  <c r="O1974" i="1"/>
  <c r="P1974" i="1"/>
  <c r="Q1974" i="1"/>
  <c r="T1974" i="1"/>
  <c r="R1974" i="1"/>
  <c r="V1974" i="1"/>
  <c r="W1974" i="1"/>
  <c r="X1974" i="1"/>
  <c r="O1975" i="1"/>
  <c r="P1975" i="1"/>
  <c r="Q1975" i="1"/>
  <c r="T1975" i="1"/>
  <c r="R1975" i="1"/>
  <c r="V1975" i="1"/>
  <c r="W1975" i="1"/>
  <c r="X1975" i="1"/>
  <c r="O1976" i="1"/>
  <c r="P1976" i="1"/>
  <c r="Q1976" i="1"/>
  <c r="T1976" i="1"/>
  <c r="R1976" i="1"/>
  <c r="V1976" i="1"/>
  <c r="W1976" i="1"/>
  <c r="X1976" i="1"/>
  <c r="O1977" i="1"/>
  <c r="P1977" i="1"/>
  <c r="Q1977" i="1"/>
  <c r="T1977" i="1"/>
  <c r="R1977" i="1"/>
  <c r="V1977" i="1"/>
  <c r="W1977" i="1"/>
  <c r="X1977" i="1"/>
  <c r="O1978" i="1"/>
  <c r="P1978" i="1"/>
  <c r="Q1978" i="1"/>
  <c r="T1978" i="1"/>
  <c r="R1978" i="1"/>
  <c r="V1978" i="1"/>
  <c r="W1978" i="1"/>
  <c r="X1978" i="1"/>
  <c r="O1979" i="1"/>
  <c r="P1979" i="1"/>
  <c r="Q1979" i="1"/>
  <c r="T1979" i="1"/>
  <c r="R1979" i="1"/>
  <c r="V1979" i="1"/>
  <c r="W1979" i="1"/>
  <c r="X1979" i="1"/>
  <c r="O1980" i="1"/>
  <c r="P1980" i="1"/>
  <c r="Q1980" i="1"/>
  <c r="T1980" i="1"/>
  <c r="R1980" i="1"/>
  <c r="V1980" i="1"/>
  <c r="W1980" i="1"/>
  <c r="X1980" i="1"/>
  <c r="O1981" i="1"/>
  <c r="P1981" i="1"/>
  <c r="Q1981" i="1"/>
  <c r="T1981" i="1"/>
  <c r="R1981" i="1"/>
  <c r="V1981" i="1"/>
  <c r="W1981" i="1"/>
  <c r="X1981" i="1"/>
  <c r="O1982" i="1"/>
  <c r="P1982" i="1"/>
  <c r="Q1982" i="1"/>
  <c r="T1982" i="1"/>
  <c r="R1982" i="1"/>
  <c r="V1982" i="1"/>
  <c r="W1982" i="1"/>
  <c r="X1982" i="1"/>
  <c r="O1983" i="1"/>
  <c r="P1983" i="1"/>
  <c r="Q1983" i="1"/>
  <c r="T1983" i="1"/>
  <c r="R1983" i="1"/>
  <c r="V1983" i="1"/>
  <c r="W1983" i="1"/>
  <c r="X1983" i="1"/>
  <c r="O1984" i="1"/>
  <c r="P1984" i="1"/>
  <c r="Q1984" i="1"/>
  <c r="T1984" i="1"/>
  <c r="R1984" i="1"/>
  <c r="V1984" i="1"/>
  <c r="W1984" i="1"/>
  <c r="X1984" i="1"/>
  <c r="O1985" i="1"/>
  <c r="P1985" i="1"/>
  <c r="Q1985" i="1"/>
  <c r="T1985" i="1"/>
  <c r="R1985" i="1"/>
  <c r="V1985" i="1"/>
  <c r="W1985" i="1"/>
  <c r="X1985" i="1"/>
  <c r="O1986" i="1"/>
  <c r="P1986" i="1"/>
  <c r="Q1986" i="1"/>
  <c r="T1986" i="1"/>
  <c r="R1986" i="1"/>
  <c r="V1986" i="1"/>
  <c r="W1986" i="1"/>
  <c r="X1986" i="1"/>
  <c r="O1987" i="1"/>
  <c r="P1987" i="1"/>
  <c r="Q1987" i="1"/>
  <c r="T1987" i="1"/>
  <c r="R1987" i="1"/>
  <c r="V1987" i="1"/>
  <c r="W1987" i="1"/>
  <c r="X1987" i="1"/>
  <c r="O1988" i="1"/>
  <c r="P1988" i="1"/>
  <c r="Q1988" i="1"/>
  <c r="T1988" i="1"/>
  <c r="R1988" i="1"/>
  <c r="V1988" i="1"/>
  <c r="W1988" i="1"/>
  <c r="X1988" i="1"/>
  <c r="O1989" i="1"/>
  <c r="P1989" i="1"/>
  <c r="Q1989" i="1"/>
  <c r="T1989" i="1"/>
  <c r="R1989" i="1"/>
  <c r="V1989" i="1"/>
  <c r="W1989" i="1"/>
  <c r="X1989" i="1"/>
  <c r="O1990" i="1"/>
  <c r="P1990" i="1"/>
  <c r="Q1990" i="1"/>
  <c r="T1990" i="1"/>
  <c r="R1990" i="1"/>
  <c r="V1990" i="1"/>
  <c r="W1990" i="1"/>
  <c r="X1990" i="1"/>
  <c r="O1991" i="1"/>
  <c r="P1991" i="1"/>
  <c r="Q1991" i="1"/>
  <c r="T1991" i="1"/>
  <c r="R1991" i="1"/>
  <c r="V1991" i="1"/>
  <c r="W1991" i="1"/>
  <c r="X1991" i="1"/>
  <c r="O1992" i="1"/>
  <c r="P1992" i="1"/>
  <c r="Q1992" i="1"/>
  <c r="T1992" i="1"/>
  <c r="R1992" i="1"/>
  <c r="V1992" i="1"/>
  <c r="W1992" i="1"/>
  <c r="X1992" i="1"/>
  <c r="O1993" i="1"/>
  <c r="P1993" i="1"/>
  <c r="Q1993" i="1"/>
  <c r="T1993" i="1"/>
  <c r="R1993" i="1"/>
  <c r="V1993" i="1"/>
  <c r="W1993" i="1"/>
  <c r="X1993" i="1"/>
  <c r="O1994" i="1"/>
  <c r="P1994" i="1"/>
  <c r="Q1994" i="1"/>
  <c r="T1994" i="1"/>
  <c r="R1994" i="1"/>
  <c r="V1994" i="1"/>
  <c r="W1994" i="1"/>
  <c r="X1994" i="1"/>
  <c r="O1995" i="1"/>
  <c r="P1995" i="1"/>
  <c r="Q1995" i="1"/>
  <c r="T1995" i="1"/>
  <c r="R1995" i="1"/>
  <c r="V1995" i="1"/>
  <c r="W1995" i="1"/>
  <c r="X1995" i="1"/>
  <c r="O1996" i="1"/>
  <c r="P1996" i="1"/>
  <c r="Q1996" i="1"/>
  <c r="T1996" i="1"/>
  <c r="R1996" i="1"/>
  <c r="V1996" i="1"/>
  <c r="W1996" i="1"/>
  <c r="X1996" i="1"/>
  <c r="O1997" i="1"/>
  <c r="P1997" i="1"/>
  <c r="Q1997" i="1"/>
  <c r="T1997" i="1"/>
  <c r="R1997" i="1"/>
  <c r="V1997" i="1"/>
  <c r="W1997" i="1"/>
  <c r="X1997" i="1"/>
  <c r="O1998" i="1"/>
  <c r="P1998" i="1"/>
  <c r="Q1998" i="1"/>
  <c r="T1998" i="1"/>
  <c r="R1998" i="1"/>
  <c r="V1998" i="1"/>
  <c r="W1998" i="1"/>
  <c r="X1998" i="1"/>
  <c r="O1999" i="1"/>
  <c r="P1999" i="1"/>
  <c r="Q1999" i="1"/>
  <c r="T1999" i="1"/>
  <c r="R1999" i="1"/>
  <c r="V1999" i="1"/>
  <c r="W1999" i="1"/>
  <c r="X1999" i="1"/>
  <c r="O2000" i="1"/>
  <c r="P2000" i="1"/>
  <c r="Q2000" i="1"/>
  <c r="T2000" i="1"/>
  <c r="R2000" i="1"/>
  <c r="V2000" i="1"/>
  <c r="W2000" i="1"/>
  <c r="X2000" i="1"/>
  <c r="O2001" i="1"/>
  <c r="P2001" i="1"/>
  <c r="Q2001" i="1"/>
  <c r="T2001" i="1"/>
  <c r="R2001" i="1"/>
  <c r="V2001" i="1"/>
  <c r="W2001" i="1"/>
  <c r="X2001" i="1"/>
  <c r="O2002" i="1"/>
  <c r="P2002" i="1"/>
  <c r="Q2002" i="1"/>
  <c r="T2002" i="1"/>
  <c r="R2002" i="1"/>
  <c r="V2002" i="1"/>
  <c r="W2002" i="1"/>
  <c r="X2002" i="1"/>
  <c r="O2003" i="1"/>
  <c r="P2003" i="1"/>
  <c r="Q2003" i="1"/>
  <c r="T2003" i="1"/>
  <c r="R2003" i="1"/>
  <c r="V2003" i="1"/>
  <c r="W2003" i="1"/>
  <c r="X2003" i="1"/>
  <c r="O2004" i="1"/>
  <c r="P2004" i="1"/>
  <c r="Q2004" i="1"/>
  <c r="T2004" i="1"/>
  <c r="R2004" i="1"/>
  <c r="V2004" i="1"/>
  <c r="W2004" i="1"/>
  <c r="X2004" i="1"/>
  <c r="O2005" i="1"/>
  <c r="P2005" i="1"/>
  <c r="Q2005" i="1"/>
  <c r="T2005" i="1"/>
  <c r="R2005" i="1"/>
  <c r="V2005" i="1"/>
  <c r="W2005" i="1"/>
  <c r="X2005" i="1"/>
  <c r="O2006" i="1"/>
  <c r="P2006" i="1"/>
  <c r="Q2006" i="1"/>
  <c r="T2006" i="1"/>
  <c r="R2006" i="1"/>
  <c r="V2006" i="1"/>
  <c r="W2006" i="1"/>
  <c r="X2006" i="1"/>
  <c r="O2007" i="1"/>
  <c r="P2007" i="1"/>
  <c r="Q2007" i="1"/>
  <c r="T2007" i="1"/>
  <c r="R2007" i="1"/>
  <c r="V2007" i="1"/>
  <c r="W2007" i="1"/>
  <c r="X2007" i="1"/>
  <c r="O2008" i="1"/>
  <c r="P2008" i="1"/>
  <c r="Q2008" i="1"/>
  <c r="T2008" i="1"/>
  <c r="R2008" i="1"/>
  <c r="V2008" i="1"/>
  <c r="W2008" i="1"/>
  <c r="X2008" i="1"/>
  <c r="O2009" i="1"/>
  <c r="P2009" i="1"/>
  <c r="Q2009" i="1"/>
  <c r="T2009" i="1"/>
  <c r="R2009" i="1"/>
  <c r="V2009" i="1"/>
  <c r="W2009" i="1"/>
  <c r="X2009" i="1"/>
  <c r="O2010" i="1"/>
  <c r="P2010" i="1"/>
  <c r="Q2010" i="1"/>
  <c r="T2010" i="1"/>
  <c r="R2010" i="1"/>
  <c r="V2010" i="1"/>
  <c r="W2010" i="1"/>
  <c r="X2010" i="1"/>
  <c r="O2011" i="1"/>
  <c r="P2011" i="1"/>
  <c r="Q2011" i="1"/>
  <c r="T2011" i="1"/>
  <c r="R2011" i="1"/>
  <c r="V2011" i="1"/>
  <c r="W2011" i="1"/>
  <c r="X2011" i="1"/>
  <c r="O2012" i="1"/>
  <c r="P2012" i="1"/>
  <c r="Q2012" i="1"/>
  <c r="T2012" i="1"/>
  <c r="R2012" i="1"/>
  <c r="V2012" i="1"/>
  <c r="W2012" i="1"/>
  <c r="X2012" i="1"/>
  <c r="O2013" i="1"/>
  <c r="P2013" i="1"/>
  <c r="Q2013" i="1"/>
  <c r="T2013" i="1"/>
  <c r="R2013" i="1"/>
  <c r="V2013" i="1"/>
  <c r="W2013" i="1"/>
  <c r="X2013" i="1"/>
  <c r="O2014" i="1"/>
  <c r="P2014" i="1"/>
  <c r="Q2014" i="1"/>
  <c r="T2014" i="1"/>
  <c r="R2014" i="1"/>
  <c r="V2014" i="1"/>
  <c r="W2014" i="1"/>
  <c r="X2014" i="1"/>
  <c r="O2015" i="1"/>
  <c r="P2015" i="1"/>
  <c r="Q2015" i="1"/>
  <c r="T2015" i="1"/>
  <c r="R2015" i="1"/>
  <c r="V2015" i="1"/>
  <c r="W2015" i="1"/>
  <c r="X2015" i="1"/>
  <c r="O2016" i="1"/>
  <c r="P2016" i="1"/>
  <c r="Q2016" i="1"/>
  <c r="T2016" i="1"/>
  <c r="R2016" i="1"/>
  <c r="V2016" i="1"/>
  <c r="W2016" i="1"/>
  <c r="X2016" i="1"/>
  <c r="O2017" i="1"/>
  <c r="P2017" i="1"/>
  <c r="Q2017" i="1"/>
  <c r="T2017" i="1"/>
  <c r="R2017" i="1"/>
  <c r="V2017" i="1"/>
  <c r="W2017" i="1"/>
  <c r="X2017" i="1"/>
  <c r="O2018" i="1"/>
  <c r="P2018" i="1"/>
  <c r="Q2018" i="1"/>
  <c r="T2018" i="1"/>
  <c r="R2018" i="1"/>
  <c r="V2018" i="1"/>
  <c r="W2018" i="1"/>
  <c r="X2018" i="1"/>
  <c r="O2019" i="1"/>
  <c r="P2019" i="1"/>
  <c r="Q2019" i="1"/>
  <c r="T2019" i="1"/>
  <c r="R2019" i="1"/>
  <c r="V2019" i="1"/>
  <c r="W2019" i="1"/>
  <c r="X2019" i="1"/>
  <c r="O2020" i="1"/>
  <c r="P2020" i="1"/>
  <c r="Q2020" i="1"/>
  <c r="T2020" i="1"/>
  <c r="R2020" i="1"/>
  <c r="V2020" i="1"/>
  <c r="W2020" i="1"/>
  <c r="X2020" i="1"/>
  <c r="O2021" i="1"/>
  <c r="P2021" i="1"/>
  <c r="Q2021" i="1"/>
  <c r="T2021" i="1"/>
  <c r="R2021" i="1"/>
  <c r="V2021" i="1"/>
  <c r="W2021" i="1"/>
  <c r="X2021" i="1"/>
  <c r="O2022" i="1"/>
  <c r="P2022" i="1"/>
  <c r="Q2022" i="1"/>
  <c r="T2022" i="1"/>
  <c r="R2022" i="1"/>
  <c r="V2022" i="1"/>
  <c r="W2022" i="1"/>
  <c r="X2022" i="1"/>
  <c r="O2023" i="1"/>
  <c r="P2023" i="1"/>
  <c r="Q2023" i="1"/>
  <c r="T2023" i="1"/>
  <c r="R2023" i="1"/>
  <c r="V2023" i="1"/>
  <c r="W2023" i="1"/>
  <c r="X2023" i="1"/>
  <c r="O2024" i="1"/>
  <c r="P2024" i="1"/>
  <c r="Q2024" i="1"/>
  <c r="T2024" i="1"/>
  <c r="R2024" i="1"/>
  <c r="V2024" i="1"/>
  <c r="W2024" i="1"/>
  <c r="X2024" i="1"/>
  <c r="O2025" i="1"/>
  <c r="P2025" i="1"/>
  <c r="Q2025" i="1"/>
  <c r="T2025" i="1"/>
  <c r="R2025" i="1"/>
  <c r="V2025" i="1"/>
  <c r="W2025" i="1"/>
  <c r="X2025" i="1"/>
  <c r="O2026" i="1"/>
  <c r="P2026" i="1"/>
  <c r="Q2026" i="1"/>
  <c r="T2026" i="1"/>
  <c r="R2026" i="1"/>
  <c r="V2026" i="1"/>
  <c r="W2026" i="1"/>
  <c r="X2026" i="1"/>
  <c r="O2027" i="1"/>
  <c r="P2027" i="1"/>
  <c r="Q2027" i="1"/>
  <c r="T2027" i="1"/>
  <c r="R2027" i="1"/>
  <c r="V2027" i="1"/>
  <c r="W2027" i="1"/>
  <c r="X2027" i="1"/>
  <c r="O2028" i="1"/>
  <c r="P2028" i="1"/>
  <c r="Q2028" i="1"/>
  <c r="T2028" i="1"/>
  <c r="R2028" i="1"/>
  <c r="V2028" i="1"/>
  <c r="W2028" i="1"/>
  <c r="X2028" i="1"/>
  <c r="O2029" i="1"/>
  <c r="P2029" i="1"/>
  <c r="Q2029" i="1"/>
  <c r="T2029" i="1"/>
  <c r="R2029" i="1"/>
  <c r="V2029" i="1"/>
  <c r="W2029" i="1"/>
  <c r="X2029" i="1"/>
  <c r="O2030" i="1"/>
  <c r="P2030" i="1"/>
  <c r="Q2030" i="1"/>
  <c r="T2030" i="1"/>
  <c r="R2030" i="1"/>
  <c r="V2030" i="1"/>
  <c r="W2030" i="1"/>
  <c r="X2030" i="1"/>
  <c r="O2031" i="1"/>
  <c r="P2031" i="1"/>
  <c r="Q2031" i="1"/>
  <c r="T2031" i="1"/>
  <c r="R2031" i="1"/>
  <c r="V2031" i="1"/>
  <c r="W2031" i="1"/>
  <c r="X2031" i="1"/>
  <c r="O2032" i="1"/>
  <c r="P2032" i="1"/>
  <c r="Q2032" i="1"/>
  <c r="T2032" i="1"/>
  <c r="R2032" i="1"/>
  <c r="V2032" i="1"/>
  <c r="W2032" i="1"/>
  <c r="X2032" i="1"/>
  <c r="O2033" i="1"/>
  <c r="P2033" i="1"/>
  <c r="Q2033" i="1"/>
  <c r="T2033" i="1"/>
  <c r="R2033" i="1"/>
  <c r="V2033" i="1"/>
  <c r="W2033" i="1"/>
  <c r="X2033" i="1"/>
  <c r="O2034" i="1"/>
  <c r="P2034" i="1"/>
  <c r="Q2034" i="1"/>
  <c r="T2034" i="1"/>
  <c r="R2034" i="1"/>
  <c r="V2034" i="1"/>
  <c r="W2034" i="1"/>
  <c r="X2034" i="1"/>
  <c r="O2035" i="1"/>
  <c r="P2035" i="1"/>
  <c r="Q2035" i="1"/>
  <c r="T2035" i="1"/>
  <c r="R2035" i="1"/>
  <c r="V2035" i="1"/>
  <c r="W2035" i="1"/>
  <c r="X2035" i="1"/>
  <c r="O2036" i="1"/>
  <c r="P2036" i="1"/>
  <c r="Q2036" i="1"/>
  <c r="T2036" i="1"/>
  <c r="R2036" i="1"/>
  <c r="V2036" i="1"/>
  <c r="W2036" i="1"/>
  <c r="X2036" i="1"/>
  <c r="O2037" i="1"/>
  <c r="P2037" i="1"/>
  <c r="Q2037" i="1"/>
  <c r="T2037" i="1"/>
  <c r="R2037" i="1"/>
  <c r="V2037" i="1"/>
  <c r="W2037" i="1"/>
  <c r="X2037" i="1"/>
  <c r="O2038" i="1"/>
  <c r="P2038" i="1"/>
  <c r="Q2038" i="1"/>
  <c r="T2038" i="1"/>
  <c r="R2038" i="1"/>
  <c r="V2038" i="1"/>
  <c r="W2038" i="1"/>
  <c r="X2038" i="1"/>
  <c r="O2039" i="1"/>
  <c r="P2039" i="1"/>
  <c r="Q2039" i="1"/>
  <c r="T2039" i="1"/>
  <c r="R2039" i="1"/>
  <c r="V2039" i="1"/>
  <c r="W2039" i="1"/>
  <c r="X2039" i="1"/>
  <c r="O2040" i="1"/>
  <c r="P2040" i="1"/>
  <c r="Q2040" i="1"/>
  <c r="T2040" i="1"/>
  <c r="R2040" i="1"/>
  <c r="V2040" i="1"/>
  <c r="W2040" i="1"/>
  <c r="X2040" i="1"/>
  <c r="O2041" i="1"/>
  <c r="P2041" i="1"/>
  <c r="Q2041" i="1"/>
  <c r="T2041" i="1"/>
  <c r="R2041" i="1"/>
  <c r="V2041" i="1"/>
  <c r="W2041" i="1"/>
  <c r="X2041" i="1"/>
  <c r="O2042" i="1"/>
  <c r="P2042" i="1"/>
  <c r="Q2042" i="1"/>
  <c r="T2042" i="1"/>
  <c r="R2042" i="1"/>
  <c r="V2042" i="1"/>
  <c r="W2042" i="1"/>
  <c r="X2042" i="1"/>
  <c r="O2043" i="1"/>
  <c r="P2043" i="1"/>
  <c r="Q2043" i="1"/>
  <c r="T2043" i="1"/>
  <c r="R2043" i="1"/>
  <c r="V2043" i="1"/>
  <c r="W2043" i="1"/>
  <c r="X2043" i="1"/>
  <c r="O2044" i="1"/>
  <c r="P2044" i="1"/>
  <c r="Q2044" i="1"/>
  <c r="T2044" i="1"/>
  <c r="R2044" i="1"/>
  <c r="V2044" i="1"/>
  <c r="W2044" i="1"/>
  <c r="X2044" i="1"/>
  <c r="O2045" i="1"/>
  <c r="P2045" i="1"/>
  <c r="Q2045" i="1"/>
  <c r="T2045" i="1"/>
  <c r="R2045" i="1"/>
  <c r="V2045" i="1"/>
  <c r="W2045" i="1"/>
  <c r="X2045" i="1"/>
  <c r="O2046" i="1"/>
  <c r="P2046" i="1"/>
  <c r="Q2046" i="1"/>
  <c r="T2046" i="1"/>
  <c r="R2046" i="1"/>
  <c r="V2046" i="1"/>
  <c r="W2046" i="1"/>
  <c r="X2046" i="1"/>
  <c r="O2047" i="1"/>
  <c r="P2047" i="1"/>
  <c r="Q2047" i="1"/>
  <c r="T2047" i="1"/>
  <c r="R2047" i="1"/>
  <c r="V2047" i="1"/>
  <c r="W2047" i="1"/>
  <c r="X2047" i="1"/>
  <c r="O2048" i="1"/>
  <c r="P2048" i="1"/>
  <c r="Q2048" i="1"/>
  <c r="T2048" i="1"/>
  <c r="R2048" i="1"/>
  <c r="V2048" i="1"/>
  <c r="W2048" i="1"/>
  <c r="X2048" i="1"/>
  <c r="O2049" i="1"/>
  <c r="P2049" i="1"/>
  <c r="Q2049" i="1"/>
  <c r="T2049" i="1"/>
  <c r="R2049" i="1"/>
  <c r="V2049" i="1"/>
  <c r="W2049" i="1"/>
  <c r="X2049" i="1"/>
  <c r="O2050" i="1"/>
  <c r="P2050" i="1"/>
  <c r="Q2050" i="1"/>
  <c r="T2050" i="1"/>
  <c r="R2050" i="1"/>
  <c r="V2050" i="1"/>
  <c r="W2050" i="1"/>
  <c r="X2050" i="1"/>
  <c r="O2051" i="1"/>
  <c r="P2051" i="1"/>
  <c r="Q2051" i="1"/>
  <c r="T2051" i="1"/>
  <c r="R2051" i="1"/>
  <c r="V2051" i="1"/>
  <c r="W2051" i="1"/>
  <c r="X2051" i="1"/>
  <c r="O2052" i="1"/>
  <c r="P2052" i="1"/>
  <c r="Q2052" i="1"/>
  <c r="T2052" i="1"/>
  <c r="R2052" i="1"/>
  <c r="V2052" i="1"/>
  <c r="W2052" i="1"/>
  <c r="X2052" i="1"/>
  <c r="O2053" i="1"/>
  <c r="P2053" i="1"/>
  <c r="Q2053" i="1"/>
  <c r="T2053" i="1"/>
  <c r="R2053" i="1"/>
  <c r="V2053" i="1"/>
  <c r="W2053" i="1"/>
  <c r="X2053" i="1"/>
  <c r="O2054" i="1"/>
  <c r="P2054" i="1"/>
  <c r="Q2054" i="1"/>
  <c r="T2054" i="1"/>
  <c r="R2054" i="1"/>
  <c r="V2054" i="1"/>
  <c r="W2054" i="1"/>
  <c r="X2054" i="1"/>
  <c r="O2055" i="1"/>
  <c r="P2055" i="1"/>
  <c r="Q2055" i="1"/>
  <c r="T2055" i="1"/>
  <c r="R2055" i="1"/>
  <c r="V2055" i="1"/>
  <c r="W2055" i="1"/>
  <c r="X2055" i="1"/>
  <c r="O2056" i="1"/>
  <c r="P2056" i="1"/>
  <c r="Q2056" i="1"/>
  <c r="T2056" i="1"/>
  <c r="R2056" i="1"/>
  <c r="V2056" i="1"/>
  <c r="W2056" i="1"/>
  <c r="X2056" i="1"/>
  <c r="O2057" i="1"/>
  <c r="P2057" i="1"/>
  <c r="Q2057" i="1"/>
  <c r="T2057" i="1"/>
  <c r="R2057" i="1"/>
  <c r="V2057" i="1"/>
  <c r="W2057" i="1"/>
  <c r="X2057" i="1"/>
  <c r="O2058" i="1"/>
  <c r="P2058" i="1"/>
  <c r="Q2058" i="1"/>
  <c r="T2058" i="1"/>
  <c r="R2058" i="1"/>
  <c r="V2058" i="1"/>
  <c r="W2058" i="1"/>
  <c r="X2058" i="1"/>
  <c r="O2059" i="1"/>
  <c r="P2059" i="1"/>
  <c r="Q2059" i="1"/>
  <c r="T2059" i="1"/>
  <c r="R2059" i="1"/>
  <c r="V2059" i="1"/>
  <c r="W2059" i="1"/>
  <c r="X2059" i="1"/>
  <c r="O2060" i="1"/>
  <c r="P2060" i="1"/>
  <c r="Q2060" i="1"/>
  <c r="T2060" i="1"/>
  <c r="R2060" i="1"/>
  <c r="V2060" i="1"/>
  <c r="W2060" i="1"/>
  <c r="X2060" i="1"/>
  <c r="O2061" i="1"/>
  <c r="P2061" i="1"/>
  <c r="Q2061" i="1"/>
  <c r="T2061" i="1"/>
  <c r="R2061" i="1"/>
  <c r="V2061" i="1"/>
  <c r="W2061" i="1"/>
  <c r="X2061" i="1"/>
  <c r="O2062" i="1"/>
  <c r="P2062" i="1"/>
  <c r="Q2062" i="1"/>
  <c r="T2062" i="1"/>
  <c r="R2062" i="1"/>
  <c r="V2062" i="1"/>
  <c r="W2062" i="1"/>
  <c r="X2062" i="1"/>
  <c r="O2063" i="1"/>
  <c r="P2063" i="1"/>
  <c r="Q2063" i="1"/>
  <c r="T2063" i="1"/>
  <c r="R2063" i="1"/>
  <c r="V2063" i="1"/>
  <c r="W2063" i="1"/>
  <c r="X2063" i="1"/>
  <c r="O2064" i="1"/>
  <c r="P2064" i="1"/>
  <c r="Q2064" i="1"/>
  <c r="T2064" i="1"/>
  <c r="R2064" i="1"/>
  <c r="V2064" i="1"/>
  <c r="W2064" i="1"/>
  <c r="X2064" i="1"/>
  <c r="O2065" i="1"/>
  <c r="P2065" i="1"/>
  <c r="Q2065" i="1"/>
  <c r="T2065" i="1"/>
  <c r="R2065" i="1"/>
  <c r="V2065" i="1"/>
  <c r="W2065" i="1"/>
  <c r="X2065" i="1"/>
  <c r="O2066" i="1"/>
  <c r="P2066" i="1"/>
  <c r="Q2066" i="1"/>
  <c r="T2066" i="1"/>
  <c r="R2066" i="1"/>
  <c r="V2066" i="1"/>
  <c r="W2066" i="1"/>
  <c r="X2066" i="1"/>
  <c r="O2067" i="1"/>
  <c r="P2067" i="1"/>
  <c r="Q2067" i="1"/>
  <c r="T2067" i="1"/>
  <c r="R2067" i="1"/>
  <c r="V2067" i="1"/>
  <c r="W2067" i="1"/>
  <c r="X2067" i="1"/>
  <c r="O2068" i="1"/>
  <c r="P2068" i="1"/>
  <c r="Q2068" i="1"/>
  <c r="T2068" i="1"/>
  <c r="R2068" i="1"/>
  <c r="V2068" i="1"/>
  <c r="W2068" i="1"/>
  <c r="X2068" i="1"/>
  <c r="O2069" i="1"/>
  <c r="P2069" i="1"/>
  <c r="Q2069" i="1"/>
  <c r="T2069" i="1"/>
  <c r="R2069" i="1"/>
  <c r="V2069" i="1"/>
  <c r="W2069" i="1"/>
  <c r="X2069" i="1"/>
  <c r="O2070" i="1"/>
  <c r="P2070" i="1"/>
  <c r="Q2070" i="1"/>
  <c r="T2070" i="1"/>
  <c r="R2070" i="1"/>
  <c r="V2070" i="1"/>
  <c r="W2070" i="1"/>
  <c r="X2070" i="1"/>
  <c r="O2071" i="1"/>
  <c r="P2071" i="1"/>
  <c r="Q2071" i="1"/>
  <c r="T2071" i="1"/>
  <c r="R2071" i="1"/>
  <c r="V2071" i="1"/>
  <c r="W2071" i="1"/>
  <c r="X2071" i="1"/>
  <c r="O2072" i="1"/>
  <c r="P2072" i="1"/>
  <c r="Q2072" i="1"/>
  <c r="T2072" i="1"/>
  <c r="R2072" i="1"/>
  <c r="V2072" i="1"/>
  <c r="W2072" i="1"/>
  <c r="X2072" i="1"/>
  <c r="O2073" i="1"/>
  <c r="P2073" i="1"/>
  <c r="Q2073" i="1"/>
  <c r="T2073" i="1"/>
  <c r="R2073" i="1"/>
  <c r="V2073" i="1"/>
  <c r="W2073" i="1"/>
  <c r="X2073" i="1"/>
  <c r="O2074" i="1"/>
  <c r="P2074" i="1"/>
  <c r="Q2074" i="1"/>
  <c r="T2074" i="1"/>
  <c r="R2074" i="1"/>
  <c r="V2074" i="1"/>
  <c r="W2074" i="1"/>
  <c r="X2074" i="1"/>
  <c r="O2075" i="1"/>
  <c r="P2075" i="1"/>
  <c r="Q2075" i="1"/>
  <c r="T2075" i="1"/>
  <c r="R2075" i="1"/>
  <c r="V2075" i="1"/>
  <c r="W2075" i="1"/>
  <c r="X2075" i="1"/>
  <c r="O2076" i="1"/>
  <c r="P2076" i="1"/>
  <c r="Q2076" i="1"/>
  <c r="T2076" i="1"/>
  <c r="R2076" i="1"/>
  <c r="V2076" i="1"/>
  <c r="W2076" i="1"/>
  <c r="X2076" i="1"/>
  <c r="O2077" i="1"/>
  <c r="P2077" i="1"/>
  <c r="Q2077" i="1"/>
  <c r="T2077" i="1"/>
  <c r="R2077" i="1"/>
  <c r="V2077" i="1"/>
  <c r="W2077" i="1"/>
  <c r="X2077" i="1"/>
  <c r="O2078" i="1"/>
  <c r="P2078" i="1"/>
  <c r="Q2078" i="1"/>
  <c r="T2078" i="1"/>
  <c r="R2078" i="1"/>
  <c r="V2078" i="1"/>
  <c r="W2078" i="1"/>
  <c r="X2078" i="1"/>
  <c r="O2079" i="1"/>
  <c r="P2079" i="1"/>
  <c r="Q2079" i="1"/>
  <c r="T2079" i="1"/>
  <c r="R2079" i="1"/>
  <c r="V2079" i="1"/>
  <c r="W2079" i="1"/>
  <c r="X2079" i="1"/>
  <c r="O2080" i="1"/>
  <c r="P2080" i="1"/>
  <c r="Q2080" i="1"/>
  <c r="T2080" i="1"/>
  <c r="R2080" i="1"/>
  <c r="V2080" i="1"/>
  <c r="W2080" i="1"/>
  <c r="X2080" i="1"/>
  <c r="O2081" i="1"/>
  <c r="P2081" i="1"/>
  <c r="Q2081" i="1"/>
  <c r="T2081" i="1"/>
  <c r="R2081" i="1"/>
  <c r="V2081" i="1"/>
  <c r="W2081" i="1"/>
  <c r="X2081" i="1"/>
  <c r="O2082" i="1"/>
  <c r="P2082" i="1"/>
  <c r="Q2082" i="1"/>
  <c r="T2082" i="1"/>
  <c r="R2082" i="1"/>
  <c r="V2082" i="1"/>
  <c r="W2082" i="1"/>
  <c r="X2082" i="1"/>
  <c r="O2083" i="1"/>
  <c r="P2083" i="1"/>
  <c r="Q2083" i="1"/>
  <c r="T2083" i="1"/>
  <c r="R2083" i="1"/>
  <c r="V2083" i="1"/>
  <c r="W2083" i="1"/>
  <c r="X2083" i="1"/>
  <c r="O2084" i="1"/>
  <c r="P2084" i="1"/>
  <c r="Q2084" i="1"/>
  <c r="T2084" i="1"/>
  <c r="R2084" i="1"/>
  <c r="V2084" i="1"/>
  <c r="W2084" i="1"/>
  <c r="X2084" i="1"/>
  <c r="O2085" i="1"/>
  <c r="P2085" i="1"/>
  <c r="Q2085" i="1"/>
  <c r="T2085" i="1"/>
  <c r="R2085" i="1"/>
  <c r="V2085" i="1"/>
  <c r="W2085" i="1"/>
  <c r="X2085" i="1"/>
  <c r="O2086" i="1"/>
  <c r="P2086" i="1"/>
  <c r="Q2086" i="1"/>
  <c r="T2086" i="1"/>
  <c r="R2086" i="1"/>
  <c r="V2086" i="1"/>
  <c r="W2086" i="1"/>
  <c r="X2086" i="1"/>
  <c r="O2087" i="1"/>
  <c r="P2087" i="1"/>
  <c r="Q2087" i="1"/>
  <c r="T2087" i="1"/>
  <c r="R2087" i="1"/>
  <c r="V2087" i="1"/>
  <c r="W2087" i="1"/>
  <c r="X2087" i="1"/>
  <c r="O2088" i="1"/>
  <c r="P2088" i="1"/>
  <c r="Q2088" i="1"/>
  <c r="T2088" i="1"/>
  <c r="R2088" i="1"/>
  <c r="V2088" i="1"/>
  <c r="W2088" i="1"/>
  <c r="X2088" i="1"/>
  <c r="O2089" i="1"/>
  <c r="P2089" i="1"/>
  <c r="Q2089" i="1"/>
  <c r="T2089" i="1"/>
  <c r="R2089" i="1"/>
  <c r="V2089" i="1"/>
  <c r="W2089" i="1"/>
  <c r="X2089" i="1"/>
  <c r="O2090" i="1"/>
  <c r="P2090" i="1"/>
  <c r="Q2090" i="1"/>
  <c r="T2090" i="1"/>
  <c r="R2090" i="1"/>
  <c r="V2090" i="1"/>
  <c r="W2090" i="1"/>
  <c r="X2090" i="1"/>
  <c r="O2091" i="1"/>
  <c r="P2091" i="1"/>
  <c r="Q2091" i="1"/>
  <c r="T2091" i="1"/>
  <c r="R2091" i="1"/>
  <c r="V2091" i="1"/>
  <c r="W2091" i="1"/>
  <c r="X2091" i="1"/>
  <c r="O2092" i="1"/>
  <c r="P2092" i="1"/>
  <c r="Q2092" i="1"/>
  <c r="T2092" i="1"/>
  <c r="R2092" i="1"/>
  <c r="V2092" i="1"/>
  <c r="W2092" i="1"/>
  <c r="X2092" i="1"/>
  <c r="O2093" i="1"/>
  <c r="P2093" i="1"/>
  <c r="Q2093" i="1"/>
  <c r="T2093" i="1"/>
  <c r="R2093" i="1"/>
  <c r="V2093" i="1"/>
  <c r="W2093" i="1"/>
  <c r="X2093" i="1"/>
  <c r="O2094" i="1"/>
  <c r="P2094" i="1"/>
  <c r="Q2094" i="1"/>
  <c r="T2094" i="1"/>
  <c r="R2094" i="1"/>
  <c r="V2094" i="1"/>
  <c r="W2094" i="1"/>
  <c r="X2094" i="1"/>
  <c r="O2095" i="1"/>
  <c r="P2095" i="1"/>
  <c r="Q2095" i="1"/>
  <c r="T2095" i="1"/>
  <c r="R2095" i="1"/>
  <c r="V2095" i="1"/>
  <c r="W2095" i="1"/>
  <c r="X2095" i="1"/>
  <c r="O2096" i="1"/>
  <c r="P2096" i="1"/>
  <c r="Q2096" i="1"/>
  <c r="T2096" i="1"/>
  <c r="R2096" i="1"/>
  <c r="V2096" i="1"/>
  <c r="W2096" i="1"/>
  <c r="X2096" i="1"/>
  <c r="O2097" i="1"/>
  <c r="P2097" i="1"/>
  <c r="Q2097" i="1"/>
  <c r="T2097" i="1"/>
  <c r="R2097" i="1"/>
  <c r="V2097" i="1"/>
  <c r="W2097" i="1"/>
  <c r="X2097" i="1"/>
  <c r="O2098" i="1"/>
  <c r="P2098" i="1"/>
  <c r="Q2098" i="1"/>
  <c r="T2098" i="1"/>
  <c r="R2098" i="1"/>
  <c r="V2098" i="1"/>
  <c r="W2098" i="1"/>
  <c r="X2098" i="1"/>
  <c r="O2099" i="1"/>
  <c r="P2099" i="1"/>
  <c r="Q2099" i="1"/>
  <c r="T2099" i="1"/>
  <c r="R2099" i="1"/>
  <c r="V2099" i="1"/>
  <c r="W2099" i="1"/>
  <c r="X2099" i="1"/>
  <c r="O2100" i="1"/>
  <c r="P2100" i="1"/>
  <c r="Q2100" i="1"/>
  <c r="T2100" i="1"/>
  <c r="R2100" i="1"/>
  <c r="V2100" i="1"/>
  <c r="W2100" i="1"/>
  <c r="X2100" i="1"/>
  <c r="O2101" i="1"/>
  <c r="P2101" i="1"/>
  <c r="Q2101" i="1"/>
  <c r="T2101" i="1"/>
  <c r="R2101" i="1"/>
  <c r="V2101" i="1"/>
  <c r="W2101" i="1"/>
  <c r="X2101" i="1"/>
  <c r="O2102" i="1"/>
  <c r="P2102" i="1"/>
  <c r="Q2102" i="1"/>
  <c r="T2102" i="1"/>
  <c r="R2102" i="1"/>
  <c r="V2102" i="1"/>
  <c r="W2102" i="1"/>
  <c r="X2102" i="1"/>
  <c r="O2103" i="1"/>
  <c r="P2103" i="1"/>
  <c r="Q2103" i="1"/>
  <c r="T2103" i="1"/>
  <c r="R2103" i="1"/>
  <c r="V2103" i="1"/>
  <c r="W2103" i="1"/>
  <c r="X2103" i="1"/>
  <c r="O2104" i="1"/>
  <c r="P2104" i="1"/>
  <c r="Q2104" i="1"/>
  <c r="T2104" i="1"/>
  <c r="R2104" i="1"/>
  <c r="V2104" i="1"/>
  <c r="W2104" i="1"/>
  <c r="X2104" i="1"/>
  <c r="O2105" i="1"/>
  <c r="P2105" i="1"/>
  <c r="Q2105" i="1"/>
  <c r="T2105" i="1"/>
  <c r="R2105" i="1"/>
  <c r="V2105" i="1"/>
  <c r="W2105" i="1"/>
  <c r="X2105" i="1"/>
  <c r="O2106" i="1"/>
  <c r="P2106" i="1"/>
  <c r="Q2106" i="1"/>
  <c r="T2106" i="1"/>
  <c r="R2106" i="1"/>
  <c r="V2106" i="1"/>
  <c r="W2106" i="1"/>
  <c r="X2106" i="1"/>
  <c r="O2107" i="1"/>
  <c r="P2107" i="1"/>
  <c r="Q2107" i="1"/>
  <c r="T2107" i="1"/>
  <c r="R2107" i="1"/>
  <c r="V2107" i="1"/>
  <c r="W2107" i="1"/>
  <c r="X2107" i="1"/>
  <c r="O2108" i="1"/>
  <c r="P2108" i="1"/>
  <c r="Q2108" i="1"/>
  <c r="T2108" i="1"/>
  <c r="R2108" i="1"/>
  <c r="V2108" i="1"/>
  <c r="W2108" i="1"/>
  <c r="X2108" i="1"/>
  <c r="O2109" i="1"/>
  <c r="P2109" i="1"/>
  <c r="Q2109" i="1"/>
  <c r="T2109" i="1"/>
  <c r="R2109" i="1"/>
  <c r="V2109" i="1"/>
  <c r="W2109" i="1"/>
  <c r="X2109" i="1"/>
  <c r="O2110" i="1"/>
  <c r="P2110" i="1"/>
  <c r="Q2110" i="1"/>
  <c r="T2110" i="1"/>
  <c r="R2110" i="1"/>
  <c r="V2110" i="1"/>
  <c r="W2110" i="1"/>
  <c r="X2110" i="1"/>
  <c r="O2111" i="1"/>
  <c r="P2111" i="1"/>
  <c r="Q2111" i="1"/>
  <c r="T2111" i="1"/>
  <c r="R2111" i="1"/>
  <c r="V2111" i="1"/>
  <c r="W2111" i="1"/>
  <c r="X2111" i="1"/>
  <c r="O2112" i="1"/>
  <c r="P2112" i="1"/>
  <c r="Q2112" i="1"/>
  <c r="T2112" i="1"/>
  <c r="R2112" i="1"/>
  <c r="V2112" i="1"/>
  <c r="W2112" i="1"/>
  <c r="X2112" i="1"/>
  <c r="O2113" i="1"/>
  <c r="P2113" i="1"/>
  <c r="Q2113" i="1"/>
  <c r="T2113" i="1"/>
  <c r="R2113" i="1"/>
  <c r="V2113" i="1"/>
  <c r="W2113" i="1"/>
  <c r="X2113" i="1"/>
  <c r="O2114" i="1"/>
  <c r="P2114" i="1"/>
  <c r="Q2114" i="1"/>
  <c r="T2114" i="1"/>
  <c r="R2114" i="1"/>
  <c r="V2114" i="1"/>
  <c r="W2114" i="1"/>
  <c r="X2114" i="1"/>
  <c r="O2115" i="1"/>
  <c r="P2115" i="1"/>
  <c r="Q2115" i="1"/>
  <c r="T2115" i="1"/>
  <c r="R2115" i="1"/>
  <c r="V2115" i="1"/>
  <c r="W2115" i="1"/>
  <c r="X2115" i="1"/>
  <c r="O2116" i="1"/>
  <c r="P2116" i="1"/>
  <c r="Q2116" i="1"/>
  <c r="T2116" i="1"/>
  <c r="R2116" i="1"/>
  <c r="V2116" i="1"/>
  <c r="W2116" i="1"/>
  <c r="X2116" i="1"/>
  <c r="O2117" i="1"/>
  <c r="P2117" i="1"/>
  <c r="Q2117" i="1"/>
  <c r="T2117" i="1"/>
  <c r="R2117" i="1"/>
  <c r="V2117" i="1"/>
  <c r="W2117" i="1"/>
  <c r="X2117" i="1"/>
  <c r="O2118" i="1"/>
  <c r="P2118" i="1"/>
  <c r="Q2118" i="1"/>
  <c r="T2118" i="1"/>
  <c r="R2118" i="1"/>
  <c r="V2118" i="1"/>
  <c r="W2118" i="1"/>
  <c r="X2118" i="1"/>
  <c r="O2119" i="1"/>
  <c r="P2119" i="1"/>
  <c r="Q2119" i="1"/>
  <c r="T2119" i="1"/>
  <c r="R2119" i="1"/>
  <c r="V2119" i="1"/>
  <c r="W2119" i="1"/>
  <c r="X2119" i="1"/>
  <c r="O2120" i="1"/>
  <c r="P2120" i="1"/>
  <c r="Q2120" i="1"/>
  <c r="T2120" i="1"/>
  <c r="R2120" i="1"/>
  <c r="V2120" i="1"/>
  <c r="W2120" i="1"/>
  <c r="X2120" i="1"/>
  <c r="O2121" i="1"/>
  <c r="P2121" i="1"/>
  <c r="Q2121" i="1"/>
  <c r="T2121" i="1"/>
  <c r="R2121" i="1"/>
  <c r="V2121" i="1"/>
  <c r="W2121" i="1"/>
  <c r="X2121" i="1"/>
  <c r="O2122" i="1"/>
  <c r="P2122" i="1"/>
  <c r="Q2122" i="1"/>
  <c r="T2122" i="1"/>
  <c r="R2122" i="1"/>
  <c r="V2122" i="1"/>
  <c r="W2122" i="1"/>
  <c r="X2122" i="1"/>
  <c r="O2123" i="1"/>
  <c r="P2123" i="1"/>
  <c r="Q2123" i="1"/>
  <c r="T2123" i="1"/>
  <c r="R2123" i="1"/>
  <c r="V2123" i="1"/>
  <c r="W2123" i="1"/>
  <c r="X2123" i="1"/>
  <c r="O2124" i="1"/>
  <c r="P2124" i="1"/>
  <c r="Q2124" i="1"/>
  <c r="T2124" i="1"/>
  <c r="R2124" i="1"/>
  <c r="V2124" i="1"/>
  <c r="W2124" i="1"/>
  <c r="X2124" i="1"/>
  <c r="O2125" i="1"/>
  <c r="P2125" i="1"/>
  <c r="Q2125" i="1"/>
  <c r="T2125" i="1"/>
  <c r="R2125" i="1"/>
  <c r="V2125" i="1"/>
  <c r="W2125" i="1"/>
  <c r="X2125" i="1"/>
  <c r="O2126" i="1"/>
  <c r="P2126" i="1"/>
  <c r="Q2126" i="1"/>
  <c r="T2126" i="1"/>
  <c r="R2126" i="1"/>
  <c r="V2126" i="1"/>
  <c r="W2126" i="1"/>
  <c r="X2126" i="1"/>
  <c r="O2127" i="1"/>
  <c r="P2127" i="1"/>
  <c r="Q2127" i="1"/>
  <c r="T2127" i="1"/>
  <c r="R2127" i="1"/>
  <c r="V2127" i="1"/>
  <c r="W2127" i="1"/>
  <c r="X2127" i="1"/>
  <c r="O2128" i="1"/>
  <c r="P2128" i="1"/>
  <c r="Q2128" i="1"/>
  <c r="T2128" i="1"/>
  <c r="R2128" i="1"/>
  <c r="V2128" i="1"/>
  <c r="W2128" i="1"/>
  <c r="X2128" i="1"/>
  <c r="O2129" i="1"/>
  <c r="P2129" i="1"/>
  <c r="Q2129" i="1"/>
  <c r="T2129" i="1"/>
  <c r="R2129" i="1"/>
  <c r="V2129" i="1"/>
  <c r="W2129" i="1"/>
  <c r="X2129" i="1"/>
  <c r="O2130" i="1"/>
  <c r="P2130" i="1"/>
  <c r="Q2130" i="1"/>
  <c r="T2130" i="1"/>
  <c r="R2130" i="1"/>
  <c r="V2130" i="1"/>
  <c r="W2130" i="1"/>
  <c r="X2130" i="1"/>
  <c r="O2131" i="1"/>
  <c r="P2131" i="1"/>
  <c r="Q2131" i="1"/>
  <c r="T2131" i="1"/>
  <c r="R2131" i="1"/>
  <c r="V2131" i="1"/>
  <c r="W2131" i="1"/>
  <c r="X2131" i="1"/>
  <c r="O2132" i="1"/>
  <c r="P2132" i="1"/>
  <c r="Q2132" i="1"/>
  <c r="T2132" i="1"/>
  <c r="R2132" i="1"/>
  <c r="V2132" i="1"/>
  <c r="W2132" i="1"/>
  <c r="X2132" i="1"/>
  <c r="O2133" i="1"/>
  <c r="P2133" i="1"/>
  <c r="Q2133" i="1"/>
  <c r="T2133" i="1"/>
  <c r="R2133" i="1"/>
  <c r="V2133" i="1"/>
  <c r="W2133" i="1"/>
  <c r="X2133" i="1"/>
  <c r="O2134" i="1"/>
  <c r="P2134" i="1"/>
  <c r="Q2134" i="1"/>
  <c r="T2134" i="1"/>
  <c r="R2134" i="1"/>
  <c r="V2134" i="1"/>
  <c r="W2134" i="1"/>
  <c r="X2134" i="1"/>
  <c r="O2135" i="1"/>
  <c r="P2135" i="1"/>
  <c r="Q2135" i="1"/>
  <c r="T2135" i="1"/>
  <c r="R2135" i="1"/>
  <c r="V2135" i="1"/>
  <c r="W2135" i="1"/>
  <c r="X2135" i="1"/>
  <c r="O2136" i="1"/>
  <c r="P2136" i="1"/>
  <c r="Q2136" i="1"/>
  <c r="T2136" i="1"/>
  <c r="R2136" i="1"/>
  <c r="V2136" i="1"/>
  <c r="W2136" i="1"/>
  <c r="X2136" i="1"/>
  <c r="O2137" i="1"/>
  <c r="P2137" i="1"/>
  <c r="Q2137" i="1"/>
  <c r="T2137" i="1"/>
  <c r="R2137" i="1"/>
  <c r="V2137" i="1"/>
  <c r="W2137" i="1"/>
  <c r="X2137" i="1"/>
  <c r="O2138" i="1"/>
  <c r="P2138" i="1"/>
  <c r="Q2138" i="1"/>
  <c r="T2138" i="1"/>
  <c r="R2138" i="1"/>
  <c r="V2138" i="1"/>
  <c r="W2138" i="1"/>
  <c r="X2138" i="1"/>
  <c r="O2139" i="1"/>
  <c r="P2139" i="1"/>
  <c r="Q2139" i="1"/>
  <c r="T2139" i="1"/>
  <c r="R2139" i="1"/>
  <c r="V2139" i="1"/>
  <c r="W2139" i="1"/>
  <c r="X2139" i="1"/>
  <c r="O2140" i="1"/>
  <c r="P2140" i="1"/>
  <c r="Q2140" i="1"/>
  <c r="T2140" i="1"/>
  <c r="R2140" i="1"/>
  <c r="V2140" i="1"/>
  <c r="W2140" i="1"/>
  <c r="X2140" i="1"/>
  <c r="O2141" i="1"/>
  <c r="P2141" i="1"/>
  <c r="Q2141" i="1"/>
  <c r="T2141" i="1"/>
  <c r="R2141" i="1"/>
  <c r="V2141" i="1"/>
  <c r="W2141" i="1"/>
  <c r="X2141" i="1"/>
  <c r="O2142" i="1"/>
  <c r="P2142" i="1"/>
  <c r="Q2142" i="1"/>
  <c r="T2142" i="1"/>
  <c r="R2142" i="1"/>
  <c r="V2142" i="1"/>
  <c r="W2142" i="1"/>
  <c r="X2142" i="1"/>
  <c r="O2143" i="1"/>
  <c r="P2143" i="1"/>
  <c r="Q2143" i="1"/>
  <c r="T2143" i="1"/>
  <c r="R2143" i="1"/>
  <c r="V2143" i="1"/>
  <c r="W2143" i="1"/>
  <c r="X2143" i="1"/>
  <c r="O2144" i="1"/>
  <c r="P2144" i="1"/>
  <c r="Q2144" i="1"/>
  <c r="T2144" i="1"/>
  <c r="R2144" i="1"/>
  <c r="V2144" i="1"/>
  <c r="W2144" i="1"/>
  <c r="X2144" i="1"/>
  <c r="O2145" i="1"/>
  <c r="P2145" i="1"/>
  <c r="Q2145" i="1"/>
  <c r="T2145" i="1"/>
  <c r="R2145" i="1"/>
  <c r="V2145" i="1"/>
  <c r="W2145" i="1"/>
  <c r="X2145" i="1"/>
  <c r="O2146" i="1"/>
  <c r="P2146" i="1"/>
  <c r="Q2146" i="1"/>
  <c r="T2146" i="1"/>
  <c r="R2146" i="1"/>
  <c r="V2146" i="1"/>
  <c r="W2146" i="1"/>
  <c r="X2146" i="1"/>
  <c r="O2147" i="1"/>
  <c r="P2147" i="1"/>
  <c r="Q2147" i="1"/>
  <c r="T2147" i="1"/>
  <c r="R2147" i="1"/>
  <c r="V2147" i="1"/>
  <c r="W2147" i="1"/>
  <c r="X2147" i="1"/>
  <c r="O2148" i="1"/>
  <c r="P2148" i="1"/>
  <c r="Q2148" i="1"/>
  <c r="T2148" i="1"/>
  <c r="R2148" i="1"/>
  <c r="V2148" i="1"/>
  <c r="W2148" i="1"/>
  <c r="X2148" i="1"/>
  <c r="O2149" i="1"/>
  <c r="P2149" i="1"/>
  <c r="Q2149" i="1"/>
  <c r="T2149" i="1"/>
  <c r="R2149" i="1"/>
  <c r="V2149" i="1"/>
  <c r="W2149" i="1"/>
  <c r="X2149" i="1"/>
  <c r="O2150" i="1"/>
  <c r="P2150" i="1"/>
  <c r="Q2150" i="1"/>
  <c r="T2150" i="1"/>
  <c r="R2150" i="1"/>
  <c r="V2150" i="1"/>
  <c r="W2150" i="1"/>
  <c r="X2150" i="1"/>
  <c r="O2151" i="1"/>
  <c r="P2151" i="1"/>
  <c r="Q2151" i="1"/>
  <c r="T2151" i="1"/>
  <c r="R2151" i="1"/>
  <c r="V2151" i="1"/>
  <c r="W2151" i="1"/>
  <c r="X2151" i="1"/>
  <c r="O2152" i="1"/>
  <c r="P2152" i="1"/>
  <c r="Q2152" i="1"/>
  <c r="T2152" i="1"/>
  <c r="R2152" i="1"/>
  <c r="V2152" i="1"/>
  <c r="W2152" i="1"/>
  <c r="X2152" i="1"/>
  <c r="O2153" i="1"/>
  <c r="P2153" i="1"/>
  <c r="Q2153" i="1"/>
  <c r="T2153" i="1"/>
  <c r="R2153" i="1"/>
  <c r="V2153" i="1"/>
  <c r="W2153" i="1"/>
  <c r="X2153" i="1"/>
  <c r="O2154" i="1"/>
  <c r="P2154" i="1"/>
  <c r="Q2154" i="1"/>
  <c r="T2154" i="1"/>
  <c r="R2154" i="1"/>
  <c r="V2154" i="1"/>
  <c r="W2154" i="1"/>
  <c r="X2154" i="1"/>
  <c r="O2155" i="1"/>
  <c r="P2155" i="1"/>
  <c r="Q2155" i="1"/>
  <c r="T2155" i="1"/>
  <c r="R2155" i="1"/>
  <c r="V2155" i="1"/>
  <c r="W2155" i="1"/>
  <c r="X2155" i="1"/>
  <c r="O2156" i="1"/>
  <c r="P2156" i="1"/>
  <c r="Q2156" i="1"/>
  <c r="T2156" i="1"/>
  <c r="R2156" i="1"/>
  <c r="V2156" i="1"/>
  <c r="W2156" i="1"/>
  <c r="X2156" i="1"/>
  <c r="O2157" i="1"/>
  <c r="P2157" i="1"/>
  <c r="Q2157" i="1"/>
  <c r="T2157" i="1"/>
  <c r="R2157" i="1"/>
  <c r="V2157" i="1"/>
  <c r="W2157" i="1"/>
  <c r="X2157" i="1"/>
  <c r="O2158" i="1"/>
  <c r="P2158" i="1"/>
  <c r="Q2158" i="1"/>
  <c r="T2158" i="1"/>
  <c r="R2158" i="1"/>
  <c r="V2158" i="1"/>
  <c r="W2158" i="1"/>
  <c r="X2158" i="1"/>
  <c r="O2159" i="1"/>
  <c r="P2159" i="1"/>
  <c r="Q2159" i="1"/>
  <c r="T2159" i="1"/>
  <c r="R2159" i="1"/>
  <c r="V2159" i="1"/>
  <c r="W2159" i="1"/>
  <c r="X2159" i="1"/>
  <c r="O2160" i="1"/>
  <c r="P2160" i="1"/>
  <c r="Q2160" i="1"/>
  <c r="T2160" i="1"/>
  <c r="R2160" i="1"/>
  <c r="V2160" i="1"/>
  <c r="W2160" i="1"/>
  <c r="X2160" i="1"/>
  <c r="O2161" i="1"/>
  <c r="P2161" i="1"/>
  <c r="Q2161" i="1"/>
  <c r="T2161" i="1"/>
  <c r="R2161" i="1"/>
  <c r="V2161" i="1"/>
  <c r="W2161" i="1"/>
  <c r="X2161" i="1"/>
  <c r="O2162" i="1"/>
  <c r="P2162" i="1"/>
  <c r="Q2162" i="1"/>
  <c r="T2162" i="1"/>
  <c r="R2162" i="1"/>
  <c r="V2162" i="1"/>
  <c r="W2162" i="1"/>
  <c r="X2162" i="1"/>
  <c r="O2163" i="1"/>
  <c r="P2163" i="1"/>
  <c r="Q2163" i="1"/>
  <c r="T2163" i="1"/>
  <c r="R2163" i="1"/>
  <c r="V2163" i="1"/>
  <c r="W2163" i="1"/>
  <c r="X2163" i="1"/>
  <c r="O2164" i="1"/>
  <c r="P2164" i="1"/>
  <c r="Q2164" i="1"/>
  <c r="T2164" i="1"/>
  <c r="R2164" i="1"/>
  <c r="V2164" i="1"/>
  <c r="W2164" i="1"/>
  <c r="X2164" i="1"/>
  <c r="O2165" i="1"/>
  <c r="P2165" i="1"/>
  <c r="Q2165" i="1"/>
  <c r="T2165" i="1"/>
  <c r="R2165" i="1"/>
  <c r="V2165" i="1"/>
  <c r="W2165" i="1"/>
  <c r="X2165" i="1"/>
  <c r="O2166" i="1"/>
  <c r="P2166" i="1"/>
  <c r="Q2166" i="1"/>
  <c r="T2166" i="1"/>
  <c r="R2166" i="1"/>
  <c r="V2166" i="1"/>
  <c r="W2166" i="1"/>
  <c r="X2166" i="1"/>
  <c r="O2167" i="1"/>
  <c r="P2167" i="1"/>
  <c r="Q2167" i="1"/>
  <c r="T2167" i="1"/>
  <c r="R2167" i="1"/>
  <c r="V2167" i="1"/>
  <c r="W2167" i="1"/>
  <c r="X2167" i="1"/>
  <c r="O2168" i="1"/>
  <c r="P2168" i="1"/>
  <c r="Q2168" i="1"/>
  <c r="T2168" i="1"/>
  <c r="R2168" i="1"/>
  <c r="V2168" i="1"/>
  <c r="W2168" i="1"/>
  <c r="X2168" i="1"/>
  <c r="O2169" i="1"/>
  <c r="P2169" i="1"/>
  <c r="Q2169" i="1"/>
  <c r="T2169" i="1"/>
  <c r="R2169" i="1"/>
  <c r="V2169" i="1"/>
  <c r="W2169" i="1"/>
  <c r="X2169" i="1"/>
  <c r="O2170" i="1"/>
  <c r="P2170" i="1"/>
  <c r="Q2170" i="1"/>
  <c r="T2170" i="1"/>
  <c r="R2170" i="1"/>
  <c r="V2170" i="1"/>
  <c r="W2170" i="1"/>
  <c r="X2170" i="1"/>
  <c r="O2171" i="1"/>
  <c r="P2171" i="1"/>
  <c r="Q2171" i="1"/>
  <c r="T2171" i="1"/>
  <c r="R2171" i="1"/>
  <c r="V2171" i="1"/>
  <c r="W2171" i="1"/>
  <c r="X2171" i="1"/>
  <c r="O2172" i="1"/>
  <c r="P2172" i="1"/>
  <c r="Q2172" i="1"/>
  <c r="T2172" i="1"/>
  <c r="R2172" i="1"/>
  <c r="V2172" i="1"/>
  <c r="W2172" i="1"/>
  <c r="X2172" i="1"/>
  <c r="O2173" i="1"/>
  <c r="P2173" i="1"/>
  <c r="Q2173" i="1"/>
  <c r="T2173" i="1"/>
  <c r="R2173" i="1"/>
  <c r="V2173" i="1"/>
  <c r="W2173" i="1"/>
  <c r="X2173" i="1"/>
  <c r="O2174" i="1"/>
  <c r="P2174" i="1"/>
  <c r="Q2174" i="1"/>
  <c r="T2174" i="1"/>
  <c r="R2174" i="1"/>
  <c r="V2174" i="1"/>
  <c r="W2174" i="1"/>
  <c r="X2174" i="1"/>
  <c r="O2175" i="1"/>
  <c r="P2175" i="1"/>
  <c r="Q2175" i="1"/>
  <c r="T2175" i="1"/>
  <c r="R2175" i="1"/>
  <c r="V2175" i="1"/>
  <c r="W2175" i="1"/>
  <c r="X2175" i="1"/>
  <c r="O2176" i="1"/>
  <c r="P2176" i="1"/>
  <c r="Q2176" i="1"/>
  <c r="T2176" i="1"/>
  <c r="R2176" i="1"/>
  <c r="V2176" i="1"/>
  <c r="W2176" i="1"/>
  <c r="X2176" i="1"/>
  <c r="O2177" i="1"/>
  <c r="P2177" i="1"/>
  <c r="Q2177" i="1"/>
  <c r="T2177" i="1"/>
  <c r="R2177" i="1"/>
  <c r="V2177" i="1"/>
  <c r="W2177" i="1"/>
  <c r="X2177" i="1"/>
  <c r="O2178" i="1"/>
  <c r="P2178" i="1"/>
  <c r="Q2178" i="1"/>
  <c r="T2178" i="1"/>
  <c r="R2178" i="1"/>
  <c r="V2178" i="1"/>
  <c r="W2178" i="1"/>
  <c r="X2178" i="1"/>
  <c r="O2179" i="1"/>
  <c r="P2179" i="1"/>
  <c r="Q2179" i="1"/>
  <c r="T2179" i="1"/>
  <c r="R2179" i="1"/>
  <c r="V2179" i="1"/>
  <c r="W2179" i="1"/>
  <c r="X2179" i="1"/>
  <c r="O2180" i="1"/>
  <c r="P2180" i="1"/>
  <c r="Q2180" i="1"/>
  <c r="T2180" i="1"/>
  <c r="R2180" i="1"/>
  <c r="V2180" i="1"/>
  <c r="W2180" i="1"/>
  <c r="X2180" i="1"/>
  <c r="O2181" i="1"/>
  <c r="P2181" i="1"/>
  <c r="Q2181" i="1"/>
  <c r="T2181" i="1"/>
  <c r="R2181" i="1"/>
  <c r="V2181" i="1"/>
  <c r="W2181" i="1"/>
  <c r="X2181" i="1"/>
  <c r="O2182" i="1"/>
  <c r="P2182" i="1"/>
  <c r="Q2182" i="1"/>
  <c r="T2182" i="1"/>
  <c r="R2182" i="1"/>
  <c r="V2182" i="1"/>
  <c r="W2182" i="1"/>
  <c r="X2182" i="1"/>
  <c r="O2183" i="1"/>
  <c r="P2183" i="1"/>
  <c r="Q2183" i="1"/>
  <c r="T2183" i="1"/>
  <c r="R2183" i="1"/>
  <c r="V2183" i="1"/>
  <c r="W2183" i="1"/>
  <c r="X2183" i="1"/>
  <c r="O2184" i="1"/>
  <c r="P2184" i="1"/>
  <c r="Q2184" i="1"/>
  <c r="T2184" i="1"/>
  <c r="R2184" i="1"/>
  <c r="V2184" i="1"/>
  <c r="W2184" i="1"/>
  <c r="X2184" i="1"/>
  <c r="O2185" i="1"/>
  <c r="P2185" i="1"/>
  <c r="Q2185" i="1"/>
  <c r="T2185" i="1"/>
  <c r="R2185" i="1"/>
  <c r="V2185" i="1"/>
  <c r="W2185" i="1"/>
  <c r="X2185" i="1"/>
  <c r="O2186" i="1"/>
  <c r="P2186" i="1"/>
  <c r="Q2186" i="1"/>
  <c r="T2186" i="1"/>
  <c r="R2186" i="1"/>
  <c r="V2186" i="1"/>
  <c r="W2186" i="1"/>
  <c r="X2186" i="1"/>
  <c r="O2187" i="1"/>
  <c r="P2187" i="1"/>
  <c r="Q2187" i="1"/>
  <c r="T2187" i="1"/>
  <c r="R2187" i="1"/>
  <c r="V2187" i="1"/>
  <c r="W2187" i="1"/>
  <c r="X2187" i="1"/>
  <c r="O2188" i="1"/>
  <c r="P2188" i="1"/>
  <c r="Q2188" i="1"/>
  <c r="T2188" i="1"/>
  <c r="R2188" i="1"/>
  <c r="V2188" i="1"/>
  <c r="W2188" i="1"/>
  <c r="X2188" i="1"/>
  <c r="O2189" i="1"/>
  <c r="P2189" i="1"/>
  <c r="Q2189" i="1"/>
  <c r="T2189" i="1"/>
  <c r="R2189" i="1"/>
  <c r="V2189" i="1"/>
  <c r="W2189" i="1"/>
  <c r="X2189" i="1"/>
  <c r="O2190" i="1"/>
  <c r="P2190" i="1"/>
  <c r="Q2190" i="1"/>
  <c r="T2190" i="1"/>
  <c r="R2190" i="1"/>
  <c r="V2190" i="1"/>
  <c r="W2190" i="1"/>
  <c r="X2190" i="1"/>
  <c r="O2191" i="1"/>
  <c r="P2191" i="1"/>
  <c r="Q2191" i="1"/>
  <c r="T2191" i="1"/>
  <c r="R2191" i="1"/>
  <c r="V2191" i="1"/>
  <c r="W2191" i="1"/>
  <c r="X2191" i="1"/>
  <c r="O2192" i="1"/>
  <c r="P2192" i="1"/>
  <c r="Q2192" i="1"/>
  <c r="T2192" i="1"/>
  <c r="R2192" i="1"/>
  <c r="V2192" i="1"/>
  <c r="W2192" i="1"/>
  <c r="X2192" i="1"/>
  <c r="O2193" i="1"/>
  <c r="P2193" i="1"/>
  <c r="Q2193" i="1"/>
  <c r="T2193" i="1"/>
  <c r="R2193" i="1"/>
  <c r="V2193" i="1"/>
  <c r="W2193" i="1"/>
  <c r="X2193" i="1"/>
  <c r="O2194" i="1"/>
  <c r="P2194" i="1"/>
  <c r="Q2194" i="1"/>
  <c r="T2194" i="1"/>
  <c r="R2194" i="1"/>
  <c r="V2194" i="1"/>
  <c r="W2194" i="1"/>
  <c r="X2194" i="1"/>
  <c r="O2195" i="1"/>
  <c r="P2195" i="1"/>
  <c r="Q2195" i="1"/>
  <c r="T2195" i="1"/>
  <c r="R2195" i="1"/>
  <c r="V2195" i="1"/>
  <c r="W2195" i="1"/>
  <c r="X2195" i="1"/>
  <c r="O2196" i="1"/>
  <c r="P2196" i="1"/>
  <c r="Q2196" i="1"/>
  <c r="T2196" i="1"/>
  <c r="R2196" i="1"/>
  <c r="V2196" i="1"/>
  <c r="W2196" i="1"/>
  <c r="X2196" i="1"/>
  <c r="O2197" i="1"/>
  <c r="P2197" i="1"/>
  <c r="Q2197" i="1"/>
  <c r="T2197" i="1"/>
  <c r="R2197" i="1"/>
  <c r="V2197" i="1"/>
  <c r="W2197" i="1"/>
  <c r="X2197" i="1"/>
  <c r="O2198" i="1"/>
  <c r="P2198" i="1"/>
  <c r="Q2198" i="1"/>
  <c r="T2198" i="1"/>
  <c r="R2198" i="1"/>
  <c r="V2198" i="1"/>
  <c r="W2198" i="1"/>
  <c r="X2198" i="1"/>
  <c r="O2199" i="1"/>
  <c r="P2199" i="1"/>
  <c r="Q2199" i="1"/>
  <c r="T2199" i="1"/>
  <c r="R2199" i="1"/>
  <c r="V2199" i="1"/>
  <c r="W2199" i="1"/>
  <c r="X2199" i="1"/>
  <c r="O2200" i="1"/>
  <c r="P2200" i="1"/>
  <c r="Q2200" i="1"/>
  <c r="T2200" i="1"/>
  <c r="R2200" i="1"/>
  <c r="V2200" i="1"/>
  <c r="W2200" i="1"/>
  <c r="X2200" i="1"/>
  <c r="O2201" i="1"/>
  <c r="P2201" i="1"/>
  <c r="Q2201" i="1"/>
  <c r="T2201" i="1"/>
  <c r="R2201" i="1"/>
  <c r="V2201" i="1"/>
  <c r="W2201" i="1"/>
  <c r="X2201" i="1"/>
  <c r="O2202" i="1"/>
  <c r="P2202" i="1"/>
  <c r="Q2202" i="1"/>
  <c r="T2202" i="1"/>
  <c r="R2202" i="1"/>
  <c r="V2202" i="1"/>
  <c r="W2202" i="1"/>
  <c r="X2202" i="1"/>
  <c r="O2203" i="1"/>
  <c r="P2203" i="1"/>
  <c r="Q2203" i="1"/>
  <c r="T2203" i="1"/>
  <c r="R2203" i="1"/>
  <c r="V2203" i="1"/>
  <c r="W2203" i="1"/>
  <c r="X2203" i="1"/>
  <c r="O2204" i="1"/>
  <c r="P2204" i="1"/>
  <c r="Q2204" i="1"/>
  <c r="T2204" i="1"/>
  <c r="R2204" i="1"/>
  <c r="V2204" i="1"/>
  <c r="W2204" i="1"/>
  <c r="X2204" i="1"/>
  <c r="O2205" i="1"/>
  <c r="P2205" i="1"/>
  <c r="Q2205" i="1"/>
  <c r="T2205" i="1"/>
  <c r="R2205" i="1"/>
  <c r="V2205" i="1"/>
  <c r="W2205" i="1"/>
  <c r="X2205" i="1"/>
  <c r="O2206" i="1"/>
  <c r="P2206" i="1"/>
  <c r="Q2206" i="1"/>
  <c r="T2206" i="1"/>
  <c r="R2206" i="1"/>
  <c r="V2206" i="1"/>
  <c r="W2206" i="1"/>
  <c r="X2206" i="1"/>
  <c r="O2207" i="1"/>
  <c r="P2207" i="1"/>
  <c r="Q2207" i="1"/>
  <c r="T2207" i="1"/>
  <c r="R2207" i="1"/>
  <c r="V2207" i="1"/>
  <c r="W2207" i="1"/>
  <c r="X2207" i="1"/>
  <c r="O2208" i="1"/>
  <c r="P2208" i="1"/>
  <c r="Q2208" i="1"/>
  <c r="T2208" i="1"/>
  <c r="R2208" i="1"/>
  <c r="V2208" i="1"/>
  <c r="W2208" i="1"/>
  <c r="X2208" i="1"/>
  <c r="O2209" i="1"/>
  <c r="P2209" i="1"/>
  <c r="Q2209" i="1"/>
  <c r="T2209" i="1"/>
  <c r="R2209" i="1"/>
  <c r="V2209" i="1"/>
  <c r="W2209" i="1"/>
  <c r="X2209" i="1"/>
  <c r="O2210" i="1"/>
  <c r="P2210" i="1"/>
  <c r="Q2210" i="1"/>
  <c r="T2210" i="1"/>
  <c r="R2210" i="1"/>
  <c r="V2210" i="1"/>
  <c r="W2210" i="1"/>
  <c r="X2210" i="1"/>
  <c r="O2211" i="1"/>
  <c r="P2211" i="1"/>
  <c r="Q2211" i="1"/>
  <c r="T2211" i="1"/>
  <c r="R2211" i="1"/>
  <c r="V2211" i="1"/>
  <c r="W2211" i="1"/>
  <c r="X2211" i="1"/>
  <c r="O2212" i="1"/>
  <c r="P2212" i="1"/>
  <c r="Q2212" i="1"/>
  <c r="T2212" i="1"/>
  <c r="R2212" i="1"/>
  <c r="V2212" i="1"/>
  <c r="W2212" i="1"/>
  <c r="X2212" i="1"/>
  <c r="O2213" i="1"/>
  <c r="P2213" i="1"/>
  <c r="Q2213" i="1"/>
  <c r="T2213" i="1"/>
  <c r="R2213" i="1"/>
  <c r="V2213" i="1"/>
  <c r="W2213" i="1"/>
  <c r="X2213" i="1"/>
  <c r="O2214" i="1"/>
  <c r="P2214" i="1"/>
  <c r="Q2214" i="1"/>
  <c r="T2214" i="1"/>
  <c r="R2214" i="1"/>
  <c r="V2214" i="1"/>
  <c r="W2214" i="1"/>
  <c r="X2214" i="1"/>
  <c r="O2215" i="1"/>
  <c r="P2215" i="1"/>
  <c r="Q2215" i="1"/>
  <c r="T2215" i="1"/>
  <c r="R2215" i="1"/>
  <c r="V2215" i="1"/>
  <c r="W2215" i="1"/>
  <c r="X2215" i="1"/>
  <c r="O2216" i="1"/>
  <c r="P2216" i="1"/>
  <c r="Q2216" i="1"/>
  <c r="T2216" i="1"/>
  <c r="R2216" i="1"/>
  <c r="V2216" i="1"/>
  <c r="W2216" i="1"/>
  <c r="X2216" i="1"/>
  <c r="O2217" i="1"/>
  <c r="P2217" i="1"/>
  <c r="Q2217" i="1"/>
  <c r="T2217" i="1"/>
  <c r="R2217" i="1"/>
  <c r="V2217" i="1"/>
  <c r="W2217" i="1"/>
  <c r="X2217" i="1"/>
  <c r="O2218" i="1"/>
  <c r="P2218" i="1"/>
  <c r="Q2218" i="1"/>
  <c r="T2218" i="1"/>
  <c r="R2218" i="1"/>
  <c r="V2218" i="1"/>
  <c r="W2218" i="1"/>
  <c r="X2218" i="1"/>
  <c r="O2219" i="1"/>
  <c r="P2219" i="1"/>
  <c r="Q2219" i="1"/>
  <c r="T2219" i="1"/>
  <c r="R2219" i="1"/>
  <c r="V2219" i="1"/>
  <c r="W2219" i="1"/>
  <c r="X2219" i="1"/>
  <c r="O2220" i="1"/>
  <c r="P2220" i="1"/>
  <c r="Q2220" i="1"/>
  <c r="T2220" i="1"/>
  <c r="R2220" i="1"/>
  <c r="V2220" i="1"/>
  <c r="W2220" i="1"/>
  <c r="X2220" i="1"/>
  <c r="O2221" i="1"/>
  <c r="P2221" i="1"/>
  <c r="Q2221" i="1"/>
  <c r="T2221" i="1"/>
  <c r="R2221" i="1"/>
  <c r="V2221" i="1"/>
  <c r="W2221" i="1"/>
  <c r="X2221" i="1"/>
  <c r="O2222" i="1"/>
  <c r="P2222" i="1"/>
  <c r="Q2222" i="1"/>
  <c r="T2222" i="1"/>
  <c r="R2222" i="1"/>
  <c r="V2222" i="1"/>
  <c r="W2222" i="1"/>
  <c r="X2222" i="1"/>
  <c r="O2223" i="1"/>
  <c r="P2223" i="1"/>
  <c r="Q2223" i="1"/>
  <c r="T2223" i="1"/>
  <c r="R2223" i="1"/>
  <c r="V2223" i="1"/>
  <c r="W2223" i="1"/>
  <c r="X2223" i="1"/>
  <c r="O2224" i="1"/>
  <c r="P2224" i="1"/>
  <c r="Q2224" i="1"/>
  <c r="T2224" i="1"/>
  <c r="R2224" i="1"/>
  <c r="V2224" i="1"/>
  <c r="W2224" i="1"/>
  <c r="X2224" i="1"/>
  <c r="O2225" i="1"/>
  <c r="P2225" i="1"/>
  <c r="Q2225" i="1"/>
  <c r="T2225" i="1"/>
  <c r="R2225" i="1"/>
  <c r="V2225" i="1"/>
  <c r="W2225" i="1"/>
  <c r="X2225" i="1"/>
  <c r="O2226" i="1"/>
  <c r="P2226" i="1"/>
  <c r="Q2226" i="1"/>
  <c r="T2226" i="1"/>
  <c r="R2226" i="1"/>
  <c r="V2226" i="1"/>
  <c r="W2226" i="1"/>
  <c r="X2226" i="1"/>
  <c r="O2227" i="1"/>
  <c r="P2227" i="1"/>
  <c r="Q2227" i="1"/>
  <c r="T2227" i="1"/>
  <c r="R2227" i="1"/>
  <c r="V2227" i="1"/>
  <c r="W2227" i="1"/>
  <c r="X2227" i="1"/>
  <c r="O2228" i="1"/>
  <c r="P2228" i="1"/>
  <c r="Q2228" i="1"/>
  <c r="T2228" i="1"/>
  <c r="R2228" i="1"/>
  <c r="V2228" i="1"/>
  <c r="W2228" i="1"/>
  <c r="X2228" i="1"/>
  <c r="O2229" i="1"/>
  <c r="P2229" i="1"/>
  <c r="Q2229" i="1"/>
  <c r="T2229" i="1"/>
  <c r="R2229" i="1"/>
  <c r="V2229" i="1"/>
  <c r="W2229" i="1"/>
  <c r="X2229" i="1"/>
  <c r="O2230" i="1"/>
  <c r="P2230" i="1"/>
  <c r="Q2230" i="1"/>
  <c r="T2230" i="1"/>
  <c r="R2230" i="1"/>
  <c r="V2230" i="1"/>
  <c r="W2230" i="1"/>
  <c r="X2230" i="1"/>
  <c r="O2231" i="1"/>
  <c r="P2231" i="1"/>
  <c r="Q2231" i="1"/>
  <c r="T2231" i="1"/>
  <c r="R2231" i="1"/>
  <c r="V2231" i="1"/>
  <c r="W2231" i="1"/>
  <c r="X2231" i="1"/>
  <c r="O2232" i="1"/>
  <c r="P2232" i="1"/>
  <c r="Q2232" i="1"/>
  <c r="T2232" i="1"/>
  <c r="R2232" i="1"/>
  <c r="V2232" i="1"/>
  <c r="W2232" i="1"/>
  <c r="X2232" i="1"/>
  <c r="O2233" i="1"/>
  <c r="P2233" i="1"/>
  <c r="Q2233" i="1"/>
  <c r="T2233" i="1"/>
  <c r="R2233" i="1"/>
  <c r="V2233" i="1"/>
  <c r="W2233" i="1"/>
  <c r="X2233" i="1"/>
  <c r="O2234" i="1"/>
  <c r="P2234" i="1"/>
  <c r="Q2234" i="1"/>
  <c r="T2234" i="1"/>
  <c r="R2234" i="1"/>
  <c r="V2234" i="1"/>
  <c r="W2234" i="1"/>
  <c r="X2234" i="1"/>
  <c r="O2235" i="1"/>
  <c r="P2235" i="1"/>
  <c r="Q2235" i="1"/>
  <c r="T2235" i="1"/>
  <c r="R2235" i="1"/>
  <c r="V2235" i="1"/>
  <c r="W2235" i="1"/>
  <c r="X2235" i="1"/>
  <c r="O2236" i="1"/>
  <c r="P2236" i="1"/>
  <c r="Q2236" i="1"/>
  <c r="T2236" i="1"/>
  <c r="R2236" i="1"/>
  <c r="V2236" i="1"/>
  <c r="W2236" i="1"/>
  <c r="X2236" i="1"/>
  <c r="O2237" i="1"/>
  <c r="P2237" i="1"/>
  <c r="Q2237" i="1"/>
  <c r="T2237" i="1"/>
  <c r="R2237" i="1"/>
  <c r="V2237" i="1"/>
  <c r="W2237" i="1"/>
  <c r="X2237" i="1"/>
  <c r="O2238" i="1"/>
  <c r="P2238" i="1"/>
  <c r="Q2238" i="1"/>
  <c r="T2238" i="1"/>
  <c r="R2238" i="1"/>
  <c r="V2238" i="1"/>
  <c r="W2238" i="1"/>
  <c r="X2238" i="1"/>
  <c r="O2239" i="1"/>
  <c r="P2239" i="1"/>
  <c r="Q2239" i="1"/>
  <c r="T2239" i="1"/>
  <c r="R2239" i="1"/>
  <c r="V2239" i="1"/>
  <c r="W2239" i="1"/>
  <c r="X2239" i="1"/>
  <c r="O2240" i="1"/>
  <c r="P2240" i="1"/>
  <c r="Q2240" i="1"/>
  <c r="T2240" i="1"/>
  <c r="R2240" i="1"/>
  <c r="V2240" i="1"/>
  <c r="W2240" i="1"/>
  <c r="X2240" i="1"/>
  <c r="O2241" i="1"/>
  <c r="P2241" i="1"/>
  <c r="Q2241" i="1"/>
  <c r="T2241" i="1"/>
  <c r="R2241" i="1"/>
  <c r="V2241" i="1"/>
  <c r="W2241" i="1"/>
  <c r="X2241" i="1"/>
  <c r="O2242" i="1"/>
  <c r="P2242" i="1"/>
  <c r="Q2242" i="1"/>
  <c r="T2242" i="1"/>
  <c r="R2242" i="1"/>
  <c r="V2242" i="1"/>
  <c r="W2242" i="1"/>
  <c r="X2242" i="1"/>
  <c r="O2243" i="1"/>
  <c r="P2243" i="1"/>
  <c r="Q2243" i="1"/>
  <c r="T2243" i="1"/>
  <c r="R2243" i="1"/>
  <c r="V2243" i="1"/>
  <c r="W2243" i="1"/>
  <c r="X2243" i="1"/>
  <c r="O2244" i="1"/>
  <c r="P2244" i="1"/>
  <c r="Q2244" i="1"/>
  <c r="T2244" i="1"/>
  <c r="R2244" i="1"/>
  <c r="V2244" i="1"/>
  <c r="W2244" i="1"/>
  <c r="X2244" i="1"/>
  <c r="O2245" i="1"/>
  <c r="P2245" i="1"/>
  <c r="Q2245" i="1"/>
  <c r="T2245" i="1"/>
  <c r="R2245" i="1"/>
  <c r="V2245" i="1"/>
  <c r="W2245" i="1"/>
  <c r="X2245" i="1"/>
  <c r="O2246" i="1"/>
  <c r="P2246" i="1"/>
  <c r="Q2246" i="1"/>
  <c r="T2246" i="1"/>
  <c r="R2246" i="1"/>
  <c r="V2246" i="1"/>
  <c r="W2246" i="1"/>
  <c r="X2246" i="1"/>
  <c r="O2247" i="1"/>
  <c r="P2247" i="1"/>
  <c r="Q2247" i="1"/>
  <c r="T2247" i="1"/>
  <c r="R2247" i="1"/>
  <c r="V2247" i="1"/>
  <c r="W2247" i="1"/>
  <c r="X2247" i="1"/>
  <c r="O2248" i="1"/>
  <c r="P2248" i="1"/>
  <c r="Q2248" i="1"/>
  <c r="T2248" i="1"/>
  <c r="R2248" i="1"/>
  <c r="V2248" i="1"/>
  <c r="W2248" i="1"/>
  <c r="X2248" i="1"/>
  <c r="O2249" i="1"/>
  <c r="P2249" i="1"/>
  <c r="Q2249" i="1"/>
  <c r="T2249" i="1"/>
  <c r="R2249" i="1"/>
  <c r="V2249" i="1"/>
  <c r="W2249" i="1"/>
  <c r="X2249" i="1"/>
  <c r="O2250" i="1"/>
  <c r="P2250" i="1"/>
  <c r="Q2250" i="1"/>
  <c r="T2250" i="1"/>
  <c r="R2250" i="1"/>
  <c r="V2250" i="1"/>
  <c r="W2250" i="1"/>
  <c r="X2250" i="1"/>
  <c r="O2251" i="1"/>
  <c r="P2251" i="1"/>
  <c r="Q2251" i="1"/>
  <c r="T2251" i="1"/>
  <c r="R2251" i="1"/>
  <c r="V2251" i="1"/>
  <c r="W2251" i="1"/>
  <c r="X2251" i="1"/>
  <c r="O2252" i="1"/>
  <c r="P2252" i="1"/>
  <c r="Q2252" i="1"/>
  <c r="T2252" i="1"/>
  <c r="R2252" i="1"/>
  <c r="V2252" i="1"/>
  <c r="W2252" i="1"/>
  <c r="X2252" i="1"/>
  <c r="O2253" i="1"/>
  <c r="P2253" i="1"/>
  <c r="Q2253" i="1"/>
  <c r="T2253" i="1"/>
  <c r="R2253" i="1"/>
  <c r="V2253" i="1"/>
  <c r="W2253" i="1"/>
  <c r="X2253" i="1"/>
  <c r="O2254" i="1"/>
  <c r="P2254" i="1"/>
  <c r="Q2254" i="1"/>
  <c r="T2254" i="1"/>
  <c r="R2254" i="1"/>
  <c r="V2254" i="1"/>
  <c r="W2254" i="1"/>
  <c r="X2254" i="1"/>
  <c r="O2255" i="1"/>
  <c r="P2255" i="1"/>
  <c r="Q2255" i="1"/>
  <c r="T2255" i="1"/>
  <c r="R2255" i="1"/>
  <c r="V2255" i="1"/>
  <c r="W2255" i="1"/>
  <c r="X2255" i="1"/>
  <c r="O2256" i="1"/>
  <c r="P2256" i="1"/>
  <c r="Q2256" i="1"/>
  <c r="T2256" i="1"/>
  <c r="R2256" i="1"/>
  <c r="V2256" i="1"/>
  <c r="W2256" i="1"/>
  <c r="X2256" i="1"/>
  <c r="O2257" i="1"/>
  <c r="P2257" i="1"/>
  <c r="Q2257" i="1"/>
  <c r="T2257" i="1"/>
  <c r="R2257" i="1"/>
  <c r="V2257" i="1"/>
  <c r="W2257" i="1"/>
  <c r="X2257" i="1"/>
  <c r="O2258" i="1"/>
  <c r="P2258" i="1"/>
  <c r="Q2258" i="1"/>
  <c r="T2258" i="1"/>
  <c r="R2258" i="1"/>
  <c r="V2258" i="1"/>
  <c r="W2258" i="1"/>
  <c r="X2258" i="1"/>
  <c r="O2259" i="1"/>
  <c r="P2259" i="1"/>
  <c r="Q2259" i="1"/>
  <c r="T2259" i="1"/>
  <c r="R2259" i="1"/>
  <c r="V2259" i="1"/>
  <c r="W2259" i="1"/>
  <c r="X2259" i="1"/>
  <c r="O2260" i="1"/>
  <c r="P2260" i="1"/>
  <c r="Q2260" i="1"/>
  <c r="T2260" i="1"/>
  <c r="R2260" i="1"/>
  <c r="V2260" i="1"/>
  <c r="W2260" i="1"/>
  <c r="X2260" i="1"/>
  <c r="O2261" i="1"/>
  <c r="P2261" i="1"/>
  <c r="Q2261" i="1"/>
  <c r="T2261" i="1"/>
  <c r="R2261" i="1"/>
  <c r="V2261" i="1"/>
  <c r="W2261" i="1"/>
  <c r="X2261" i="1"/>
  <c r="O2262" i="1"/>
  <c r="P2262" i="1"/>
  <c r="Q2262" i="1"/>
  <c r="T2262" i="1"/>
  <c r="R2262" i="1"/>
  <c r="V2262" i="1"/>
  <c r="W2262" i="1"/>
  <c r="X2262" i="1"/>
  <c r="O2263" i="1"/>
  <c r="P2263" i="1"/>
  <c r="Q2263" i="1"/>
  <c r="T2263" i="1"/>
  <c r="R2263" i="1"/>
  <c r="V2263" i="1"/>
  <c r="W2263" i="1"/>
  <c r="X2263" i="1"/>
  <c r="O2264" i="1"/>
  <c r="P2264" i="1"/>
  <c r="Q2264" i="1"/>
  <c r="T2264" i="1"/>
  <c r="R2264" i="1"/>
  <c r="V2264" i="1"/>
  <c r="W2264" i="1"/>
  <c r="X2264" i="1"/>
  <c r="O2265" i="1"/>
  <c r="P2265" i="1"/>
  <c r="Q2265" i="1"/>
  <c r="T2265" i="1"/>
  <c r="R2265" i="1"/>
  <c r="V2265" i="1"/>
  <c r="W2265" i="1"/>
  <c r="X2265" i="1"/>
  <c r="O2266" i="1"/>
  <c r="P2266" i="1"/>
  <c r="Q2266" i="1"/>
  <c r="T2266" i="1"/>
  <c r="R2266" i="1"/>
  <c r="V2266" i="1"/>
  <c r="W2266" i="1"/>
  <c r="X2266" i="1"/>
  <c r="O2267" i="1"/>
  <c r="P2267" i="1"/>
  <c r="Q2267" i="1"/>
  <c r="T2267" i="1"/>
  <c r="R2267" i="1"/>
  <c r="V2267" i="1"/>
  <c r="W2267" i="1"/>
  <c r="X2267" i="1"/>
  <c r="O2268" i="1"/>
  <c r="P2268" i="1"/>
  <c r="Q2268" i="1"/>
  <c r="T2268" i="1"/>
  <c r="R2268" i="1"/>
  <c r="V2268" i="1"/>
  <c r="W2268" i="1"/>
  <c r="X2268" i="1"/>
  <c r="O2269" i="1"/>
  <c r="P2269" i="1"/>
  <c r="Q2269" i="1"/>
  <c r="T2269" i="1"/>
  <c r="R2269" i="1"/>
  <c r="V2269" i="1"/>
  <c r="W2269" i="1"/>
  <c r="X2269" i="1"/>
  <c r="O2270" i="1"/>
  <c r="P2270" i="1"/>
  <c r="Q2270" i="1"/>
  <c r="T2270" i="1"/>
  <c r="R2270" i="1"/>
  <c r="V2270" i="1"/>
  <c r="W2270" i="1"/>
  <c r="X2270" i="1"/>
  <c r="O2271" i="1"/>
  <c r="P2271" i="1"/>
  <c r="Q2271" i="1"/>
  <c r="T2271" i="1"/>
  <c r="R2271" i="1"/>
  <c r="V2271" i="1"/>
  <c r="W2271" i="1"/>
  <c r="X2271" i="1"/>
  <c r="O2272" i="1"/>
  <c r="P2272" i="1"/>
  <c r="Q2272" i="1"/>
  <c r="T2272" i="1"/>
  <c r="R2272" i="1"/>
  <c r="V2272" i="1"/>
  <c r="W2272" i="1"/>
  <c r="X2272" i="1"/>
  <c r="O2273" i="1"/>
  <c r="P2273" i="1"/>
  <c r="Q2273" i="1"/>
  <c r="T2273" i="1"/>
  <c r="R2273" i="1"/>
  <c r="V2273" i="1"/>
  <c r="W2273" i="1"/>
  <c r="X2273" i="1"/>
  <c r="O2274" i="1"/>
  <c r="P2274" i="1"/>
  <c r="Q2274" i="1"/>
  <c r="T2274" i="1"/>
  <c r="R2274" i="1"/>
  <c r="V2274" i="1"/>
  <c r="W2274" i="1"/>
  <c r="X2274" i="1"/>
  <c r="O2275" i="1"/>
  <c r="P2275" i="1"/>
  <c r="Q2275" i="1"/>
  <c r="T2275" i="1"/>
  <c r="R2275" i="1"/>
  <c r="V2275" i="1"/>
  <c r="W2275" i="1"/>
  <c r="X2275" i="1"/>
  <c r="O2276" i="1"/>
  <c r="P2276" i="1"/>
  <c r="Q2276" i="1"/>
  <c r="T2276" i="1"/>
  <c r="R2276" i="1"/>
  <c r="V2276" i="1"/>
  <c r="W2276" i="1"/>
  <c r="X2276" i="1"/>
  <c r="O2277" i="1"/>
  <c r="P2277" i="1"/>
  <c r="Q2277" i="1"/>
  <c r="T2277" i="1"/>
  <c r="R2277" i="1"/>
  <c r="V2277" i="1"/>
  <c r="W2277" i="1"/>
  <c r="X2277" i="1"/>
  <c r="O2278" i="1"/>
  <c r="P2278" i="1"/>
  <c r="Q2278" i="1"/>
  <c r="T2278" i="1"/>
  <c r="R2278" i="1"/>
  <c r="V2278" i="1"/>
  <c r="W2278" i="1"/>
  <c r="X2278" i="1"/>
  <c r="O2279" i="1"/>
  <c r="P2279" i="1"/>
  <c r="Q2279" i="1"/>
  <c r="T2279" i="1"/>
  <c r="R2279" i="1"/>
  <c r="V2279" i="1"/>
  <c r="W2279" i="1"/>
  <c r="X2279" i="1"/>
  <c r="O2280" i="1"/>
  <c r="P2280" i="1"/>
  <c r="Q2280" i="1"/>
  <c r="T2280" i="1"/>
  <c r="R2280" i="1"/>
  <c r="V2280" i="1"/>
  <c r="W2280" i="1"/>
  <c r="X2280" i="1"/>
  <c r="O2281" i="1"/>
  <c r="P2281" i="1"/>
  <c r="Q2281" i="1"/>
  <c r="T2281" i="1"/>
  <c r="R2281" i="1"/>
  <c r="V2281" i="1"/>
  <c r="W2281" i="1"/>
  <c r="X2281" i="1"/>
  <c r="O2282" i="1"/>
  <c r="P2282" i="1"/>
  <c r="Q2282" i="1"/>
  <c r="T2282" i="1"/>
  <c r="R2282" i="1"/>
  <c r="V2282" i="1"/>
  <c r="W2282" i="1"/>
  <c r="X2282" i="1"/>
  <c r="O2283" i="1"/>
  <c r="P2283" i="1"/>
  <c r="Q2283" i="1"/>
  <c r="T2283" i="1"/>
  <c r="R2283" i="1"/>
  <c r="V2283" i="1"/>
  <c r="W2283" i="1"/>
  <c r="X2283" i="1"/>
  <c r="O2284" i="1"/>
  <c r="P2284" i="1"/>
  <c r="Q2284" i="1"/>
  <c r="T2284" i="1"/>
  <c r="R2284" i="1"/>
  <c r="V2284" i="1"/>
  <c r="W2284" i="1"/>
  <c r="X2284" i="1"/>
  <c r="O2285" i="1"/>
  <c r="P2285" i="1"/>
  <c r="Q2285" i="1"/>
  <c r="T2285" i="1"/>
  <c r="R2285" i="1"/>
  <c r="V2285" i="1"/>
  <c r="W2285" i="1"/>
  <c r="X2285" i="1"/>
  <c r="O2286" i="1"/>
  <c r="P2286" i="1"/>
  <c r="Q2286" i="1"/>
  <c r="T2286" i="1"/>
  <c r="R2286" i="1"/>
  <c r="V2286" i="1"/>
  <c r="W2286" i="1"/>
  <c r="X2286" i="1"/>
  <c r="O2287" i="1"/>
  <c r="P2287" i="1"/>
  <c r="Q2287" i="1"/>
  <c r="T2287" i="1"/>
  <c r="R2287" i="1"/>
  <c r="V2287" i="1"/>
  <c r="W2287" i="1"/>
  <c r="X2287" i="1"/>
  <c r="O2288" i="1"/>
  <c r="P2288" i="1"/>
  <c r="Q2288" i="1"/>
  <c r="T2288" i="1"/>
  <c r="R2288" i="1"/>
  <c r="V2288" i="1"/>
  <c r="W2288" i="1"/>
  <c r="X2288" i="1"/>
  <c r="O2289" i="1"/>
  <c r="P2289" i="1"/>
  <c r="Q2289" i="1"/>
  <c r="T2289" i="1"/>
  <c r="R2289" i="1"/>
  <c r="V2289" i="1"/>
  <c r="W2289" i="1"/>
  <c r="X2289" i="1"/>
  <c r="O2290" i="1"/>
  <c r="P2290" i="1"/>
  <c r="Q2290" i="1"/>
  <c r="T2290" i="1"/>
  <c r="R2290" i="1"/>
  <c r="V2290" i="1"/>
  <c r="W2290" i="1"/>
  <c r="X2290" i="1"/>
  <c r="O2291" i="1"/>
  <c r="P2291" i="1"/>
  <c r="Q2291" i="1"/>
  <c r="T2291" i="1"/>
  <c r="R2291" i="1"/>
  <c r="V2291" i="1"/>
  <c r="W2291" i="1"/>
  <c r="X2291" i="1"/>
  <c r="O2292" i="1"/>
  <c r="P2292" i="1"/>
  <c r="Q2292" i="1"/>
  <c r="T2292" i="1"/>
  <c r="R2292" i="1"/>
  <c r="V2292" i="1"/>
  <c r="W2292" i="1"/>
  <c r="X2292" i="1"/>
  <c r="O2293" i="1"/>
  <c r="P2293" i="1"/>
  <c r="Q2293" i="1"/>
  <c r="T2293" i="1"/>
  <c r="R2293" i="1"/>
  <c r="V2293" i="1"/>
  <c r="W2293" i="1"/>
  <c r="X2293" i="1"/>
  <c r="O2294" i="1"/>
  <c r="P2294" i="1"/>
  <c r="Q2294" i="1"/>
  <c r="T2294" i="1"/>
  <c r="R2294" i="1"/>
  <c r="V2294" i="1"/>
  <c r="W2294" i="1"/>
  <c r="X2294" i="1"/>
  <c r="O2295" i="1"/>
  <c r="P2295" i="1"/>
  <c r="Q2295" i="1"/>
  <c r="T2295" i="1"/>
  <c r="R2295" i="1"/>
  <c r="V2295" i="1"/>
  <c r="W2295" i="1"/>
  <c r="X2295" i="1"/>
  <c r="O2296" i="1"/>
  <c r="P2296" i="1"/>
  <c r="Q2296" i="1"/>
  <c r="T2296" i="1"/>
  <c r="R2296" i="1"/>
  <c r="V2296" i="1"/>
  <c r="W2296" i="1"/>
  <c r="X2296" i="1"/>
  <c r="O2297" i="1"/>
  <c r="P2297" i="1"/>
  <c r="Q2297" i="1"/>
  <c r="T2297" i="1"/>
  <c r="R2297" i="1"/>
  <c r="V2297" i="1"/>
  <c r="W2297" i="1"/>
  <c r="X2297" i="1"/>
  <c r="O2298" i="1"/>
  <c r="P2298" i="1"/>
  <c r="Q2298" i="1"/>
  <c r="T2298" i="1"/>
  <c r="R2298" i="1"/>
  <c r="V2298" i="1"/>
  <c r="W2298" i="1"/>
  <c r="X2298" i="1"/>
  <c r="O2299" i="1"/>
  <c r="P2299" i="1"/>
  <c r="Q2299" i="1"/>
  <c r="T2299" i="1"/>
  <c r="R2299" i="1"/>
  <c r="V2299" i="1"/>
  <c r="W2299" i="1"/>
  <c r="X2299" i="1"/>
  <c r="O2300" i="1"/>
  <c r="P2300" i="1"/>
  <c r="Q2300" i="1"/>
  <c r="T2300" i="1"/>
  <c r="R2300" i="1"/>
  <c r="V2300" i="1"/>
  <c r="W2300" i="1"/>
  <c r="X2300" i="1"/>
  <c r="O2301" i="1"/>
  <c r="P2301" i="1"/>
  <c r="Q2301" i="1"/>
  <c r="T2301" i="1"/>
  <c r="R2301" i="1"/>
  <c r="V2301" i="1"/>
  <c r="W2301" i="1"/>
  <c r="X2301" i="1"/>
  <c r="O2302" i="1"/>
  <c r="P2302" i="1"/>
  <c r="Q2302" i="1"/>
  <c r="T2302" i="1"/>
  <c r="R2302" i="1"/>
  <c r="V2302" i="1"/>
  <c r="W2302" i="1"/>
  <c r="X2302" i="1"/>
  <c r="O2303" i="1"/>
  <c r="P2303" i="1"/>
  <c r="Q2303" i="1"/>
  <c r="T2303" i="1"/>
  <c r="R2303" i="1"/>
  <c r="V2303" i="1"/>
  <c r="W2303" i="1"/>
  <c r="X2303" i="1"/>
  <c r="O2304" i="1"/>
  <c r="P2304" i="1"/>
  <c r="Q2304" i="1"/>
  <c r="T2304" i="1"/>
  <c r="R2304" i="1"/>
  <c r="V2304" i="1"/>
  <c r="W2304" i="1"/>
  <c r="X2304" i="1"/>
  <c r="O2305" i="1"/>
  <c r="P2305" i="1"/>
  <c r="Q2305" i="1"/>
  <c r="T2305" i="1"/>
  <c r="R2305" i="1"/>
  <c r="V2305" i="1"/>
  <c r="W2305" i="1"/>
  <c r="X2305" i="1"/>
  <c r="O2306" i="1"/>
  <c r="P2306" i="1"/>
  <c r="Q2306" i="1"/>
  <c r="T2306" i="1"/>
  <c r="R2306" i="1"/>
  <c r="V2306" i="1"/>
  <c r="W2306" i="1"/>
  <c r="X2306" i="1"/>
  <c r="O2307" i="1"/>
  <c r="P2307" i="1"/>
  <c r="Q2307" i="1"/>
  <c r="T2307" i="1"/>
  <c r="R2307" i="1"/>
  <c r="V2307" i="1"/>
  <c r="W2307" i="1"/>
  <c r="X2307" i="1"/>
  <c r="O2308" i="1"/>
  <c r="P2308" i="1"/>
  <c r="Q2308" i="1"/>
  <c r="T2308" i="1"/>
  <c r="R2308" i="1"/>
  <c r="V2308" i="1"/>
  <c r="W2308" i="1"/>
  <c r="X2308" i="1"/>
  <c r="O2309" i="1"/>
  <c r="P2309" i="1"/>
  <c r="Q2309" i="1"/>
  <c r="T2309" i="1"/>
  <c r="R2309" i="1"/>
  <c r="V2309" i="1"/>
  <c r="W2309" i="1"/>
  <c r="X2309" i="1"/>
  <c r="O2310" i="1"/>
  <c r="P2310" i="1"/>
  <c r="Q2310" i="1"/>
  <c r="T2310" i="1"/>
  <c r="R2310" i="1"/>
  <c r="V2310" i="1"/>
  <c r="W2310" i="1"/>
  <c r="X2310" i="1"/>
  <c r="O2311" i="1"/>
  <c r="P2311" i="1"/>
  <c r="Q2311" i="1"/>
  <c r="T2311" i="1"/>
  <c r="R2311" i="1"/>
  <c r="V2311" i="1"/>
  <c r="W2311" i="1"/>
  <c r="X2311" i="1"/>
  <c r="O2312" i="1"/>
  <c r="P2312" i="1"/>
  <c r="Q2312" i="1"/>
  <c r="T2312" i="1"/>
  <c r="R2312" i="1"/>
  <c r="V2312" i="1"/>
  <c r="W2312" i="1"/>
  <c r="X2312" i="1"/>
  <c r="O2313" i="1"/>
  <c r="P2313" i="1"/>
  <c r="Q2313" i="1"/>
  <c r="T2313" i="1"/>
  <c r="R2313" i="1"/>
  <c r="V2313" i="1"/>
  <c r="W2313" i="1"/>
  <c r="X2313" i="1"/>
  <c r="O2314" i="1"/>
  <c r="P2314" i="1"/>
  <c r="Q2314" i="1"/>
  <c r="T2314" i="1"/>
  <c r="R2314" i="1"/>
  <c r="V2314" i="1"/>
  <c r="W2314" i="1"/>
  <c r="X2314" i="1"/>
  <c r="O2315" i="1"/>
  <c r="P2315" i="1"/>
  <c r="Q2315" i="1"/>
  <c r="T2315" i="1"/>
  <c r="R2315" i="1"/>
  <c r="V2315" i="1"/>
  <c r="W2315" i="1"/>
  <c r="X2315" i="1"/>
  <c r="O2316" i="1"/>
  <c r="P2316" i="1"/>
  <c r="Q2316" i="1"/>
  <c r="T2316" i="1"/>
  <c r="R2316" i="1"/>
  <c r="V2316" i="1"/>
  <c r="W2316" i="1"/>
  <c r="X2316" i="1"/>
  <c r="O2317" i="1"/>
  <c r="P2317" i="1"/>
  <c r="Q2317" i="1"/>
  <c r="T2317" i="1"/>
  <c r="R2317" i="1"/>
  <c r="V2317" i="1"/>
  <c r="W2317" i="1"/>
  <c r="X2317" i="1"/>
  <c r="O2318" i="1"/>
  <c r="P2318" i="1"/>
  <c r="Q2318" i="1"/>
  <c r="T2318" i="1"/>
  <c r="R2318" i="1"/>
  <c r="V2318" i="1"/>
  <c r="W2318" i="1"/>
  <c r="X2318" i="1"/>
  <c r="O2319" i="1"/>
  <c r="P2319" i="1"/>
  <c r="Q2319" i="1"/>
  <c r="T2319" i="1"/>
  <c r="R2319" i="1"/>
  <c r="V2319" i="1"/>
  <c r="W2319" i="1"/>
  <c r="X2319" i="1"/>
  <c r="O2320" i="1"/>
  <c r="P2320" i="1"/>
  <c r="Q2320" i="1"/>
  <c r="T2320" i="1"/>
  <c r="R2320" i="1"/>
  <c r="V2320" i="1"/>
  <c r="W2320" i="1"/>
  <c r="X2320" i="1"/>
  <c r="O2321" i="1"/>
  <c r="P2321" i="1"/>
  <c r="Q2321" i="1"/>
  <c r="T2321" i="1"/>
  <c r="R2321" i="1"/>
  <c r="V2321" i="1"/>
  <c r="W2321" i="1"/>
  <c r="X2321" i="1"/>
  <c r="O2322" i="1"/>
  <c r="P2322" i="1"/>
  <c r="Q2322" i="1"/>
  <c r="T2322" i="1"/>
  <c r="R2322" i="1"/>
  <c r="V2322" i="1"/>
  <c r="W2322" i="1"/>
  <c r="X2322" i="1"/>
  <c r="O2323" i="1"/>
  <c r="P2323" i="1"/>
  <c r="Q2323" i="1"/>
  <c r="T2323" i="1"/>
  <c r="R2323" i="1"/>
  <c r="V2323" i="1"/>
  <c r="W2323" i="1"/>
  <c r="X2323" i="1"/>
  <c r="O2324" i="1"/>
  <c r="P2324" i="1"/>
  <c r="Q2324" i="1"/>
  <c r="T2324" i="1"/>
  <c r="R2324" i="1"/>
  <c r="V2324" i="1"/>
  <c r="W2324" i="1"/>
  <c r="X2324" i="1"/>
  <c r="O2325" i="1"/>
  <c r="P2325" i="1"/>
  <c r="Q2325" i="1"/>
  <c r="T2325" i="1"/>
  <c r="R2325" i="1"/>
  <c r="V2325" i="1"/>
  <c r="W2325" i="1"/>
  <c r="X2325" i="1"/>
  <c r="O2326" i="1"/>
  <c r="P2326" i="1"/>
  <c r="Q2326" i="1"/>
  <c r="T2326" i="1"/>
  <c r="R2326" i="1"/>
  <c r="V2326" i="1"/>
  <c r="W2326" i="1"/>
  <c r="X2326" i="1"/>
  <c r="O2327" i="1"/>
  <c r="P2327" i="1"/>
  <c r="Q2327" i="1"/>
  <c r="T2327" i="1"/>
  <c r="R2327" i="1"/>
  <c r="V2327" i="1"/>
  <c r="W2327" i="1"/>
  <c r="X2327" i="1"/>
  <c r="O2328" i="1"/>
  <c r="P2328" i="1"/>
  <c r="Q2328" i="1"/>
  <c r="T2328" i="1"/>
  <c r="R2328" i="1"/>
  <c r="V2328" i="1"/>
  <c r="W2328" i="1"/>
  <c r="X2328" i="1"/>
  <c r="O2329" i="1"/>
  <c r="P2329" i="1"/>
  <c r="Q2329" i="1"/>
  <c r="T2329" i="1"/>
  <c r="R2329" i="1"/>
  <c r="V2329" i="1"/>
  <c r="W2329" i="1"/>
  <c r="X2329" i="1"/>
  <c r="O2330" i="1"/>
  <c r="P2330" i="1"/>
  <c r="Q2330" i="1"/>
  <c r="T2330" i="1"/>
  <c r="R2330" i="1"/>
  <c r="V2330" i="1"/>
  <c r="W2330" i="1"/>
  <c r="X2330" i="1"/>
  <c r="O2331" i="1"/>
  <c r="P2331" i="1"/>
  <c r="Q2331" i="1"/>
  <c r="T2331" i="1"/>
  <c r="R2331" i="1"/>
  <c r="V2331" i="1"/>
  <c r="W2331" i="1"/>
  <c r="X2331" i="1"/>
  <c r="O2332" i="1"/>
  <c r="P2332" i="1"/>
  <c r="Q2332" i="1"/>
  <c r="T2332" i="1"/>
  <c r="R2332" i="1"/>
  <c r="V2332" i="1"/>
  <c r="W2332" i="1"/>
  <c r="X2332" i="1"/>
  <c r="O2333" i="1"/>
  <c r="P2333" i="1"/>
  <c r="Q2333" i="1"/>
  <c r="T2333" i="1"/>
  <c r="R2333" i="1"/>
  <c r="V2333" i="1"/>
  <c r="W2333" i="1"/>
  <c r="X2333" i="1"/>
  <c r="O2334" i="1"/>
  <c r="P2334" i="1"/>
  <c r="Q2334" i="1"/>
  <c r="T2334" i="1"/>
  <c r="R2334" i="1"/>
  <c r="V2334" i="1"/>
  <c r="W2334" i="1"/>
  <c r="X2334" i="1"/>
  <c r="O2335" i="1"/>
  <c r="P2335" i="1"/>
  <c r="Q2335" i="1"/>
  <c r="T2335" i="1"/>
  <c r="R2335" i="1"/>
  <c r="V2335" i="1"/>
  <c r="W2335" i="1"/>
  <c r="X2335" i="1"/>
  <c r="O2336" i="1"/>
  <c r="P2336" i="1"/>
  <c r="Q2336" i="1"/>
  <c r="T2336" i="1"/>
  <c r="R2336" i="1"/>
  <c r="V2336" i="1"/>
  <c r="W2336" i="1"/>
  <c r="X2336" i="1"/>
  <c r="O2337" i="1"/>
  <c r="P2337" i="1"/>
  <c r="Q2337" i="1"/>
  <c r="T2337" i="1"/>
  <c r="R2337" i="1"/>
  <c r="V2337" i="1"/>
  <c r="W2337" i="1"/>
  <c r="X2337" i="1"/>
  <c r="O2338" i="1"/>
  <c r="P2338" i="1"/>
  <c r="Q2338" i="1"/>
  <c r="T2338" i="1"/>
  <c r="R2338" i="1"/>
  <c r="V2338" i="1"/>
  <c r="W2338" i="1"/>
  <c r="X2338" i="1"/>
  <c r="O2339" i="1"/>
  <c r="P2339" i="1"/>
  <c r="Q2339" i="1"/>
  <c r="T2339" i="1"/>
  <c r="R2339" i="1"/>
  <c r="V2339" i="1"/>
  <c r="W2339" i="1"/>
  <c r="X2339" i="1"/>
  <c r="O2340" i="1"/>
  <c r="P2340" i="1"/>
  <c r="Q2340" i="1"/>
  <c r="T2340" i="1"/>
  <c r="R2340" i="1"/>
  <c r="V2340" i="1"/>
  <c r="W2340" i="1"/>
  <c r="X2340" i="1"/>
  <c r="O2341" i="1"/>
  <c r="P2341" i="1"/>
  <c r="Q2341" i="1"/>
  <c r="T2341" i="1"/>
  <c r="R2341" i="1"/>
  <c r="V2341" i="1"/>
  <c r="W2341" i="1"/>
  <c r="X2341" i="1"/>
  <c r="O2342" i="1"/>
  <c r="P2342" i="1"/>
  <c r="Q2342" i="1"/>
  <c r="T2342" i="1"/>
  <c r="R2342" i="1"/>
  <c r="V2342" i="1"/>
  <c r="W2342" i="1"/>
  <c r="X2342" i="1"/>
  <c r="O2343" i="1"/>
  <c r="P2343" i="1"/>
  <c r="Q2343" i="1"/>
  <c r="T2343" i="1"/>
  <c r="R2343" i="1"/>
  <c r="V2343" i="1"/>
  <c r="W2343" i="1"/>
  <c r="X2343" i="1"/>
  <c r="O2344" i="1"/>
  <c r="P2344" i="1"/>
  <c r="Q2344" i="1"/>
  <c r="T2344" i="1"/>
  <c r="R2344" i="1"/>
  <c r="V2344" i="1"/>
  <c r="W2344" i="1"/>
  <c r="X2344" i="1"/>
  <c r="O2345" i="1"/>
  <c r="P2345" i="1"/>
  <c r="Q2345" i="1"/>
  <c r="T2345" i="1"/>
  <c r="R2345" i="1"/>
  <c r="V2345" i="1"/>
  <c r="W2345" i="1"/>
  <c r="X2345" i="1"/>
  <c r="O2346" i="1"/>
  <c r="P2346" i="1"/>
  <c r="Q2346" i="1"/>
  <c r="T2346" i="1"/>
  <c r="R2346" i="1"/>
  <c r="V2346" i="1"/>
  <c r="W2346" i="1"/>
  <c r="X2346" i="1"/>
  <c r="O2347" i="1"/>
  <c r="P2347" i="1"/>
  <c r="Q2347" i="1"/>
  <c r="T2347" i="1"/>
  <c r="R2347" i="1"/>
  <c r="V2347" i="1"/>
  <c r="W2347" i="1"/>
  <c r="X2347" i="1"/>
  <c r="O2348" i="1"/>
  <c r="P2348" i="1"/>
  <c r="Q2348" i="1"/>
  <c r="T2348" i="1"/>
  <c r="R2348" i="1"/>
  <c r="V2348" i="1"/>
  <c r="W2348" i="1"/>
  <c r="X2348" i="1"/>
  <c r="O2349" i="1"/>
  <c r="P2349" i="1"/>
  <c r="Q2349" i="1"/>
  <c r="T2349" i="1"/>
  <c r="R2349" i="1"/>
  <c r="V2349" i="1"/>
  <c r="W2349" i="1"/>
  <c r="X2349" i="1"/>
  <c r="O2350" i="1"/>
  <c r="P2350" i="1"/>
  <c r="Q2350" i="1"/>
  <c r="T2350" i="1"/>
  <c r="R2350" i="1"/>
  <c r="V2350" i="1"/>
  <c r="W2350" i="1"/>
  <c r="X2350" i="1"/>
  <c r="O2351" i="1"/>
  <c r="P2351" i="1"/>
  <c r="Q2351" i="1"/>
  <c r="T2351" i="1"/>
  <c r="R2351" i="1"/>
  <c r="V2351" i="1"/>
  <c r="W2351" i="1"/>
  <c r="X2351" i="1"/>
  <c r="O2352" i="1"/>
  <c r="P2352" i="1"/>
  <c r="Q2352" i="1"/>
  <c r="T2352" i="1"/>
  <c r="R2352" i="1"/>
  <c r="V2352" i="1"/>
  <c r="W2352" i="1"/>
  <c r="X2352" i="1"/>
  <c r="O2353" i="1"/>
  <c r="P2353" i="1"/>
  <c r="Q2353" i="1"/>
  <c r="T2353" i="1"/>
  <c r="R2353" i="1"/>
  <c r="V2353" i="1"/>
  <c r="W2353" i="1"/>
  <c r="X2353" i="1"/>
  <c r="O2354" i="1"/>
  <c r="P2354" i="1"/>
  <c r="Q2354" i="1"/>
  <c r="T2354" i="1"/>
  <c r="R2354" i="1"/>
  <c r="V2354" i="1"/>
  <c r="W2354" i="1"/>
  <c r="X2354" i="1"/>
  <c r="O2355" i="1"/>
  <c r="P2355" i="1"/>
  <c r="Q2355" i="1"/>
  <c r="T2355" i="1"/>
  <c r="R2355" i="1"/>
  <c r="V2355" i="1"/>
  <c r="W2355" i="1"/>
  <c r="X2355" i="1"/>
  <c r="O2356" i="1"/>
  <c r="P2356" i="1"/>
  <c r="Q2356" i="1"/>
  <c r="T2356" i="1"/>
  <c r="R2356" i="1"/>
  <c r="V2356" i="1"/>
  <c r="W2356" i="1"/>
  <c r="X2356" i="1"/>
  <c r="O2357" i="1"/>
  <c r="P2357" i="1"/>
  <c r="Q2357" i="1"/>
  <c r="T2357" i="1"/>
  <c r="R2357" i="1"/>
  <c r="V2357" i="1"/>
  <c r="W2357" i="1"/>
  <c r="X2357" i="1"/>
  <c r="O2358" i="1"/>
  <c r="P2358" i="1"/>
  <c r="Q2358" i="1"/>
  <c r="T2358" i="1"/>
  <c r="R2358" i="1"/>
  <c r="V2358" i="1"/>
  <c r="W2358" i="1"/>
  <c r="X2358" i="1"/>
  <c r="O2359" i="1"/>
  <c r="P2359" i="1"/>
  <c r="Q2359" i="1"/>
  <c r="T2359" i="1"/>
  <c r="R2359" i="1"/>
  <c r="V2359" i="1"/>
  <c r="W2359" i="1"/>
  <c r="X2359" i="1"/>
  <c r="O2360" i="1"/>
  <c r="P2360" i="1"/>
  <c r="Q2360" i="1"/>
  <c r="T2360" i="1"/>
  <c r="R2360" i="1"/>
  <c r="V2360" i="1"/>
  <c r="W2360" i="1"/>
  <c r="X2360" i="1"/>
  <c r="O2361" i="1"/>
  <c r="P2361" i="1"/>
  <c r="Q2361" i="1"/>
  <c r="T2361" i="1"/>
  <c r="R2361" i="1"/>
  <c r="V2361" i="1"/>
  <c r="W2361" i="1"/>
  <c r="X2361" i="1"/>
  <c r="O2362" i="1"/>
  <c r="P2362" i="1"/>
  <c r="Q2362" i="1"/>
  <c r="T2362" i="1"/>
  <c r="R2362" i="1"/>
  <c r="V2362" i="1"/>
  <c r="W2362" i="1"/>
  <c r="X2362" i="1"/>
  <c r="O2363" i="1"/>
  <c r="P2363" i="1"/>
  <c r="Q2363" i="1"/>
  <c r="T2363" i="1"/>
  <c r="R2363" i="1"/>
  <c r="V2363" i="1"/>
  <c r="W2363" i="1"/>
  <c r="X2363" i="1"/>
  <c r="O2364" i="1"/>
  <c r="P2364" i="1"/>
  <c r="Q2364" i="1"/>
  <c r="T2364" i="1"/>
  <c r="R2364" i="1"/>
  <c r="V2364" i="1"/>
  <c r="W2364" i="1"/>
  <c r="X2364" i="1"/>
  <c r="O2365" i="1"/>
  <c r="P2365" i="1"/>
  <c r="Q2365" i="1"/>
  <c r="T2365" i="1"/>
  <c r="R2365" i="1"/>
  <c r="V2365" i="1"/>
  <c r="W2365" i="1"/>
  <c r="X2365" i="1"/>
  <c r="O2366" i="1"/>
  <c r="P2366" i="1"/>
  <c r="Q2366" i="1"/>
  <c r="T2366" i="1"/>
  <c r="R2366" i="1"/>
  <c r="V2366" i="1"/>
  <c r="W2366" i="1"/>
  <c r="X2366" i="1"/>
  <c r="O2367" i="1"/>
  <c r="P2367" i="1"/>
  <c r="Q2367" i="1"/>
  <c r="T2367" i="1"/>
  <c r="R2367" i="1"/>
  <c r="V2367" i="1"/>
  <c r="W2367" i="1"/>
  <c r="X2367" i="1"/>
  <c r="O2368" i="1"/>
  <c r="P2368" i="1"/>
  <c r="Q2368" i="1"/>
  <c r="T2368" i="1"/>
  <c r="R2368" i="1"/>
  <c r="V2368" i="1"/>
  <c r="W2368" i="1"/>
  <c r="X2368" i="1"/>
  <c r="O2369" i="1"/>
  <c r="P2369" i="1"/>
  <c r="Q2369" i="1"/>
  <c r="T2369" i="1"/>
  <c r="R2369" i="1"/>
  <c r="V2369" i="1"/>
  <c r="W2369" i="1"/>
  <c r="X2369" i="1"/>
  <c r="O2370" i="1"/>
  <c r="P2370" i="1"/>
  <c r="Q2370" i="1"/>
  <c r="T2370" i="1"/>
  <c r="R2370" i="1"/>
  <c r="V2370" i="1"/>
  <c r="W2370" i="1"/>
  <c r="X2370" i="1"/>
  <c r="O2371" i="1"/>
  <c r="P2371" i="1"/>
  <c r="Q2371" i="1"/>
  <c r="T2371" i="1"/>
  <c r="R2371" i="1"/>
  <c r="V2371" i="1"/>
  <c r="W2371" i="1"/>
  <c r="X2371" i="1"/>
  <c r="O2372" i="1"/>
  <c r="P2372" i="1"/>
  <c r="Q2372" i="1"/>
  <c r="T2372" i="1"/>
  <c r="R2372" i="1"/>
  <c r="V2372" i="1"/>
  <c r="W2372" i="1"/>
  <c r="X2372" i="1"/>
  <c r="O2373" i="1"/>
  <c r="P2373" i="1"/>
  <c r="Q2373" i="1"/>
  <c r="T2373" i="1"/>
  <c r="R2373" i="1"/>
  <c r="V2373" i="1"/>
  <c r="W2373" i="1"/>
  <c r="X2373" i="1"/>
  <c r="O2374" i="1"/>
  <c r="P2374" i="1"/>
  <c r="Q2374" i="1"/>
  <c r="T2374" i="1"/>
  <c r="R2374" i="1"/>
  <c r="V2374" i="1"/>
  <c r="W2374" i="1"/>
  <c r="X2374" i="1"/>
  <c r="O2375" i="1"/>
  <c r="P2375" i="1"/>
  <c r="Q2375" i="1"/>
  <c r="T2375" i="1"/>
  <c r="R2375" i="1"/>
  <c r="V2375" i="1"/>
  <c r="W2375" i="1"/>
  <c r="X2375" i="1"/>
  <c r="O2376" i="1"/>
  <c r="P2376" i="1"/>
  <c r="Q2376" i="1"/>
  <c r="T2376" i="1"/>
  <c r="R2376" i="1"/>
  <c r="V2376" i="1"/>
  <c r="W2376" i="1"/>
  <c r="X2376" i="1"/>
  <c r="O2377" i="1"/>
  <c r="P2377" i="1"/>
  <c r="Q2377" i="1"/>
  <c r="T2377" i="1"/>
  <c r="R2377" i="1"/>
  <c r="V2377" i="1"/>
  <c r="W2377" i="1"/>
  <c r="X2377" i="1"/>
  <c r="O2378" i="1"/>
  <c r="P2378" i="1"/>
  <c r="Q2378" i="1"/>
  <c r="T2378" i="1"/>
  <c r="R2378" i="1"/>
  <c r="V2378" i="1"/>
  <c r="W2378" i="1"/>
  <c r="X2378" i="1"/>
  <c r="O2379" i="1"/>
  <c r="P2379" i="1"/>
  <c r="Q2379" i="1"/>
  <c r="T2379" i="1"/>
  <c r="R2379" i="1"/>
  <c r="V2379" i="1"/>
  <c r="W2379" i="1"/>
  <c r="X2379" i="1"/>
  <c r="O2380" i="1"/>
  <c r="P2380" i="1"/>
  <c r="Q2380" i="1"/>
  <c r="T2380" i="1"/>
  <c r="R2380" i="1"/>
  <c r="V2380" i="1"/>
  <c r="W2380" i="1"/>
  <c r="X2380" i="1"/>
  <c r="O2381" i="1"/>
  <c r="P2381" i="1"/>
  <c r="Q2381" i="1"/>
  <c r="T2381" i="1"/>
  <c r="R2381" i="1"/>
  <c r="V2381" i="1"/>
  <c r="W2381" i="1"/>
  <c r="X2381" i="1"/>
  <c r="O2382" i="1"/>
  <c r="P2382" i="1"/>
  <c r="Q2382" i="1"/>
  <c r="T2382" i="1"/>
  <c r="R2382" i="1"/>
  <c r="V2382" i="1"/>
  <c r="W2382" i="1"/>
  <c r="X2382" i="1"/>
  <c r="O2383" i="1"/>
  <c r="P2383" i="1"/>
  <c r="Q2383" i="1"/>
  <c r="T2383" i="1"/>
  <c r="R2383" i="1"/>
  <c r="V2383" i="1"/>
  <c r="W2383" i="1"/>
  <c r="X2383" i="1"/>
  <c r="O2384" i="1"/>
  <c r="P2384" i="1"/>
  <c r="Q2384" i="1"/>
  <c r="T2384" i="1"/>
  <c r="R2384" i="1"/>
  <c r="V2384" i="1"/>
  <c r="W2384" i="1"/>
  <c r="X2384" i="1"/>
  <c r="O2385" i="1"/>
  <c r="P2385" i="1"/>
  <c r="Q2385" i="1"/>
  <c r="T2385" i="1"/>
  <c r="R2385" i="1"/>
  <c r="V2385" i="1"/>
  <c r="W2385" i="1"/>
  <c r="X2385" i="1"/>
  <c r="O2386" i="1"/>
  <c r="P2386" i="1"/>
  <c r="Q2386" i="1"/>
  <c r="T2386" i="1"/>
  <c r="R2386" i="1"/>
  <c r="V2386" i="1"/>
  <c r="W2386" i="1"/>
  <c r="X2386" i="1"/>
  <c r="O2387" i="1"/>
  <c r="P2387" i="1"/>
  <c r="Q2387" i="1"/>
  <c r="T2387" i="1"/>
  <c r="R2387" i="1"/>
  <c r="V2387" i="1"/>
  <c r="W2387" i="1"/>
  <c r="X2387" i="1"/>
  <c r="O2388" i="1"/>
  <c r="P2388" i="1"/>
  <c r="Q2388" i="1"/>
  <c r="T2388" i="1"/>
  <c r="R2388" i="1"/>
  <c r="V2388" i="1"/>
  <c r="W2388" i="1"/>
  <c r="X2388" i="1"/>
  <c r="O2389" i="1"/>
  <c r="P2389" i="1"/>
  <c r="Q2389" i="1"/>
  <c r="T2389" i="1"/>
  <c r="R2389" i="1"/>
  <c r="V2389" i="1"/>
  <c r="W2389" i="1"/>
  <c r="X2389" i="1"/>
  <c r="O2390" i="1"/>
  <c r="P2390" i="1"/>
  <c r="Q2390" i="1"/>
  <c r="T2390" i="1"/>
  <c r="R2390" i="1"/>
  <c r="V2390" i="1"/>
  <c r="W2390" i="1"/>
  <c r="X2390" i="1"/>
  <c r="O2391" i="1"/>
  <c r="P2391" i="1"/>
  <c r="Q2391" i="1"/>
  <c r="T2391" i="1"/>
  <c r="R2391" i="1"/>
  <c r="V2391" i="1"/>
  <c r="W2391" i="1"/>
  <c r="X2391" i="1"/>
  <c r="O2392" i="1"/>
  <c r="P2392" i="1"/>
  <c r="Q2392" i="1"/>
  <c r="T2392" i="1"/>
  <c r="R2392" i="1"/>
  <c r="V2392" i="1"/>
  <c r="W2392" i="1"/>
  <c r="X2392" i="1"/>
  <c r="O2393" i="1"/>
  <c r="P2393" i="1"/>
  <c r="Q2393" i="1"/>
  <c r="T2393" i="1"/>
  <c r="R2393" i="1"/>
  <c r="V2393" i="1"/>
  <c r="W2393" i="1"/>
  <c r="X2393" i="1"/>
  <c r="O2394" i="1"/>
  <c r="P2394" i="1"/>
  <c r="Q2394" i="1"/>
  <c r="T2394" i="1"/>
  <c r="R2394" i="1"/>
  <c r="V2394" i="1"/>
  <c r="W2394" i="1"/>
  <c r="X2394" i="1"/>
  <c r="O2395" i="1"/>
  <c r="P2395" i="1"/>
  <c r="Q2395" i="1"/>
  <c r="T2395" i="1"/>
  <c r="R2395" i="1"/>
  <c r="V2395" i="1"/>
  <c r="W2395" i="1"/>
  <c r="X2395" i="1"/>
  <c r="O2396" i="1"/>
  <c r="P2396" i="1"/>
  <c r="Q2396" i="1"/>
  <c r="T2396" i="1"/>
  <c r="R2396" i="1"/>
  <c r="V2396" i="1"/>
  <c r="W2396" i="1"/>
  <c r="X2396" i="1"/>
  <c r="O2397" i="1"/>
  <c r="P2397" i="1"/>
  <c r="Q2397" i="1"/>
  <c r="T2397" i="1"/>
  <c r="R2397" i="1"/>
  <c r="V2397" i="1"/>
  <c r="W2397" i="1"/>
  <c r="X2397" i="1"/>
  <c r="O2398" i="1"/>
  <c r="P2398" i="1"/>
  <c r="Q2398" i="1"/>
  <c r="T2398" i="1"/>
  <c r="R2398" i="1"/>
  <c r="V2398" i="1"/>
  <c r="W2398" i="1"/>
  <c r="X2398" i="1"/>
  <c r="O2399" i="1"/>
  <c r="P2399" i="1"/>
  <c r="Q2399" i="1"/>
  <c r="T2399" i="1"/>
  <c r="R2399" i="1"/>
  <c r="V2399" i="1"/>
  <c r="W2399" i="1"/>
  <c r="X2399" i="1"/>
  <c r="O2400" i="1"/>
  <c r="P2400" i="1"/>
  <c r="Q2400" i="1"/>
  <c r="T2400" i="1"/>
  <c r="R2400" i="1"/>
  <c r="V2400" i="1"/>
  <c r="W2400" i="1"/>
  <c r="X2400" i="1"/>
  <c r="O2401" i="1"/>
  <c r="P2401" i="1"/>
  <c r="Q2401" i="1"/>
  <c r="T2401" i="1"/>
  <c r="R2401" i="1"/>
  <c r="V2401" i="1"/>
  <c r="W2401" i="1"/>
  <c r="X2401" i="1"/>
  <c r="O2402" i="1"/>
  <c r="P2402" i="1"/>
  <c r="Q2402" i="1"/>
  <c r="T2402" i="1"/>
  <c r="R2402" i="1"/>
  <c r="V2402" i="1"/>
  <c r="W2402" i="1"/>
  <c r="X2402" i="1"/>
  <c r="O2403" i="1"/>
  <c r="P2403" i="1"/>
  <c r="Q2403" i="1"/>
  <c r="T2403" i="1"/>
  <c r="R2403" i="1"/>
  <c r="V2403" i="1"/>
  <c r="W2403" i="1"/>
  <c r="X2403" i="1"/>
  <c r="O2404" i="1"/>
  <c r="P2404" i="1"/>
  <c r="Q2404" i="1"/>
  <c r="T2404" i="1"/>
  <c r="R2404" i="1"/>
  <c r="V2404" i="1"/>
  <c r="W2404" i="1"/>
  <c r="X2404" i="1"/>
  <c r="O2405" i="1"/>
  <c r="P2405" i="1"/>
  <c r="Q2405" i="1"/>
  <c r="T2405" i="1"/>
  <c r="R2405" i="1"/>
  <c r="V2405" i="1"/>
  <c r="W2405" i="1"/>
  <c r="X2405" i="1"/>
  <c r="O2406" i="1"/>
  <c r="P2406" i="1"/>
  <c r="Q2406" i="1"/>
  <c r="T2406" i="1"/>
  <c r="R2406" i="1"/>
  <c r="V2406" i="1"/>
  <c r="W2406" i="1"/>
  <c r="X2406" i="1"/>
  <c r="O2407" i="1"/>
  <c r="P2407" i="1"/>
  <c r="Q2407" i="1"/>
  <c r="T2407" i="1"/>
  <c r="R2407" i="1"/>
  <c r="V2407" i="1"/>
  <c r="W2407" i="1"/>
  <c r="X2407" i="1"/>
  <c r="O2408" i="1"/>
  <c r="P2408" i="1"/>
  <c r="Q2408" i="1"/>
  <c r="T2408" i="1"/>
  <c r="R2408" i="1"/>
  <c r="V2408" i="1"/>
  <c r="W2408" i="1"/>
  <c r="X2408" i="1"/>
  <c r="O2409" i="1"/>
  <c r="P2409" i="1"/>
  <c r="Q2409" i="1"/>
  <c r="T2409" i="1"/>
  <c r="R2409" i="1"/>
  <c r="V2409" i="1"/>
  <c r="W2409" i="1"/>
  <c r="X2409" i="1"/>
  <c r="O2410" i="1"/>
  <c r="P2410" i="1"/>
  <c r="Q2410" i="1"/>
  <c r="T2410" i="1"/>
  <c r="R2410" i="1"/>
  <c r="V2410" i="1"/>
  <c r="W2410" i="1"/>
  <c r="X2410" i="1"/>
  <c r="O2411" i="1"/>
  <c r="P2411" i="1"/>
  <c r="Q2411" i="1"/>
  <c r="T2411" i="1"/>
  <c r="R2411" i="1"/>
  <c r="V2411" i="1"/>
  <c r="W2411" i="1"/>
  <c r="X2411" i="1"/>
  <c r="O2412" i="1"/>
  <c r="P2412" i="1"/>
  <c r="Q2412" i="1"/>
  <c r="T2412" i="1"/>
  <c r="R2412" i="1"/>
  <c r="V2412" i="1"/>
  <c r="W2412" i="1"/>
  <c r="X2412" i="1"/>
  <c r="O2413" i="1"/>
  <c r="P2413" i="1"/>
  <c r="Q2413" i="1"/>
  <c r="T2413" i="1"/>
  <c r="R2413" i="1"/>
  <c r="V2413" i="1"/>
  <c r="W2413" i="1"/>
  <c r="X2413" i="1"/>
  <c r="O2414" i="1"/>
  <c r="P2414" i="1"/>
  <c r="Q2414" i="1"/>
  <c r="T2414" i="1"/>
  <c r="R2414" i="1"/>
  <c r="V2414" i="1"/>
  <c r="W2414" i="1"/>
  <c r="X2414" i="1"/>
  <c r="O2415" i="1"/>
  <c r="P2415" i="1"/>
  <c r="Q2415" i="1"/>
  <c r="T2415" i="1"/>
  <c r="R2415" i="1"/>
  <c r="V2415" i="1"/>
  <c r="W2415" i="1"/>
  <c r="X2415" i="1"/>
  <c r="O2416" i="1"/>
  <c r="P2416" i="1"/>
  <c r="Q2416" i="1"/>
  <c r="T2416" i="1"/>
  <c r="R2416" i="1"/>
  <c r="V2416" i="1"/>
  <c r="W2416" i="1"/>
  <c r="X2416" i="1"/>
  <c r="O2417" i="1"/>
  <c r="P2417" i="1"/>
  <c r="Q2417" i="1"/>
  <c r="T2417" i="1"/>
  <c r="R2417" i="1"/>
  <c r="V2417" i="1"/>
  <c r="W2417" i="1"/>
  <c r="X2417" i="1"/>
  <c r="O2418" i="1"/>
  <c r="P2418" i="1"/>
  <c r="Q2418" i="1"/>
  <c r="T2418" i="1"/>
  <c r="R2418" i="1"/>
  <c r="V2418" i="1"/>
  <c r="W2418" i="1"/>
  <c r="X2418" i="1"/>
  <c r="O2419" i="1"/>
  <c r="P2419" i="1"/>
  <c r="Q2419" i="1"/>
  <c r="T2419" i="1"/>
  <c r="R2419" i="1"/>
  <c r="V2419" i="1"/>
  <c r="W2419" i="1"/>
  <c r="X2419" i="1"/>
  <c r="O2420" i="1"/>
  <c r="P2420" i="1"/>
  <c r="Q2420" i="1"/>
  <c r="T2420" i="1"/>
  <c r="R2420" i="1"/>
  <c r="V2420" i="1"/>
  <c r="W2420" i="1"/>
  <c r="X2420" i="1"/>
  <c r="O2421" i="1"/>
  <c r="P2421" i="1"/>
  <c r="Q2421" i="1"/>
  <c r="T2421" i="1"/>
  <c r="R2421" i="1"/>
  <c r="V2421" i="1"/>
  <c r="W2421" i="1"/>
  <c r="X2421" i="1"/>
  <c r="O2422" i="1"/>
  <c r="P2422" i="1"/>
  <c r="Q2422" i="1"/>
  <c r="T2422" i="1"/>
  <c r="R2422" i="1"/>
  <c r="V2422" i="1"/>
  <c r="W2422" i="1"/>
  <c r="X2422" i="1"/>
  <c r="O2423" i="1"/>
  <c r="P2423" i="1"/>
  <c r="Q2423" i="1"/>
  <c r="T2423" i="1"/>
  <c r="R2423" i="1"/>
  <c r="V2423" i="1"/>
  <c r="W2423" i="1"/>
  <c r="X2423" i="1"/>
  <c r="O2424" i="1"/>
  <c r="P2424" i="1"/>
  <c r="Q2424" i="1"/>
  <c r="T2424" i="1"/>
  <c r="R2424" i="1"/>
  <c r="V2424" i="1"/>
  <c r="W2424" i="1"/>
  <c r="X2424" i="1"/>
  <c r="O2425" i="1"/>
  <c r="P2425" i="1"/>
  <c r="Q2425" i="1"/>
  <c r="T2425" i="1"/>
  <c r="R2425" i="1"/>
  <c r="V2425" i="1"/>
  <c r="W2425" i="1"/>
  <c r="X2425" i="1"/>
  <c r="O2426" i="1"/>
  <c r="P2426" i="1"/>
  <c r="Q2426" i="1"/>
  <c r="T2426" i="1"/>
  <c r="R2426" i="1"/>
  <c r="V2426" i="1"/>
  <c r="W2426" i="1"/>
  <c r="X2426" i="1"/>
  <c r="O2427" i="1"/>
  <c r="P2427" i="1"/>
  <c r="Q2427" i="1"/>
  <c r="T2427" i="1"/>
  <c r="R2427" i="1"/>
  <c r="V2427" i="1"/>
  <c r="W2427" i="1"/>
  <c r="X2427" i="1"/>
  <c r="O2428" i="1"/>
  <c r="P2428" i="1"/>
  <c r="Q2428" i="1"/>
  <c r="T2428" i="1"/>
  <c r="R2428" i="1"/>
  <c r="V2428" i="1"/>
  <c r="W2428" i="1"/>
  <c r="X2428" i="1"/>
  <c r="O2429" i="1"/>
  <c r="P2429" i="1"/>
  <c r="Q2429" i="1"/>
  <c r="T2429" i="1"/>
  <c r="R2429" i="1"/>
  <c r="V2429" i="1"/>
  <c r="W2429" i="1"/>
  <c r="X2429" i="1"/>
  <c r="O2430" i="1"/>
  <c r="P2430" i="1"/>
  <c r="Q2430" i="1"/>
  <c r="T2430" i="1"/>
  <c r="R2430" i="1"/>
  <c r="V2430" i="1"/>
  <c r="W2430" i="1"/>
  <c r="X2430" i="1"/>
  <c r="O2431" i="1"/>
  <c r="P2431" i="1"/>
  <c r="Q2431" i="1"/>
  <c r="T2431" i="1"/>
  <c r="R2431" i="1"/>
  <c r="V2431" i="1"/>
  <c r="W2431" i="1"/>
  <c r="X2431" i="1"/>
  <c r="O2432" i="1"/>
  <c r="P2432" i="1"/>
  <c r="Q2432" i="1"/>
  <c r="T2432" i="1"/>
  <c r="R2432" i="1"/>
  <c r="V2432" i="1"/>
  <c r="W2432" i="1"/>
  <c r="X2432" i="1"/>
  <c r="O2433" i="1"/>
  <c r="P2433" i="1"/>
  <c r="Q2433" i="1"/>
  <c r="T2433" i="1"/>
  <c r="R2433" i="1"/>
  <c r="V2433" i="1"/>
  <c r="W2433" i="1"/>
  <c r="X2433" i="1"/>
  <c r="O2434" i="1"/>
  <c r="P2434" i="1"/>
  <c r="Q2434" i="1"/>
  <c r="T2434" i="1"/>
  <c r="R2434" i="1"/>
  <c r="V2434" i="1"/>
  <c r="W2434" i="1"/>
  <c r="X2434" i="1"/>
  <c r="O2435" i="1"/>
  <c r="P2435" i="1"/>
  <c r="Q2435" i="1"/>
  <c r="T2435" i="1"/>
  <c r="R2435" i="1"/>
  <c r="V2435" i="1"/>
  <c r="W2435" i="1"/>
  <c r="X2435" i="1"/>
  <c r="O2436" i="1"/>
  <c r="P2436" i="1"/>
  <c r="Q2436" i="1"/>
  <c r="T2436" i="1"/>
  <c r="R2436" i="1"/>
  <c r="V2436" i="1"/>
  <c r="W2436" i="1"/>
  <c r="X2436" i="1"/>
  <c r="O2437" i="1"/>
  <c r="P2437" i="1"/>
  <c r="Q2437" i="1"/>
  <c r="T2437" i="1"/>
  <c r="R2437" i="1"/>
  <c r="V2437" i="1"/>
  <c r="W2437" i="1"/>
  <c r="X2437" i="1"/>
  <c r="O2438" i="1"/>
  <c r="P2438" i="1"/>
  <c r="Q2438" i="1"/>
  <c r="T2438" i="1"/>
  <c r="R2438" i="1"/>
  <c r="V2438" i="1"/>
  <c r="W2438" i="1"/>
  <c r="X2438" i="1"/>
  <c r="O2439" i="1"/>
  <c r="P2439" i="1"/>
  <c r="Q2439" i="1"/>
  <c r="T2439" i="1"/>
  <c r="R2439" i="1"/>
  <c r="V2439" i="1"/>
  <c r="W2439" i="1"/>
  <c r="X2439" i="1"/>
  <c r="O2440" i="1"/>
  <c r="P2440" i="1"/>
  <c r="Q2440" i="1"/>
  <c r="T2440" i="1"/>
  <c r="R2440" i="1"/>
  <c r="V2440" i="1"/>
  <c r="W2440" i="1"/>
  <c r="X2440" i="1"/>
  <c r="O2441" i="1"/>
  <c r="P2441" i="1"/>
  <c r="Q2441" i="1"/>
  <c r="T2441" i="1"/>
  <c r="R2441" i="1"/>
  <c r="V2441" i="1"/>
  <c r="W2441" i="1"/>
  <c r="X2441" i="1"/>
  <c r="O2442" i="1"/>
  <c r="P2442" i="1"/>
  <c r="Q2442" i="1"/>
  <c r="T2442" i="1"/>
  <c r="R2442" i="1"/>
  <c r="V2442" i="1"/>
  <c r="W2442" i="1"/>
  <c r="X2442" i="1"/>
  <c r="O2443" i="1"/>
  <c r="P2443" i="1"/>
  <c r="Q2443" i="1"/>
  <c r="T2443" i="1"/>
  <c r="R2443" i="1"/>
  <c r="V2443" i="1"/>
  <c r="W2443" i="1"/>
  <c r="X2443" i="1"/>
  <c r="O2444" i="1"/>
  <c r="P2444" i="1"/>
  <c r="Q2444" i="1"/>
  <c r="T2444" i="1"/>
  <c r="R2444" i="1"/>
  <c r="V2444" i="1"/>
  <c r="W2444" i="1"/>
  <c r="X2444" i="1"/>
  <c r="O2445" i="1"/>
  <c r="P2445" i="1"/>
  <c r="Q2445" i="1"/>
  <c r="T2445" i="1"/>
  <c r="R2445" i="1"/>
  <c r="V2445" i="1"/>
  <c r="W2445" i="1"/>
  <c r="X2445" i="1"/>
  <c r="O2446" i="1"/>
  <c r="P2446" i="1"/>
  <c r="Q2446" i="1"/>
  <c r="T2446" i="1"/>
  <c r="R2446" i="1"/>
  <c r="V2446" i="1"/>
  <c r="W2446" i="1"/>
  <c r="X2446" i="1"/>
  <c r="O2447" i="1"/>
  <c r="P2447" i="1"/>
  <c r="Q2447" i="1"/>
  <c r="T2447" i="1"/>
  <c r="R2447" i="1"/>
  <c r="V2447" i="1"/>
  <c r="W2447" i="1"/>
  <c r="X2447" i="1"/>
  <c r="O2448" i="1"/>
  <c r="P2448" i="1"/>
  <c r="Q2448" i="1"/>
  <c r="T2448" i="1"/>
  <c r="R2448" i="1"/>
  <c r="V2448" i="1"/>
  <c r="W2448" i="1"/>
  <c r="X2448" i="1"/>
  <c r="O2449" i="1"/>
  <c r="P2449" i="1"/>
  <c r="Q2449" i="1"/>
  <c r="T2449" i="1"/>
  <c r="R2449" i="1"/>
  <c r="V2449" i="1"/>
  <c r="W2449" i="1"/>
  <c r="X2449" i="1"/>
  <c r="O2450" i="1"/>
  <c r="P2450" i="1"/>
  <c r="Q2450" i="1"/>
  <c r="T2450" i="1"/>
  <c r="R2450" i="1"/>
  <c r="V2450" i="1"/>
  <c r="W2450" i="1"/>
  <c r="X2450" i="1"/>
  <c r="O2451" i="1"/>
  <c r="P2451" i="1"/>
  <c r="Q2451" i="1"/>
  <c r="T2451" i="1"/>
  <c r="R2451" i="1"/>
  <c r="V2451" i="1"/>
  <c r="W2451" i="1"/>
  <c r="X2451" i="1"/>
  <c r="O2452" i="1"/>
  <c r="P2452" i="1"/>
  <c r="Q2452" i="1"/>
  <c r="T2452" i="1"/>
  <c r="R2452" i="1"/>
  <c r="V2452" i="1"/>
  <c r="W2452" i="1"/>
  <c r="X2452" i="1"/>
  <c r="O2453" i="1"/>
  <c r="P2453" i="1"/>
  <c r="Q2453" i="1"/>
  <c r="T2453" i="1"/>
  <c r="R2453" i="1"/>
  <c r="V2453" i="1"/>
  <c r="W2453" i="1"/>
  <c r="X2453" i="1"/>
  <c r="O2454" i="1"/>
  <c r="P2454" i="1"/>
  <c r="Q2454" i="1"/>
  <c r="T2454" i="1"/>
  <c r="R2454" i="1"/>
  <c r="V2454" i="1"/>
  <c r="W2454" i="1"/>
  <c r="X2454" i="1"/>
  <c r="O2455" i="1"/>
  <c r="P2455" i="1"/>
  <c r="Q2455" i="1"/>
  <c r="T2455" i="1"/>
  <c r="R2455" i="1"/>
  <c r="V2455" i="1"/>
  <c r="W2455" i="1"/>
  <c r="X2455" i="1"/>
  <c r="O2456" i="1"/>
  <c r="P2456" i="1"/>
  <c r="Q2456" i="1"/>
  <c r="T2456" i="1"/>
  <c r="R2456" i="1"/>
  <c r="V2456" i="1"/>
  <c r="W2456" i="1"/>
  <c r="X2456" i="1"/>
  <c r="O2457" i="1"/>
  <c r="P2457" i="1"/>
  <c r="Q2457" i="1"/>
  <c r="T2457" i="1"/>
  <c r="R2457" i="1"/>
  <c r="V2457" i="1"/>
  <c r="W2457" i="1"/>
  <c r="X2457" i="1"/>
  <c r="O2458" i="1"/>
  <c r="P2458" i="1"/>
  <c r="Q2458" i="1"/>
  <c r="T2458" i="1"/>
  <c r="R2458" i="1"/>
  <c r="V2458" i="1"/>
  <c r="W2458" i="1"/>
  <c r="X2458" i="1"/>
  <c r="O2459" i="1"/>
  <c r="P2459" i="1"/>
  <c r="Q2459" i="1"/>
  <c r="T2459" i="1"/>
  <c r="R2459" i="1"/>
  <c r="V2459" i="1"/>
  <c r="W2459" i="1"/>
  <c r="X2459" i="1"/>
  <c r="O2460" i="1"/>
  <c r="P2460" i="1"/>
  <c r="Q2460" i="1"/>
  <c r="T2460" i="1"/>
  <c r="R2460" i="1"/>
  <c r="V2460" i="1"/>
  <c r="W2460" i="1"/>
  <c r="X2460" i="1"/>
  <c r="O2461" i="1"/>
  <c r="P2461" i="1"/>
  <c r="Q2461" i="1"/>
  <c r="T2461" i="1"/>
  <c r="R2461" i="1"/>
  <c r="V2461" i="1"/>
  <c r="W2461" i="1"/>
  <c r="X2461" i="1"/>
  <c r="O2462" i="1"/>
  <c r="P2462" i="1"/>
  <c r="Q2462" i="1"/>
  <c r="T2462" i="1"/>
  <c r="R2462" i="1"/>
  <c r="V2462" i="1"/>
  <c r="W2462" i="1"/>
  <c r="X2462" i="1"/>
  <c r="O2463" i="1"/>
  <c r="P2463" i="1"/>
  <c r="Q2463" i="1"/>
  <c r="T2463" i="1"/>
  <c r="R2463" i="1"/>
  <c r="V2463" i="1"/>
  <c r="W2463" i="1"/>
  <c r="X2463" i="1"/>
  <c r="O2464" i="1"/>
  <c r="P2464" i="1"/>
  <c r="Q2464" i="1"/>
  <c r="T2464" i="1"/>
  <c r="R2464" i="1"/>
  <c r="V2464" i="1"/>
  <c r="W2464" i="1"/>
  <c r="X2464" i="1"/>
  <c r="O2465" i="1"/>
  <c r="P2465" i="1"/>
  <c r="Q2465" i="1"/>
  <c r="T2465" i="1"/>
  <c r="R2465" i="1"/>
  <c r="V2465" i="1"/>
  <c r="W2465" i="1"/>
  <c r="X2465" i="1"/>
  <c r="O2466" i="1"/>
  <c r="P2466" i="1"/>
  <c r="Q2466" i="1"/>
  <c r="T2466" i="1"/>
  <c r="R2466" i="1"/>
  <c r="V2466" i="1"/>
  <c r="W2466" i="1"/>
  <c r="X2466" i="1"/>
  <c r="O2467" i="1"/>
  <c r="P2467" i="1"/>
  <c r="Q2467" i="1"/>
  <c r="T2467" i="1"/>
  <c r="R2467" i="1"/>
  <c r="V2467" i="1"/>
  <c r="W2467" i="1"/>
  <c r="X2467" i="1"/>
  <c r="O2468" i="1"/>
  <c r="P2468" i="1"/>
  <c r="Q2468" i="1"/>
  <c r="T2468" i="1"/>
  <c r="R2468" i="1"/>
  <c r="V2468" i="1"/>
  <c r="W2468" i="1"/>
  <c r="X2468" i="1"/>
  <c r="O2469" i="1"/>
  <c r="P2469" i="1"/>
  <c r="Q2469" i="1"/>
  <c r="T2469" i="1"/>
  <c r="R2469" i="1"/>
  <c r="V2469" i="1"/>
  <c r="W2469" i="1"/>
  <c r="X2469" i="1"/>
  <c r="O2470" i="1"/>
  <c r="P2470" i="1"/>
  <c r="Q2470" i="1"/>
  <c r="T2470" i="1"/>
  <c r="R2470" i="1"/>
  <c r="V2470" i="1"/>
  <c r="W2470" i="1"/>
  <c r="X2470" i="1"/>
  <c r="O2471" i="1"/>
  <c r="P2471" i="1"/>
  <c r="Q2471" i="1"/>
  <c r="T2471" i="1"/>
  <c r="R2471" i="1"/>
  <c r="V2471" i="1"/>
  <c r="W2471" i="1"/>
  <c r="X2471" i="1"/>
  <c r="O2472" i="1"/>
  <c r="P2472" i="1"/>
  <c r="Q2472" i="1"/>
  <c r="T2472" i="1"/>
  <c r="R2472" i="1"/>
  <c r="V2472" i="1"/>
  <c r="W2472" i="1"/>
  <c r="X2472" i="1"/>
  <c r="O2473" i="1"/>
  <c r="P2473" i="1"/>
  <c r="Q2473" i="1"/>
  <c r="T2473" i="1"/>
  <c r="R2473" i="1"/>
  <c r="V2473" i="1"/>
  <c r="W2473" i="1"/>
  <c r="X2473" i="1"/>
  <c r="O2474" i="1"/>
  <c r="P2474" i="1"/>
  <c r="Q2474" i="1"/>
  <c r="T2474" i="1"/>
  <c r="R2474" i="1"/>
  <c r="V2474" i="1"/>
  <c r="W2474" i="1"/>
  <c r="X2474" i="1"/>
  <c r="O2475" i="1"/>
  <c r="P2475" i="1"/>
  <c r="Q2475" i="1"/>
  <c r="T2475" i="1"/>
  <c r="R2475" i="1"/>
  <c r="V2475" i="1"/>
  <c r="W2475" i="1"/>
  <c r="X2475" i="1"/>
  <c r="O2476" i="1"/>
  <c r="P2476" i="1"/>
  <c r="Q2476" i="1"/>
  <c r="T2476" i="1"/>
  <c r="R2476" i="1"/>
  <c r="V2476" i="1"/>
  <c r="W2476" i="1"/>
  <c r="X2476" i="1"/>
  <c r="O2477" i="1"/>
  <c r="P2477" i="1"/>
  <c r="Q2477" i="1"/>
  <c r="T2477" i="1"/>
  <c r="R2477" i="1"/>
  <c r="V2477" i="1"/>
  <c r="W2477" i="1"/>
  <c r="X2477" i="1"/>
  <c r="O2478" i="1"/>
  <c r="P2478" i="1"/>
  <c r="Q2478" i="1"/>
  <c r="T2478" i="1"/>
  <c r="R2478" i="1"/>
  <c r="V2478" i="1"/>
  <c r="W2478" i="1"/>
  <c r="X2478" i="1"/>
  <c r="O2479" i="1"/>
  <c r="P2479" i="1"/>
  <c r="Q2479" i="1"/>
  <c r="T2479" i="1"/>
  <c r="R2479" i="1"/>
  <c r="V2479" i="1"/>
  <c r="W2479" i="1"/>
  <c r="X2479" i="1"/>
  <c r="O2480" i="1"/>
  <c r="P2480" i="1"/>
  <c r="Q2480" i="1"/>
  <c r="T2480" i="1"/>
  <c r="R2480" i="1"/>
  <c r="V2480" i="1"/>
  <c r="W2480" i="1"/>
  <c r="X2480" i="1"/>
  <c r="O2481" i="1"/>
  <c r="P2481" i="1"/>
  <c r="Q2481" i="1"/>
  <c r="T2481" i="1"/>
  <c r="R2481" i="1"/>
  <c r="V2481" i="1"/>
  <c r="W2481" i="1"/>
  <c r="X2481" i="1"/>
  <c r="O2482" i="1"/>
  <c r="P2482" i="1"/>
  <c r="Q2482" i="1"/>
  <c r="T2482" i="1"/>
  <c r="R2482" i="1"/>
  <c r="V2482" i="1"/>
  <c r="W2482" i="1"/>
  <c r="X2482" i="1"/>
  <c r="O2483" i="1"/>
  <c r="P2483" i="1"/>
  <c r="Q2483" i="1"/>
  <c r="T2483" i="1"/>
  <c r="R2483" i="1"/>
  <c r="V2483" i="1"/>
  <c r="W2483" i="1"/>
  <c r="X2483" i="1"/>
  <c r="O2484" i="1"/>
  <c r="P2484" i="1"/>
  <c r="Q2484" i="1"/>
  <c r="T2484" i="1"/>
  <c r="R2484" i="1"/>
  <c r="V2484" i="1"/>
  <c r="W2484" i="1"/>
  <c r="X2484" i="1"/>
  <c r="O2485" i="1"/>
  <c r="P2485" i="1"/>
  <c r="Q2485" i="1"/>
  <c r="T2485" i="1"/>
  <c r="R2485" i="1"/>
  <c r="V2485" i="1"/>
  <c r="W2485" i="1"/>
  <c r="X2485" i="1"/>
  <c r="O2486" i="1"/>
  <c r="P2486" i="1"/>
  <c r="Q2486" i="1"/>
  <c r="T2486" i="1"/>
  <c r="R2486" i="1"/>
  <c r="V2486" i="1"/>
  <c r="W2486" i="1"/>
  <c r="X2486" i="1"/>
  <c r="O2487" i="1"/>
  <c r="P2487" i="1"/>
  <c r="Q2487" i="1"/>
  <c r="T2487" i="1"/>
  <c r="R2487" i="1"/>
  <c r="V2487" i="1"/>
  <c r="W2487" i="1"/>
  <c r="X2487" i="1"/>
  <c r="O2488" i="1"/>
  <c r="P2488" i="1"/>
  <c r="Q2488" i="1"/>
  <c r="T2488" i="1"/>
  <c r="R2488" i="1"/>
  <c r="V2488" i="1"/>
  <c r="W2488" i="1"/>
  <c r="X2488" i="1"/>
  <c r="O2489" i="1"/>
  <c r="P2489" i="1"/>
  <c r="Q2489" i="1"/>
  <c r="T2489" i="1"/>
  <c r="R2489" i="1"/>
  <c r="V2489" i="1"/>
  <c r="W2489" i="1"/>
  <c r="X2489" i="1"/>
  <c r="O2490" i="1"/>
  <c r="P2490" i="1"/>
  <c r="Q2490" i="1"/>
  <c r="T2490" i="1"/>
  <c r="R2490" i="1"/>
  <c r="V2490" i="1"/>
  <c r="W2490" i="1"/>
  <c r="X2490" i="1"/>
  <c r="O2491" i="1"/>
  <c r="P2491" i="1"/>
  <c r="Q2491" i="1"/>
  <c r="T2491" i="1"/>
  <c r="R2491" i="1"/>
  <c r="V2491" i="1"/>
  <c r="W2491" i="1"/>
  <c r="X2491" i="1"/>
  <c r="O2492" i="1"/>
  <c r="P2492" i="1"/>
  <c r="Q2492" i="1"/>
  <c r="T2492" i="1"/>
  <c r="R2492" i="1"/>
  <c r="V2492" i="1"/>
  <c r="W2492" i="1"/>
  <c r="X2492" i="1"/>
  <c r="O2493" i="1"/>
  <c r="P2493" i="1"/>
  <c r="Q2493" i="1"/>
  <c r="T2493" i="1"/>
  <c r="R2493" i="1"/>
  <c r="V2493" i="1"/>
  <c r="W2493" i="1"/>
  <c r="X2493" i="1"/>
  <c r="O2494" i="1"/>
  <c r="P2494" i="1"/>
  <c r="Q2494" i="1"/>
  <c r="T2494" i="1"/>
  <c r="R2494" i="1"/>
  <c r="V2494" i="1"/>
  <c r="W2494" i="1"/>
  <c r="X2494" i="1"/>
  <c r="O2495" i="1"/>
  <c r="P2495" i="1"/>
  <c r="Q2495" i="1"/>
  <c r="T2495" i="1"/>
  <c r="R2495" i="1"/>
  <c r="V2495" i="1"/>
  <c r="W2495" i="1"/>
  <c r="X2495" i="1"/>
  <c r="O2496" i="1"/>
  <c r="P2496" i="1"/>
  <c r="Q2496" i="1"/>
  <c r="T2496" i="1"/>
  <c r="R2496" i="1"/>
  <c r="V2496" i="1"/>
  <c r="W2496" i="1"/>
  <c r="X2496" i="1"/>
  <c r="O2497" i="1"/>
  <c r="P2497" i="1"/>
  <c r="Q2497" i="1"/>
  <c r="T2497" i="1"/>
  <c r="R2497" i="1"/>
  <c r="V2497" i="1"/>
  <c r="W2497" i="1"/>
  <c r="X2497" i="1"/>
  <c r="O2498" i="1"/>
  <c r="P2498" i="1"/>
  <c r="Q2498" i="1"/>
  <c r="T2498" i="1"/>
  <c r="R2498" i="1"/>
  <c r="V2498" i="1"/>
  <c r="W2498" i="1"/>
  <c r="X2498" i="1"/>
  <c r="O2499" i="1"/>
  <c r="P2499" i="1"/>
  <c r="Q2499" i="1"/>
  <c r="T2499" i="1"/>
  <c r="R2499" i="1"/>
  <c r="V2499" i="1"/>
  <c r="W2499" i="1"/>
  <c r="X2499" i="1"/>
  <c r="O2500" i="1"/>
  <c r="P2500" i="1"/>
  <c r="Q2500" i="1"/>
  <c r="T2500" i="1"/>
  <c r="R2500" i="1"/>
  <c r="V2500" i="1"/>
  <c r="W2500" i="1"/>
  <c r="X2500" i="1"/>
  <c r="O2501" i="1"/>
  <c r="P2501" i="1"/>
  <c r="Q2501" i="1"/>
  <c r="T2501" i="1"/>
  <c r="R2501" i="1"/>
  <c r="V2501" i="1"/>
  <c r="W2501" i="1"/>
  <c r="X2501" i="1"/>
  <c r="O2502" i="1"/>
  <c r="P2502" i="1"/>
  <c r="Q2502" i="1"/>
  <c r="T2502" i="1"/>
  <c r="R2502" i="1"/>
  <c r="V2502" i="1"/>
  <c r="W2502" i="1"/>
  <c r="X2502" i="1"/>
  <c r="O2503" i="1"/>
  <c r="P2503" i="1"/>
  <c r="Q2503" i="1"/>
  <c r="T2503" i="1"/>
  <c r="R2503" i="1"/>
  <c r="V2503" i="1"/>
  <c r="W2503" i="1"/>
  <c r="X2503" i="1"/>
  <c r="O2504" i="1"/>
  <c r="P2504" i="1"/>
  <c r="Q2504" i="1"/>
  <c r="T2504" i="1"/>
  <c r="R2504" i="1"/>
  <c r="V2504" i="1"/>
  <c r="W2504" i="1"/>
  <c r="X2504" i="1"/>
  <c r="O2505" i="1"/>
  <c r="P2505" i="1"/>
  <c r="Q2505" i="1"/>
  <c r="T2505" i="1"/>
  <c r="R2505" i="1"/>
  <c r="V2505" i="1"/>
  <c r="W2505" i="1"/>
  <c r="X2505" i="1"/>
  <c r="O2506" i="1"/>
  <c r="P2506" i="1"/>
  <c r="Q2506" i="1"/>
  <c r="T2506" i="1"/>
  <c r="R2506" i="1"/>
  <c r="V2506" i="1"/>
  <c r="W2506" i="1"/>
  <c r="X2506" i="1"/>
  <c r="O2507" i="1"/>
  <c r="P2507" i="1"/>
  <c r="Q2507" i="1"/>
  <c r="T2507" i="1"/>
  <c r="R2507" i="1"/>
  <c r="V2507" i="1"/>
  <c r="W2507" i="1"/>
  <c r="X2507" i="1"/>
  <c r="O2508" i="1"/>
  <c r="P2508" i="1"/>
  <c r="Q2508" i="1"/>
  <c r="T2508" i="1"/>
  <c r="R2508" i="1"/>
  <c r="V2508" i="1"/>
  <c r="W2508" i="1"/>
  <c r="X2508" i="1"/>
  <c r="O2509" i="1"/>
  <c r="P2509" i="1"/>
  <c r="Q2509" i="1"/>
  <c r="T2509" i="1"/>
  <c r="R2509" i="1"/>
  <c r="V2509" i="1"/>
  <c r="W2509" i="1"/>
  <c r="X2509" i="1"/>
  <c r="O2510" i="1"/>
  <c r="P2510" i="1"/>
  <c r="Q2510" i="1"/>
  <c r="T2510" i="1"/>
  <c r="R2510" i="1"/>
  <c r="V2510" i="1"/>
  <c r="W2510" i="1"/>
  <c r="X2510" i="1"/>
  <c r="O2511" i="1"/>
  <c r="P2511" i="1"/>
  <c r="Q2511" i="1"/>
  <c r="T2511" i="1"/>
  <c r="R2511" i="1"/>
  <c r="V2511" i="1"/>
  <c r="W2511" i="1"/>
  <c r="X2511" i="1"/>
  <c r="O2512" i="1"/>
  <c r="P2512" i="1"/>
  <c r="Q2512" i="1"/>
  <c r="T2512" i="1"/>
  <c r="R2512" i="1"/>
  <c r="V2512" i="1"/>
  <c r="W2512" i="1"/>
  <c r="X2512" i="1"/>
  <c r="O2513" i="1"/>
  <c r="P2513" i="1"/>
  <c r="Q2513" i="1"/>
  <c r="T2513" i="1"/>
  <c r="R2513" i="1"/>
  <c r="V2513" i="1"/>
  <c r="W2513" i="1"/>
  <c r="X2513" i="1"/>
  <c r="O2514" i="1"/>
  <c r="P2514" i="1"/>
  <c r="Q2514" i="1"/>
  <c r="T2514" i="1"/>
  <c r="R2514" i="1"/>
  <c r="V2514" i="1"/>
  <c r="W2514" i="1"/>
  <c r="X2514" i="1"/>
  <c r="O2515" i="1"/>
  <c r="P2515" i="1"/>
  <c r="Q2515" i="1"/>
  <c r="T2515" i="1"/>
  <c r="R2515" i="1"/>
  <c r="V2515" i="1"/>
  <c r="W2515" i="1"/>
  <c r="X2515" i="1"/>
  <c r="O2516" i="1"/>
  <c r="P2516" i="1"/>
  <c r="Q2516" i="1"/>
  <c r="T2516" i="1"/>
  <c r="R2516" i="1"/>
  <c r="V2516" i="1"/>
  <c r="W2516" i="1"/>
  <c r="X2516" i="1"/>
  <c r="O2517" i="1"/>
  <c r="P2517" i="1"/>
  <c r="Q2517" i="1"/>
  <c r="T2517" i="1"/>
  <c r="R2517" i="1"/>
  <c r="V2517" i="1"/>
  <c r="W2517" i="1"/>
  <c r="X2517" i="1"/>
  <c r="O2518" i="1"/>
  <c r="P2518" i="1"/>
  <c r="Q2518" i="1"/>
  <c r="T2518" i="1"/>
  <c r="R2518" i="1"/>
  <c r="V2518" i="1"/>
  <c r="W2518" i="1"/>
  <c r="X2518" i="1"/>
  <c r="O2519" i="1"/>
  <c r="P2519" i="1"/>
  <c r="Q2519" i="1"/>
  <c r="T2519" i="1"/>
  <c r="R2519" i="1"/>
  <c r="V2519" i="1"/>
  <c r="W2519" i="1"/>
  <c r="X2519" i="1"/>
  <c r="O2520" i="1"/>
  <c r="P2520" i="1"/>
  <c r="Q2520" i="1"/>
  <c r="T2520" i="1"/>
  <c r="R2520" i="1"/>
  <c r="V2520" i="1"/>
  <c r="W2520" i="1"/>
  <c r="X2520" i="1"/>
  <c r="O2521" i="1"/>
  <c r="P2521" i="1"/>
  <c r="Q2521" i="1"/>
  <c r="T2521" i="1"/>
  <c r="R2521" i="1"/>
  <c r="V2521" i="1"/>
  <c r="W2521" i="1"/>
  <c r="X2521" i="1"/>
  <c r="O2522" i="1"/>
  <c r="P2522" i="1"/>
  <c r="Q2522" i="1"/>
  <c r="T2522" i="1"/>
  <c r="R2522" i="1"/>
  <c r="V2522" i="1"/>
  <c r="W2522" i="1"/>
  <c r="X2522" i="1"/>
  <c r="O2523" i="1"/>
  <c r="P2523" i="1"/>
  <c r="Q2523" i="1"/>
  <c r="T2523" i="1"/>
  <c r="R2523" i="1"/>
  <c r="V2523" i="1"/>
  <c r="W2523" i="1"/>
  <c r="X2523" i="1"/>
  <c r="O2524" i="1"/>
  <c r="P2524" i="1"/>
  <c r="Q2524" i="1"/>
  <c r="T2524" i="1"/>
  <c r="R2524" i="1"/>
  <c r="V2524" i="1"/>
  <c r="W2524" i="1"/>
  <c r="X2524" i="1"/>
  <c r="O2525" i="1"/>
  <c r="P2525" i="1"/>
  <c r="Q2525" i="1"/>
  <c r="T2525" i="1"/>
  <c r="R2525" i="1"/>
  <c r="V2525" i="1"/>
  <c r="W2525" i="1"/>
  <c r="X2525" i="1"/>
  <c r="O2526" i="1"/>
  <c r="P2526" i="1"/>
  <c r="Q2526" i="1"/>
  <c r="T2526" i="1"/>
  <c r="R2526" i="1"/>
  <c r="V2526" i="1"/>
  <c r="W2526" i="1"/>
  <c r="X2526" i="1"/>
  <c r="O2527" i="1"/>
  <c r="P2527" i="1"/>
  <c r="Q2527" i="1"/>
  <c r="T2527" i="1"/>
  <c r="R2527" i="1"/>
  <c r="V2527" i="1"/>
  <c r="W2527" i="1"/>
  <c r="X2527" i="1"/>
  <c r="O2528" i="1"/>
  <c r="P2528" i="1"/>
  <c r="Q2528" i="1"/>
  <c r="T2528" i="1"/>
  <c r="R2528" i="1"/>
  <c r="V2528" i="1"/>
  <c r="W2528" i="1"/>
  <c r="X2528" i="1"/>
  <c r="O2529" i="1"/>
  <c r="P2529" i="1"/>
  <c r="Q2529" i="1"/>
  <c r="T2529" i="1"/>
  <c r="R2529" i="1"/>
  <c r="V2529" i="1"/>
  <c r="W2529" i="1"/>
  <c r="X2529" i="1"/>
  <c r="O2530" i="1"/>
  <c r="P2530" i="1"/>
  <c r="Q2530" i="1"/>
  <c r="T2530" i="1"/>
  <c r="R2530" i="1"/>
  <c r="V2530" i="1"/>
  <c r="W2530" i="1"/>
  <c r="X2530" i="1"/>
  <c r="O2531" i="1"/>
  <c r="P2531" i="1"/>
  <c r="Q2531" i="1"/>
  <c r="T2531" i="1"/>
  <c r="R2531" i="1"/>
  <c r="V2531" i="1"/>
  <c r="W2531" i="1"/>
  <c r="X2531" i="1"/>
  <c r="O2532" i="1"/>
  <c r="P2532" i="1"/>
  <c r="Q2532" i="1"/>
  <c r="T2532" i="1"/>
  <c r="R2532" i="1"/>
  <c r="V2532" i="1"/>
  <c r="W2532" i="1"/>
  <c r="X2532" i="1"/>
  <c r="O2533" i="1"/>
  <c r="P2533" i="1"/>
  <c r="Q2533" i="1"/>
  <c r="T2533" i="1"/>
  <c r="R2533" i="1"/>
  <c r="V2533" i="1"/>
  <c r="W2533" i="1"/>
  <c r="X2533" i="1"/>
  <c r="O2534" i="1"/>
  <c r="P2534" i="1"/>
  <c r="Q2534" i="1"/>
  <c r="T2534" i="1"/>
  <c r="R2534" i="1"/>
  <c r="V2534" i="1"/>
  <c r="W2534" i="1"/>
  <c r="X2534" i="1"/>
  <c r="O2535" i="1"/>
  <c r="P2535" i="1"/>
  <c r="Q2535" i="1"/>
  <c r="T2535" i="1"/>
  <c r="R2535" i="1"/>
  <c r="V2535" i="1"/>
  <c r="W2535" i="1"/>
  <c r="X2535" i="1"/>
  <c r="O2536" i="1"/>
  <c r="P2536" i="1"/>
  <c r="Q2536" i="1"/>
  <c r="T2536" i="1"/>
  <c r="R2536" i="1"/>
  <c r="V2536" i="1"/>
  <c r="W2536" i="1"/>
  <c r="X2536" i="1"/>
  <c r="O2537" i="1"/>
  <c r="P2537" i="1"/>
  <c r="Q2537" i="1"/>
  <c r="T2537" i="1"/>
  <c r="R2537" i="1"/>
  <c r="V2537" i="1"/>
  <c r="W2537" i="1"/>
  <c r="X2537" i="1"/>
  <c r="O2538" i="1"/>
  <c r="P2538" i="1"/>
  <c r="Q2538" i="1"/>
  <c r="T2538" i="1"/>
  <c r="R2538" i="1"/>
  <c r="V2538" i="1"/>
  <c r="W2538" i="1"/>
  <c r="X2538" i="1"/>
  <c r="O2539" i="1"/>
  <c r="P2539" i="1"/>
  <c r="Q2539" i="1"/>
  <c r="T2539" i="1"/>
  <c r="R2539" i="1"/>
  <c r="V2539" i="1"/>
  <c r="W2539" i="1"/>
  <c r="X2539" i="1"/>
  <c r="O2540" i="1"/>
  <c r="P2540" i="1"/>
  <c r="Q2540" i="1"/>
  <c r="T2540" i="1"/>
  <c r="R2540" i="1"/>
  <c r="V2540" i="1"/>
  <c r="W2540" i="1"/>
  <c r="X2540" i="1"/>
  <c r="O2541" i="1"/>
  <c r="P2541" i="1"/>
  <c r="Q2541" i="1"/>
  <c r="T2541" i="1"/>
  <c r="R2541" i="1"/>
  <c r="V2541" i="1"/>
  <c r="W2541" i="1"/>
  <c r="X2541" i="1"/>
  <c r="O2542" i="1"/>
  <c r="P2542" i="1"/>
  <c r="Q2542" i="1"/>
  <c r="T2542" i="1"/>
  <c r="R2542" i="1"/>
  <c r="V2542" i="1"/>
  <c r="W2542" i="1"/>
  <c r="X2542" i="1"/>
  <c r="O2543" i="1"/>
  <c r="P2543" i="1"/>
  <c r="Q2543" i="1"/>
  <c r="T2543" i="1"/>
  <c r="R2543" i="1"/>
  <c r="V2543" i="1"/>
  <c r="W2543" i="1"/>
  <c r="X2543" i="1"/>
  <c r="O2544" i="1"/>
  <c r="P2544" i="1"/>
  <c r="Q2544" i="1"/>
  <c r="T2544" i="1"/>
  <c r="R2544" i="1"/>
  <c r="V2544" i="1"/>
  <c r="W2544" i="1"/>
  <c r="X2544" i="1"/>
  <c r="O2545" i="1"/>
  <c r="P2545" i="1"/>
  <c r="Q2545" i="1"/>
  <c r="T2545" i="1"/>
  <c r="R2545" i="1"/>
  <c r="V2545" i="1"/>
  <c r="W2545" i="1"/>
  <c r="X2545" i="1"/>
  <c r="O2546" i="1"/>
  <c r="P2546" i="1"/>
  <c r="Q2546" i="1"/>
  <c r="T2546" i="1"/>
  <c r="R2546" i="1"/>
  <c r="V2546" i="1"/>
  <c r="W2546" i="1"/>
  <c r="X2546" i="1"/>
  <c r="O2547" i="1"/>
  <c r="P2547" i="1"/>
  <c r="Q2547" i="1"/>
  <c r="T2547" i="1"/>
  <c r="R2547" i="1"/>
  <c r="V2547" i="1"/>
  <c r="W2547" i="1"/>
  <c r="X2547" i="1"/>
  <c r="O2548" i="1"/>
  <c r="P2548" i="1"/>
  <c r="Q2548" i="1"/>
  <c r="T2548" i="1"/>
  <c r="R2548" i="1"/>
  <c r="V2548" i="1"/>
  <c r="W2548" i="1"/>
  <c r="X2548" i="1"/>
  <c r="O2549" i="1"/>
  <c r="P2549" i="1"/>
  <c r="Q2549" i="1"/>
  <c r="T2549" i="1"/>
  <c r="R2549" i="1"/>
  <c r="V2549" i="1"/>
  <c r="W2549" i="1"/>
  <c r="X2549" i="1"/>
  <c r="O2550" i="1"/>
  <c r="P2550" i="1"/>
  <c r="Q2550" i="1"/>
  <c r="T2550" i="1"/>
  <c r="R2550" i="1"/>
  <c r="V2550" i="1"/>
  <c r="W2550" i="1"/>
  <c r="X2550" i="1"/>
  <c r="O2551" i="1"/>
  <c r="P2551" i="1"/>
  <c r="Q2551" i="1"/>
  <c r="T2551" i="1"/>
  <c r="R2551" i="1"/>
  <c r="V2551" i="1"/>
  <c r="W2551" i="1"/>
  <c r="X2551" i="1"/>
  <c r="O2552" i="1"/>
  <c r="P2552" i="1"/>
  <c r="Q2552" i="1"/>
  <c r="T2552" i="1"/>
  <c r="R2552" i="1"/>
  <c r="V2552" i="1"/>
  <c r="W2552" i="1"/>
  <c r="X2552" i="1"/>
  <c r="O2553" i="1"/>
  <c r="P2553" i="1"/>
  <c r="Q2553" i="1"/>
  <c r="T2553" i="1"/>
  <c r="R2553" i="1"/>
  <c r="V2553" i="1"/>
  <c r="W2553" i="1"/>
  <c r="X2553" i="1"/>
  <c r="O2554" i="1"/>
  <c r="P2554" i="1"/>
  <c r="Q2554" i="1"/>
  <c r="T2554" i="1"/>
  <c r="R2554" i="1"/>
  <c r="V2554" i="1"/>
  <c r="W2554" i="1"/>
  <c r="X2554" i="1"/>
  <c r="O2555" i="1"/>
  <c r="P2555" i="1"/>
  <c r="Q2555" i="1"/>
  <c r="T2555" i="1"/>
  <c r="R2555" i="1"/>
  <c r="V2555" i="1"/>
  <c r="W2555" i="1"/>
  <c r="X2555" i="1"/>
  <c r="O2556" i="1"/>
  <c r="P2556" i="1"/>
  <c r="Q2556" i="1"/>
  <c r="T2556" i="1"/>
  <c r="R2556" i="1"/>
  <c r="V2556" i="1"/>
  <c r="W2556" i="1"/>
  <c r="X2556" i="1"/>
  <c r="O2557" i="1"/>
  <c r="P2557" i="1"/>
  <c r="Q2557" i="1"/>
  <c r="T2557" i="1"/>
  <c r="R2557" i="1"/>
  <c r="V2557" i="1"/>
  <c r="W2557" i="1"/>
  <c r="X2557" i="1"/>
  <c r="O2558" i="1"/>
  <c r="P2558" i="1"/>
  <c r="Q2558" i="1"/>
  <c r="T2558" i="1"/>
  <c r="R2558" i="1"/>
  <c r="V2558" i="1"/>
  <c r="W2558" i="1"/>
  <c r="X2558" i="1"/>
  <c r="O2559" i="1"/>
  <c r="P2559" i="1"/>
  <c r="Q2559" i="1"/>
  <c r="T2559" i="1"/>
  <c r="R2559" i="1"/>
  <c r="V2559" i="1"/>
  <c r="W2559" i="1"/>
  <c r="X2559" i="1"/>
  <c r="O2560" i="1"/>
  <c r="P2560" i="1"/>
  <c r="Q2560" i="1"/>
  <c r="T2560" i="1"/>
  <c r="R2560" i="1"/>
  <c r="V2560" i="1"/>
  <c r="W2560" i="1"/>
  <c r="X2560" i="1"/>
  <c r="O2561" i="1"/>
  <c r="P2561" i="1"/>
  <c r="Q2561" i="1"/>
  <c r="T2561" i="1"/>
  <c r="R2561" i="1"/>
  <c r="V2561" i="1"/>
  <c r="W2561" i="1"/>
  <c r="X2561" i="1"/>
  <c r="O2562" i="1"/>
  <c r="P2562" i="1"/>
  <c r="Q2562" i="1"/>
  <c r="T2562" i="1"/>
  <c r="R2562" i="1"/>
  <c r="V2562" i="1"/>
  <c r="W2562" i="1"/>
  <c r="X2562" i="1"/>
  <c r="O2563" i="1"/>
  <c r="P2563" i="1"/>
  <c r="Q2563" i="1"/>
  <c r="T2563" i="1"/>
  <c r="R2563" i="1"/>
  <c r="V2563" i="1"/>
  <c r="W2563" i="1"/>
  <c r="X2563" i="1"/>
  <c r="O2564" i="1"/>
  <c r="P2564" i="1"/>
  <c r="Q2564" i="1"/>
  <c r="T2564" i="1"/>
  <c r="R2564" i="1"/>
  <c r="V2564" i="1"/>
  <c r="W2564" i="1"/>
  <c r="X2564" i="1"/>
  <c r="O2565" i="1"/>
  <c r="P2565" i="1"/>
  <c r="Q2565" i="1"/>
  <c r="T2565" i="1"/>
  <c r="R2565" i="1"/>
  <c r="V2565" i="1"/>
  <c r="W2565" i="1"/>
  <c r="X2565" i="1"/>
  <c r="O2566" i="1"/>
  <c r="P2566" i="1"/>
  <c r="Q2566" i="1"/>
  <c r="T2566" i="1"/>
  <c r="R2566" i="1"/>
  <c r="V2566" i="1"/>
  <c r="W2566" i="1"/>
  <c r="X2566" i="1"/>
  <c r="O2567" i="1"/>
  <c r="P2567" i="1"/>
  <c r="Q2567" i="1"/>
  <c r="T2567" i="1"/>
  <c r="R2567" i="1"/>
  <c r="V2567" i="1"/>
  <c r="W2567" i="1"/>
  <c r="X2567" i="1"/>
  <c r="O2568" i="1"/>
  <c r="P2568" i="1"/>
  <c r="Q2568" i="1"/>
  <c r="T2568" i="1"/>
  <c r="R2568" i="1"/>
  <c r="V2568" i="1"/>
  <c r="W2568" i="1"/>
  <c r="X2568" i="1"/>
  <c r="O2569" i="1"/>
  <c r="P2569" i="1"/>
  <c r="Q2569" i="1"/>
  <c r="T2569" i="1"/>
  <c r="R2569" i="1"/>
  <c r="V2569" i="1"/>
  <c r="W2569" i="1"/>
  <c r="X2569" i="1"/>
  <c r="O2570" i="1"/>
  <c r="P2570" i="1"/>
  <c r="Q2570" i="1"/>
  <c r="T2570" i="1"/>
  <c r="R2570" i="1"/>
  <c r="V2570" i="1"/>
  <c r="W2570" i="1"/>
  <c r="X2570" i="1"/>
  <c r="O2571" i="1"/>
  <c r="P2571" i="1"/>
  <c r="Q2571" i="1"/>
  <c r="T2571" i="1"/>
  <c r="R2571" i="1"/>
  <c r="V2571" i="1"/>
  <c r="W2571" i="1"/>
  <c r="X2571" i="1"/>
  <c r="O2572" i="1"/>
  <c r="P2572" i="1"/>
  <c r="Q2572" i="1"/>
  <c r="T2572" i="1"/>
  <c r="R2572" i="1"/>
  <c r="V2572" i="1"/>
  <c r="W2572" i="1"/>
  <c r="X2572" i="1"/>
  <c r="O2573" i="1"/>
  <c r="P2573" i="1"/>
  <c r="Q2573" i="1"/>
  <c r="T2573" i="1"/>
  <c r="R2573" i="1"/>
  <c r="V2573" i="1"/>
  <c r="W2573" i="1"/>
  <c r="X2573" i="1"/>
  <c r="O2574" i="1"/>
  <c r="P2574" i="1"/>
  <c r="Q2574" i="1"/>
  <c r="T2574" i="1"/>
  <c r="R2574" i="1"/>
  <c r="V2574" i="1"/>
  <c r="W2574" i="1"/>
  <c r="X2574" i="1"/>
  <c r="O2575" i="1"/>
  <c r="P2575" i="1"/>
  <c r="Q2575" i="1"/>
  <c r="T2575" i="1"/>
  <c r="R2575" i="1"/>
  <c r="V2575" i="1"/>
  <c r="W2575" i="1"/>
  <c r="X2575" i="1"/>
  <c r="O2576" i="1"/>
  <c r="P2576" i="1"/>
  <c r="Q2576" i="1"/>
  <c r="T2576" i="1"/>
  <c r="R2576" i="1"/>
  <c r="V2576" i="1"/>
  <c r="W2576" i="1"/>
  <c r="X2576" i="1"/>
  <c r="O2577" i="1"/>
  <c r="P2577" i="1"/>
  <c r="Q2577" i="1"/>
  <c r="T2577" i="1"/>
  <c r="R2577" i="1"/>
  <c r="V2577" i="1"/>
  <c r="W2577" i="1"/>
  <c r="X2577" i="1"/>
  <c r="O2578" i="1"/>
  <c r="P2578" i="1"/>
  <c r="Q2578" i="1"/>
  <c r="T2578" i="1"/>
  <c r="R2578" i="1"/>
  <c r="V2578" i="1"/>
  <c r="W2578" i="1"/>
  <c r="X2578" i="1"/>
  <c r="O2579" i="1"/>
  <c r="P2579" i="1"/>
  <c r="Q2579" i="1"/>
  <c r="T2579" i="1"/>
  <c r="R2579" i="1"/>
  <c r="V2579" i="1"/>
  <c r="W2579" i="1"/>
  <c r="X2579" i="1"/>
  <c r="O2580" i="1"/>
  <c r="P2580" i="1"/>
  <c r="Q2580" i="1"/>
  <c r="T2580" i="1"/>
  <c r="R2580" i="1"/>
  <c r="V2580" i="1"/>
  <c r="W2580" i="1"/>
  <c r="X2580" i="1"/>
  <c r="O2581" i="1"/>
  <c r="P2581" i="1"/>
  <c r="Q2581" i="1"/>
  <c r="T2581" i="1"/>
  <c r="R2581" i="1"/>
  <c r="V2581" i="1"/>
  <c r="W2581" i="1"/>
  <c r="X2581" i="1"/>
  <c r="O2582" i="1"/>
  <c r="P2582" i="1"/>
  <c r="Q2582" i="1"/>
  <c r="T2582" i="1"/>
  <c r="R2582" i="1"/>
  <c r="V2582" i="1"/>
  <c r="W2582" i="1"/>
  <c r="X2582" i="1"/>
  <c r="O2583" i="1"/>
  <c r="P2583" i="1"/>
  <c r="Q2583" i="1"/>
  <c r="T2583" i="1"/>
  <c r="R2583" i="1"/>
  <c r="V2583" i="1"/>
  <c r="W2583" i="1"/>
  <c r="X2583" i="1"/>
  <c r="O2584" i="1"/>
  <c r="P2584" i="1"/>
  <c r="Q2584" i="1"/>
  <c r="T2584" i="1"/>
  <c r="R2584" i="1"/>
  <c r="V2584" i="1"/>
  <c r="W2584" i="1"/>
  <c r="X2584" i="1"/>
  <c r="O2585" i="1"/>
  <c r="P2585" i="1"/>
  <c r="Q2585" i="1"/>
  <c r="T2585" i="1"/>
  <c r="R2585" i="1"/>
  <c r="V2585" i="1"/>
  <c r="W2585" i="1"/>
  <c r="X2585" i="1"/>
  <c r="O2586" i="1"/>
  <c r="P2586" i="1"/>
  <c r="Q2586" i="1"/>
  <c r="T2586" i="1"/>
  <c r="R2586" i="1"/>
  <c r="V2586" i="1"/>
  <c r="W2586" i="1"/>
  <c r="X2586" i="1"/>
  <c r="O2587" i="1"/>
  <c r="P2587" i="1"/>
  <c r="Q2587" i="1"/>
  <c r="T2587" i="1"/>
  <c r="R2587" i="1"/>
  <c r="V2587" i="1"/>
  <c r="W2587" i="1"/>
  <c r="X2587" i="1"/>
  <c r="O2588" i="1"/>
  <c r="P2588" i="1"/>
  <c r="Q2588" i="1"/>
  <c r="T2588" i="1"/>
  <c r="R2588" i="1"/>
  <c r="V2588" i="1"/>
  <c r="W2588" i="1"/>
  <c r="X2588" i="1"/>
  <c r="O2589" i="1"/>
  <c r="P2589" i="1"/>
  <c r="Q2589" i="1"/>
  <c r="T2589" i="1"/>
  <c r="R2589" i="1"/>
  <c r="V2589" i="1"/>
  <c r="W2589" i="1"/>
  <c r="X2589" i="1"/>
  <c r="O2590" i="1"/>
  <c r="P2590" i="1"/>
  <c r="Q2590" i="1"/>
  <c r="T2590" i="1"/>
  <c r="R2590" i="1"/>
  <c r="V2590" i="1"/>
  <c r="W2590" i="1"/>
  <c r="X2590" i="1"/>
  <c r="O2591" i="1"/>
  <c r="P2591" i="1"/>
  <c r="Q2591" i="1"/>
  <c r="T2591" i="1"/>
  <c r="R2591" i="1"/>
  <c r="V2591" i="1"/>
  <c r="W2591" i="1"/>
  <c r="X2591" i="1"/>
  <c r="O2592" i="1"/>
  <c r="P2592" i="1"/>
  <c r="Q2592" i="1"/>
  <c r="T2592" i="1"/>
  <c r="R2592" i="1"/>
  <c r="V2592" i="1"/>
  <c r="W2592" i="1"/>
  <c r="X2592" i="1"/>
  <c r="O2593" i="1"/>
  <c r="P2593" i="1"/>
  <c r="Q2593" i="1"/>
  <c r="T2593" i="1"/>
  <c r="R2593" i="1"/>
  <c r="V2593" i="1"/>
  <c r="W2593" i="1"/>
  <c r="X2593" i="1"/>
  <c r="O2594" i="1"/>
  <c r="P2594" i="1"/>
  <c r="Q2594" i="1"/>
  <c r="T2594" i="1"/>
  <c r="R2594" i="1"/>
  <c r="V2594" i="1"/>
  <c r="W2594" i="1"/>
  <c r="X2594" i="1"/>
  <c r="O2595" i="1"/>
  <c r="P2595" i="1"/>
  <c r="Q2595" i="1"/>
  <c r="T2595" i="1"/>
  <c r="R2595" i="1"/>
  <c r="V2595" i="1"/>
  <c r="W2595" i="1"/>
  <c r="X2595" i="1"/>
  <c r="O2596" i="1"/>
  <c r="P2596" i="1"/>
  <c r="Q2596" i="1"/>
  <c r="T2596" i="1"/>
  <c r="R2596" i="1"/>
  <c r="V2596" i="1"/>
  <c r="W2596" i="1"/>
  <c r="X2596" i="1"/>
  <c r="O2597" i="1"/>
  <c r="P2597" i="1"/>
  <c r="Q2597" i="1"/>
  <c r="T2597" i="1"/>
  <c r="R2597" i="1"/>
  <c r="V2597" i="1"/>
  <c r="W2597" i="1"/>
  <c r="X2597" i="1"/>
  <c r="O2598" i="1"/>
  <c r="P2598" i="1"/>
  <c r="Q2598" i="1"/>
  <c r="T2598" i="1"/>
  <c r="R2598" i="1"/>
  <c r="V2598" i="1"/>
  <c r="W2598" i="1"/>
  <c r="X2598" i="1"/>
  <c r="O2599" i="1"/>
  <c r="P2599" i="1"/>
  <c r="Q2599" i="1"/>
  <c r="T2599" i="1"/>
  <c r="R2599" i="1"/>
  <c r="V2599" i="1"/>
  <c r="W2599" i="1"/>
  <c r="X2599" i="1"/>
  <c r="O2600" i="1"/>
  <c r="P2600" i="1"/>
  <c r="Q2600" i="1"/>
  <c r="T2600" i="1"/>
  <c r="R2600" i="1"/>
  <c r="V2600" i="1"/>
  <c r="W2600" i="1"/>
  <c r="X2600" i="1"/>
  <c r="O2601" i="1"/>
  <c r="P2601" i="1"/>
  <c r="Q2601" i="1"/>
  <c r="T2601" i="1"/>
  <c r="R2601" i="1"/>
  <c r="V2601" i="1"/>
  <c r="W2601" i="1"/>
  <c r="X2601" i="1"/>
  <c r="O2602" i="1"/>
  <c r="P2602" i="1"/>
  <c r="Q2602" i="1"/>
  <c r="T2602" i="1"/>
  <c r="R2602" i="1"/>
  <c r="V2602" i="1"/>
  <c r="W2602" i="1"/>
  <c r="X2602" i="1"/>
  <c r="O2603" i="1"/>
  <c r="P2603" i="1"/>
  <c r="Q2603" i="1"/>
  <c r="T2603" i="1"/>
  <c r="R2603" i="1"/>
  <c r="V2603" i="1"/>
  <c r="W2603" i="1"/>
  <c r="X2603" i="1"/>
  <c r="O2604" i="1"/>
  <c r="P2604" i="1"/>
  <c r="Q2604" i="1"/>
  <c r="T2604" i="1"/>
  <c r="R2604" i="1"/>
  <c r="V2604" i="1"/>
  <c r="W2604" i="1"/>
  <c r="X2604" i="1"/>
  <c r="O2605" i="1"/>
  <c r="P2605" i="1"/>
  <c r="Q2605" i="1"/>
  <c r="T2605" i="1"/>
  <c r="R2605" i="1"/>
  <c r="V2605" i="1"/>
  <c r="W2605" i="1"/>
  <c r="X2605" i="1"/>
  <c r="O2606" i="1"/>
  <c r="P2606" i="1"/>
  <c r="Q2606" i="1"/>
  <c r="T2606" i="1"/>
  <c r="R2606" i="1"/>
  <c r="V2606" i="1"/>
  <c r="W2606" i="1"/>
  <c r="X2606" i="1"/>
  <c r="O2607" i="1"/>
  <c r="P2607" i="1"/>
  <c r="Q2607" i="1"/>
  <c r="T2607" i="1"/>
  <c r="R2607" i="1"/>
  <c r="V2607" i="1"/>
  <c r="W2607" i="1"/>
  <c r="X2607" i="1"/>
  <c r="O2608" i="1"/>
  <c r="P2608" i="1"/>
  <c r="Q2608" i="1"/>
  <c r="T2608" i="1"/>
  <c r="R2608" i="1"/>
  <c r="V2608" i="1"/>
  <c r="W2608" i="1"/>
  <c r="X2608" i="1"/>
  <c r="O2609" i="1"/>
  <c r="P2609" i="1"/>
  <c r="Q2609" i="1"/>
  <c r="T2609" i="1"/>
  <c r="R2609" i="1"/>
  <c r="V2609" i="1"/>
  <c r="W2609" i="1"/>
  <c r="X2609" i="1"/>
  <c r="O2610" i="1"/>
  <c r="P2610" i="1"/>
  <c r="Q2610" i="1"/>
  <c r="T2610" i="1"/>
  <c r="R2610" i="1"/>
  <c r="V2610" i="1"/>
  <c r="W2610" i="1"/>
  <c r="X2610" i="1"/>
  <c r="O2611" i="1"/>
  <c r="P2611" i="1"/>
  <c r="Q2611" i="1"/>
  <c r="T2611" i="1"/>
  <c r="R2611" i="1"/>
  <c r="V2611" i="1"/>
  <c r="W2611" i="1"/>
  <c r="X2611" i="1"/>
  <c r="O2612" i="1"/>
  <c r="P2612" i="1"/>
  <c r="Q2612" i="1"/>
  <c r="T2612" i="1"/>
  <c r="R2612" i="1"/>
  <c r="V2612" i="1"/>
  <c r="W2612" i="1"/>
  <c r="X2612" i="1"/>
  <c r="O2613" i="1"/>
  <c r="P2613" i="1"/>
  <c r="Q2613" i="1"/>
  <c r="T2613" i="1"/>
  <c r="R2613" i="1"/>
  <c r="V2613" i="1"/>
  <c r="W2613" i="1"/>
  <c r="X2613" i="1"/>
  <c r="O2614" i="1"/>
  <c r="P2614" i="1"/>
  <c r="Q2614" i="1"/>
  <c r="T2614" i="1"/>
  <c r="R2614" i="1"/>
  <c r="V2614" i="1"/>
  <c r="W2614" i="1"/>
  <c r="X2614" i="1"/>
  <c r="O2615" i="1"/>
  <c r="P2615" i="1"/>
  <c r="Q2615" i="1"/>
  <c r="T2615" i="1"/>
  <c r="R2615" i="1"/>
  <c r="V2615" i="1"/>
  <c r="W2615" i="1"/>
  <c r="X2615" i="1"/>
  <c r="O2616" i="1"/>
  <c r="P2616" i="1"/>
  <c r="Q2616" i="1"/>
  <c r="T2616" i="1"/>
  <c r="R2616" i="1"/>
  <c r="V2616" i="1"/>
  <c r="W2616" i="1"/>
  <c r="X2616" i="1"/>
  <c r="O2617" i="1"/>
  <c r="P2617" i="1"/>
  <c r="Q2617" i="1"/>
  <c r="T2617" i="1"/>
  <c r="R2617" i="1"/>
  <c r="V2617" i="1"/>
  <c r="W2617" i="1"/>
  <c r="X2617" i="1"/>
  <c r="O2618" i="1"/>
  <c r="P2618" i="1"/>
  <c r="Q2618" i="1"/>
  <c r="T2618" i="1"/>
  <c r="R2618" i="1"/>
  <c r="V2618" i="1"/>
  <c r="W2618" i="1"/>
  <c r="X2618" i="1"/>
  <c r="O2619" i="1"/>
  <c r="P2619" i="1"/>
  <c r="Q2619" i="1"/>
  <c r="T2619" i="1"/>
  <c r="R2619" i="1"/>
  <c r="V2619" i="1"/>
  <c r="W2619" i="1"/>
  <c r="X2619" i="1"/>
  <c r="O2620" i="1"/>
  <c r="P2620" i="1"/>
  <c r="Q2620" i="1"/>
  <c r="T2620" i="1"/>
  <c r="R2620" i="1"/>
  <c r="V2620" i="1"/>
  <c r="W2620" i="1"/>
  <c r="X2620" i="1"/>
  <c r="O2621" i="1"/>
  <c r="P2621" i="1"/>
  <c r="Q2621" i="1"/>
  <c r="T2621" i="1"/>
  <c r="R2621" i="1"/>
  <c r="V2621" i="1"/>
  <c r="W2621" i="1"/>
  <c r="X2621" i="1"/>
  <c r="O2622" i="1"/>
  <c r="P2622" i="1"/>
  <c r="Q2622" i="1"/>
  <c r="T2622" i="1"/>
  <c r="R2622" i="1"/>
  <c r="V2622" i="1"/>
  <c r="W2622" i="1"/>
  <c r="X2622" i="1"/>
  <c r="O2623" i="1"/>
  <c r="P2623" i="1"/>
  <c r="Q2623" i="1"/>
  <c r="T2623" i="1"/>
  <c r="R2623" i="1"/>
  <c r="V2623" i="1"/>
  <c r="W2623" i="1"/>
  <c r="X2623" i="1"/>
  <c r="O2624" i="1"/>
  <c r="P2624" i="1"/>
  <c r="Q2624" i="1"/>
  <c r="T2624" i="1"/>
  <c r="R2624" i="1"/>
  <c r="V2624" i="1"/>
  <c r="W2624" i="1"/>
  <c r="X2624" i="1"/>
  <c r="O2625" i="1"/>
  <c r="P2625" i="1"/>
  <c r="Q2625" i="1"/>
  <c r="T2625" i="1"/>
  <c r="R2625" i="1"/>
  <c r="V2625" i="1"/>
  <c r="W2625" i="1"/>
  <c r="X2625" i="1"/>
  <c r="O2626" i="1"/>
  <c r="P2626" i="1"/>
  <c r="Q2626" i="1"/>
  <c r="T2626" i="1"/>
  <c r="R2626" i="1"/>
  <c r="V2626" i="1"/>
  <c r="W2626" i="1"/>
  <c r="X2626" i="1"/>
  <c r="O2627" i="1"/>
  <c r="P2627" i="1"/>
  <c r="Q2627" i="1"/>
  <c r="T2627" i="1"/>
  <c r="R2627" i="1"/>
  <c r="V2627" i="1"/>
  <c r="W2627" i="1"/>
  <c r="X2627" i="1"/>
  <c r="O2628" i="1"/>
  <c r="P2628" i="1"/>
  <c r="Q2628" i="1"/>
  <c r="T2628" i="1"/>
  <c r="R2628" i="1"/>
  <c r="V2628" i="1"/>
  <c r="W2628" i="1"/>
  <c r="X2628" i="1"/>
  <c r="O2629" i="1"/>
  <c r="P2629" i="1"/>
  <c r="Q2629" i="1"/>
  <c r="T2629" i="1"/>
  <c r="R2629" i="1"/>
  <c r="V2629" i="1"/>
  <c r="W2629" i="1"/>
  <c r="X2629" i="1"/>
  <c r="O2630" i="1"/>
  <c r="P2630" i="1"/>
  <c r="Q2630" i="1"/>
  <c r="T2630" i="1"/>
  <c r="R2630" i="1"/>
  <c r="V2630" i="1"/>
  <c r="W2630" i="1"/>
  <c r="X2630" i="1"/>
  <c r="O2631" i="1"/>
  <c r="P2631" i="1"/>
  <c r="Q2631" i="1"/>
  <c r="T2631" i="1"/>
  <c r="R2631" i="1"/>
  <c r="V2631" i="1"/>
  <c r="W2631" i="1"/>
  <c r="X2631" i="1"/>
  <c r="O2632" i="1"/>
  <c r="P2632" i="1"/>
  <c r="Q2632" i="1"/>
  <c r="T2632" i="1"/>
  <c r="R2632" i="1"/>
  <c r="V2632" i="1"/>
  <c r="W2632" i="1"/>
  <c r="X2632" i="1"/>
  <c r="O2633" i="1"/>
  <c r="P2633" i="1"/>
  <c r="Q2633" i="1"/>
  <c r="T2633" i="1"/>
  <c r="R2633" i="1"/>
  <c r="V2633" i="1"/>
  <c r="W2633" i="1"/>
  <c r="X2633" i="1"/>
  <c r="O2634" i="1"/>
  <c r="P2634" i="1"/>
  <c r="Q2634" i="1"/>
  <c r="T2634" i="1"/>
  <c r="R2634" i="1"/>
  <c r="V2634" i="1"/>
  <c r="W2634" i="1"/>
  <c r="X2634" i="1"/>
  <c r="O2635" i="1"/>
  <c r="P2635" i="1"/>
  <c r="Q2635" i="1"/>
  <c r="T2635" i="1"/>
  <c r="R2635" i="1"/>
  <c r="V2635" i="1"/>
  <c r="W2635" i="1"/>
  <c r="X2635" i="1"/>
  <c r="O2636" i="1"/>
  <c r="P2636" i="1"/>
  <c r="Q2636" i="1"/>
  <c r="T2636" i="1"/>
  <c r="R2636" i="1"/>
  <c r="V2636" i="1"/>
  <c r="W2636" i="1"/>
  <c r="X2636" i="1"/>
  <c r="O2637" i="1"/>
  <c r="P2637" i="1"/>
  <c r="Q2637" i="1"/>
  <c r="T2637" i="1"/>
  <c r="R2637" i="1"/>
  <c r="V2637" i="1"/>
  <c r="W2637" i="1"/>
  <c r="X2637" i="1"/>
  <c r="O2638" i="1"/>
  <c r="P2638" i="1"/>
  <c r="Q2638" i="1"/>
  <c r="T2638" i="1"/>
  <c r="R2638" i="1"/>
  <c r="V2638" i="1"/>
  <c r="W2638" i="1"/>
  <c r="X2638" i="1"/>
  <c r="O2639" i="1"/>
  <c r="P2639" i="1"/>
  <c r="Q2639" i="1"/>
  <c r="T2639" i="1"/>
  <c r="R2639" i="1"/>
  <c r="V2639" i="1"/>
  <c r="W2639" i="1"/>
  <c r="X2639" i="1"/>
  <c r="O2640" i="1"/>
  <c r="P2640" i="1"/>
  <c r="Q2640" i="1"/>
  <c r="T2640" i="1"/>
  <c r="R2640" i="1"/>
  <c r="V2640" i="1"/>
  <c r="W2640" i="1"/>
  <c r="X2640" i="1"/>
  <c r="O2641" i="1"/>
  <c r="P2641" i="1"/>
  <c r="Q2641" i="1"/>
  <c r="T2641" i="1"/>
  <c r="R2641" i="1"/>
  <c r="V2641" i="1"/>
  <c r="W2641" i="1"/>
  <c r="X2641" i="1"/>
  <c r="O2642" i="1"/>
  <c r="P2642" i="1"/>
  <c r="Q2642" i="1"/>
  <c r="T2642" i="1"/>
  <c r="R2642" i="1"/>
  <c r="V2642" i="1"/>
  <c r="W2642" i="1"/>
  <c r="X2642" i="1"/>
  <c r="O2643" i="1"/>
  <c r="P2643" i="1"/>
  <c r="Q2643" i="1"/>
  <c r="T2643" i="1"/>
  <c r="R2643" i="1"/>
  <c r="V2643" i="1"/>
  <c r="W2643" i="1"/>
  <c r="X2643" i="1"/>
  <c r="O2644" i="1"/>
  <c r="P2644" i="1"/>
  <c r="Q2644" i="1"/>
  <c r="T2644" i="1"/>
  <c r="R2644" i="1"/>
  <c r="V2644" i="1"/>
  <c r="W2644" i="1"/>
  <c r="X2644" i="1"/>
  <c r="O2645" i="1"/>
  <c r="P2645" i="1"/>
  <c r="Q2645" i="1"/>
  <c r="T2645" i="1"/>
  <c r="R2645" i="1"/>
  <c r="V2645" i="1"/>
  <c r="W2645" i="1"/>
  <c r="X2645" i="1"/>
  <c r="O2646" i="1"/>
  <c r="P2646" i="1"/>
  <c r="Q2646" i="1"/>
  <c r="T2646" i="1"/>
  <c r="R2646" i="1"/>
  <c r="V2646" i="1"/>
  <c r="W2646" i="1"/>
  <c r="X2646" i="1"/>
  <c r="O2647" i="1"/>
  <c r="P2647" i="1"/>
  <c r="Q2647" i="1"/>
  <c r="T2647" i="1"/>
  <c r="R2647" i="1"/>
  <c r="V2647" i="1"/>
  <c r="W2647" i="1"/>
  <c r="X2647" i="1"/>
  <c r="O2648" i="1"/>
  <c r="P2648" i="1"/>
  <c r="Q2648" i="1"/>
  <c r="T2648" i="1"/>
  <c r="R2648" i="1"/>
  <c r="V2648" i="1"/>
  <c r="W2648" i="1"/>
  <c r="X2648" i="1"/>
  <c r="O2649" i="1"/>
  <c r="P2649" i="1"/>
  <c r="Q2649" i="1"/>
  <c r="T2649" i="1"/>
  <c r="R2649" i="1"/>
  <c r="V2649" i="1"/>
  <c r="W2649" i="1"/>
  <c r="X2649" i="1"/>
  <c r="O2650" i="1"/>
  <c r="P2650" i="1"/>
  <c r="Q2650" i="1"/>
  <c r="T2650" i="1"/>
  <c r="R2650" i="1"/>
  <c r="V2650" i="1"/>
  <c r="W2650" i="1"/>
  <c r="X2650" i="1"/>
  <c r="O2651" i="1"/>
  <c r="P2651" i="1"/>
  <c r="Q2651" i="1"/>
  <c r="T2651" i="1"/>
  <c r="R2651" i="1"/>
  <c r="V2651" i="1"/>
  <c r="W2651" i="1"/>
  <c r="X2651" i="1"/>
  <c r="O2652" i="1"/>
  <c r="P2652" i="1"/>
  <c r="Q2652" i="1"/>
  <c r="T2652" i="1"/>
  <c r="R2652" i="1"/>
  <c r="V2652" i="1"/>
  <c r="W2652" i="1"/>
  <c r="X2652" i="1"/>
  <c r="O2653" i="1"/>
  <c r="P2653" i="1"/>
  <c r="Q2653" i="1"/>
  <c r="T2653" i="1"/>
  <c r="R2653" i="1"/>
  <c r="V2653" i="1"/>
  <c r="W2653" i="1"/>
  <c r="X2653" i="1"/>
  <c r="O2654" i="1"/>
  <c r="P2654" i="1"/>
  <c r="Q2654" i="1"/>
  <c r="T2654" i="1"/>
  <c r="R2654" i="1"/>
  <c r="V2654" i="1"/>
  <c r="W2654" i="1"/>
  <c r="X2654" i="1"/>
  <c r="O2655" i="1"/>
  <c r="P2655" i="1"/>
  <c r="Q2655" i="1"/>
  <c r="T2655" i="1"/>
  <c r="R2655" i="1"/>
  <c r="V2655" i="1"/>
  <c r="W2655" i="1"/>
  <c r="X2655" i="1"/>
  <c r="O2656" i="1"/>
  <c r="P2656" i="1"/>
  <c r="Q2656" i="1"/>
  <c r="T2656" i="1"/>
  <c r="R2656" i="1"/>
  <c r="V2656" i="1"/>
  <c r="W2656" i="1"/>
  <c r="X2656" i="1"/>
  <c r="O2657" i="1"/>
  <c r="P2657" i="1"/>
  <c r="Q2657" i="1"/>
  <c r="T2657" i="1"/>
  <c r="R2657" i="1"/>
  <c r="V2657" i="1"/>
  <c r="W2657" i="1"/>
  <c r="X2657" i="1"/>
  <c r="O2658" i="1"/>
  <c r="P2658" i="1"/>
  <c r="Q2658" i="1"/>
  <c r="T2658" i="1"/>
  <c r="R2658" i="1"/>
  <c r="V2658" i="1"/>
  <c r="W2658" i="1"/>
  <c r="X2658" i="1"/>
  <c r="O2659" i="1"/>
  <c r="P2659" i="1"/>
  <c r="Q2659" i="1"/>
  <c r="T2659" i="1"/>
  <c r="R2659" i="1"/>
  <c r="V2659" i="1"/>
  <c r="W2659" i="1"/>
  <c r="X2659" i="1"/>
  <c r="O2660" i="1"/>
  <c r="P2660" i="1"/>
  <c r="Q2660" i="1"/>
  <c r="T2660" i="1"/>
  <c r="R2660" i="1"/>
  <c r="V2660" i="1"/>
  <c r="W2660" i="1"/>
  <c r="X2660" i="1"/>
  <c r="O2661" i="1"/>
  <c r="P2661" i="1"/>
  <c r="Q2661" i="1"/>
  <c r="T2661" i="1"/>
  <c r="R2661" i="1"/>
  <c r="V2661" i="1"/>
  <c r="W2661" i="1"/>
  <c r="X2661" i="1"/>
  <c r="O2662" i="1"/>
  <c r="P2662" i="1"/>
  <c r="Q2662" i="1"/>
  <c r="T2662" i="1"/>
  <c r="R2662" i="1"/>
  <c r="V2662" i="1"/>
  <c r="W2662" i="1"/>
  <c r="X2662" i="1"/>
  <c r="O2663" i="1"/>
  <c r="P2663" i="1"/>
  <c r="Q2663" i="1"/>
  <c r="T2663" i="1"/>
  <c r="R2663" i="1"/>
  <c r="V2663" i="1"/>
  <c r="W2663" i="1"/>
  <c r="X2663" i="1"/>
  <c r="O2664" i="1"/>
  <c r="P2664" i="1"/>
  <c r="Q2664" i="1"/>
  <c r="T2664" i="1"/>
  <c r="R2664" i="1"/>
  <c r="V2664" i="1"/>
  <c r="W2664" i="1"/>
  <c r="X2664" i="1"/>
  <c r="O2665" i="1"/>
  <c r="P2665" i="1"/>
  <c r="Q2665" i="1"/>
  <c r="T2665" i="1"/>
  <c r="R2665" i="1"/>
  <c r="V2665" i="1"/>
  <c r="W2665" i="1"/>
  <c r="X2665" i="1"/>
  <c r="O2666" i="1"/>
  <c r="P2666" i="1"/>
  <c r="Q2666" i="1"/>
  <c r="T2666" i="1"/>
  <c r="R2666" i="1"/>
  <c r="V2666" i="1"/>
  <c r="W2666" i="1"/>
  <c r="X2666" i="1"/>
  <c r="O2667" i="1"/>
  <c r="P2667" i="1"/>
  <c r="Q2667" i="1"/>
  <c r="T2667" i="1"/>
  <c r="R2667" i="1"/>
  <c r="V2667" i="1"/>
  <c r="W2667" i="1"/>
  <c r="X2667" i="1"/>
  <c r="O2668" i="1"/>
  <c r="P2668" i="1"/>
  <c r="Q2668" i="1"/>
  <c r="T2668" i="1"/>
  <c r="R2668" i="1"/>
  <c r="V2668" i="1"/>
  <c r="W2668" i="1"/>
  <c r="X2668" i="1"/>
  <c r="O2669" i="1"/>
  <c r="P2669" i="1"/>
  <c r="Q2669" i="1"/>
  <c r="T2669" i="1"/>
  <c r="R2669" i="1"/>
  <c r="V2669" i="1"/>
  <c r="W2669" i="1"/>
  <c r="X2669" i="1"/>
  <c r="O2670" i="1"/>
  <c r="P2670" i="1"/>
  <c r="Q2670" i="1"/>
  <c r="T2670" i="1"/>
  <c r="R2670" i="1"/>
  <c r="V2670" i="1"/>
  <c r="W2670" i="1"/>
  <c r="X2670" i="1"/>
  <c r="O2671" i="1"/>
  <c r="P2671" i="1"/>
  <c r="Q2671" i="1"/>
  <c r="T2671" i="1"/>
  <c r="R2671" i="1"/>
  <c r="V2671" i="1"/>
  <c r="W2671" i="1"/>
  <c r="X2671" i="1"/>
  <c r="O2672" i="1"/>
  <c r="P2672" i="1"/>
  <c r="Q2672" i="1"/>
  <c r="T2672" i="1"/>
  <c r="R2672" i="1"/>
  <c r="V2672" i="1"/>
  <c r="W2672" i="1"/>
  <c r="X2672" i="1"/>
  <c r="O2673" i="1"/>
  <c r="P2673" i="1"/>
  <c r="Q2673" i="1"/>
  <c r="T2673" i="1"/>
  <c r="R2673" i="1"/>
  <c r="V2673" i="1"/>
  <c r="W2673" i="1"/>
  <c r="X2673" i="1"/>
  <c r="O2674" i="1"/>
  <c r="P2674" i="1"/>
  <c r="Q2674" i="1"/>
  <c r="T2674" i="1"/>
  <c r="R2674" i="1"/>
  <c r="V2674" i="1"/>
  <c r="W2674" i="1"/>
  <c r="X2674" i="1"/>
  <c r="O2675" i="1"/>
  <c r="P2675" i="1"/>
  <c r="Q2675" i="1"/>
  <c r="T2675" i="1"/>
  <c r="R2675" i="1"/>
  <c r="V2675" i="1"/>
  <c r="W2675" i="1"/>
  <c r="X2675" i="1"/>
  <c r="O2676" i="1"/>
  <c r="P2676" i="1"/>
  <c r="Q2676" i="1"/>
  <c r="T2676" i="1"/>
  <c r="R2676" i="1"/>
  <c r="V2676" i="1"/>
  <c r="W2676" i="1"/>
  <c r="X2676" i="1"/>
  <c r="O2677" i="1"/>
  <c r="P2677" i="1"/>
  <c r="Q2677" i="1"/>
  <c r="T2677" i="1"/>
  <c r="R2677" i="1"/>
  <c r="V2677" i="1"/>
  <c r="W2677" i="1"/>
  <c r="X2677" i="1"/>
  <c r="O2678" i="1"/>
  <c r="P2678" i="1"/>
  <c r="Q2678" i="1"/>
  <c r="T2678" i="1"/>
  <c r="R2678" i="1"/>
  <c r="V2678" i="1"/>
  <c r="W2678" i="1"/>
  <c r="X2678" i="1"/>
  <c r="O2679" i="1"/>
  <c r="P2679" i="1"/>
  <c r="Q2679" i="1"/>
  <c r="T2679" i="1"/>
  <c r="R2679" i="1"/>
  <c r="V2679" i="1"/>
  <c r="W2679" i="1"/>
  <c r="X2679" i="1"/>
  <c r="O2680" i="1"/>
  <c r="P2680" i="1"/>
  <c r="Q2680" i="1"/>
  <c r="T2680" i="1"/>
  <c r="R2680" i="1"/>
  <c r="V2680" i="1"/>
  <c r="W2680" i="1"/>
  <c r="X2680" i="1"/>
  <c r="O2681" i="1"/>
  <c r="P2681" i="1"/>
  <c r="Q2681" i="1"/>
  <c r="T2681" i="1"/>
  <c r="R2681" i="1"/>
  <c r="V2681" i="1"/>
  <c r="W2681" i="1"/>
  <c r="X2681" i="1"/>
  <c r="O2682" i="1"/>
  <c r="P2682" i="1"/>
  <c r="Q2682" i="1"/>
  <c r="T2682" i="1"/>
  <c r="R2682" i="1"/>
  <c r="V2682" i="1"/>
  <c r="W2682" i="1"/>
  <c r="X2682" i="1"/>
  <c r="O2683" i="1"/>
  <c r="P2683" i="1"/>
  <c r="Q2683" i="1"/>
  <c r="T2683" i="1"/>
  <c r="R2683" i="1"/>
  <c r="V2683" i="1"/>
  <c r="W2683" i="1"/>
  <c r="X2683" i="1"/>
  <c r="O2684" i="1"/>
  <c r="P2684" i="1"/>
  <c r="Q2684" i="1"/>
  <c r="T2684" i="1"/>
  <c r="R2684" i="1"/>
  <c r="V2684" i="1"/>
  <c r="W2684" i="1"/>
  <c r="X2684" i="1"/>
  <c r="O2685" i="1"/>
  <c r="P2685" i="1"/>
  <c r="Q2685" i="1"/>
  <c r="T2685" i="1"/>
  <c r="R2685" i="1"/>
  <c r="V2685" i="1"/>
  <c r="W2685" i="1"/>
  <c r="X2685" i="1"/>
  <c r="O2686" i="1"/>
  <c r="P2686" i="1"/>
  <c r="Q2686" i="1"/>
  <c r="T2686" i="1"/>
  <c r="R2686" i="1"/>
  <c r="V2686" i="1"/>
  <c r="W2686" i="1"/>
  <c r="X2686" i="1"/>
  <c r="O2687" i="1"/>
  <c r="P2687" i="1"/>
  <c r="Q2687" i="1"/>
  <c r="T2687" i="1"/>
  <c r="R2687" i="1"/>
  <c r="V2687" i="1"/>
  <c r="W2687" i="1"/>
  <c r="X2687" i="1"/>
  <c r="O2688" i="1"/>
  <c r="P2688" i="1"/>
  <c r="Q2688" i="1"/>
  <c r="T2688" i="1"/>
  <c r="R2688" i="1"/>
  <c r="V2688" i="1"/>
  <c r="W2688" i="1"/>
  <c r="X2688" i="1"/>
  <c r="O2689" i="1"/>
  <c r="P2689" i="1"/>
  <c r="Q2689" i="1"/>
  <c r="T2689" i="1"/>
  <c r="R2689" i="1"/>
  <c r="V2689" i="1"/>
  <c r="W2689" i="1"/>
  <c r="X2689" i="1"/>
  <c r="O2690" i="1"/>
  <c r="P2690" i="1"/>
  <c r="Q2690" i="1"/>
  <c r="T2690" i="1"/>
  <c r="R2690" i="1"/>
  <c r="V2690" i="1"/>
  <c r="W2690" i="1"/>
  <c r="X2690" i="1"/>
  <c r="O2691" i="1"/>
  <c r="P2691" i="1"/>
  <c r="Q2691" i="1"/>
  <c r="T2691" i="1"/>
  <c r="R2691" i="1"/>
  <c r="V2691" i="1"/>
  <c r="W2691" i="1"/>
  <c r="X2691" i="1"/>
  <c r="O2692" i="1"/>
  <c r="P2692" i="1"/>
  <c r="Q2692" i="1"/>
  <c r="T2692" i="1"/>
  <c r="R2692" i="1"/>
  <c r="V2692" i="1"/>
  <c r="W2692" i="1"/>
  <c r="X2692" i="1"/>
  <c r="O2693" i="1"/>
  <c r="P2693" i="1"/>
  <c r="Q2693" i="1"/>
  <c r="T2693" i="1"/>
  <c r="R2693" i="1"/>
  <c r="V2693" i="1"/>
  <c r="W2693" i="1"/>
  <c r="X2693" i="1"/>
  <c r="O2694" i="1"/>
  <c r="P2694" i="1"/>
  <c r="Q2694" i="1"/>
  <c r="T2694" i="1"/>
  <c r="R2694" i="1"/>
  <c r="V2694" i="1"/>
  <c r="W2694" i="1"/>
  <c r="X2694" i="1"/>
  <c r="O2695" i="1"/>
  <c r="P2695" i="1"/>
  <c r="Q2695" i="1"/>
  <c r="T2695" i="1"/>
  <c r="R2695" i="1"/>
  <c r="V2695" i="1"/>
  <c r="W2695" i="1"/>
  <c r="X2695" i="1"/>
  <c r="O2696" i="1"/>
  <c r="P2696" i="1"/>
  <c r="Q2696" i="1"/>
  <c r="T2696" i="1"/>
  <c r="R2696" i="1"/>
  <c r="V2696" i="1"/>
  <c r="W2696" i="1"/>
  <c r="X2696" i="1"/>
  <c r="O2697" i="1"/>
  <c r="P2697" i="1"/>
  <c r="Q2697" i="1"/>
  <c r="T2697" i="1"/>
  <c r="R2697" i="1"/>
  <c r="V2697" i="1"/>
  <c r="W2697" i="1"/>
  <c r="X2697" i="1"/>
  <c r="O2698" i="1"/>
  <c r="P2698" i="1"/>
  <c r="Q2698" i="1"/>
  <c r="T2698" i="1"/>
  <c r="R2698" i="1"/>
  <c r="V2698" i="1"/>
  <c r="W2698" i="1"/>
  <c r="X2698" i="1"/>
  <c r="O2699" i="1"/>
  <c r="P2699" i="1"/>
  <c r="Q2699" i="1"/>
  <c r="T2699" i="1"/>
  <c r="R2699" i="1"/>
  <c r="V2699" i="1"/>
  <c r="W2699" i="1"/>
  <c r="X2699" i="1"/>
  <c r="O2700" i="1"/>
  <c r="P2700" i="1"/>
  <c r="Q2700" i="1"/>
  <c r="T2700" i="1"/>
  <c r="R2700" i="1"/>
  <c r="V2700" i="1"/>
  <c r="W2700" i="1"/>
  <c r="X2700" i="1"/>
  <c r="O2701" i="1"/>
  <c r="P2701" i="1"/>
  <c r="Q2701" i="1"/>
  <c r="T2701" i="1"/>
  <c r="R2701" i="1"/>
  <c r="V2701" i="1"/>
  <c r="W2701" i="1"/>
  <c r="X2701" i="1"/>
  <c r="O2702" i="1"/>
  <c r="P2702" i="1"/>
  <c r="Q2702" i="1"/>
  <c r="T2702" i="1"/>
  <c r="R2702" i="1"/>
  <c r="V2702" i="1"/>
  <c r="W2702" i="1"/>
  <c r="X2702" i="1"/>
  <c r="O2703" i="1"/>
  <c r="P2703" i="1"/>
  <c r="Q2703" i="1"/>
  <c r="T2703" i="1"/>
  <c r="R2703" i="1"/>
  <c r="V2703" i="1"/>
  <c r="W2703" i="1"/>
  <c r="X2703" i="1"/>
  <c r="O2704" i="1"/>
  <c r="P2704" i="1"/>
  <c r="Q2704" i="1"/>
  <c r="T2704" i="1"/>
  <c r="R2704" i="1"/>
  <c r="V2704" i="1"/>
  <c r="W2704" i="1"/>
  <c r="X2704" i="1"/>
  <c r="O2705" i="1"/>
  <c r="P2705" i="1"/>
  <c r="Q2705" i="1"/>
  <c r="T2705" i="1"/>
  <c r="R2705" i="1"/>
  <c r="V2705" i="1"/>
  <c r="W2705" i="1"/>
  <c r="X2705" i="1"/>
  <c r="O2706" i="1"/>
  <c r="P2706" i="1"/>
  <c r="Q2706" i="1"/>
  <c r="T2706" i="1"/>
  <c r="R2706" i="1"/>
  <c r="V2706" i="1"/>
  <c r="W2706" i="1"/>
  <c r="X2706" i="1"/>
  <c r="O2707" i="1"/>
  <c r="P2707" i="1"/>
  <c r="Q2707" i="1"/>
  <c r="T2707" i="1"/>
  <c r="R2707" i="1"/>
  <c r="V2707" i="1"/>
  <c r="W2707" i="1"/>
  <c r="X2707" i="1"/>
  <c r="O2708" i="1"/>
  <c r="P2708" i="1"/>
  <c r="Q2708" i="1"/>
  <c r="T2708" i="1"/>
  <c r="R2708" i="1"/>
  <c r="V2708" i="1"/>
  <c r="W2708" i="1"/>
  <c r="X2708" i="1"/>
  <c r="O2709" i="1"/>
  <c r="P2709" i="1"/>
  <c r="Q2709" i="1"/>
  <c r="T2709" i="1"/>
  <c r="R2709" i="1"/>
  <c r="V2709" i="1"/>
  <c r="W2709" i="1"/>
  <c r="X2709" i="1"/>
  <c r="O2710" i="1"/>
  <c r="P2710" i="1"/>
  <c r="Q2710" i="1"/>
  <c r="T2710" i="1"/>
  <c r="R2710" i="1"/>
  <c r="V2710" i="1"/>
  <c r="W2710" i="1"/>
  <c r="X2710" i="1"/>
  <c r="O2711" i="1"/>
  <c r="P2711" i="1"/>
  <c r="Q2711" i="1"/>
  <c r="T2711" i="1"/>
  <c r="R2711" i="1"/>
  <c r="V2711" i="1"/>
  <c r="W2711" i="1"/>
  <c r="X2711" i="1"/>
  <c r="O2712" i="1"/>
  <c r="P2712" i="1"/>
  <c r="Q2712" i="1"/>
  <c r="T2712" i="1"/>
  <c r="R2712" i="1"/>
  <c r="V2712" i="1"/>
  <c r="W2712" i="1"/>
  <c r="X2712" i="1"/>
  <c r="O2713" i="1"/>
  <c r="P2713" i="1"/>
  <c r="Q2713" i="1"/>
  <c r="T2713" i="1"/>
  <c r="R2713" i="1"/>
  <c r="V2713" i="1"/>
  <c r="W2713" i="1"/>
  <c r="X2713" i="1"/>
  <c r="O2714" i="1"/>
  <c r="P2714" i="1"/>
  <c r="Q2714" i="1"/>
  <c r="T2714" i="1"/>
  <c r="R2714" i="1"/>
  <c r="V2714" i="1"/>
  <c r="W2714" i="1"/>
  <c r="X2714" i="1"/>
  <c r="O2715" i="1"/>
  <c r="P2715" i="1"/>
  <c r="Q2715" i="1"/>
  <c r="T2715" i="1"/>
  <c r="R2715" i="1"/>
  <c r="V2715" i="1"/>
  <c r="W2715" i="1"/>
  <c r="X2715" i="1"/>
  <c r="O2716" i="1"/>
  <c r="P2716" i="1"/>
  <c r="Q2716" i="1"/>
  <c r="T2716" i="1"/>
  <c r="R2716" i="1"/>
  <c r="V2716" i="1"/>
  <c r="W2716" i="1"/>
  <c r="X2716" i="1"/>
  <c r="O2717" i="1"/>
  <c r="P2717" i="1"/>
  <c r="Q2717" i="1"/>
  <c r="T2717" i="1"/>
  <c r="R2717" i="1"/>
  <c r="V2717" i="1"/>
  <c r="W2717" i="1"/>
  <c r="X2717" i="1"/>
  <c r="O2718" i="1"/>
  <c r="P2718" i="1"/>
  <c r="Q2718" i="1"/>
  <c r="T2718" i="1"/>
  <c r="R2718" i="1"/>
  <c r="V2718" i="1"/>
  <c r="W2718" i="1"/>
  <c r="X2718" i="1"/>
  <c r="O2719" i="1"/>
  <c r="P2719" i="1"/>
  <c r="Q2719" i="1"/>
  <c r="T2719" i="1"/>
  <c r="R2719" i="1"/>
  <c r="V2719" i="1"/>
  <c r="W2719" i="1"/>
  <c r="X2719" i="1"/>
  <c r="O2720" i="1"/>
  <c r="P2720" i="1"/>
  <c r="Q2720" i="1"/>
  <c r="T2720" i="1"/>
  <c r="R2720" i="1"/>
  <c r="V2720" i="1"/>
  <c r="W2720" i="1"/>
  <c r="X2720" i="1"/>
  <c r="O2721" i="1"/>
  <c r="P2721" i="1"/>
  <c r="Q2721" i="1"/>
  <c r="T2721" i="1"/>
  <c r="R2721" i="1"/>
  <c r="V2721" i="1"/>
  <c r="W2721" i="1"/>
  <c r="X2721" i="1"/>
  <c r="O2722" i="1"/>
  <c r="P2722" i="1"/>
  <c r="Q2722" i="1"/>
  <c r="T2722" i="1"/>
  <c r="R2722" i="1"/>
  <c r="V2722" i="1"/>
  <c r="W2722" i="1"/>
  <c r="X2722" i="1"/>
  <c r="O2723" i="1"/>
  <c r="P2723" i="1"/>
  <c r="Q2723" i="1"/>
  <c r="T2723" i="1"/>
  <c r="R2723" i="1"/>
  <c r="V2723" i="1"/>
  <c r="W2723" i="1"/>
  <c r="X2723" i="1"/>
  <c r="O2724" i="1"/>
  <c r="P2724" i="1"/>
  <c r="Q2724" i="1"/>
  <c r="T2724" i="1"/>
  <c r="R2724" i="1"/>
  <c r="V2724" i="1"/>
  <c r="W2724" i="1"/>
  <c r="X2724" i="1"/>
  <c r="O2725" i="1"/>
  <c r="P2725" i="1"/>
  <c r="Q2725" i="1"/>
  <c r="T2725" i="1"/>
  <c r="R2725" i="1"/>
  <c r="V2725" i="1"/>
  <c r="W2725" i="1"/>
  <c r="X2725" i="1"/>
  <c r="O2726" i="1"/>
  <c r="P2726" i="1"/>
  <c r="Q2726" i="1"/>
  <c r="T2726" i="1"/>
  <c r="R2726" i="1"/>
  <c r="V2726" i="1"/>
  <c r="W2726" i="1"/>
  <c r="X2726" i="1"/>
  <c r="O2727" i="1"/>
  <c r="P2727" i="1"/>
  <c r="Q2727" i="1"/>
  <c r="T2727" i="1"/>
  <c r="R2727" i="1"/>
  <c r="V2727" i="1"/>
  <c r="W2727" i="1"/>
  <c r="X2727" i="1"/>
  <c r="O2728" i="1"/>
  <c r="P2728" i="1"/>
  <c r="Q2728" i="1"/>
  <c r="T2728" i="1"/>
  <c r="R2728" i="1"/>
  <c r="V2728" i="1"/>
  <c r="W2728" i="1"/>
  <c r="X2728" i="1"/>
  <c r="O2729" i="1"/>
  <c r="P2729" i="1"/>
  <c r="Q2729" i="1"/>
  <c r="T2729" i="1"/>
  <c r="R2729" i="1"/>
  <c r="V2729" i="1"/>
  <c r="W2729" i="1"/>
  <c r="X2729" i="1"/>
  <c r="O2730" i="1"/>
  <c r="P2730" i="1"/>
  <c r="Q2730" i="1"/>
  <c r="T2730" i="1"/>
  <c r="R2730" i="1"/>
  <c r="V2730" i="1"/>
  <c r="W2730" i="1"/>
  <c r="X2730" i="1"/>
  <c r="O2731" i="1"/>
  <c r="P2731" i="1"/>
  <c r="Q2731" i="1"/>
  <c r="T2731" i="1"/>
  <c r="R2731" i="1"/>
  <c r="V2731" i="1"/>
  <c r="W2731" i="1"/>
  <c r="X2731" i="1"/>
  <c r="O2732" i="1"/>
  <c r="P2732" i="1"/>
  <c r="Q2732" i="1"/>
  <c r="T2732" i="1"/>
  <c r="R2732" i="1"/>
  <c r="V2732" i="1"/>
  <c r="W2732" i="1"/>
  <c r="X2732" i="1"/>
  <c r="O2733" i="1"/>
  <c r="P2733" i="1"/>
  <c r="Q2733" i="1"/>
  <c r="T2733" i="1"/>
  <c r="R2733" i="1"/>
  <c r="V2733" i="1"/>
  <c r="W2733" i="1"/>
  <c r="X2733" i="1"/>
  <c r="O2734" i="1"/>
  <c r="P2734" i="1"/>
  <c r="Q2734" i="1"/>
  <c r="T2734" i="1"/>
  <c r="R2734" i="1"/>
  <c r="V2734" i="1"/>
  <c r="W2734" i="1"/>
  <c r="X2734" i="1"/>
  <c r="O2735" i="1"/>
  <c r="P2735" i="1"/>
  <c r="Q2735" i="1"/>
  <c r="T2735" i="1"/>
  <c r="R2735" i="1"/>
  <c r="V2735" i="1"/>
  <c r="W2735" i="1"/>
  <c r="X2735" i="1"/>
  <c r="O2736" i="1"/>
  <c r="P2736" i="1"/>
  <c r="Q2736" i="1"/>
  <c r="T2736" i="1"/>
  <c r="R2736" i="1"/>
  <c r="V2736" i="1"/>
  <c r="W2736" i="1"/>
  <c r="X2736" i="1"/>
  <c r="O2737" i="1"/>
  <c r="P2737" i="1"/>
  <c r="Q2737" i="1"/>
  <c r="T2737" i="1"/>
  <c r="R2737" i="1"/>
  <c r="V2737" i="1"/>
  <c r="W2737" i="1"/>
  <c r="X2737" i="1"/>
  <c r="O2738" i="1"/>
  <c r="P2738" i="1"/>
  <c r="Q2738" i="1"/>
  <c r="T2738" i="1"/>
  <c r="R2738" i="1"/>
  <c r="V2738" i="1"/>
  <c r="W2738" i="1"/>
  <c r="X2738" i="1"/>
  <c r="O2739" i="1"/>
  <c r="P2739" i="1"/>
  <c r="Q2739" i="1"/>
  <c r="T2739" i="1"/>
  <c r="R2739" i="1"/>
  <c r="V2739" i="1"/>
  <c r="W2739" i="1"/>
  <c r="X2739" i="1"/>
  <c r="O2740" i="1"/>
  <c r="P2740" i="1"/>
  <c r="Q2740" i="1"/>
  <c r="T2740" i="1"/>
  <c r="R2740" i="1"/>
  <c r="V2740" i="1"/>
  <c r="W2740" i="1"/>
  <c r="X2740" i="1"/>
  <c r="O2741" i="1"/>
  <c r="P2741" i="1"/>
  <c r="Q2741" i="1"/>
  <c r="T2741" i="1"/>
  <c r="R2741" i="1"/>
  <c r="V2741" i="1"/>
  <c r="W2741" i="1"/>
  <c r="X2741" i="1"/>
  <c r="O2742" i="1"/>
  <c r="P2742" i="1"/>
  <c r="Q2742" i="1"/>
  <c r="T2742" i="1"/>
  <c r="R2742" i="1"/>
  <c r="V2742" i="1"/>
  <c r="W2742" i="1"/>
  <c r="X2742" i="1"/>
  <c r="O2743" i="1"/>
  <c r="P2743" i="1"/>
  <c r="Q2743" i="1"/>
  <c r="T2743" i="1"/>
  <c r="R2743" i="1"/>
  <c r="V2743" i="1"/>
  <c r="W2743" i="1"/>
  <c r="X2743" i="1"/>
  <c r="O2744" i="1"/>
  <c r="P2744" i="1"/>
  <c r="Q2744" i="1"/>
  <c r="T2744" i="1"/>
  <c r="R2744" i="1"/>
  <c r="V2744" i="1"/>
  <c r="W2744" i="1"/>
  <c r="X2744" i="1"/>
  <c r="O2745" i="1"/>
  <c r="P2745" i="1"/>
  <c r="Q2745" i="1"/>
  <c r="T2745" i="1"/>
  <c r="R2745" i="1"/>
  <c r="V2745" i="1"/>
  <c r="W2745" i="1"/>
  <c r="X2745" i="1"/>
  <c r="O2746" i="1"/>
  <c r="P2746" i="1"/>
  <c r="Q2746" i="1"/>
  <c r="T2746" i="1"/>
  <c r="R2746" i="1"/>
  <c r="V2746" i="1"/>
  <c r="W2746" i="1"/>
  <c r="X2746" i="1"/>
  <c r="O2747" i="1"/>
  <c r="P2747" i="1"/>
  <c r="Q2747" i="1"/>
  <c r="T2747" i="1"/>
  <c r="R2747" i="1"/>
  <c r="V2747" i="1"/>
  <c r="W2747" i="1"/>
  <c r="X2747" i="1"/>
  <c r="O2748" i="1"/>
  <c r="P2748" i="1"/>
  <c r="Q2748" i="1"/>
  <c r="T2748" i="1"/>
  <c r="R2748" i="1"/>
  <c r="V2748" i="1"/>
  <c r="W2748" i="1"/>
  <c r="X2748" i="1"/>
  <c r="O2749" i="1"/>
  <c r="P2749" i="1"/>
  <c r="Q2749" i="1"/>
  <c r="T2749" i="1"/>
  <c r="R2749" i="1"/>
  <c r="V2749" i="1"/>
  <c r="W2749" i="1"/>
  <c r="X2749" i="1"/>
  <c r="O2750" i="1"/>
  <c r="P2750" i="1"/>
  <c r="Q2750" i="1"/>
  <c r="T2750" i="1"/>
  <c r="R2750" i="1"/>
  <c r="V2750" i="1"/>
  <c r="W2750" i="1"/>
  <c r="X2750" i="1"/>
  <c r="O2751" i="1"/>
  <c r="P2751" i="1"/>
  <c r="Q2751" i="1"/>
  <c r="T2751" i="1"/>
  <c r="R2751" i="1"/>
  <c r="V2751" i="1"/>
  <c r="W2751" i="1"/>
  <c r="X2751" i="1"/>
  <c r="O2752" i="1"/>
  <c r="P2752" i="1"/>
  <c r="Q2752" i="1"/>
  <c r="T2752" i="1"/>
  <c r="R2752" i="1"/>
  <c r="V2752" i="1"/>
  <c r="W2752" i="1"/>
  <c r="X2752" i="1"/>
  <c r="O2753" i="1"/>
  <c r="P2753" i="1"/>
  <c r="Q2753" i="1"/>
  <c r="T2753" i="1"/>
  <c r="R2753" i="1"/>
  <c r="V2753" i="1"/>
  <c r="W2753" i="1"/>
  <c r="X2753" i="1"/>
  <c r="O2754" i="1"/>
  <c r="P2754" i="1"/>
  <c r="Q2754" i="1"/>
  <c r="T2754" i="1"/>
  <c r="R2754" i="1"/>
  <c r="V2754" i="1"/>
  <c r="W2754" i="1"/>
  <c r="X2754" i="1"/>
  <c r="O2755" i="1"/>
  <c r="P2755" i="1"/>
  <c r="Q2755" i="1"/>
  <c r="T2755" i="1"/>
  <c r="R2755" i="1"/>
  <c r="V2755" i="1"/>
  <c r="W2755" i="1"/>
  <c r="X2755" i="1"/>
  <c r="O2756" i="1"/>
  <c r="P2756" i="1"/>
  <c r="Q2756" i="1"/>
  <c r="T2756" i="1"/>
  <c r="R2756" i="1"/>
  <c r="V2756" i="1"/>
  <c r="W2756" i="1"/>
  <c r="X2756" i="1"/>
  <c r="O2757" i="1"/>
  <c r="P2757" i="1"/>
  <c r="Q2757" i="1"/>
  <c r="T2757" i="1"/>
  <c r="R2757" i="1"/>
  <c r="V2757" i="1"/>
  <c r="W2757" i="1"/>
  <c r="X2757" i="1"/>
  <c r="O2758" i="1"/>
  <c r="P2758" i="1"/>
  <c r="Q2758" i="1"/>
  <c r="T2758" i="1"/>
  <c r="R2758" i="1"/>
  <c r="V2758" i="1"/>
  <c r="W2758" i="1"/>
  <c r="X2758" i="1"/>
  <c r="O2759" i="1"/>
  <c r="P2759" i="1"/>
  <c r="Q2759" i="1"/>
  <c r="T2759" i="1"/>
  <c r="R2759" i="1"/>
  <c r="V2759" i="1"/>
  <c r="W2759" i="1"/>
  <c r="X2759" i="1"/>
  <c r="O2760" i="1"/>
  <c r="P2760" i="1"/>
  <c r="Q2760" i="1"/>
  <c r="T2760" i="1"/>
  <c r="R2760" i="1"/>
  <c r="V2760" i="1"/>
  <c r="W2760" i="1"/>
  <c r="X2760" i="1"/>
  <c r="O2761" i="1"/>
  <c r="P2761" i="1"/>
  <c r="Q2761" i="1"/>
  <c r="T2761" i="1"/>
  <c r="R2761" i="1"/>
  <c r="V2761" i="1"/>
  <c r="W2761" i="1"/>
  <c r="X2761" i="1"/>
  <c r="O2762" i="1"/>
  <c r="P2762" i="1"/>
  <c r="Q2762" i="1"/>
  <c r="T2762" i="1"/>
  <c r="R2762" i="1"/>
  <c r="V2762" i="1"/>
  <c r="W2762" i="1"/>
  <c r="X2762" i="1"/>
  <c r="O2763" i="1"/>
  <c r="P2763" i="1"/>
  <c r="Q2763" i="1"/>
  <c r="T2763" i="1"/>
  <c r="R2763" i="1"/>
  <c r="V2763" i="1"/>
  <c r="W2763" i="1"/>
  <c r="X2763" i="1"/>
  <c r="O2764" i="1"/>
  <c r="P2764" i="1"/>
  <c r="Q2764" i="1"/>
  <c r="T2764" i="1"/>
  <c r="R2764" i="1"/>
  <c r="V2764" i="1"/>
  <c r="W2764" i="1"/>
  <c r="X2764" i="1"/>
  <c r="O2765" i="1"/>
  <c r="P2765" i="1"/>
  <c r="Q2765" i="1"/>
  <c r="T2765" i="1"/>
  <c r="R2765" i="1"/>
  <c r="V2765" i="1"/>
  <c r="W2765" i="1"/>
  <c r="X2765" i="1"/>
  <c r="O2766" i="1"/>
  <c r="P2766" i="1"/>
  <c r="Q2766" i="1"/>
  <c r="T2766" i="1"/>
  <c r="R2766" i="1"/>
  <c r="V2766" i="1"/>
  <c r="W2766" i="1"/>
  <c r="X2766" i="1"/>
  <c r="O2767" i="1"/>
  <c r="P2767" i="1"/>
  <c r="Q2767" i="1"/>
  <c r="T2767" i="1"/>
  <c r="R2767" i="1"/>
  <c r="V2767" i="1"/>
  <c r="W2767" i="1"/>
  <c r="X2767" i="1"/>
  <c r="O2768" i="1"/>
  <c r="P2768" i="1"/>
  <c r="Q2768" i="1"/>
  <c r="T2768" i="1"/>
  <c r="R2768" i="1"/>
  <c r="V2768" i="1"/>
  <c r="W2768" i="1"/>
  <c r="X2768" i="1"/>
  <c r="O2769" i="1"/>
  <c r="P2769" i="1"/>
  <c r="Q2769" i="1"/>
  <c r="T2769" i="1"/>
  <c r="R2769" i="1"/>
  <c r="V2769" i="1"/>
  <c r="W2769" i="1"/>
  <c r="X2769" i="1"/>
  <c r="O2770" i="1"/>
  <c r="P2770" i="1"/>
  <c r="Q2770" i="1"/>
  <c r="T2770" i="1"/>
  <c r="R2770" i="1"/>
  <c r="V2770" i="1"/>
  <c r="W2770" i="1"/>
  <c r="X2770" i="1"/>
  <c r="O2771" i="1"/>
  <c r="P2771" i="1"/>
  <c r="Q2771" i="1"/>
  <c r="T2771" i="1"/>
  <c r="R2771" i="1"/>
  <c r="V2771" i="1"/>
  <c r="W2771" i="1"/>
  <c r="X2771" i="1"/>
  <c r="O2772" i="1"/>
  <c r="P2772" i="1"/>
  <c r="Q2772" i="1"/>
  <c r="T2772" i="1"/>
  <c r="R2772" i="1"/>
  <c r="V2772" i="1"/>
  <c r="W2772" i="1"/>
  <c r="X2772" i="1"/>
  <c r="O2773" i="1"/>
  <c r="P2773" i="1"/>
  <c r="Q2773" i="1"/>
  <c r="T2773" i="1"/>
  <c r="R2773" i="1"/>
  <c r="V2773" i="1"/>
  <c r="W2773" i="1"/>
  <c r="X2773" i="1"/>
  <c r="O2774" i="1"/>
  <c r="P2774" i="1"/>
  <c r="Q2774" i="1"/>
  <c r="T2774" i="1"/>
  <c r="R2774" i="1"/>
  <c r="V2774" i="1"/>
  <c r="W2774" i="1"/>
  <c r="X2774" i="1"/>
  <c r="O2775" i="1"/>
  <c r="P2775" i="1"/>
  <c r="Q2775" i="1"/>
  <c r="T2775" i="1"/>
  <c r="R2775" i="1"/>
  <c r="V2775" i="1"/>
  <c r="W2775" i="1"/>
  <c r="X2775" i="1"/>
  <c r="O2776" i="1"/>
  <c r="P2776" i="1"/>
  <c r="Q2776" i="1"/>
  <c r="T2776" i="1"/>
  <c r="R2776" i="1"/>
  <c r="V2776" i="1"/>
  <c r="W2776" i="1"/>
  <c r="X2776" i="1"/>
  <c r="O2777" i="1"/>
  <c r="P2777" i="1"/>
  <c r="Q2777" i="1"/>
  <c r="T2777" i="1"/>
  <c r="R2777" i="1"/>
  <c r="V2777" i="1"/>
  <c r="W2777" i="1"/>
  <c r="X2777" i="1"/>
  <c r="O2778" i="1"/>
  <c r="P2778" i="1"/>
  <c r="Q2778" i="1"/>
  <c r="T2778" i="1"/>
  <c r="R2778" i="1"/>
  <c r="V2778" i="1"/>
  <c r="W2778" i="1"/>
  <c r="X2778" i="1"/>
  <c r="O2779" i="1"/>
  <c r="P2779" i="1"/>
  <c r="Q2779" i="1"/>
  <c r="T2779" i="1"/>
  <c r="R2779" i="1"/>
  <c r="V2779" i="1"/>
  <c r="W2779" i="1"/>
  <c r="X2779" i="1"/>
  <c r="O2780" i="1"/>
  <c r="P2780" i="1"/>
  <c r="Q2780" i="1"/>
  <c r="T2780" i="1"/>
  <c r="R2780" i="1"/>
  <c r="V2780" i="1"/>
  <c r="W2780" i="1"/>
  <c r="X2780" i="1"/>
  <c r="O2781" i="1"/>
  <c r="P2781" i="1"/>
  <c r="Q2781" i="1"/>
  <c r="T2781" i="1"/>
  <c r="R2781" i="1"/>
  <c r="V2781" i="1"/>
  <c r="W2781" i="1"/>
  <c r="X2781" i="1"/>
  <c r="O2782" i="1"/>
  <c r="P2782" i="1"/>
  <c r="Q2782" i="1"/>
  <c r="T2782" i="1"/>
  <c r="R2782" i="1"/>
  <c r="V2782" i="1"/>
  <c r="W2782" i="1"/>
  <c r="X2782" i="1"/>
  <c r="O2783" i="1"/>
  <c r="P2783" i="1"/>
  <c r="Q2783" i="1"/>
  <c r="T2783" i="1"/>
  <c r="R2783" i="1"/>
  <c r="V2783" i="1"/>
  <c r="W2783" i="1"/>
  <c r="X2783" i="1"/>
  <c r="O2784" i="1"/>
  <c r="P2784" i="1"/>
  <c r="Q2784" i="1"/>
  <c r="T2784" i="1"/>
  <c r="R2784" i="1"/>
  <c r="V2784" i="1"/>
  <c r="W2784" i="1"/>
  <c r="X2784" i="1"/>
  <c r="O2785" i="1"/>
  <c r="P2785" i="1"/>
  <c r="Q2785" i="1"/>
  <c r="T2785" i="1"/>
  <c r="R2785" i="1"/>
  <c r="V2785" i="1"/>
  <c r="W2785" i="1"/>
  <c r="X2785" i="1"/>
  <c r="O2786" i="1"/>
  <c r="P2786" i="1"/>
  <c r="Q2786" i="1"/>
  <c r="T2786" i="1"/>
  <c r="R2786" i="1"/>
  <c r="V2786" i="1"/>
  <c r="W2786" i="1"/>
  <c r="X2786" i="1"/>
  <c r="O2787" i="1"/>
  <c r="P2787" i="1"/>
  <c r="Q2787" i="1"/>
  <c r="T2787" i="1"/>
  <c r="R2787" i="1"/>
  <c r="V2787" i="1"/>
  <c r="W2787" i="1"/>
  <c r="X2787" i="1"/>
  <c r="O2788" i="1"/>
  <c r="P2788" i="1"/>
  <c r="Q2788" i="1"/>
  <c r="T2788" i="1"/>
  <c r="R2788" i="1"/>
  <c r="V2788" i="1"/>
  <c r="W2788" i="1"/>
  <c r="X2788" i="1"/>
  <c r="O2789" i="1"/>
  <c r="P2789" i="1"/>
  <c r="Q2789" i="1"/>
  <c r="T2789" i="1"/>
  <c r="R2789" i="1"/>
  <c r="V2789" i="1"/>
  <c r="W2789" i="1"/>
  <c r="X2789" i="1"/>
  <c r="O2790" i="1"/>
  <c r="P2790" i="1"/>
  <c r="Q2790" i="1"/>
  <c r="T2790" i="1"/>
  <c r="R2790" i="1"/>
  <c r="V2790" i="1"/>
  <c r="W2790" i="1"/>
  <c r="X2790" i="1"/>
  <c r="O2791" i="1"/>
  <c r="P2791" i="1"/>
  <c r="Q2791" i="1"/>
  <c r="T2791" i="1"/>
  <c r="R2791" i="1"/>
  <c r="V2791" i="1"/>
  <c r="W2791" i="1"/>
  <c r="X2791" i="1"/>
  <c r="O2792" i="1"/>
  <c r="P2792" i="1"/>
  <c r="Q2792" i="1"/>
  <c r="T2792" i="1"/>
  <c r="R2792" i="1"/>
  <c r="V2792" i="1"/>
  <c r="W2792" i="1"/>
  <c r="X2792" i="1"/>
  <c r="O2793" i="1"/>
  <c r="P2793" i="1"/>
  <c r="Q2793" i="1"/>
  <c r="T2793" i="1"/>
  <c r="R2793" i="1"/>
  <c r="V2793" i="1"/>
  <c r="W2793" i="1"/>
  <c r="X2793" i="1"/>
  <c r="O2794" i="1"/>
  <c r="P2794" i="1"/>
  <c r="Q2794" i="1"/>
  <c r="T2794" i="1"/>
  <c r="R2794" i="1"/>
  <c r="V2794" i="1"/>
  <c r="W2794" i="1"/>
  <c r="X2794" i="1"/>
  <c r="O2795" i="1"/>
  <c r="P2795" i="1"/>
  <c r="Q2795" i="1"/>
  <c r="T2795" i="1"/>
  <c r="R2795" i="1"/>
  <c r="V2795" i="1"/>
  <c r="W2795" i="1"/>
  <c r="X2795" i="1"/>
  <c r="O2796" i="1"/>
  <c r="P2796" i="1"/>
  <c r="Q2796" i="1"/>
  <c r="T2796" i="1"/>
  <c r="R2796" i="1"/>
  <c r="V2796" i="1"/>
  <c r="W2796" i="1"/>
  <c r="X2796" i="1"/>
  <c r="O2797" i="1"/>
  <c r="P2797" i="1"/>
  <c r="Q2797" i="1"/>
  <c r="T2797" i="1"/>
  <c r="R2797" i="1"/>
  <c r="V2797" i="1"/>
  <c r="W2797" i="1"/>
  <c r="X2797" i="1"/>
  <c r="O2798" i="1"/>
  <c r="P2798" i="1"/>
  <c r="Q2798" i="1"/>
  <c r="T2798" i="1"/>
  <c r="R2798" i="1"/>
  <c r="V2798" i="1"/>
  <c r="W2798" i="1"/>
  <c r="X2798" i="1"/>
  <c r="O2799" i="1"/>
  <c r="P2799" i="1"/>
  <c r="Q2799" i="1"/>
  <c r="T2799" i="1"/>
  <c r="R2799" i="1"/>
  <c r="V2799" i="1"/>
  <c r="W2799" i="1"/>
  <c r="X2799" i="1"/>
  <c r="O2800" i="1"/>
  <c r="P2800" i="1"/>
  <c r="Q2800" i="1"/>
  <c r="T2800" i="1"/>
  <c r="R2800" i="1"/>
  <c r="V2800" i="1"/>
  <c r="W2800" i="1"/>
  <c r="X2800" i="1"/>
  <c r="O2801" i="1"/>
  <c r="P2801" i="1"/>
  <c r="Q2801" i="1"/>
  <c r="T2801" i="1"/>
  <c r="R2801" i="1"/>
  <c r="V2801" i="1"/>
  <c r="W2801" i="1"/>
  <c r="X2801" i="1"/>
  <c r="O2802" i="1"/>
  <c r="P2802" i="1"/>
  <c r="Q2802" i="1"/>
  <c r="T2802" i="1"/>
  <c r="R2802" i="1"/>
  <c r="V2802" i="1"/>
  <c r="W2802" i="1"/>
  <c r="X2802" i="1"/>
  <c r="O2803" i="1"/>
  <c r="P2803" i="1"/>
  <c r="Q2803" i="1"/>
  <c r="T2803" i="1"/>
  <c r="R2803" i="1"/>
  <c r="V2803" i="1"/>
  <c r="W2803" i="1"/>
  <c r="X2803" i="1"/>
  <c r="O2804" i="1"/>
  <c r="P2804" i="1"/>
  <c r="Q2804" i="1"/>
  <c r="T2804" i="1"/>
  <c r="R2804" i="1"/>
  <c r="V2804" i="1"/>
  <c r="W2804" i="1"/>
  <c r="X2804" i="1"/>
  <c r="O2805" i="1"/>
  <c r="P2805" i="1"/>
  <c r="Q2805" i="1"/>
  <c r="T2805" i="1"/>
  <c r="R2805" i="1"/>
  <c r="V2805" i="1"/>
  <c r="W2805" i="1"/>
  <c r="X2805" i="1"/>
  <c r="O2806" i="1"/>
  <c r="P2806" i="1"/>
  <c r="Q2806" i="1"/>
  <c r="T2806" i="1"/>
  <c r="R2806" i="1"/>
  <c r="V2806" i="1"/>
  <c r="W2806" i="1"/>
  <c r="X2806" i="1"/>
  <c r="O2807" i="1"/>
  <c r="P2807" i="1"/>
  <c r="Q2807" i="1"/>
  <c r="T2807" i="1"/>
  <c r="R2807" i="1"/>
  <c r="V2807" i="1"/>
  <c r="W2807" i="1"/>
  <c r="X2807" i="1"/>
  <c r="O2808" i="1"/>
  <c r="P2808" i="1"/>
  <c r="Q2808" i="1"/>
  <c r="T2808" i="1"/>
  <c r="R2808" i="1"/>
  <c r="V2808" i="1"/>
  <c r="W2808" i="1"/>
  <c r="X2808" i="1"/>
  <c r="O2809" i="1"/>
  <c r="P2809" i="1"/>
  <c r="Q2809" i="1"/>
  <c r="T2809" i="1"/>
  <c r="R2809" i="1"/>
  <c r="V2809" i="1"/>
  <c r="W2809" i="1"/>
  <c r="X2809" i="1"/>
  <c r="O2810" i="1"/>
  <c r="P2810" i="1"/>
  <c r="Q2810" i="1"/>
  <c r="T2810" i="1"/>
  <c r="R2810" i="1"/>
  <c r="V2810" i="1"/>
  <c r="W2810" i="1"/>
  <c r="X2810" i="1"/>
  <c r="O2811" i="1"/>
  <c r="P2811" i="1"/>
  <c r="Q2811" i="1"/>
  <c r="T2811" i="1"/>
  <c r="R2811" i="1"/>
  <c r="V2811" i="1"/>
  <c r="W2811" i="1"/>
  <c r="X2811" i="1"/>
  <c r="O2812" i="1"/>
  <c r="P2812" i="1"/>
  <c r="Q2812" i="1"/>
  <c r="T2812" i="1"/>
  <c r="R2812" i="1"/>
  <c r="V2812" i="1"/>
  <c r="W2812" i="1"/>
  <c r="X2812" i="1"/>
  <c r="O2813" i="1"/>
  <c r="P2813" i="1"/>
  <c r="Q2813" i="1"/>
  <c r="T2813" i="1"/>
  <c r="R2813" i="1"/>
  <c r="V2813" i="1"/>
  <c r="W2813" i="1"/>
  <c r="X2813" i="1"/>
  <c r="O2814" i="1"/>
  <c r="P2814" i="1"/>
  <c r="Q2814" i="1"/>
  <c r="T2814" i="1"/>
  <c r="R2814" i="1"/>
  <c r="V2814" i="1"/>
  <c r="W2814" i="1"/>
  <c r="X2814" i="1"/>
  <c r="O2815" i="1"/>
  <c r="P2815" i="1"/>
  <c r="Q2815" i="1"/>
  <c r="T2815" i="1"/>
  <c r="R2815" i="1"/>
  <c r="V2815" i="1"/>
  <c r="W2815" i="1"/>
  <c r="X2815" i="1"/>
  <c r="O2816" i="1"/>
  <c r="P2816" i="1"/>
  <c r="Q2816" i="1"/>
  <c r="T2816" i="1"/>
  <c r="R2816" i="1"/>
  <c r="V2816" i="1"/>
  <c r="W2816" i="1"/>
  <c r="X2816" i="1"/>
  <c r="O2817" i="1"/>
  <c r="P2817" i="1"/>
  <c r="Q2817" i="1"/>
  <c r="T2817" i="1"/>
  <c r="R2817" i="1"/>
  <c r="V2817" i="1"/>
  <c r="W2817" i="1"/>
  <c r="X2817" i="1"/>
  <c r="O2818" i="1"/>
  <c r="P2818" i="1"/>
  <c r="Q2818" i="1"/>
  <c r="T2818" i="1"/>
  <c r="R2818" i="1"/>
  <c r="V2818" i="1"/>
  <c r="W2818" i="1"/>
  <c r="X2818" i="1"/>
  <c r="O2819" i="1"/>
  <c r="P2819" i="1"/>
  <c r="Q2819" i="1"/>
  <c r="T2819" i="1"/>
  <c r="R2819" i="1"/>
  <c r="V2819" i="1"/>
  <c r="W2819" i="1"/>
  <c r="X2819" i="1"/>
  <c r="O2820" i="1"/>
  <c r="P2820" i="1"/>
  <c r="Q2820" i="1"/>
  <c r="T2820" i="1"/>
  <c r="R2820" i="1"/>
  <c r="V2820" i="1"/>
  <c r="W2820" i="1"/>
  <c r="X2820" i="1"/>
  <c r="O2821" i="1"/>
  <c r="P2821" i="1"/>
  <c r="Q2821" i="1"/>
  <c r="T2821" i="1"/>
  <c r="R2821" i="1"/>
  <c r="V2821" i="1"/>
  <c r="W2821" i="1"/>
  <c r="X2821" i="1"/>
  <c r="O2822" i="1"/>
  <c r="P2822" i="1"/>
  <c r="Q2822" i="1"/>
  <c r="T2822" i="1"/>
  <c r="R2822" i="1"/>
  <c r="V2822" i="1"/>
  <c r="W2822" i="1"/>
  <c r="X2822" i="1"/>
  <c r="O2823" i="1"/>
  <c r="P2823" i="1"/>
  <c r="Q2823" i="1"/>
  <c r="T2823" i="1"/>
  <c r="R2823" i="1"/>
  <c r="V2823" i="1"/>
  <c r="W2823" i="1"/>
  <c r="X2823" i="1"/>
  <c r="O2824" i="1"/>
  <c r="P2824" i="1"/>
  <c r="Q2824" i="1"/>
  <c r="T2824" i="1"/>
  <c r="R2824" i="1"/>
  <c r="V2824" i="1"/>
  <c r="W2824" i="1"/>
  <c r="X2824" i="1"/>
  <c r="O2825" i="1"/>
  <c r="P2825" i="1"/>
  <c r="Q2825" i="1"/>
  <c r="T2825" i="1"/>
  <c r="R2825" i="1"/>
  <c r="V2825" i="1"/>
  <c r="W2825" i="1"/>
  <c r="X2825" i="1"/>
  <c r="O2826" i="1"/>
  <c r="P2826" i="1"/>
  <c r="Q2826" i="1"/>
  <c r="T2826" i="1"/>
  <c r="R2826" i="1"/>
  <c r="V2826" i="1"/>
  <c r="W2826" i="1"/>
  <c r="X2826" i="1"/>
  <c r="O2827" i="1"/>
  <c r="P2827" i="1"/>
  <c r="Q2827" i="1"/>
  <c r="T2827" i="1"/>
  <c r="R2827" i="1"/>
  <c r="V2827" i="1"/>
  <c r="W2827" i="1"/>
  <c r="X2827" i="1"/>
  <c r="O2828" i="1"/>
  <c r="P2828" i="1"/>
  <c r="Q2828" i="1"/>
  <c r="T2828" i="1"/>
  <c r="R2828" i="1"/>
  <c r="V2828" i="1"/>
  <c r="W2828" i="1"/>
  <c r="X2828" i="1"/>
  <c r="O2829" i="1"/>
  <c r="P2829" i="1"/>
  <c r="Q2829" i="1"/>
  <c r="T2829" i="1"/>
  <c r="R2829" i="1"/>
  <c r="V2829" i="1"/>
  <c r="W2829" i="1"/>
  <c r="X2829" i="1"/>
  <c r="O2830" i="1"/>
  <c r="P2830" i="1"/>
  <c r="Q2830" i="1"/>
  <c r="T2830" i="1"/>
  <c r="R2830" i="1"/>
  <c r="V2830" i="1"/>
  <c r="W2830" i="1"/>
  <c r="X2830" i="1"/>
  <c r="O2831" i="1"/>
  <c r="P2831" i="1"/>
  <c r="Q2831" i="1"/>
  <c r="T2831" i="1"/>
  <c r="R2831" i="1"/>
  <c r="V2831" i="1"/>
  <c r="W2831" i="1"/>
  <c r="X2831" i="1"/>
  <c r="O2832" i="1"/>
  <c r="P2832" i="1"/>
  <c r="Q2832" i="1"/>
  <c r="T2832" i="1"/>
  <c r="R2832" i="1"/>
  <c r="V2832" i="1"/>
  <c r="W2832" i="1"/>
  <c r="X2832" i="1"/>
  <c r="O2833" i="1"/>
  <c r="P2833" i="1"/>
  <c r="Q2833" i="1"/>
  <c r="T2833" i="1"/>
  <c r="R2833" i="1"/>
  <c r="V2833" i="1"/>
  <c r="W2833" i="1"/>
  <c r="X2833" i="1"/>
  <c r="O2834" i="1"/>
  <c r="P2834" i="1"/>
  <c r="Q2834" i="1"/>
  <c r="T2834" i="1"/>
  <c r="R2834" i="1"/>
  <c r="V2834" i="1"/>
  <c r="W2834" i="1"/>
  <c r="X2834" i="1"/>
  <c r="O2835" i="1"/>
  <c r="P2835" i="1"/>
  <c r="Q2835" i="1"/>
  <c r="T2835" i="1"/>
  <c r="R2835" i="1"/>
  <c r="V2835" i="1"/>
  <c r="W2835" i="1"/>
  <c r="X2835" i="1"/>
  <c r="O2836" i="1"/>
  <c r="P2836" i="1"/>
  <c r="Q2836" i="1"/>
  <c r="T2836" i="1"/>
  <c r="R2836" i="1"/>
  <c r="V2836" i="1"/>
  <c r="W2836" i="1"/>
  <c r="X2836" i="1"/>
  <c r="O2837" i="1"/>
  <c r="P2837" i="1"/>
  <c r="Q2837" i="1"/>
  <c r="T2837" i="1"/>
  <c r="R2837" i="1"/>
  <c r="V2837" i="1"/>
  <c r="W2837" i="1"/>
  <c r="X2837" i="1"/>
  <c r="O2838" i="1"/>
  <c r="P2838" i="1"/>
  <c r="Q2838" i="1"/>
  <c r="T2838" i="1"/>
  <c r="R2838" i="1"/>
  <c r="V2838" i="1"/>
  <c r="W2838" i="1"/>
  <c r="X2838" i="1"/>
  <c r="O2839" i="1"/>
  <c r="P2839" i="1"/>
  <c r="Q2839" i="1"/>
  <c r="T2839" i="1"/>
  <c r="R2839" i="1"/>
  <c r="V2839" i="1"/>
  <c r="W2839" i="1"/>
  <c r="X2839" i="1"/>
  <c r="O2840" i="1"/>
  <c r="P2840" i="1"/>
  <c r="Q2840" i="1"/>
  <c r="T2840" i="1"/>
  <c r="R2840" i="1"/>
  <c r="V2840" i="1"/>
  <c r="W2840" i="1"/>
  <c r="X2840" i="1"/>
  <c r="O2841" i="1"/>
  <c r="P2841" i="1"/>
  <c r="Q2841" i="1"/>
  <c r="T2841" i="1"/>
  <c r="R2841" i="1"/>
  <c r="V2841" i="1"/>
  <c r="W2841" i="1"/>
  <c r="X2841" i="1"/>
  <c r="O2842" i="1"/>
  <c r="P2842" i="1"/>
  <c r="Q2842" i="1"/>
  <c r="T2842" i="1"/>
  <c r="R2842" i="1"/>
  <c r="V2842" i="1"/>
  <c r="W2842" i="1"/>
  <c r="X2842" i="1"/>
  <c r="O2843" i="1"/>
  <c r="P2843" i="1"/>
  <c r="Q2843" i="1"/>
  <c r="T2843" i="1"/>
  <c r="R2843" i="1"/>
  <c r="V2843" i="1"/>
  <c r="W2843" i="1"/>
  <c r="X2843" i="1"/>
  <c r="O2844" i="1"/>
  <c r="P2844" i="1"/>
  <c r="Q2844" i="1"/>
  <c r="T2844" i="1"/>
  <c r="R2844" i="1"/>
  <c r="V2844" i="1"/>
  <c r="W2844" i="1"/>
  <c r="X2844" i="1"/>
  <c r="O2845" i="1"/>
  <c r="P2845" i="1"/>
  <c r="Q2845" i="1"/>
  <c r="T2845" i="1"/>
  <c r="R2845" i="1"/>
  <c r="V2845" i="1"/>
  <c r="W2845" i="1"/>
  <c r="X2845" i="1"/>
  <c r="O2846" i="1"/>
  <c r="P2846" i="1"/>
  <c r="Q2846" i="1"/>
  <c r="T2846" i="1"/>
  <c r="R2846" i="1"/>
  <c r="V2846" i="1"/>
  <c r="W2846" i="1"/>
  <c r="X2846" i="1"/>
  <c r="O2847" i="1"/>
  <c r="P2847" i="1"/>
  <c r="Q2847" i="1"/>
  <c r="T2847" i="1"/>
  <c r="R2847" i="1"/>
  <c r="V2847" i="1"/>
  <c r="W2847" i="1"/>
  <c r="X2847" i="1"/>
  <c r="O2848" i="1"/>
  <c r="P2848" i="1"/>
  <c r="Q2848" i="1"/>
  <c r="T2848" i="1"/>
  <c r="R2848" i="1"/>
  <c r="V2848" i="1"/>
  <c r="W2848" i="1"/>
  <c r="X2848" i="1"/>
  <c r="O2849" i="1"/>
  <c r="P2849" i="1"/>
  <c r="Q2849" i="1"/>
  <c r="T2849" i="1"/>
  <c r="R2849" i="1"/>
  <c r="V2849" i="1"/>
  <c r="W2849" i="1"/>
  <c r="X2849" i="1"/>
  <c r="O2850" i="1"/>
  <c r="P2850" i="1"/>
  <c r="Q2850" i="1"/>
  <c r="T2850" i="1"/>
  <c r="R2850" i="1"/>
  <c r="V2850" i="1"/>
  <c r="W2850" i="1"/>
  <c r="X2850" i="1"/>
  <c r="O2851" i="1"/>
  <c r="P2851" i="1"/>
  <c r="Q2851" i="1"/>
  <c r="T2851" i="1"/>
  <c r="R2851" i="1"/>
  <c r="V2851" i="1"/>
  <c r="W2851" i="1"/>
  <c r="X2851" i="1"/>
  <c r="O2852" i="1"/>
  <c r="P2852" i="1"/>
  <c r="Q2852" i="1"/>
  <c r="T2852" i="1"/>
  <c r="R2852" i="1"/>
  <c r="V2852" i="1"/>
  <c r="W2852" i="1"/>
  <c r="X2852" i="1"/>
  <c r="O2853" i="1"/>
  <c r="P2853" i="1"/>
  <c r="Q2853" i="1"/>
  <c r="T2853" i="1"/>
  <c r="R2853" i="1"/>
  <c r="V2853" i="1"/>
  <c r="W2853" i="1"/>
  <c r="X2853" i="1"/>
  <c r="O2854" i="1"/>
  <c r="P2854" i="1"/>
  <c r="Q2854" i="1"/>
  <c r="T2854" i="1"/>
  <c r="R2854" i="1"/>
  <c r="V2854" i="1"/>
  <c r="W2854" i="1"/>
  <c r="X2854" i="1"/>
  <c r="O2855" i="1"/>
  <c r="P2855" i="1"/>
  <c r="Q2855" i="1"/>
  <c r="T2855" i="1"/>
  <c r="R2855" i="1"/>
  <c r="V2855" i="1"/>
  <c r="W2855" i="1"/>
  <c r="X2855" i="1"/>
  <c r="O2856" i="1"/>
  <c r="P2856" i="1"/>
  <c r="Q2856" i="1"/>
  <c r="T2856" i="1"/>
  <c r="R2856" i="1"/>
  <c r="V2856" i="1"/>
  <c r="W2856" i="1"/>
  <c r="X2856" i="1"/>
  <c r="O2857" i="1"/>
  <c r="P2857" i="1"/>
  <c r="Q2857" i="1"/>
  <c r="T2857" i="1"/>
  <c r="R2857" i="1"/>
  <c r="V2857" i="1"/>
  <c r="W2857" i="1"/>
  <c r="X2857" i="1"/>
  <c r="O2858" i="1"/>
  <c r="P2858" i="1"/>
  <c r="Q2858" i="1"/>
  <c r="T2858" i="1"/>
  <c r="R2858" i="1"/>
  <c r="V2858" i="1"/>
  <c r="W2858" i="1"/>
  <c r="X2858" i="1"/>
  <c r="O2859" i="1"/>
  <c r="P2859" i="1"/>
  <c r="Q2859" i="1"/>
  <c r="T2859" i="1"/>
  <c r="R2859" i="1"/>
  <c r="V2859" i="1"/>
  <c r="W2859" i="1"/>
  <c r="X2859" i="1"/>
  <c r="O2860" i="1"/>
  <c r="P2860" i="1"/>
  <c r="Q2860" i="1"/>
  <c r="T2860" i="1"/>
  <c r="R2860" i="1"/>
  <c r="V2860" i="1"/>
  <c r="W2860" i="1"/>
  <c r="X2860" i="1"/>
  <c r="O2861" i="1"/>
  <c r="P2861" i="1"/>
  <c r="Q2861" i="1"/>
  <c r="T2861" i="1"/>
  <c r="R2861" i="1"/>
  <c r="V2861" i="1"/>
  <c r="W2861" i="1"/>
  <c r="X2861" i="1"/>
  <c r="O2862" i="1"/>
  <c r="P2862" i="1"/>
  <c r="Q2862" i="1"/>
  <c r="T2862" i="1"/>
  <c r="R2862" i="1"/>
  <c r="V2862" i="1"/>
  <c r="W2862" i="1"/>
  <c r="X2862" i="1"/>
  <c r="O2863" i="1"/>
  <c r="P2863" i="1"/>
  <c r="Q2863" i="1"/>
  <c r="T2863" i="1"/>
  <c r="R2863" i="1"/>
  <c r="V2863" i="1"/>
  <c r="W2863" i="1"/>
  <c r="X2863" i="1"/>
  <c r="O2864" i="1"/>
  <c r="P2864" i="1"/>
  <c r="Q2864" i="1"/>
  <c r="T2864" i="1"/>
  <c r="R2864" i="1"/>
  <c r="V2864" i="1"/>
  <c r="W2864" i="1"/>
  <c r="X2864" i="1"/>
  <c r="O2865" i="1"/>
  <c r="P2865" i="1"/>
  <c r="Q2865" i="1"/>
  <c r="T2865" i="1"/>
  <c r="R2865" i="1"/>
  <c r="V2865" i="1"/>
  <c r="W2865" i="1"/>
  <c r="X2865" i="1"/>
  <c r="O2866" i="1"/>
  <c r="P2866" i="1"/>
  <c r="Q2866" i="1"/>
  <c r="T2866" i="1"/>
  <c r="R2866" i="1"/>
  <c r="V2866" i="1"/>
  <c r="W2866" i="1"/>
  <c r="X2866" i="1"/>
  <c r="O2867" i="1"/>
  <c r="P2867" i="1"/>
  <c r="Q2867" i="1"/>
  <c r="T2867" i="1"/>
  <c r="R2867" i="1"/>
  <c r="V2867" i="1"/>
  <c r="W2867" i="1"/>
  <c r="X2867" i="1"/>
  <c r="O2868" i="1"/>
  <c r="P2868" i="1"/>
  <c r="Q2868" i="1"/>
  <c r="T2868" i="1"/>
  <c r="R2868" i="1"/>
  <c r="V2868" i="1"/>
  <c r="W2868" i="1"/>
  <c r="X2868" i="1"/>
  <c r="O2869" i="1"/>
  <c r="P2869" i="1"/>
  <c r="Q2869" i="1"/>
  <c r="T2869" i="1"/>
  <c r="R2869" i="1"/>
  <c r="V2869" i="1"/>
  <c r="W2869" i="1"/>
  <c r="X2869" i="1"/>
  <c r="O2870" i="1"/>
  <c r="P2870" i="1"/>
  <c r="Q2870" i="1"/>
  <c r="T2870" i="1"/>
  <c r="R2870" i="1"/>
  <c r="V2870" i="1"/>
  <c r="W2870" i="1"/>
  <c r="X2870" i="1"/>
  <c r="O2871" i="1"/>
  <c r="P2871" i="1"/>
  <c r="Q2871" i="1"/>
  <c r="T2871" i="1"/>
  <c r="R2871" i="1"/>
  <c r="V2871" i="1"/>
  <c r="W2871" i="1"/>
  <c r="X2871" i="1"/>
  <c r="O2872" i="1"/>
  <c r="P2872" i="1"/>
  <c r="Q2872" i="1"/>
  <c r="T2872" i="1"/>
  <c r="R2872" i="1"/>
  <c r="V2872" i="1"/>
  <c r="W2872" i="1"/>
  <c r="X2872" i="1"/>
  <c r="O2873" i="1"/>
  <c r="P2873" i="1"/>
  <c r="Q2873" i="1"/>
  <c r="T2873" i="1"/>
  <c r="R2873" i="1"/>
  <c r="V2873" i="1"/>
  <c r="W2873" i="1"/>
  <c r="X2873" i="1"/>
  <c r="O2874" i="1"/>
  <c r="P2874" i="1"/>
  <c r="Q2874" i="1"/>
  <c r="T2874" i="1"/>
  <c r="R2874" i="1"/>
  <c r="V2874" i="1"/>
  <c r="W2874" i="1"/>
  <c r="X2874" i="1"/>
  <c r="O2875" i="1"/>
  <c r="P2875" i="1"/>
  <c r="Q2875" i="1"/>
  <c r="T2875" i="1"/>
  <c r="R2875" i="1"/>
  <c r="V2875" i="1"/>
  <c r="W2875" i="1"/>
  <c r="X2875" i="1"/>
  <c r="O2876" i="1"/>
  <c r="P2876" i="1"/>
  <c r="Q2876" i="1"/>
  <c r="T2876" i="1"/>
  <c r="R2876" i="1"/>
  <c r="V2876" i="1"/>
  <c r="W2876" i="1"/>
  <c r="X2876" i="1"/>
  <c r="O2877" i="1"/>
  <c r="P2877" i="1"/>
  <c r="Q2877" i="1"/>
  <c r="T2877" i="1"/>
  <c r="R2877" i="1"/>
  <c r="V2877" i="1"/>
  <c r="W2877" i="1"/>
  <c r="X2877" i="1"/>
  <c r="O2878" i="1"/>
  <c r="P2878" i="1"/>
  <c r="Q2878" i="1"/>
  <c r="T2878" i="1"/>
  <c r="R2878" i="1"/>
  <c r="V2878" i="1"/>
  <c r="W2878" i="1"/>
  <c r="X2878" i="1"/>
  <c r="O2879" i="1"/>
  <c r="P2879" i="1"/>
  <c r="Q2879" i="1"/>
  <c r="T2879" i="1"/>
  <c r="R2879" i="1"/>
  <c r="V2879" i="1"/>
  <c r="W2879" i="1"/>
  <c r="X2879" i="1"/>
  <c r="O2880" i="1"/>
  <c r="P2880" i="1"/>
  <c r="Q2880" i="1"/>
  <c r="T2880" i="1"/>
  <c r="R2880" i="1"/>
  <c r="V2880" i="1"/>
  <c r="W2880" i="1"/>
  <c r="X2880" i="1"/>
  <c r="O2881" i="1"/>
  <c r="P2881" i="1"/>
  <c r="Q2881" i="1"/>
  <c r="T2881" i="1"/>
  <c r="R2881" i="1"/>
  <c r="V2881" i="1"/>
  <c r="W2881" i="1"/>
  <c r="X2881" i="1"/>
  <c r="O2882" i="1"/>
  <c r="P2882" i="1"/>
  <c r="Q2882" i="1"/>
  <c r="T2882" i="1"/>
  <c r="R2882" i="1"/>
  <c r="V2882" i="1"/>
  <c r="W2882" i="1"/>
  <c r="X2882" i="1"/>
  <c r="O2883" i="1"/>
  <c r="P2883" i="1"/>
  <c r="Q2883" i="1"/>
  <c r="T2883" i="1"/>
  <c r="R2883" i="1"/>
  <c r="V2883" i="1"/>
  <c r="W2883" i="1"/>
  <c r="X2883" i="1"/>
  <c r="O2884" i="1"/>
  <c r="P2884" i="1"/>
  <c r="Q2884" i="1"/>
  <c r="T2884" i="1"/>
  <c r="R2884" i="1"/>
  <c r="V2884" i="1"/>
  <c r="W2884" i="1"/>
  <c r="X2884" i="1"/>
  <c r="O2885" i="1"/>
  <c r="P2885" i="1"/>
  <c r="Q2885" i="1"/>
  <c r="T2885" i="1"/>
  <c r="R2885" i="1"/>
  <c r="V2885" i="1"/>
  <c r="W2885" i="1"/>
  <c r="X2885" i="1"/>
  <c r="O2886" i="1"/>
  <c r="P2886" i="1"/>
  <c r="Q2886" i="1"/>
  <c r="T2886" i="1"/>
  <c r="R2886" i="1"/>
  <c r="V2886" i="1"/>
  <c r="W2886" i="1"/>
  <c r="X2886" i="1"/>
  <c r="O2887" i="1"/>
  <c r="P2887" i="1"/>
  <c r="Q2887" i="1"/>
  <c r="T2887" i="1"/>
  <c r="R2887" i="1"/>
  <c r="V2887" i="1"/>
  <c r="W2887" i="1"/>
  <c r="X2887" i="1"/>
  <c r="O2888" i="1"/>
  <c r="P2888" i="1"/>
  <c r="Q2888" i="1"/>
  <c r="T2888" i="1"/>
  <c r="R2888" i="1"/>
  <c r="V2888" i="1"/>
  <c r="W2888" i="1"/>
  <c r="X2888" i="1"/>
  <c r="O2889" i="1"/>
  <c r="P2889" i="1"/>
  <c r="Q2889" i="1"/>
  <c r="T2889" i="1"/>
  <c r="R2889" i="1"/>
  <c r="V2889" i="1"/>
  <c r="W2889" i="1"/>
  <c r="X2889" i="1"/>
  <c r="O2890" i="1"/>
  <c r="P2890" i="1"/>
  <c r="Q2890" i="1"/>
  <c r="T2890" i="1"/>
  <c r="R2890" i="1"/>
  <c r="V2890" i="1"/>
  <c r="W2890" i="1"/>
  <c r="X2890" i="1"/>
  <c r="O2891" i="1"/>
  <c r="P2891" i="1"/>
  <c r="Q2891" i="1"/>
  <c r="T2891" i="1"/>
  <c r="R2891" i="1"/>
  <c r="V2891" i="1"/>
  <c r="W2891" i="1"/>
  <c r="X2891" i="1"/>
  <c r="O2892" i="1"/>
  <c r="P2892" i="1"/>
  <c r="Q2892" i="1"/>
  <c r="T2892" i="1"/>
  <c r="R2892" i="1"/>
  <c r="V2892" i="1"/>
  <c r="W2892" i="1"/>
  <c r="X2892" i="1"/>
  <c r="O2893" i="1"/>
  <c r="P2893" i="1"/>
  <c r="Q2893" i="1"/>
  <c r="T2893" i="1"/>
  <c r="R2893" i="1"/>
  <c r="V2893" i="1"/>
  <c r="W2893" i="1"/>
  <c r="X2893" i="1"/>
  <c r="O2894" i="1"/>
  <c r="P2894" i="1"/>
  <c r="Q2894" i="1"/>
  <c r="T2894" i="1"/>
  <c r="R2894" i="1"/>
  <c r="V2894" i="1"/>
  <c r="W2894" i="1"/>
  <c r="X2894" i="1"/>
  <c r="O2895" i="1"/>
  <c r="P2895" i="1"/>
  <c r="Q2895" i="1"/>
  <c r="T2895" i="1"/>
  <c r="R2895" i="1"/>
  <c r="V2895" i="1"/>
  <c r="W2895" i="1"/>
  <c r="X2895" i="1"/>
  <c r="O2896" i="1"/>
  <c r="P2896" i="1"/>
  <c r="Q2896" i="1"/>
  <c r="T2896" i="1"/>
  <c r="R2896" i="1"/>
  <c r="V2896" i="1"/>
  <c r="W2896" i="1"/>
  <c r="X2896" i="1"/>
  <c r="O2897" i="1"/>
  <c r="P2897" i="1"/>
  <c r="Q2897" i="1"/>
  <c r="T2897" i="1"/>
  <c r="R2897" i="1"/>
  <c r="V2897" i="1"/>
  <c r="W2897" i="1"/>
  <c r="X2897" i="1"/>
  <c r="O2898" i="1"/>
  <c r="P2898" i="1"/>
  <c r="Q2898" i="1"/>
  <c r="T2898" i="1"/>
  <c r="R2898" i="1"/>
  <c r="V2898" i="1"/>
  <c r="W2898" i="1"/>
  <c r="X2898" i="1"/>
  <c r="O2899" i="1"/>
  <c r="P2899" i="1"/>
  <c r="Q2899" i="1"/>
  <c r="T2899" i="1"/>
  <c r="R2899" i="1"/>
  <c r="V2899" i="1"/>
  <c r="W2899" i="1"/>
  <c r="X2899" i="1"/>
  <c r="O2900" i="1"/>
  <c r="P2900" i="1"/>
  <c r="Q2900" i="1"/>
  <c r="T2900" i="1"/>
  <c r="R2900" i="1"/>
  <c r="V2900" i="1"/>
  <c r="W2900" i="1"/>
  <c r="X2900" i="1"/>
  <c r="O2901" i="1"/>
  <c r="P2901" i="1"/>
  <c r="Q2901" i="1"/>
  <c r="T2901" i="1"/>
  <c r="R2901" i="1"/>
  <c r="V2901" i="1"/>
  <c r="W2901" i="1"/>
  <c r="X2901" i="1"/>
  <c r="O2902" i="1"/>
  <c r="P2902" i="1"/>
  <c r="Q2902" i="1"/>
  <c r="T2902" i="1"/>
  <c r="R2902" i="1"/>
  <c r="V2902" i="1"/>
  <c r="W2902" i="1"/>
  <c r="X2902" i="1"/>
  <c r="O2903" i="1"/>
  <c r="P2903" i="1"/>
  <c r="Q2903" i="1"/>
  <c r="T2903" i="1"/>
  <c r="R2903" i="1"/>
  <c r="V2903" i="1"/>
  <c r="W2903" i="1"/>
  <c r="X2903" i="1"/>
  <c r="O2904" i="1"/>
  <c r="P2904" i="1"/>
  <c r="Q2904" i="1"/>
  <c r="T2904" i="1"/>
  <c r="R2904" i="1"/>
  <c r="V2904" i="1"/>
  <c r="W2904" i="1"/>
  <c r="X2904" i="1"/>
  <c r="O2905" i="1"/>
  <c r="P2905" i="1"/>
  <c r="Q2905" i="1"/>
  <c r="T2905" i="1"/>
  <c r="R2905" i="1"/>
  <c r="V2905" i="1"/>
  <c r="W2905" i="1"/>
  <c r="X2905" i="1"/>
  <c r="O2906" i="1"/>
  <c r="P2906" i="1"/>
  <c r="Q2906" i="1"/>
  <c r="T2906" i="1"/>
  <c r="R2906" i="1"/>
  <c r="V2906" i="1"/>
  <c r="W2906" i="1"/>
  <c r="X2906" i="1"/>
  <c r="O2907" i="1"/>
  <c r="P2907" i="1"/>
  <c r="Q2907" i="1"/>
  <c r="T2907" i="1"/>
  <c r="R2907" i="1"/>
  <c r="V2907" i="1"/>
  <c r="W2907" i="1"/>
  <c r="X2907" i="1"/>
  <c r="O2908" i="1"/>
  <c r="P2908" i="1"/>
  <c r="Q2908" i="1"/>
  <c r="T2908" i="1"/>
  <c r="R2908" i="1"/>
  <c r="V2908" i="1"/>
  <c r="W2908" i="1"/>
  <c r="X2908" i="1"/>
  <c r="O2909" i="1"/>
  <c r="P2909" i="1"/>
  <c r="Q2909" i="1"/>
  <c r="T2909" i="1"/>
  <c r="R2909" i="1"/>
  <c r="V2909" i="1"/>
  <c r="W2909" i="1"/>
  <c r="X2909" i="1"/>
  <c r="O2910" i="1"/>
  <c r="P2910" i="1"/>
  <c r="Q2910" i="1"/>
  <c r="T2910" i="1"/>
  <c r="R2910" i="1"/>
  <c r="V2910" i="1"/>
  <c r="W2910" i="1"/>
  <c r="X2910" i="1"/>
  <c r="O2911" i="1"/>
  <c r="P2911" i="1"/>
  <c r="Q2911" i="1"/>
  <c r="T2911" i="1"/>
  <c r="R2911" i="1"/>
  <c r="V2911" i="1"/>
  <c r="W2911" i="1"/>
  <c r="X2911" i="1"/>
  <c r="O2912" i="1"/>
  <c r="P2912" i="1"/>
  <c r="Q2912" i="1"/>
  <c r="T2912" i="1"/>
  <c r="R2912" i="1"/>
  <c r="V2912" i="1"/>
  <c r="W2912" i="1"/>
  <c r="X2912" i="1"/>
  <c r="O2913" i="1"/>
  <c r="P2913" i="1"/>
  <c r="Q2913" i="1"/>
  <c r="T2913" i="1"/>
  <c r="R2913" i="1"/>
  <c r="V2913" i="1"/>
  <c r="W2913" i="1"/>
  <c r="X2913" i="1"/>
  <c r="O2914" i="1"/>
  <c r="P2914" i="1"/>
  <c r="Q2914" i="1"/>
  <c r="T2914" i="1"/>
  <c r="R2914" i="1"/>
  <c r="V2914" i="1"/>
  <c r="W2914" i="1"/>
  <c r="X2914" i="1"/>
  <c r="O2915" i="1"/>
  <c r="P2915" i="1"/>
  <c r="Q2915" i="1"/>
  <c r="T2915" i="1"/>
  <c r="R2915" i="1"/>
  <c r="V2915" i="1"/>
  <c r="W2915" i="1"/>
  <c r="X2915" i="1"/>
  <c r="O2916" i="1"/>
  <c r="P2916" i="1"/>
  <c r="Q2916" i="1"/>
  <c r="T2916" i="1"/>
  <c r="R2916" i="1"/>
  <c r="V2916" i="1"/>
  <c r="W2916" i="1"/>
  <c r="X2916" i="1"/>
  <c r="O2917" i="1"/>
  <c r="P2917" i="1"/>
  <c r="Q2917" i="1"/>
  <c r="T2917" i="1"/>
  <c r="R2917" i="1"/>
  <c r="V2917" i="1"/>
  <c r="W2917" i="1"/>
  <c r="X2917" i="1"/>
  <c r="O2918" i="1"/>
  <c r="P2918" i="1"/>
  <c r="Q2918" i="1"/>
  <c r="T2918" i="1"/>
  <c r="R2918" i="1"/>
  <c r="V2918" i="1"/>
  <c r="W2918" i="1"/>
  <c r="X2918" i="1"/>
  <c r="O2919" i="1"/>
  <c r="P2919" i="1"/>
  <c r="Q2919" i="1"/>
  <c r="T2919" i="1"/>
  <c r="R2919" i="1"/>
  <c r="V2919" i="1"/>
  <c r="W2919" i="1"/>
  <c r="X2919" i="1"/>
  <c r="O2920" i="1"/>
  <c r="P2920" i="1"/>
  <c r="Q2920" i="1"/>
  <c r="T2920" i="1"/>
  <c r="R2920" i="1"/>
  <c r="V2920" i="1"/>
  <c r="W2920" i="1"/>
  <c r="X2920" i="1"/>
  <c r="O2921" i="1"/>
  <c r="P2921" i="1"/>
  <c r="Q2921" i="1"/>
  <c r="T2921" i="1"/>
  <c r="R2921" i="1"/>
  <c r="V2921" i="1"/>
  <c r="W2921" i="1"/>
  <c r="X2921" i="1"/>
  <c r="O2922" i="1"/>
  <c r="P2922" i="1"/>
  <c r="Q2922" i="1"/>
  <c r="T2922" i="1"/>
  <c r="R2922" i="1"/>
  <c r="V2922" i="1"/>
  <c r="W2922" i="1"/>
  <c r="X2922" i="1"/>
  <c r="O2923" i="1"/>
  <c r="P2923" i="1"/>
  <c r="Q2923" i="1"/>
  <c r="T2923" i="1"/>
  <c r="R2923" i="1"/>
  <c r="V2923" i="1"/>
  <c r="W2923" i="1"/>
  <c r="X2923" i="1"/>
  <c r="O2924" i="1"/>
  <c r="P2924" i="1"/>
  <c r="Q2924" i="1"/>
  <c r="T2924" i="1"/>
  <c r="R2924" i="1"/>
  <c r="V2924" i="1"/>
  <c r="W2924" i="1"/>
  <c r="X2924" i="1"/>
  <c r="O2925" i="1"/>
  <c r="P2925" i="1"/>
  <c r="Q2925" i="1"/>
  <c r="T2925" i="1"/>
  <c r="R2925" i="1"/>
  <c r="V2925" i="1"/>
  <c r="W2925" i="1"/>
  <c r="X2925" i="1"/>
  <c r="O2926" i="1"/>
  <c r="P2926" i="1"/>
  <c r="Q2926" i="1"/>
  <c r="T2926" i="1"/>
  <c r="R2926" i="1"/>
  <c r="V2926" i="1"/>
  <c r="W2926" i="1"/>
  <c r="X2926" i="1"/>
  <c r="O2927" i="1"/>
  <c r="P2927" i="1"/>
  <c r="Q2927" i="1"/>
  <c r="T2927" i="1"/>
  <c r="R2927" i="1"/>
  <c r="V2927" i="1"/>
  <c r="W2927" i="1"/>
  <c r="X2927" i="1"/>
  <c r="O2928" i="1"/>
  <c r="P2928" i="1"/>
  <c r="Q2928" i="1"/>
  <c r="T2928" i="1"/>
  <c r="R2928" i="1"/>
  <c r="V2928" i="1"/>
  <c r="W2928" i="1"/>
  <c r="X2928" i="1"/>
  <c r="O2929" i="1"/>
  <c r="P2929" i="1"/>
  <c r="Q2929" i="1"/>
  <c r="T2929" i="1"/>
  <c r="R2929" i="1"/>
  <c r="V2929" i="1"/>
  <c r="W2929" i="1"/>
  <c r="X2929" i="1"/>
  <c r="O2930" i="1"/>
  <c r="P2930" i="1"/>
  <c r="Q2930" i="1"/>
  <c r="T2930" i="1"/>
  <c r="R2930" i="1"/>
  <c r="V2930" i="1"/>
  <c r="W2930" i="1"/>
  <c r="X2930" i="1"/>
  <c r="O2931" i="1"/>
  <c r="P2931" i="1"/>
  <c r="Q2931" i="1"/>
  <c r="T2931" i="1"/>
  <c r="R2931" i="1"/>
  <c r="V2931" i="1"/>
  <c r="W2931" i="1"/>
  <c r="X2931" i="1"/>
  <c r="O2932" i="1"/>
  <c r="P2932" i="1"/>
  <c r="Q2932" i="1"/>
  <c r="T2932" i="1"/>
  <c r="R2932" i="1"/>
  <c r="V2932" i="1"/>
  <c r="W2932" i="1"/>
  <c r="X2932" i="1"/>
  <c r="O2933" i="1"/>
  <c r="P2933" i="1"/>
  <c r="Q2933" i="1"/>
  <c r="T2933" i="1"/>
  <c r="R2933" i="1"/>
  <c r="V2933" i="1"/>
  <c r="W2933" i="1"/>
  <c r="X2933" i="1"/>
  <c r="O2934" i="1"/>
  <c r="P2934" i="1"/>
  <c r="Q2934" i="1"/>
  <c r="T2934" i="1"/>
  <c r="R2934" i="1"/>
  <c r="V2934" i="1"/>
  <c r="W2934" i="1"/>
  <c r="X2934" i="1"/>
  <c r="O2935" i="1"/>
  <c r="P2935" i="1"/>
  <c r="Q2935" i="1"/>
  <c r="T2935" i="1"/>
  <c r="R2935" i="1"/>
  <c r="V2935" i="1"/>
  <c r="W2935" i="1"/>
  <c r="X2935" i="1"/>
  <c r="O2936" i="1"/>
  <c r="P2936" i="1"/>
  <c r="Q2936" i="1"/>
  <c r="T2936" i="1"/>
  <c r="R2936" i="1"/>
  <c r="V2936" i="1"/>
  <c r="W2936" i="1"/>
  <c r="X2936" i="1"/>
  <c r="O2937" i="1"/>
  <c r="P2937" i="1"/>
  <c r="Q2937" i="1"/>
  <c r="T2937" i="1"/>
  <c r="R2937" i="1"/>
  <c r="V2937" i="1"/>
  <c r="W2937" i="1"/>
  <c r="X2937" i="1"/>
  <c r="O2938" i="1"/>
  <c r="P2938" i="1"/>
  <c r="Q2938" i="1"/>
  <c r="T2938" i="1"/>
  <c r="R2938" i="1"/>
  <c r="V2938" i="1"/>
  <c r="W2938" i="1"/>
  <c r="X2938" i="1"/>
  <c r="O2939" i="1"/>
  <c r="P2939" i="1"/>
  <c r="Q2939" i="1"/>
  <c r="T2939" i="1"/>
  <c r="R2939" i="1"/>
  <c r="V2939" i="1"/>
  <c r="W2939" i="1"/>
  <c r="X2939" i="1"/>
  <c r="O2940" i="1"/>
  <c r="P2940" i="1"/>
  <c r="Q2940" i="1"/>
  <c r="T2940" i="1"/>
  <c r="R2940" i="1"/>
  <c r="V2940" i="1"/>
  <c r="W2940" i="1"/>
  <c r="X2940" i="1"/>
  <c r="O2941" i="1"/>
  <c r="P2941" i="1"/>
  <c r="Q2941" i="1"/>
  <c r="T2941" i="1"/>
  <c r="R2941" i="1"/>
  <c r="V2941" i="1"/>
  <c r="W2941" i="1"/>
  <c r="X2941" i="1"/>
  <c r="O2942" i="1"/>
  <c r="P2942" i="1"/>
  <c r="Q2942" i="1"/>
  <c r="T2942" i="1"/>
  <c r="R2942" i="1"/>
  <c r="V2942" i="1"/>
  <c r="W2942" i="1"/>
  <c r="X2942" i="1"/>
  <c r="O2943" i="1"/>
  <c r="P2943" i="1"/>
  <c r="Q2943" i="1"/>
  <c r="T2943" i="1"/>
  <c r="R2943" i="1"/>
  <c r="V2943" i="1"/>
  <c r="W2943" i="1"/>
  <c r="X2943" i="1"/>
  <c r="O2944" i="1"/>
  <c r="P2944" i="1"/>
  <c r="Q2944" i="1"/>
  <c r="T2944" i="1"/>
  <c r="R2944" i="1"/>
  <c r="V2944" i="1"/>
  <c r="W2944" i="1"/>
  <c r="X2944" i="1"/>
  <c r="O2945" i="1"/>
  <c r="P2945" i="1"/>
  <c r="Q2945" i="1"/>
  <c r="T2945" i="1"/>
  <c r="R2945" i="1"/>
  <c r="V2945" i="1"/>
  <c r="W2945" i="1"/>
  <c r="X2945" i="1"/>
  <c r="O2946" i="1"/>
  <c r="P2946" i="1"/>
  <c r="Q2946" i="1"/>
  <c r="T2946" i="1"/>
  <c r="R2946" i="1"/>
  <c r="V2946" i="1"/>
  <c r="W2946" i="1"/>
  <c r="X2946" i="1"/>
  <c r="O2947" i="1"/>
  <c r="P2947" i="1"/>
  <c r="Q2947" i="1"/>
  <c r="T2947" i="1"/>
  <c r="R2947" i="1"/>
  <c r="V2947" i="1"/>
  <c r="W2947" i="1"/>
  <c r="X2947" i="1"/>
  <c r="O2948" i="1"/>
  <c r="P2948" i="1"/>
  <c r="Q2948" i="1"/>
  <c r="T2948" i="1"/>
  <c r="R2948" i="1"/>
  <c r="V2948" i="1"/>
  <c r="W2948" i="1"/>
  <c r="X2948" i="1"/>
  <c r="O2949" i="1"/>
  <c r="P2949" i="1"/>
  <c r="Q2949" i="1"/>
  <c r="T2949" i="1"/>
  <c r="R2949" i="1"/>
  <c r="V2949" i="1"/>
  <c r="W2949" i="1"/>
  <c r="X2949" i="1"/>
  <c r="O2950" i="1"/>
  <c r="P2950" i="1"/>
  <c r="Q2950" i="1"/>
  <c r="T2950" i="1"/>
  <c r="R2950" i="1"/>
  <c r="V2950" i="1"/>
  <c r="W2950" i="1"/>
  <c r="X2950" i="1"/>
  <c r="O2951" i="1"/>
  <c r="P2951" i="1"/>
  <c r="Q2951" i="1"/>
  <c r="T2951" i="1"/>
  <c r="R2951" i="1"/>
  <c r="V2951" i="1"/>
  <c r="W2951" i="1"/>
  <c r="X2951" i="1"/>
  <c r="O2952" i="1"/>
  <c r="P2952" i="1"/>
  <c r="Q2952" i="1"/>
  <c r="T2952" i="1"/>
  <c r="R2952" i="1"/>
  <c r="V2952" i="1"/>
  <c r="W2952" i="1"/>
  <c r="X2952" i="1"/>
  <c r="O2953" i="1"/>
  <c r="P2953" i="1"/>
  <c r="Q2953" i="1"/>
  <c r="T2953" i="1"/>
  <c r="R2953" i="1"/>
  <c r="V2953" i="1"/>
  <c r="W2953" i="1"/>
  <c r="X2953" i="1"/>
  <c r="O2954" i="1"/>
  <c r="P2954" i="1"/>
  <c r="Q2954" i="1"/>
  <c r="T2954" i="1"/>
  <c r="R2954" i="1"/>
  <c r="V2954" i="1"/>
  <c r="W2954" i="1"/>
  <c r="X2954" i="1"/>
  <c r="O2955" i="1"/>
  <c r="P2955" i="1"/>
  <c r="Q2955" i="1"/>
  <c r="T2955" i="1"/>
  <c r="R2955" i="1"/>
  <c r="V2955" i="1"/>
  <c r="W2955" i="1"/>
  <c r="X2955" i="1"/>
  <c r="O2956" i="1"/>
  <c r="P2956" i="1"/>
  <c r="Q2956" i="1"/>
  <c r="T2956" i="1"/>
  <c r="R2956" i="1"/>
  <c r="V2956" i="1"/>
  <c r="W2956" i="1"/>
  <c r="X2956" i="1"/>
  <c r="O2957" i="1"/>
  <c r="P2957" i="1"/>
  <c r="Q2957" i="1"/>
  <c r="T2957" i="1"/>
  <c r="R2957" i="1"/>
  <c r="V2957" i="1"/>
  <c r="W2957" i="1"/>
  <c r="X2957" i="1"/>
  <c r="O2958" i="1"/>
  <c r="P2958" i="1"/>
  <c r="Q2958" i="1"/>
  <c r="T2958" i="1"/>
  <c r="R2958" i="1"/>
  <c r="V2958" i="1"/>
  <c r="W2958" i="1"/>
  <c r="X2958" i="1"/>
  <c r="O2959" i="1"/>
  <c r="P2959" i="1"/>
  <c r="Q2959" i="1"/>
  <c r="T2959" i="1"/>
  <c r="R2959" i="1"/>
  <c r="V2959" i="1"/>
  <c r="W2959" i="1"/>
  <c r="X2959" i="1"/>
  <c r="O2960" i="1"/>
  <c r="P2960" i="1"/>
  <c r="Q2960" i="1"/>
  <c r="T2960" i="1"/>
  <c r="R2960" i="1"/>
  <c r="V2960" i="1"/>
  <c r="W2960" i="1"/>
  <c r="X2960" i="1"/>
  <c r="O2961" i="1"/>
  <c r="P2961" i="1"/>
  <c r="Q2961" i="1"/>
  <c r="T2961" i="1"/>
  <c r="R2961" i="1"/>
  <c r="V2961" i="1"/>
  <c r="W2961" i="1"/>
  <c r="X2961" i="1"/>
  <c r="O2962" i="1"/>
  <c r="P2962" i="1"/>
  <c r="Q2962" i="1"/>
  <c r="T2962" i="1"/>
  <c r="R2962" i="1"/>
  <c r="V2962" i="1"/>
  <c r="W2962" i="1"/>
  <c r="X2962" i="1"/>
  <c r="O2963" i="1"/>
  <c r="P2963" i="1"/>
  <c r="Q2963" i="1"/>
  <c r="T2963" i="1"/>
  <c r="R2963" i="1"/>
  <c r="V2963" i="1"/>
  <c r="W2963" i="1"/>
  <c r="X2963" i="1"/>
  <c r="O2964" i="1"/>
  <c r="P2964" i="1"/>
  <c r="Q2964" i="1"/>
  <c r="T2964" i="1"/>
  <c r="R2964" i="1"/>
  <c r="V2964" i="1"/>
  <c r="W2964" i="1"/>
  <c r="X2964" i="1"/>
  <c r="O2965" i="1"/>
  <c r="P2965" i="1"/>
  <c r="Q2965" i="1"/>
  <c r="T2965" i="1"/>
  <c r="R2965" i="1"/>
  <c r="V2965" i="1"/>
  <c r="W2965" i="1"/>
  <c r="X2965" i="1"/>
  <c r="O2966" i="1"/>
  <c r="P2966" i="1"/>
  <c r="Q2966" i="1"/>
  <c r="T2966" i="1"/>
  <c r="R2966" i="1"/>
  <c r="V2966" i="1"/>
  <c r="W2966" i="1"/>
  <c r="X2966" i="1"/>
  <c r="O2967" i="1"/>
  <c r="P2967" i="1"/>
  <c r="Q2967" i="1"/>
  <c r="T2967" i="1"/>
  <c r="R2967" i="1"/>
  <c r="V2967" i="1"/>
  <c r="W2967" i="1"/>
  <c r="X2967" i="1"/>
  <c r="O2968" i="1"/>
  <c r="P2968" i="1"/>
  <c r="Q2968" i="1"/>
  <c r="T2968" i="1"/>
  <c r="R2968" i="1"/>
  <c r="V2968" i="1"/>
  <c r="W2968" i="1"/>
  <c r="X2968" i="1"/>
  <c r="O2969" i="1"/>
  <c r="P2969" i="1"/>
  <c r="Q2969" i="1"/>
  <c r="T2969" i="1"/>
  <c r="R2969" i="1"/>
  <c r="V2969" i="1"/>
  <c r="W2969" i="1"/>
  <c r="X2969" i="1"/>
  <c r="O2970" i="1"/>
  <c r="P2970" i="1"/>
  <c r="Q2970" i="1"/>
  <c r="T2970" i="1"/>
  <c r="R2970" i="1"/>
  <c r="V2970" i="1"/>
  <c r="W2970" i="1"/>
  <c r="X2970" i="1"/>
  <c r="O2971" i="1"/>
  <c r="P2971" i="1"/>
  <c r="Q2971" i="1"/>
  <c r="T2971" i="1"/>
  <c r="R2971" i="1"/>
  <c r="V2971" i="1"/>
  <c r="W2971" i="1"/>
  <c r="X2971" i="1"/>
  <c r="O2972" i="1"/>
  <c r="P2972" i="1"/>
  <c r="Q2972" i="1"/>
  <c r="T2972" i="1"/>
  <c r="R2972" i="1"/>
  <c r="V2972" i="1"/>
  <c r="W2972" i="1"/>
  <c r="X2972" i="1"/>
  <c r="O2973" i="1"/>
  <c r="P2973" i="1"/>
  <c r="Q2973" i="1"/>
  <c r="T2973" i="1"/>
  <c r="R2973" i="1"/>
  <c r="V2973" i="1"/>
  <c r="W2973" i="1"/>
  <c r="X2973" i="1"/>
  <c r="O2974" i="1"/>
  <c r="P2974" i="1"/>
  <c r="Q2974" i="1"/>
  <c r="T2974" i="1"/>
  <c r="R2974" i="1"/>
  <c r="V2974" i="1"/>
  <c r="W2974" i="1"/>
  <c r="X2974" i="1"/>
  <c r="O2975" i="1"/>
  <c r="P2975" i="1"/>
  <c r="Q2975" i="1"/>
  <c r="T2975" i="1"/>
  <c r="R2975" i="1"/>
  <c r="V2975" i="1"/>
  <c r="W2975" i="1"/>
  <c r="X2975" i="1"/>
  <c r="O2976" i="1"/>
  <c r="P2976" i="1"/>
  <c r="Q2976" i="1"/>
  <c r="T2976" i="1"/>
  <c r="R2976" i="1"/>
  <c r="V2976" i="1"/>
  <c r="W2976" i="1"/>
  <c r="X2976" i="1"/>
  <c r="O2977" i="1"/>
  <c r="P2977" i="1"/>
  <c r="Q2977" i="1"/>
  <c r="T2977" i="1"/>
  <c r="R2977" i="1"/>
  <c r="V2977" i="1"/>
  <c r="W2977" i="1"/>
  <c r="X2977" i="1"/>
  <c r="O2978" i="1"/>
  <c r="P2978" i="1"/>
  <c r="Q2978" i="1"/>
  <c r="T2978" i="1"/>
  <c r="R2978" i="1"/>
  <c r="V2978" i="1"/>
  <c r="W2978" i="1"/>
  <c r="X2978" i="1"/>
  <c r="O2979" i="1"/>
  <c r="P2979" i="1"/>
  <c r="Q2979" i="1"/>
  <c r="T2979" i="1"/>
  <c r="R2979" i="1"/>
  <c r="V2979" i="1"/>
  <c r="W2979" i="1"/>
  <c r="X2979" i="1"/>
  <c r="O2980" i="1"/>
  <c r="P2980" i="1"/>
  <c r="Q2980" i="1"/>
  <c r="T2980" i="1"/>
  <c r="R2980" i="1"/>
  <c r="V2980" i="1"/>
  <c r="W2980" i="1"/>
  <c r="X2980" i="1"/>
  <c r="O2981" i="1"/>
  <c r="P2981" i="1"/>
  <c r="Q2981" i="1"/>
  <c r="T2981" i="1"/>
  <c r="R2981" i="1"/>
  <c r="V2981" i="1"/>
  <c r="W2981" i="1"/>
  <c r="X2981" i="1"/>
  <c r="O2982" i="1"/>
  <c r="P2982" i="1"/>
  <c r="Q2982" i="1"/>
  <c r="T2982" i="1"/>
  <c r="R2982" i="1"/>
  <c r="V2982" i="1"/>
  <c r="W2982" i="1"/>
  <c r="X2982" i="1"/>
  <c r="O2983" i="1"/>
  <c r="P2983" i="1"/>
  <c r="Q2983" i="1"/>
  <c r="T2983" i="1"/>
  <c r="R2983" i="1"/>
  <c r="V2983" i="1"/>
  <c r="W2983" i="1"/>
  <c r="X2983" i="1"/>
  <c r="O2984" i="1"/>
  <c r="P2984" i="1"/>
  <c r="Q2984" i="1"/>
  <c r="T2984" i="1"/>
  <c r="R2984" i="1"/>
  <c r="V2984" i="1"/>
  <c r="W2984" i="1"/>
  <c r="X2984" i="1"/>
  <c r="O2985" i="1"/>
  <c r="P2985" i="1"/>
  <c r="Q2985" i="1"/>
  <c r="T2985" i="1"/>
  <c r="R2985" i="1"/>
  <c r="V2985" i="1"/>
  <c r="W2985" i="1"/>
  <c r="X2985" i="1"/>
  <c r="O2986" i="1"/>
  <c r="P2986" i="1"/>
  <c r="Q2986" i="1"/>
  <c r="T2986" i="1"/>
  <c r="R2986" i="1"/>
  <c r="V2986" i="1"/>
  <c r="W2986" i="1"/>
  <c r="X2986" i="1"/>
  <c r="O2987" i="1"/>
  <c r="P2987" i="1"/>
  <c r="Q2987" i="1"/>
  <c r="T2987" i="1"/>
  <c r="R2987" i="1"/>
  <c r="V2987" i="1"/>
  <c r="W2987" i="1"/>
  <c r="X2987" i="1"/>
  <c r="O2988" i="1"/>
  <c r="P2988" i="1"/>
  <c r="Q2988" i="1"/>
  <c r="T2988" i="1"/>
  <c r="R2988" i="1"/>
  <c r="V2988" i="1"/>
  <c r="W2988" i="1"/>
  <c r="X2988" i="1"/>
  <c r="O2989" i="1"/>
  <c r="P2989" i="1"/>
  <c r="Q2989" i="1"/>
  <c r="T2989" i="1"/>
  <c r="R2989" i="1"/>
  <c r="V2989" i="1"/>
  <c r="W2989" i="1"/>
  <c r="X2989" i="1"/>
  <c r="O2990" i="1"/>
  <c r="P2990" i="1"/>
  <c r="Q2990" i="1"/>
  <c r="T2990" i="1"/>
  <c r="R2990" i="1"/>
  <c r="V2990" i="1"/>
  <c r="W2990" i="1"/>
  <c r="X2990" i="1"/>
  <c r="O2991" i="1"/>
  <c r="P2991" i="1"/>
  <c r="Q2991" i="1"/>
  <c r="T2991" i="1"/>
  <c r="R2991" i="1"/>
  <c r="V2991" i="1"/>
  <c r="W2991" i="1"/>
  <c r="X2991" i="1"/>
  <c r="O2992" i="1"/>
  <c r="P2992" i="1"/>
  <c r="Q2992" i="1"/>
  <c r="T2992" i="1"/>
  <c r="R2992" i="1"/>
  <c r="V2992" i="1"/>
  <c r="W2992" i="1"/>
  <c r="X2992" i="1"/>
  <c r="O2993" i="1"/>
  <c r="P2993" i="1"/>
  <c r="Q2993" i="1"/>
  <c r="T2993" i="1"/>
  <c r="R2993" i="1"/>
  <c r="V2993" i="1"/>
  <c r="W2993" i="1"/>
  <c r="X2993" i="1"/>
  <c r="O2994" i="1"/>
  <c r="P2994" i="1"/>
  <c r="Q2994" i="1"/>
  <c r="T2994" i="1"/>
  <c r="R2994" i="1"/>
  <c r="V2994" i="1"/>
  <c r="W2994" i="1"/>
  <c r="X2994" i="1"/>
  <c r="O2995" i="1"/>
  <c r="P2995" i="1"/>
  <c r="Q2995" i="1"/>
  <c r="T2995" i="1"/>
  <c r="R2995" i="1"/>
  <c r="V2995" i="1"/>
  <c r="W2995" i="1"/>
  <c r="X2995" i="1"/>
  <c r="O2996" i="1"/>
  <c r="P2996" i="1"/>
  <c r="Q2996" i="1"/>
  <c r="T2996" i="1"/>
  <c r="R2996" i="1"/>
  <c r="V2996" i="1"/>
  <c r="W2996" i="1"/>
  <c r="X2996" i="1"/>
  <c r="O2997" i="1"/>
  <c r="P2997" i="1"/>
  <c r="Q2997" i="1"/>
  <c r="T2997" i="1"/>
  <c r="R2997" i="1"/>
  <c r="V2997" i="1"/>
  <c r="W2997" i="1"/>
  <c r="X2997" i="1"/>
  <c r="O2998" i="1"/>
  <c r="P2998" i="1"/>
  <c r="Q2998" i="1"/>
  <c r="T2998" i="1"/>
  <c r="R2998" i="1"/>
  <c r="V2998" i="1"/>
  <c r="W2998" i="1"/>
  <c r="X2998" i="1"/>
  <c r="O2999" i="1"/>
  <c r="P2999" i="1"/>
  <c r="Q2999" i="1"/>
  <c r="T2999" i="1"/>
  <c r="R2999" i="1"/>
  <c r="V2999" i="1"/>
  <c r="W2999" i="1"/>
  <c r="X2999" i="1"/>
  <c r="O3000" i="1"/>
  <c r="P3000" i="1"/>
  <c r="Q3000" i="1"/>
  <c r="T3000" i="1"/>
  <c r="R3000" i="1"/>
  <c r="V3000" i="1"/>
  <c r="W3000" i="1"/>
  <c r="X3000" i="1"/>
  <c r="O3001" i="1"/>
  <c r="P3001" i="1"/>
  <c r="Q3001" i="1"/>
  <c r="T3001" i="1"/>
  <c r="R3001" i="1"/>
  <c r="V3001" i="1"/>
  <c r="W3001" i="1"/>
  <c r="X3001" i="1"/>
  <c r="O3002" i="1"/>
  <c r="P3002" i="1"/>
  <c r="Q3002" i="1"/>
  <c r="T3002" i="1"/>
  <c r="R3002" i="1"/>
  <c r="V3002" i="1"/>
  <c r="W3002" i="1"/>
  <c r="X3002" i="1"/>
  <c r="O3003" i="1"/>
  <c r="P3003" i="1"/>
  <c r="Q3003" i="1"/>
  <c r="T3003" i="1"/>
  <c r="R3003" i="1"/>
  <c r="V3003" i="1"/>
  <c r="W3003" i="1"/>
  <c r="X3003" i="1"/>
  <c r="O3004" i="1"/>
  <c r="P3004" i="1"/>
  <c r="Q3004" i="1"/>
  <c r="T3004" i="1"/>
  <c r="R3004" i="1"/>
  <c r="V3004" i="1"/>
  <c r="W3004" i="1"/>
  <c r="X3004" i="1"/>
  <c r="O3005" i="1"/>
  <c r="P3005" i="1"/>
  <c r="Q3005" i="1"/>
  <c r="T3005" i="1"/>
  <c r="R3005" i="1"/>
  <c r="V3005" i="1"/>
  <c r="W3005" i="1"/>
  <c r="X3005" i="1"/>
  <c r="O3006" i="1"/>
  <c r="P3006" i="1"/>
  <c r="Q3006" i="1"/>
  <c r="T3006" i="1"/>
  <c r="R3006" i="1"/>
  <c r="V3006" i="1"/>
  <c r="W3006" i="1"/>
  <c r="X3006" i="1"/>
  <c r="O3007" i="1"/>
  <c r="P3007" i="1"/>
  <c r="Q3007" i="1"/>
  <c r="T3007" i="1"/>
  <c r="R3007" i="1"/>
  <c r="V3007" i="1"/>
  <c r="W3007" i="1"/>
  <c r="X3007" i="1"/>
  <c r="O3008" i="1"/>
  <c r="P3008" i="1"/>
  <c r="Q3008" i="1"/>
  <c r="T3008" i="1"/>
  <c r="R3008" i="1"/>
  <c r="V3008" i="1"/>
  <c r="W3008" i="1"/>
  <c r="X3008" i="1"/>
  <c r="O3009" i="1"/>
  <c r="P3009" i="1"/>
  <c r="Q3009" i="1"/>
  <c r="T3009" i="1"/>
  <c r="R3009" i="1"/>
  <c r="V3009" i="1"/>
  <c r="W3009" i="1"/>
  <c r="X3009" i="1"/>
  <c r="O3010" i="1"/>
  <c r="P3010" i="1"/>
  <c r="Q3010" i="1"/>
  <c r="T3010" i="1"/>
  <c r="R3010" i="1"/>
  <c r="V3010" i="1"/>
  <c r="W3010" i="1"/>
  <c r="X3010" i="1"/>
  <c r="O3011" i="1"/>
  <c r="P3011" i="1"/>
  <c r="Q3011" i="1"/>
  <c r="T3011" i="1"/>
  <c r="R3011" i="1"/>
  <c r="V3011" i="1"/>
  <c r="W3011" i="1"/>
  <c r="X3011" i="1"/>
  <c r="O3012" i="1"/>
  <c r="P3012" i="1"/>
  <c r="Q3012" i="1"/>
  <c r="T3012" i="1"/>
  <c r="R3012" i="1"/>
  <c r="V3012" i="1"/>
  <c r="W3012" i="1"/>
  <c r="X3012" i="1"/>
  <c r="O3013" i="1"/>
  <c r="P3013" i="1"/>
  <c r="Q3013" i="1"/>
  <c r="T3013" i="1"/>
  <c r="R3013" i="1"/>
  <c r="V3013" i="1"/>
  <c r="W3013" i="1"/>
  <c r="X3013" i="1"/>
  <c r="O3014" i="1"/>
  <c r="P3014" i="1"/>
  <c r="Q3014" i="1"/>
  <c r="T3014" i="1"/>
  <c r="R3014" i="1"/>
  <c r="V3014" i="1"/>
  <c r="W3014" i="1"/>
  <c r="X3014" i="1"/>
  <c r="O3015" i="1"/>
  <c r="P3015" i="1"/>
  <c r="Q3015" i="1"/>
  <c r="T3015" i="1"/>
  <c r="R3015" i="1"/>
  <c r="V3015" i="1"/>
  <c r="W3015" i="1"/>
  <c r="X3015" i="1"/>
  <c r="O3016" i="1"/>
  <c r="P3016" i="1"/>
  <c r="Q3016" i="1"/>
  <c r="T3016" i="1"/>
  <c r="R3016" i="1"/>
  <c r="V3016" i="1"/>
  <c r="W3016" i="1"/>
  <c r="X3016" i="1"/>
  <c r="O3017" i="1"/>
  <c r="P3017" i="1"/>
  <c r="Q3017" i="1"/>
  <c r="T3017" i="1"/>
  <c r="R3017" i="1"/>
  <c r="V3017" i="1"/>
  <c r="W3017" i="1"/>
  <c r="X3017" i="1"/>
  <c r="O3018" i="1"/>
  <c r="P3018" i="1"/>
  <c r="Q3018" i="1"/>
  <c r="T3018" i="1"/>
  <c r="R3018" i="1"/>
  <c r="V3018" i="1"/>
  <c r="W3018" i="1"/>
  <c r="X3018" i="1"/>
  <c r="O3019" i="1"/>
  <c r="P3019" i="1"/>
  <c r="Q3019" i="1"/>
  <c r="T3019" i="1"/>
  <c r="R3019" i="1"/>
  <c r="V3019" i="1"/>
  <c r="W3019" i="1"/>
  <c r="X3019" i="1"/>
  <c r="O3020" i="1"/>
  <c r="P3020" i="1"/>
  <c r="Q3020" i="1"/>
  <c r="T3020" i="1"/>
  <c r="R3020" i="1"/>
  <c r="V3020" i="1"/>
  <c r="W3020" i="1"/>
  <c r="X3020" i="1"/>
  <c r="O3021" i="1"/>
  <c r="P3021" i="1"/>
  <c r="Q3021" i="1"/>
  <c r="T3021" i="1"/>
  <c r="R3021" i="1"/>
  <c r="V3021" i="1"/>
  <c r="W3021" i="1"/>
  <c r="X3021" i="1"/>
  <c r="O3022" i="1"/>
  <c r="P3022" i="1"/>
  <c r="Q3022" i="1"/>
  <c r="T3022" i="1"/>
  <c r="R3022" i="1"/>
  <c r="V3022" i="1"/>
  <c r="W3022" i="1"/>
  <c r="X3022" i="1"/>
  <c r="O3023" i="1"/>
  <c r="P3023" i="1"/>
  <c r="Q3023" i="1"/>
  <c r="T3023" i="1"/>
  <c r="R3023" i="1"/>
  <c r="V3023" i="1"/>
  <c r="W3023" i="1"/>
  <c r="X3023" i="1"/>
  <c r="O3024" i="1"/>
  <c r="P3024" i="1"/>
  <c r="Q3024" i="1"/>
  <c r="T3024" i="1"/>
  <c r="R3024" i="1"/>
  <c r="V3024" i="1"/>
  <c r="W3024" i="1"/>
  <c r="X3024" i="1"/>
  <c r="O3025" i="1"/>
  <c r="P3025" i="1"/>
  <c r="Q3025" i="1"/>
  <c r="T3025" i="1"/>
  <c r="R3025" i="1"/>
  <c r="V3025" i="1"/>
  <c r="W3025" i="1"/>
  <c r="X3025" i="1"/>
  <c r="O3026" i="1"/>
  <c r="P3026" i="1"/>
  <c r="Q3026" i="1"/>
  <c r="T3026" i="1"/>
  <c r="R3026" i="1"/>
  <c r="V3026" i="1"/>
  <c r="W3026" i="1"/>
  <c r="X3026" i="1"/>
  <c r="O3027" i="1"/>
  <c r="P3027" i="1"/>
  <c r="Q3027" i="1"/>
  <c r="T3027" i="1"/>
  <c r="R3027" i="1"/>
  <c r="V3027" i="1"/>
  <c r="W3027" i="1"/>
  <c r="X3027" i="1"/>
  <c r="O3028" i="1"/>
  <c r="P3028" i="1"/>
  <c r="Q3028" i="1"/>
  <c r="T3028" i="1"/>
  <c r="R3028" i="1"/>
  <c r="V3028" i="1"/>
  <c r="W3028" i="1"/>
  <c r="X3028" i="1"/>
  <c r="O3029" i="1"/>
  <c r="P3029" i="1"/>
  <c r="Q3029" i="1"/>
  <c r="T3029" i="1"/>
  <c r="R3029" i="1"/>
  <c r="V3029" i="1"/>
  <c r="W3029" i="1"/>
  <c r="X3029" i="1"/>
  <c r="O3030" i="1"/>
  <c r="P3030" i="1"/>
  <c r="Q3030" i="1"/>
  <c r="T3030" i="1"/>
  <c r="R3030" i="1"/>
  <c r="V3030" i="1"/>
  <c r="W3030" i="1"/>
  <c r="X3030" i="1"/>
  <c r="O3031" i="1"/>
  <c r="P3031" i="1"/>
  <c r="Q3031" i="1"/>
  <c r="T3031" i="1"/>
  <c r="R3031" i="1"/>
  <c r="V3031" i="1"/>
  <c r="W3031" i="1"/>
  <c r="X3031" i="1"/>
  <c r="O3032" i="1"/>
  <c r="P3032" i="1"/>
  <c r="Q3032" i="1"/>
  <c r="T3032" i="1"/>
  <c r="R3032" i="1"/>
  <c r="V3032" i="1"/>
  <c r="W3032" i="1"/>
  <c r="X3032" i="1"/>
  <c r="O3033" i="1"/>
  <c r="P3033" i="1"/>
  <c r="Q3033" i="1"/>
  <c r="T3033" i="1"/>
  <c r="R3033" i="1"/>
  <c r="V3033" i="1"/>
  <c r="W3033" i="1"/>
  <c r="X3033" i="1"/>
  <c r="O3034" i="1"/>
  <c r="P3034" i="1"/>
  <c r="Q3034" i="1"/>
  <c r="T3034" i="1"/>
  <c r="R3034" i="1"/>
  <c r="V3034" i="1"/>
  <c r="W3034" i="1"/>
  <c r="X3034" i="1"/>
  <c r="O3035" i="1"/>
  <c r="P3035" i="1"/>
  <c r="Q3035" i="1"/>
  <c r="T3035" i="1"/>
  <c r="R3035" i="1"/>
  <c r="V3035" i="1"/>
  <c r="W3035" i="1"/>
  <c r="X3035" i="1"/>
  <c r="O3036" i="1"/>
  <c r="P3036" i="1"/>
  <c r="Q3036" i="1"/>
  <c r="T3036" i="1"/>
  <c r="R3036" i="1"/>
  <c r="V3036" i="1"/>
  <c r="W3036" i="1"/>
  <c r="X3036" i="1"/>
  <c r="O3037" i="1"/>
  <c r="P3037" i="1"/>
  <c r="Q3037" i="1"/>
  <c r="T3037" i="1"/>
  <c r="R3037" i="1"/>
  <c r="V3037" i="1"/>
  <c r="W3037" i="1"/>
  <c r="X3037" i="1"/>
  <c r="O3038" i="1"/>
  <c r="P3038" i="1"/>
  <c r="Q3038" i="1"/>
  <c r="T3038" i="1"/>
  <c r="R3038" i="1"/>
  <c r="V3038" i="1"/>
  <c r="W3038" i="1"/>
  <c r="X3038" i="1"/>
  <c r="O3039" i="1"/>
  <c r="P3039" i="1"/>
  <c r="Q3039" i="1"/>
  <c r="T3039" i="1"/>
  <c r="R3039" i="1"/>
  <c r="V3039" i="1"/>
  <c r="W3039" i="1"/>
  <c r="X3039" i="1"/>
  <c r="O3040" i="1"/>
  <c r="P3040" i="1"/>
  <c r="Q3040" i="1"/>
  <c r="T3040" i="1"/>
  <c r="R3040" i="1"/>
  <c r="V3040" i="1"/>
  <c r="W3040" i="1"/>
  <c r="X3040" i="1"/>
  <c r="O3041" i="1"/>
  <c r="P3041" i="1"/>
  <c r="Q3041" i="1"/>
  <c r="T3041" i="1"/>
  <c r="R3041" i="1"/>
  <c r="V3041" i="1"/>
  <c r="W3041" i="1"/>
  <c r="X3041" i="1"/>
  <c r="O3042" i="1"/>
  <c r="P3042" i="1"/>
  <c r="Q3042" i="1"/>
  <c r="T3042" i="1"/>
  <c r="R3042" i="1"/>
  <c r="V3042" i="1"/>
  <c r="W3042" i="1"/>
  <c r="X3042" i="1"/>
  <c r="O3043" i="1"/>
  <c r="P3043" i="1"/>
  <c r="Q3043" i="1"/>
  <c r="T3043" i="1"/>
  <c r="R3043" i="1"/>
  <c r="V3043" i="1"/>
  <c r="W3043" i="1"/>
  <c r="X3043" i="1"/>
  <c r="O3044" i="1"/>
  <c r="P3044" i="1"/>
  <c r="Q3044" i="1"/>
  <c r="T3044" i="1"/>
  <c r="R3044" i="1"/>
  <c r="V3044" i="1"/>
  <c r="W3044" i="1"/>
  <c r="X3044" i="1"/>
  <c r="O3045" i="1"/>
  <c r="P3045" i="1"/>
  <c r="Q3045" i="1"/>
  <c r="T3045" i="1"/>
  <c r="R3045" i="1"/>
  <c r="V3045" i="1"/>
  <c r="W3045" i="1"/>
  <c r="X3045" i="1"/>
  <c r="O3046" i="1"/>
  <c r="P3046" i="1"/>
  <c r="Q3046" i="1"/>
  <c r="T3046" i="1"/>
  <c r="R3046" i="1"/>
  <c r="V3046" i="1"/>
  <c r="W3046" i="1"/>
  <c r="X3046" i="1"/>
  <c r="O3047" i="1"/>
  <c r="P3047" i="1"/>
  <c r="Q3047" i="1"/>
  <c r="T3047" i="1"/>
  <c r="R3047" i="1"/>
  <c r="V3047" i="1"/>
  <c r="W3047" i="1"/>
  <c r="X3047" i="1"/>
  <c r="O3048" i="1"/>
  <c r="P3048" i="1"/>
  <c r="Q3048" i="1"/>
  <c r="T3048" i="1"/>
  <c r="R3048" i="1"/>
  <c r="V3048" i="1"/>
  <c r="W3048" i="1"/>
  <c r="X3048" i="1"/>
  <c r="O3049" i="1"/>
  <c r="P3049" i="1"/>
  <c r="Q3049" i="1"/>
  <c r="T3049" i="1"/>
  <c r="R3049" i="1"/>
  <c r="V3049" i="1"/>
  <c r="W3049" i="1"/>
  <c r="X3049" i="1"/>
  <c r="O3050" i="1"/>
  <c r="P3050" i="1"/>
  <c r="Q3050" i="1"/>
  <c r="T3050" i="1"/>
  <c r="R3050" i="1"/>
  <c r="V3050" i="1"/>
  <c r="W3050" i="1"/>
  <c r="X3050" i="1"/>
  <c r="O3051" i="1"/>
  <c r="P3051" i="1"/>
  <c r="Q3051" i="1"/>
  <c r="T3051" i="1"/>
  <c r="R3051" i="1"/>
  <c r="V3051" i="1"/>
  <c r="W3051" i="1"/>
  <c r="X3051" i="1"/>
  <c r="O3052" i="1"/>
  <c r="P3052" i="1"/>
  <c r="Q3052" i="1"/>
  <c r="T3052" i="1"/>
  <c r="R3052" i="1"/>
  <c r="V3052" i="1"/>
  <c r="W3052" i="1"/>
  <c r="X3052" i="1"/>
  <c r="O3053" i="1"/>
  <c r="P3053" i="1"/>
  <c r="Q3053" i="1"/>
  <c r="T3053" i="1"/>
  <c r="R3053" i="1"/>
  <c r="V3053" i="1"/>
  <c r="W3053" i="1"/>
  <c r="X3053" i="1"/>
  <c r="O3054" i="1"/>
  <c r="P3054" i="1"/>
  <c r="Q3054" i="1"/>
  <c r="T3054" i="1"/>
  <c r="R3054" i="1"/>
  <c r="V3054" i="1"/>
  <c r="W3054" i="1"/>
  <c r="X3054" i="1"/>
  <c r="O3055" i="1"/>
  <c r="P3055" i="1"/>
  <c r="Q3055" i="1"/>
  <c r="T3055" i="1"/>
  <c r="R3055" i="1"/>
  <c r="V3055" i="1"/>
  <c r="W3055" i="1"/>
  <c r="X3055" i="1"/>
  <c r="O3056" i="1"/>
  <c r="P3056" i="1"/>
  <c r="Q3056" i="1"/>
  <c r="T3056" i="1"/>
  <c r="R3056" i="1"/>
  <c r="V3056" i="1"/>
  <c r="W3056" i="1"/>
  <c r="X3056" i="1"/>
  <c r="O3057" i="1"/>
  <c r="P3057" i="1"/>
  <c r="Q3057" i="1"/>
  <c r="T3057" i="1"/>
  <c r="R3057" i="1"/>
  <c r="V3057" i="1"/>
  <c r="W3057" i="1"/>
  <c r="X3057" i="1"/>
  <c r="O3058" i="1"/>
  <c r="P3058" i="1"/>
  <c r="Q3058" i="1"/>
  <c r="T3058" i="1"/>
  <c r="R3058" i="1"/>
  <c r="V3058" i="1"/>
  <c r="W3058" i="1"/>
  <c r="X3058" i="1"/>
  <c r="O3059" i="1"/>
  <c r="P3059" i="1"/>
  <c r="Q3059" i="1"/>
  <c r="T3059" i="1"/>
  <c r="R3059" i="1"/>
  <c r="V3059" i="1"/>
  <c r="W3059" i="1"/>
  <c r="X3059" i="1"/>
  <c r="O3060" i="1"/>
  <c r="P3060" i="1"/>
  <c r="Q3060" i="1"/>
  <c r="T3060" i="1"/>
  <c r="R3060" i="1"/>
  <c r="V3060" i="1"/>
  <c r="W3060" i="1"/>
  <c r="X3060" i="1"/>
  <c r="O3061" i="1"/>
  <c r="P3061" i="1"/>
  <c r="Q3061" i="1"/>
  <c r="T3061" i="1"/>
  <c r="R3061" i="1"/>
  <c r="V3061" i="1"/>
  <c r="W3061" i="1"/>
  <c r="X3061" i="1"/>
  <c r="O3062" i="1"/>
  <c r="P3062" i="1"/>
  <c r="Q3062" i="1"/>
  <c r="T3062" i="1"/>
  <c r="R3062" i="1"/>
  <c r="V3062" i="1"/>
  <c r="W3062" i="1"/>
  <c r="X3062" i="1"/>
  <c r="O3063" i="1"/>
  <c r="P3063" i="1"/>
  <c r="Q3063" i="1"/>
  <c r="T3063" i="1"/>
  <c r="R3063" i="1"/>
  <c r="V3063" i="1"/>
  <c r="W3063" i="1"/>
  <c r="X3063" i="1"/>
  <c r="O3064" i="1"/>
  <c r="P3064" i="1"/>
  <c r="Q3064" i="1"/>
  <c r="T3064" i="1"/>
  <c r="R3064" i="1"/>
  <c r="V3064" i="1"/>
  <c r="W3064" i="1"/>
  <c r="X3064" i="1"/>
  <c r="O3065" i="1"/>
  <c r="P3065" i="1"/>
  <c r="Q3065" i="1"/>
  <c r="T3065" i="1"/>
  <c r="R3065" i="1"/>
  <c r="V3065" i="1"/>
  <c r="W3065" i="1"/>
  <c r="X3065" i="1"/>
  <c r="O3066" i="1"/>
  <c r="P3066" i="1"/>
  <c r="Q3066" i="1"/>
  <c r="T3066" i="1"/>
  <c r="R3066" i="1"/>
  <c r="V3066" i="1"/>
  <c r="W3066" i="1"/>
  <c r="X3066" i="1"/>
  <c r="O3067" i="1"/>
  <c r="P3067" i="1"/>
  <c r="Q3067" i="1"/>
  <c r="T3067" i="1"/>
  <c r="R3067" i="1"/>
  <c r="V3067" i="1"/>
  <c r="W3067" i="1"/>
  <c r="X3067" i="1"/>
  <c r="O3068" i="1"/>
  <c r="P3068" i="1"/>
  <c r="Q3068" i="1"/>
  <c r="T3068" i="1"/>
  <c r="R3068" i="1"/>
  <c r="V3068" i="1"/>
  <c r="W3068" i="1"/>
  <c r="X3068" i="1"/>
  <c r="O3069" i="1"/>
  <c r="P3069" i="1"/>
  <c r="Q3069" i="1"/>
  <c r="T3069" i="1"/>
  <c r="R3069" i="1"/>
  <c r="V3069" i="1"/>
  <c r="W3069" i="1"/>
  <c r="X3069" i="1"/>
  <c r="O3070" i="1"/>
  <c r="P3070" i="1"/>
  <c r="Q3070" i="1"/>
  <c r="T3070" i="1"/>
  <c r="R3070" i="1"/>
  <c r="V3070" i="1"/>
  <c r="W3070" i="1"/>
  <c r="X3070" i="1"/>
  <c r="O3071" i="1"/>
  <c r="P3071" i="1"/>
  <c r="Q3071" i="1"/>
  <c r="T3071" i="1"/>
  <c r="R3071" i="1"/>
  <c r="V3071" i="1"/>
  <c r="W3071" i="1"/>
  <c r="X3071" i="1"/>
  <c r="O3072" i="1"/>
  <c r="P3072" i="1"/>
  <c r="Q3072" i="1"/>
  <c r="T3072" i="1"/>
  <c r="R3072" i="1"/>
  <c r="V3072" i="1"/>
  <c r="W3072" i="1"/>
  <c r="X3072" i="1"/>
  <c r="O3073" i="1"/>
  <c r="P3073" i="1"/>
  <c r="Q3073" i="1"/>
  <c r="T3073" i="1"/>
  <c r="R3073" i="1"/>
  <c r="V3073" i="1"/>
  <c r="W3073" i="1"/>
  <c r="X3073" i="1"/>
  <c r="O3074" i="1"/>
  <c r="P3074" i="1"/>
  <c r="Q3074" i="1"/>
  <c r="T3074" i="1"/>
  <c r="R3074" i="1"/>
  <c r="V3074" i="1"/>
  <c r="W3074" i="1"/>
  <c r="X3074" i="1"/>
  <c r="O3075" i="1"/>
  <c r="P3075" i="1"/>
  <c r="Q3075" i="1"/>
  <c r="T3075" i="1"/>
  <c r="R3075" i="1"/>
  <c r="V3075" i="1"/>
  <c r="W3075" i="1"/>
  <c r="X3075" i="1"/>
  <c r="O3076" i="1"/>
  <c r="P3076" i="1"/>
  <c r="Q3076" i="1"/>
  <c r="T3076" i="1"/>
  <c r="R3076" i="1"/>
  <c r="V3076" i="1"/>
  <c r="W3076" i="1"/>
  <c r="X3076" i="1"/>
  <c r="O3077" i="1"/>
  <c r="P3077" i="1"/>
  <c r="Q3077" i="1"/>
  <c r="T3077" i="1"/>
  <c r="R3077" i="1"/>
  <c r="V3077" i="1"/>
  <c r="W3077" i="1"/>
  <c r="X3077" i="1"/>
  <c r="O3078" i="1"/>
  <c r="P3078" i="1"/>
  <c r="Q3078" i="1"/>
  <c r="T3078" i="1"/>
  <c r="R3078" i="1"/>
  <c r="V3078" i="1"/>
  <c r="W3078" i="1"/>
  <c r="X3078" i="1"/>
  <c r="O3079" i="1"/>
  <c r="P3079" i="1"/>
  <c r="Q3079" i="1"/>
  <c r="T3079" i="1"/>
  <c r="R3079" i="1"/>
  <c r="V3079" i="1"/>
  <c r="W3079" i="1"/>
  <c r="X3079" i="1"/>
  <c r="O3080" i="1"/>
  <c r="P3080" i="1"/>
  <c r="Q3080" i="1"/>
  <c r="T3080" i="1"/>
  <c r="R3080" i="1"/>
  <c r="V3080" i="1"/>
  <c r="W3080" i="1"/>
  <c r="X3080" i="1"/>
  <c r="O3081" i="1"/>
  <c r="P3081" i="1"/>
  <c r="Q3081" i="1"/>
  <c r="T3081" i="1"/>
  <c r="R3081" i="1"/>
  <c r="V3081" i="1"/>
  <c r="W3081" i="1"/>
  <c r="X3081" i="1"/>
  <c r="O3082" i="1"/>
  <c r="P3082" i="1"/>
  <c r="Q3082" i="1"/>
  <c r="T3082" i="1"/>
  <c r="R3082" i="1"/>
  <c r="V3082" i="1"/>
  <c r="W3082" i="1"/>
  <c r="X3082" i="1"/>
  <c r="O3083" i="1"/>
  <c r="P3083" i="1"/>
  <c r="Q3083" i="1"/>
  <c r="T3083" i="1"/>
  <c r="R3083" i="1"/>
  <c r="V3083" i="1"/>
  <c r="W3083" i="1"/>
  <c r="X3083" i="1"/>
  <c r="O3084" i="1"/>
  <c r="P3084" i="1"/>
  <c r="Q3084" i="1"/>
  <c r="T3084" i="1"/>
  <c r="R3084" i="1"/>
  <c r="V3084" i="1"/>
  <c r="W3084" i="1"/>
  <c r="X3084" i="1"/>
  <c r="O3085" i="1"/>
  <c r="P3085" i="1"/>
  <c r="Q3085" i="1"/>
  <c r="T3085" i="1"/>
  <c r="R3085" i="1"/>
  <c r="V3085" i="1"/>
  <c r="W3085" i="1"/>
  <c r="X3085" i="1"/>
  <c r="O3086" i="1"/>
  <c r="P3086" i="1"/>
  <c r="Q3086" i="1"/>
  <c r="T3086" i="1"/>
  <c r="R3086" i="1"/>
  <c r="V3086" i="1"/>
  <c r="W3086" i="1"/>
  <c r="X3086" i="1"/>
  <c r="O3087" i="1"/>
  <c r="P3087" i="1"/>
  <c r="Q3087" i="1"/>
  <c r="T3087" i="1"/>
  <c r="R3087" i="1"/>
  <c r="V3087" i="1"/>
  <c r="W3087" i="1"/>
  <c r="X3087" i="1"/>
  <c r="O3088" i="1"/>
  <c r="P3088" i="1"/>
  <c r="Q3088" i="1"/>
  <c r="T3088" i="1"/>
  <c r="R3088" i="1"/>
  <c r="V3088" i="1"/>
  <c r="W3088" i="1"/>
  <c r="X3088" i="1"/>
  <c r="O3089" i="1"/>
  <c r="P3089" i="1"/>
  <c r="Q3089" i="1"/>
  <c r="T3089" i="1"/>
  <c r="R3089" i="1"/>
  <c r="V3089" i="1"/>
  <c r="W3089" i="1"/>
  <c r="X3089" i="1"/>
  <c r="O3090" i="1"/>
  <c r="P3090" i="1"/>
  <c r="Q3090" i="1"/>
  <c r="T3090" i="1"/>
  <c r="R3090" i="1"/>
  <c r="V3090" i="1"/>
  <c r="W3090" i="1"/>
  <c r="X3090" i="1"/>
  <c r="O3091" i="1"/>
  <c r="P3091" i="1"/>
  <c r="Q3091" i="1"/>
  <c r="T3091" i="1"/>
  <c r="R3091" i="1"/>
  <c r="V3091" i="1"/>
  <c r="W3091" i="1"/>
  <c r="X3091" i="1"/>
  <c r="O3092" i="1"/>
  <c r="P3092" i="1"/>
  <c r="Q3092" i="1"/>
  <c r="T3092" i="1"/>
  <c r="R3092" i="1"/>
  <c r="V3092" i="1"/>
  <c r="W3092" i="1"/>
  <c r="X3092" i="1"/>
  <c r="O3093" i="1"/>
  <c r="P3093" i="1"/>
  <c r="Q3093" i="1"/>
  <c r="T3093" i="1"/>
  <c r="R3093" i="1"/>
  <c r="V3093" i="1"/>
  <c r="W3093" i="1"/>
  <c r="X3093" i="1"/>
  <c r="O3094" i="1"/>
  <c r="P3094" i="1"/>
  <c r="Q3094" i="1"/>
  <c r="T3094" i="1"/>
  <c r="R3094" i="1"/>
  <c r="V3094" i="1"/>
  <c r="W3094" i="1"/>
  <c r="X3094" i="1"/>
  <c r="O3095" i="1"/>
  <c r="P3095" i="1"/>
  <c r="Q3095" i="1"/>
  <c r="T3095" i="1"/>
  <c r="R3095" i="1"/>
  <c r="V3095" i="1"/>
  <c r="W3095" i="1"/>
  <c r="X3095" i="1"/>
  <c r="O3096" i="1"/>
  <c r="P3096" i="1"/>
  <c r="Q3096" i="1"/>
  <c r="T3096" i="1"/>
  <c r="R3096" i="1"/>
  <c r="V3096" i="1"/>
  <c r="W3096" i="1"/>
  <c r="X3096" i="1"/>
  <c r="O3097" i="1"/>
  <c r="P3097" i="1"/>
  <c r="Q3097" i="1"/>
  <c r="T3097" i="1"/>
  <c r="R3097" i="1"/>
  <c r="V3097" i="1"/>
  <c r="W3097" i="1"/>
  <c r="X3097" i="1"/>
  <c r="O3098" i="1"/>
  <c r="P3098" i="1"/>
  <c r="Q3098" i="1"/>
  <c r="T3098" i="1"/>
  <c r="R3098" i="1"/>
  <c r="V3098" i="1"/>
  <c r="W3098" i="1"/>
  <c r="X3098" i="1"/>
  <c r="O3099" i="1"/>
  <c r="P3099" i="1"/>
  <c r="Q3099" i="1"/>
  <c r="T3099" i="1"/>
  <c r="R3099" i="1"/>
  <c r="V3099" i="1"/>
  <c r="W3099" i="1"/>
  <c r="X3099" i="1"/>
  <c r="O3100" i="1"/>
  <c r="P3100" i="1"/>
  <c r="Q3100" i="1"/>
  <c r="T3100" i="1"/>
  <c r="R3100" i="1"/>
  <c r="V3100" i="1"/>
  <c r="W3100" i="1"/>
  <c r="X3100" i="1"/>
  <c r="O3101" i="1"/>
  <c r="P3101" i="1"/>
  <c r="Q3101" i="1"/>
  <c r="T3101" i="1"/>
  <c r="R3101" i="1"/>
  <c r="V3101" i="1"/>
  <c r="W3101" i="1"/>
  <c r="X3101" i="1"/>
  <c r="O3102" i="1"/>
  <c r="P3102" i="1"/>
  <c r="Q3102" i="1"/>
  <c r="T3102" i="1"/>
  <c r="R3102" i="1"/>
  <c r="V3102" i="1"/>
  <c r="W3102" i="1"/>
  <c r="X3102" i="1"/>
  <c r="O3103" i="1"/>
  <c r="P3103" i="1"/>
  <c r="Q3103" i="1"/>
  <c r="T3103" i="1"/>
  <c r="R3103" i="1"/>
  <c r="V3103" i="1"/>
  <c r="W3103" i="1"/>
  <c r="X3103" i="1"/>
  <c r="O3104" i="1"/>
  <c r="P3104" i="1"/>
  <c r="Q3104" i="1"/>
  <c r="T3104" i="1"/>
  <c r="R3104" i="1"/>
  <c r="V3104" i="1"/>
  <c r="W3104" i="1"/>
  <c r="X3104" i="1"/>
  <c r="O3105" i="1"/>
  <c r="P3105" i="1"/>
  <c r="Q3105" i="1"/>
  <c r="T3105" i="1"/>
  <c r="R3105" i="1"/>
  <c r="V3105" i="1"/>
  <c r="W3105" i="1"/>
  <c r="X3105" i="1"/>
  <c r="O3106" i="1"/>
  <c r="P3106" i="1"/>
  <c r="Q3106" i="1"/>
  <c r="T3106" i="1"/>
  <c r="R3106" i="1"/>
  <c r="V3106" i="1"/>
  <c r="W3106" i="1"/>
  <c r="X3106" i="1"/>
  <c r="O3107" i="1"/>
  <c r="P3107" i="1"/>
  <c r="Q3107" i="1"/>
  <c r="T3107" i="1"/>
  <c r="R3107" i="1"/>
  <c r="V3107" i="1"/>
  <c r="W3107" i="1"/>
  <c r="X3107" i="1"/>
  <c r="O3108" i="1"/>
  <c r="P3108" i="1"/>
  <c r="Q3108" i="1"/>
  <c r="T3108" i="1"/>
  <c r="R3108" i="1"/>
  <c r="V3108" i="1"/>
  <c r="W3108" i="1"/>
  <c r="X3108" i="1"/>
  <c r="O3109" i="1"/>
  <c r="P3109" i="1"/>
  <c r="Q3109" i="1"/>
  <c r="T3109" i="1"/>
  <c r="R3109" i="1"/>
  <c r="V3109" i="1"/>
  <c r="W3109" i="1"/>
  <c r="X3109" i="1"/>
  <c r="O3110" i="1"/>
  <c r="P3110" i="1"/>
  <c r="Q3110" i="1"/>
  <c r="T3110" i="1"/>
  <c r="R3110" i="1"/>
  <c r="V3110" i="1"/>
  <c r="W3110" i="1"/>
  <c r="X3110" i="1"/>
  <c r="O3111" i="1"/>
  <c r="P3111" i="1"/>
  <c r="Q3111" i="1"/>
  <c r="T3111" i="1"/>
  <c r="R3111" i="1"/>
  <c r="V3111" i="1"/>
  <c r="W3111" i="1"/>
  <c r="X3111" i="1"/>
  <c r="O3112" i="1"/>
  <c r="P3112" i="1"/>
  <c r="Q3112" i="1"/>
  <c r="T3112" i="1"/>
  <c r="R3112" i="1"/>
  <c r="V3112" i="1"/>
  <c r="W3112" i="1"/>
  <c r="X3112" i="1"/>
  <c r="O3113" i="1"/>
  <c r="P3113" i="1"/>
  <c r="Q3113" i="1"/>
  <c r="T3113" i="1"/>
  <c r="R3113" i="1"/>
  <c r="V3113" i="1"/>
  <c r="W3113" i="1"/>
  <c r="X3113" i="1"/>
  <c r="O3114" i="1"/>
  <c r="P3114" i="1"/>
  <c r="Q3114" i="1"/>
  <c r="T3114" i="1"/>
  <c r="R3114" i="1"/>
  <c r="V3114" i="1"/>
  <c r="W3114" i="1"/>
  <c r="X3114" i="1"/>
  <c r="O3115" i="1"/>
  <c r="P3115" i="1"/>
  <c r="Q3115" i="1"/>
  <c r="T3115" i="1"/>
  <c r="R3115" i="1"/>
  <c r="V3115" i="1"/>
  <c r="W3115" i="1"/>
  <c r="X3115" i="1"/>
  <c r="O3116" i="1"/>
  <c r="P3116" i="1"/>
  <c r="Q3116" i="1"/>
  <c r="T3116" i="1"/>
  <c r="R3116" i="1"/>
  <c r="V3116" i="1"/>
  <c r="W3116" i="1"/>
  <c r="X3116" i="1"/>
  <c r="O3117" i="1"/>
  <c r="P3117" i="1"/>
  <c r="Q3117" i="1"/>
  <c r="T3117" i="1"/>
  <c r="R3117" i="1"/>
  <c r="V3117" i="1"/>
  <c r="W3117" i="1"/>
  <c r="X3117" i="1"/>
  <c r="O3118" i="1"/>
  <c r="P3118" i="1"/>
  <c r="Q3118" i="1"/>
  <c r="T3118" i="1"/>
  <c r="R3118" i="1"/>
  <c r="V3118" i="1"/>
  <c r="W3118" i="1"/>
  <c r="X3118" i="1"/>
  <c r="O3119" i="1"/>
  <c r="P3119" i="1"/>
  <c r="Q3119" i="1"/>
  <c r="T3119" i="1"/>
  <c r="R3119" i="1"/>
  <c r="V3119" i="1"/>
  <c r="W3119" i="1"/>
  <c r="X3119" i="1"/>
  <c r="O3120" i="1"/>
  <c r="P3120" i="1"/>
  <c r="Q3120" i="1"/>
  <c r="T3120" i="1"/>
  <c r="R3120" i="1"/>
  <c r="V3120" i="1"/>
  <c r="W3120" i="1"/>
  <c r="X3120" i="1"/>
  <c r="O3121" i="1"/>
  <c r="P3121" i="1"/>
  <c r="Q3121" i="1"/>
  <c r="T3121" i="1"/>
  <c r="R3121" i="1"/>
  <c r="V3121" i="1"/>
  <c r="W3121" i="1"/>
  <c r="X3121" i="1"/>
  <c r="O3122" i="1"/>
  <c r="P3122" i="1"/>
  <c r="Q3122" i="1"/>
  <c r="T3122" i="1"/>
  <c r="R3122" i="1"/>
  <c r="V3122" i="1"/>
  <c r="W3122" i="1"/>
  <c r="X3122" i="1"/>
  <c r="O3123" i="1"/>
  <c r="P3123" i="1"/>
  <c r="Q3123" i="1"/>
  <c r="T3123" i="1"/>
  <c r="R3123" i="1"/>
  <c r="V3123" i="1"/>
  <c r="W3123" i="1"/>
  <c r="X3123" i="1"/>
  <c r="O3124" i="1"/>
  <c r="P3124" i="1"/>
  <c r="Q3124" i="1"/>
  <c r="T3124" i="1"/>
  <c r="R3124" i="1"/>
  <c r="V3124" i="1"/>
  <c r="W3124" i="1"/>
  <c r="X3124" i="1"/>
  <c r="O3125" i="1"/>
  <c r="P3125" i="1"/>
  <c r="Q3125" i="1"/>
  <c r="T3125" i="1"/>
  <c r="R3125" i="1"/>
  <c r="V3125" i="1"/>
  <c r="W3125" i="1"/>
  <c r="X3125" i="1"/>
  <c r="O3126" i="1"/>
  <c r="P3126" i="1"/>
  <c r="Q3126" i="1"/>
  <c r="T3126" i="1"/>
  <c r="R3126" i="1"/>
  <c r="V3126" i="1"/>
  <c r="W3126" i="1"/>
  <c r="X3126" i="1"/>
  <c r="O3127" i="1"/>
  <c r="P3127" i="1"/>
  <c r="Q3127" i="1"/>
  <c r="T3127" i="1"/>
  <c r="R3127" i="1"/>
  <c r="V3127" i="1"/>
  <c r="W3127" i="1"/>
  <c r="X3127" i="1"/>
  <c r="O3128" i="1"/>
  <c r="P3128" i="1"/>
  <c r="Q3128" i="1"/>
  <c r="T3128" i="1"/>
  <c r="R3128" i="1"/>
  <c r="V3128" i="1"/>
  <c r="W3128" i="1"/>
  <c r="X3128" i="1"/>
  <c r="O3129" i="1"/>
  <c r="P3129" i="1"/>
  <c r="Q3129" i="1"/>
  <c r="T3129" i="1"/>
  <c r="R3129" i="1"/>
  <c r="V3129" i="1"/>
  <c r="W3129" i="1"/>
  <c r="X3129" i="1"/>
  <c r="O3130" i="1"/>
  <c r="P3130" i="1"/>
  <c r="Q3130" i="1"/>
  <c r="T3130" i="1"/>
  <c r="R3130" i="1"/>
  <c r="V3130" i="1"/>
  <c r="W3130" i="1"/>
  <c r="X3130" i="1"/>
  <c r="O3131" i="1"/>
  <c r="P3131" i="1"/>
  <c r="Q3131" i="1"/>
  <c r="T3131" i="1"/>
  <c r="R3131" i="1"/>
  <c r="V3131" i="1"/>
  <c r="W3131" i="1"/>
  <c r="X3131" i="1"/>
  <c r="O3132" i="1"/>
  <c r="P3132" i="1"/>
  <c r="Q3132" i="1"/>
  <c r="T3132" i="1"/>
  <c r="R3132" i="1"/>
  <c r="V3132" i="1"/>
  <c r="W3132" i="1"/>
  <c r="X3132" i="1"/>
  <c r="O3133" i="1"/>
  <c r="P3133" i="1"/>
  <c r="Q3133" i="1"/>
  <c r="T3133" i="1"/>
  <c r="R3133" i="1"/>
  <c r="V3133" i="1"/>
  <c r="W3133" i="1"/>
  <c r="X3133" i="1"/>
  <c r="O3134" i="1"/>
  <c r="P3134" i="1"/>
  <c r="Q3134" i="1"/>
  <c r="T3134" i="1"/>
  <c r="R3134" i="1"/>
  <c r="V3134" i="1"/>
  <c r="W3134" i="1"/>
  <c r="X3134" i="1"/>
  <c r="O3135" i="1"/>
  <c r="P3135" i="1"/>
  <c r="Q3135" i="1"/>
  <c r="T3135" i="1"/>
  <c r="R3135" i="1"/>
  <c r="V3135" i="1"/>
  <c r="W3135" i="1"/>
  <c r="X3135" i="1"/>
  <c r="O3136" i="1"/>
  <c r="P3136" i="1"/>
  <c r="Q3136" i="1"/>
  <c r="T3136" i="1"/>
  <c r="R3136" i="1"/>
  <c r="V3136" i="1"/>
  <c r="W3136" i="1"/>
  <c r="X3136" i="1"/>
  <c r="O3137" i="1"/>
  <c r="P3137" i="1"/>
  <c r="Q3137" i="1"/>
  <c r="T3137" i="1"/>
  <c r="R3137" i="1"/>
  <c r="V3137" i="1"/>
  <c r="W3137" i="1"/>
  <c r="X3137" i="1"/>
  <c r="O3138" i="1"/>
  <c r="P3138" i="1"/>
  <c r="Q3138" i="1"/>
  <c r="T3138" i="1"/>
  <c r="R3138" i="1"/>
  <c r="V3138" i="1"/>
  <c r="W3138" i="1"/>
  <c r="X3138" i="1"/>
  <c r="O3139" i="1"/>
  <c r="P3139" i="1"/>
  <c r="Q3139" i="1"/>
  <c r="T3139" i="1"/>
  <c r="R3139" i="1"/>
  <c r="V3139" i="1"/>
  <c r="W3139" i="1"/>
  <c r="X3139" i="1"/>
  <c r="O3140" i="1"/>
  <c r="P3140" i="1"/>
  <c r="Q3140" i="1"/>
  <c r="T3140" i="1"/>
  <c r="R3140" i="1"/>
  <c r="V3140" i="1"/>
  <c r="W3140" i="1"/>
  <c r="X3140" i="1"/>
  <c r="O3141" i="1"/>
  <c r="P3141" i="1"/>
  <c r="Q3141" i="1"/>
  <c r="T3141" i="1"/>
  <c r="R3141" i="1"/>
  <c r="V3141" i="1"/>
  <c r="W3141" i="1"/>
  <c r="X3141" i="1"/>
  <c r="O3142" i="1"/>
  <c r="P3142" i="1"/>
  <c r="Q3142" i="1"/>
  <c r="T3142" i="1"/>
  <c r="R3142" i="1"/>
  <c r="V3142" i="1"/>
  <c r="W3142" i="1"/>
  <c r="X3142" i="1"/>
  <c r="O3143" i="1"/>
  <c r="P3143" i="1"/>
  <c r="Q3143" i="1"/>
  <c r="T3143" i="1"/>
  <c r="R3143" i="1"/>
  <c r="V3143" i="1"/>
  <c r="W3143" i="1"/>
  <c r="X3143" i="1"/>
  <c r="O3144" i="1"/>
  <c r="P3144" i="1"/>
  <c r="Q3144" i="1"/>
  <c r="T3144" i="1"/>
  <c r="R3144" i="1"/>
  <c r="V3144" i="1"/>
  <c r="W3144" i="1"/>
  <c r="X3144" i="1"/>
  <c r="O3145" i="1"/>
  <c r="P3145" i="1"/>
  <c r="Q3145" i="1"/>
  <c r="T3145" i="1"/>
  <c r="R3145" i="1"/>
  <c r="V3145" i="1"/>
  <c r="W3145" i="1"/>
  <c r="X3145" i="1"/>
  <c r="O3146" i="1"/>
  <c r="P3146" i="1"/>
  <c r="Q3146" i="1"/>
  <c r="T3146" i="1"/>
  <c r="R3146" i="1"/>
  <c r="V3146" i="1"/>
  <c r="W3146" i="1"/>
  <c r="X3146" i="1"/>
  <c r="O3147" i="1"/>
  <c r="P3147" i="1"/>
  <c r="Q3147" i="1"/>
  <c r="T3147" i="1"/>
  <c r="R3147" i="1"/>
  <c r="V3147" i="1"/>
  <c r="W3147" i="1"/>
  <c r="X3147" i="1"/>
  <c r="O3148" i="1"/>
  <c r="P3148" i="1"/>
  <c r="Q3148" i="1"/>
  <c r="T3148" i="1"/>
  <c r="R3148" i="1"/>
  <c r="V3148" i="1"/>
  <c r="W3148" i="1"/>
  <c r="X3148" i="1"/>
  <c r="O3149" i="1"/>
  <c r="P3149" i="1"/>
  <c r="Q3149" i="1"/>
  <c r="T3149" i="1"/>
  <c r="R3149" i="1"/>
  <c r="V3149" i="1"/>
  <c r="W3149" i="1"/>
  <c r="X3149" i="1"/>
  <c r="O3150" i="1"/>
  <c r="P3150" i="1"/>
  <c r="Q3150" i="1"/>
  <c r="T3150" i="1"/>
  <c r="R3150" i="1"/>
  <c r="V3150" i="1"/>
  <c r="W3150" i="1"/>
  <c r="X3150" i="1"/>
  <c r="O3151" i="1"/>
  <c r="P3151" i="1"/>
  <c r="Q3151" i="1"/>
  <c r="T3151" i="1"/>
  <c r="R3151" i="1"/>
  <c r="V3151" i="1"/>
  <c r="W3151" i="1"/>
  <c r="X3151" i="1"/>
  <c r="O3152" i="1"/>
  <c r="P3152" i="1"/>
  <c r="Q3152" i="1"/>
  <c r="T3152" i="1"/>
  <c r="R3152" i="1"/>
  <c r="V3152" i="1"/>
  <c r="W3152" i="1"/>
  <c r="X3152" i="1"/>
  <c r="O3153" i="1"/>
  <c r="P3153" i="1"/>
  <c r="Q3153" i="1"/>
  <c r="T3153" i="1"/>
  <c r="R3153" i="1"/>
  <c r="V3153" i="1"/>
  <c r="W3153" i="1"/>
  <c r="X3153" i="1"/>
  <c r="O3154" i="1"/>
  <c r="P3154" i="1"/>
  <c r="Q3154" i="1"/>
  <c r="T3154" i="1"/>
  <c r="R3154" i="1"/>
  <c r="V3154" i="1"/>
  <c r="W3154" i="1"/>
  <c r="X3154" i="1"/>
  <c r="O3155" i="1"/>
  <c r="P3155" i="1"/>
  <c r="Q3155" i="1"/>
  <c r="T3155" i="1"/>
  <c r="R3155" i="1"/>
  <c r="V3155" i="1"/>
  <c r="W3155" i="1"/>
  <c r="X3155" i="1"/>
  <c r="O3156" i="1"/>
  <c r="P3156" i="1"/>
  <c r="Q3156" i="1"/>
  <c r="T3156" i="1"/>
  <c r="R3156" i="1"/>
  <c r="V3156" i="1"/>
  <c r="W3156" i="1"/>
  <c r="X3156" i="1"/>
  <c r="O3157" i="1"/>
  <c r="P3157" i="1"/>
  <c r="Q3157" i="1"/>
  <c r="T3157" i="1"/>
  <c r="R3157" i="1"/>
  <c r="V3157" i="1"/>
  <c r="W3157" i="1"/>
  <c r="X3157" i="1"/>
  <c r="O3158" i="1"/>
  <c r="P3158" i="1"/>
  <c r="Q3158" i="1"/>
  <c r="T3158" i="1"/>
  <c r="R3158" i="1"/>
  <c r="V3158" i="1"/>
  <c r="W3158" i="1"/>
  <c r="X3158" i="1"/>
  <c r="O3159" i="1"/>
  <c r="P3159" i="1"/>
  <c r="Q3159" i="1"/>
  <c r="T3159" i="1"/>
  <c r="R3159" i="1"/>
  <c r="V3159" i="1"/>
  <c r="W3159" i="1"/>
  <c r="X3159" i="1"/>
  <c r="O3160" i="1"/>
  <c r="P3160" i="1"/>
  <c r="Q3160" i="1"/>
  <c r="T3160" i="1"/>
  <c r="R3160" i="1"/>
  <c r="V3160" i="1"/>
  <c r="W3160" i="1"/>
  <c r="X3160" i="1"/>
  <c r="O3161" i="1"/>
  <c r="P3161" i="1"/>
  <c r="Q3161" i="1"/>
  <c r="T3161" i="1"/>
  <c r="R3161" i="1"/>
  <c r="V3161" i="1"/>
  <c r="W3161" i="1"/>
  <c r="X3161" i="1"/>
  <c r="O3162" i="1"/>
  <c r="P3162" i="1"/>
  <c r="Q3162" i="1"/>
  <c r="T3162" i="1"/>
  <c r="R3162" i="1"/>
  <c r="V3162" i="1"/>
  <c r="W3162" i="1"/>
  <c r="X3162" i="1"/>
  <c r="O3163" i="1"/>
  <c r="P3163" i="1"/>
  <c r="Q3163" i="1"/>
  <c r="T3163" i="1"/>
  <c r="R3163" i="1"/>
  <c r="V3163" i="1"/>
  <c r="W3163" i="1"/>
  <c r="X3163" i="1"/>
  <c r="O3164" i="1"/>
  <c r="P3164" i="1"/>
  <c r="Q3164" i="1"/>
  <c r="T3164" i="1"/>
  <c r="R3164" i="1"/>
  <c r="V3164" i="1"/>
  <c r="W3164" i="1"/>
  <c r="X3164" i="1"/>
  <c r="O3165" i="1"/>
  <c r="P3165" i="1"/>
  <c r="Q3165" i="1"/>
  <c r="T3165" i="1"/>
  <c r="R3165" i="1"/>
  <c r="V3165" i="1"/>
  <c r="W3165" i="1"/>
  <c r="X3165" i="1"/>
  <c r="O3166" i="1"/>
  <c r="P3166" i="1"/>
  <c r="Q3166" i="1"/>
  <c r="T3166" i="1"/>
  <c r="R3166" i="1"/>
  <c r="V3166" i="1"/>
  <c r="W3166" i="1"/>
  <c r="X3166" i="1"/>
  <c r="O3167" i="1"/>
  <c r="P3167" i="1"/>
  <c r="Q3167" i="1"/>
  <c r="T3167" i="1"/>
  <c r="R3167" i="1"/>
  <c r="V3167" i="1"/>
  <c r="W3167" i="1"/>
  <c r="X3167" i="1"/>
  <c r="O3168" i="1"/>
  <c r="P3168" i="1"/>
  <c r="Q3168" i="1"/>
  <c r="T3168" i="1"/>
  <c r="R3168" i="1"/>
  <c r="V3168" i="1"/>
  <c r="W3168" i="1"/>
  <c r="X3168" i="1"/>
  <c r="O3169" i="1"/>
  <c r="P3169" i="1"/>
  <c r="Q3169" i="1"/>
  <c r="T3169" i="1"/>
  <c r="R3169" i="1"/>
  <c r="V3169" i="1"/>
  <c r="W3169" i="1"/>
  <c r="X3169" i="1"/>
  <c r="O3170" i="1"/>
  <c r="P3170" i="1"/>
  <c r="Q3170" i="1"/>
  <c r="T3170" i="1"/>
  <c r="R3170" i="1"/>
  <c r="V3170" i="1"/>
  <c r="W3170" i="1"/>
  <c r="X3170" i="1"/>
  <c r="O3171" i="1"/>
  <c r="P3171" i="1"/>
  <c r="Q3171" i="1"/>
  <c r="T3171" i="1"/>
  <c r="R3171" i="1"/>
  <c r="V3171" i="1"/>
  <c r="W3171" i="1"/>
  <c r="X3171" i="1"/>
  <c r="O3172" i="1"/>
  <c r="P3172" i="1"/>
  <c r="Q3172" i="1"/>
  <c r="T3172" i="1"/>
  <c r="R3172" i="1"/>
  <c r="V3172" i="1"/>
  <c r="W3172" i="1"/>
  <c r="X3172" i="1"/>
  <c r="O3173" i="1"/>
  <c r="P3173" i="1"/>
  <c r="Q3173" i="1"/>
  <c r="T3173" i="1"/>
  <c r="R3173" i="1"/>
  <c r="V3173" i="1"/>
  <c r="W3173" i="1"/>
  <c r="X3173" i="1"/>
  <c r="O3174" i="1"/>
  <c r="P3174" i="1"/>
  <c r="Q3174" i="1"/>
  <c r="T3174" i="1"/>
  <c r="R3174" i="1"/>
  <c r="V3174" i="1"/>
  <c r="W3174" i="1"/>
  <c r="X3174" i="1"/>
  <c r="O3175" i="1"/>
  <c r="P3175" i="1"/>
  <c r="Q3175" i="1"/>
  <c r="T3175" i="1"/>
  <c r="R3175" i="1"/>
  <c r="V3175" i="1"/>
  <c r="W3175" i="1"/>
  <c r="X3175" i="1"/>
  <c r="O3176" i="1"/>
  <c r="P3176" i="1"/>
  <c r="Q3176" i="1"/>
  <c r="T3176" i="1"/>
  <c r="R3176" i="1"/>
  <c r="V3176" i="1"/>
  <c r="W3176" i="1"/>
  <c r="X3176" i="1"/>
  <c r="O3177" i="1"/>
  <c r="P3177" i="1"/>
  <c r="Q3177" i="1"/>
  <c r="T3177" i="1"/>
  <c r="R3177" i="1"/>
  <c r="V3177" i="1"/>
  <c r="W3177" i="1"/>
  <c r="X3177" i="1"/>
  <c r="O3178" i="1"/>
  <c r="P3178" i="1"/>
  <c r="Q3178" i="1"/>
  <c r="T3178" i="1"/>
  <c r="R3178" i="1"/>
  <c r="V3178" i="1"/>
  <c r="W3178" i="1"/>
  <c r="X3178" i="1"/>
  <c r="O3179" i="1"/>
  <c r="P3179" i="1"/>
  <c r="Q3179" i="1"/>
  <c r="T3179" i="1"/>
  <c r="R3179" i="1"/>
  <c r="V3179" i="1"/>
  <c r="W3179" i="1"/>
  <c r="X3179" i="1"/>
  <c r="O3180" i="1"/>
  <c r="P3180" i="1"/>
  <c r="Q3180" i="1"/>
  <c r="T3180" i="1"/>
  <c r="R3180" i="1"/>
  <c r="V3180" i="1"/>
  <c r="W3180" i="1"/>
  <c r="X3180" i="1"/>
  <c r="O3181" i="1"/>
  <c r="P3181" i="1"/>
  <c r="Q3181" i="1"/>
  <c r="T3181" i="1"/>
  <c r="R3181" i="1"/>
  <c r="V3181" i="1"/>
  <c r="W3181" i="1"/>
  <c r="X3181" i="1"/>
  <c r="O3182" i="1"/>
  <c r="P3182" i="1"/>
  <c r="Q3182" i="1"/>
  <c r="T3182" i="1"/>
  <c r="R3182" i="1"/>
  <c r="V3182" i="1"/>
  <c r="W3182" i="1"/>
  <c r="X3182" i="1"/>
  <c r="O3183" i="1"/>
  <c r="P3183" i="1"/>
  <c r="Q3183" i="1"/>
  <c r="T3183" i="1"/>
  <c r="R3183" i="1"/>
  <c r="V3183" i="1"/>
  <c r="W3183" i="1"/>
  <c r="X3183" i="1"/>
  <c r="O3184" i="1"/>
  <c r="P3184" i="1"/>
  <c r="Q3184" i="1"/>
  <c r="T3184" i="1"/>
  <c r="R3184" i="1"/>
  <c r="V3184" i="1"/>
  <c r="W3184" i="1"/>
  <c r="X3184" i="1"/>
  <c r="O3185" i="1"/>
  <c r="P3185" i="1"/>
  <c r="Q3185" i="1"/>
  <c r="T3185" i="1"/>
  <c r="R3185" i="1"/>
  <c r="V3185" i="1"/>
  <c r="W3185" i="1"/>
  <c r="X3185" i="1"/>
  <c r="O3186" i="1"/>
  <c r="P3186" i="1"/>
  <c r="Q3186" i="1"/>
  <c r="T3186" i="1"/>
  <c r="R3186" i="1"/>
  <c r="V3186" i="1"/>
  <c r="W3186" i="1"/>
  <c r="X3186" i="1"/>
  <c r="O3187" i="1"/>
  <c r="P3187" i="1"/>
  <c r="Q3187" i="1"/>
  <c r="T3187" i="1"/>
  <c r="R3187" i="1"/>
  <c r="V3187" i="1"/>
  <c r="W3187" i="1"/>
  <c r="X3187" i="1"/>
  <c r="O3188" i="1"/>
  <c r="P3188" i="1"/>
  <c r="Q3188" i="1"/>
  <c r="T3188" i="1"/>
  <c r="R3188" i="1"/>
  <c r="V3188" i="1"/>
  <c r="W3188" i="1"/>
  <c r="X3188" i="1"/>
  <c r="O3189" i="1"/>
  <c r="P3189" i="1"/>
  <c r="Q3189" i="1"/>
  <c r="T3189" i="1"/>
  <c r="R3189" i="1"/>
  <c r="V3189" i="1"/>
  <c r="W3189" i="1"/>
  <c r="X3189" i="1"/>
  <c r="O3190" i="1"/>
  <c r="P3190" i="1"/>
  <c r="Q3190" i="1"/>
  <c r="T3190" i="1"/>
  <c r="R3190" i="1"/>
  <c r="V3190" i="1"/>
  <c r="W3190" i="1"/>
  <c r="X3190" i="1"/>
  <c r="O3191" i="1"/>
  <c r="P3191" i="1"/>
  <c r="Q3191" i="1"/>
  <c r="T3191" i="1"/>
  <c r="R3191" i="1"/>
  <c r="V3191" i="1"/>
  <c r="W3191" i="1"/>
  <c r="X3191" i="1"/>
  <c r="O3192" i="1"/>
  <c r="P3192" i="1"/>
  <c r="Q3192" i="1"/>
  <c r="T3192" i="1"/>
  <c r="R3192" i="1"/>
  <c r="V3192" i="1"/>
  <c r="W3192" i="1"/>
  <c r="X3192" i="1"/>
  <c r="O3193" i="1"/>
  <c r="P3193" i="1"/>
  <c r="Q3193" i="1"/>
  <c r="T3193" i="1"/>
  <c r="R3193" i="1"/>
  <c r="V3193" i="1"/>
  <c r="W3193" i="1"/>
  <c r="X3193" i="1"/>
  <c r="O3194" i="1"/>
  <c r="P3194" i="1"/>
  <c r="Q3194" i="1"/>
  <c r="T3194" i="1"/>
  <c r="R3194" i="1"/>
  <c r="V3194" i="1"/>
  <c r="W3194" i="1"/>
  <c r="X3194" i="1"/>
  <c r="O3195" i="1"/>
  <c r="P3195" i="1"/>
  <c r="Q3195" i="1"/>
  <c r="T3195" i="1"/>
  <c r="R3195" i="1"/>
  <c r="V3195" i="1"/>
  <c r="W3195" i="1"/>
  <c r="X3195" i="1"/>
  <c r="O3196" i="1"/>
  <c r="P3196" i="1"/>
  <c r="Q3196" i="1"/>
  <c r="T3196" i="1"/>
  <c r="R3196" i="1"/>
  <c r="V3196" i="1"/>
  <c r="W3196" i="1"/>
  <c r="X3196" i="1"/>
  <c r="O3197" i="1"/>
  <c r="P3197" i="1"/>
  <c r="Q3197" i="1"/>
  <c r="T3197" i="1"/>
  <c r="R3197" i="1"/>
  <c r="V3197" i="1"/>
  <c r="W3197" i="1"/>
  <c r="X3197" i="1"/>
  <c r="O3198" i="1"/>
  <c r="P3198" i="1"/>
  <c r="Q3198" i="1"/>
  <c r="T3198" i="1"/>
  <c r="R3198" i="1"/>
  <c r="V3198" i="1"/>
  <c r="W3198" i="1"/>
  <c r="X3198" i="1"/>
  <c r="O3199" i="1"/>
  <c r="P3199" i="1"/>
  <c r="Q3199" i="1"/>
  <c r="T3199" i="1"/>
  <c r="R3199" i="1"/>
  <c r="V3199" i="1"/>
  <c r="W3199" i="1"/>
  <c r="X3199" i="1"/>
  <c r="O3200" i="1"/>
  <c r="P3200" i="1"/>
  <c r="Q3200" i="1"/>
  <c r="T3200" i="1"/>
  <c r="R3200" i="1"/>
  <c r="V3200" i="1"/>
  <c r="W3200" i="1"/>
  <c r="X3200" i="1"/>
  <c r="O3201" i="1"/>
  <c r="P3201" i="1"/>
  <c r="Q3201" i="1"/>
  <c r="T3201" i="1"/>
  <c r="R3201" i="1"/>
  <c r="V3201" i="1"/>
  <c r="W3201" i="1"/>
  <c r="X3201" i="1"/>
  <c r="O3202" i="1"/>
  <c r="P3202" i="1"/>
  <c r="Q3202" i="1"/>
  <c r="T3202" i="1"/>
  <c r="R3202" i="1"/>
  <c r="V3202" i="1"/>
  <c r="W3202" i="1"/>
  <c r="X3202" i="1"/>
  <c r="O3203" i="1"/>
  <c r="P3203" i="1"/>
  <c r="Q3203" i="1"/>
  <c r="T3203" i="1"/>
  <c r="R3203" i="1"/>
  <c r="V3203" i="1"/>
  <c r="W3203" i="1"/>
  <c r="X3203" i="1"/>
  <c r="O3204" i="1"/>
  <c r="P3204" i="1"/>
  <c r="Q3204" i="1"/>
  <c r="T3204" i="1"/>
  <c r="R3204" i="1"/>
  <c r="V3204" i="1"/>
  <c r="W3204" i="1"/>
  <c r="X3204" i="1"/>
  <c r="O3205" i="1"/>
  <c r="P3205" i="1"/>
  <c r="Q3205" i="1"/>
  <c r="T3205" i="1"/>
  <c r="R3205" i="1"/>
  <c r="V3205" i="1"/>
  <c r="W3205" i="1"/>
  <c r="X3205" i="1"/>
  <c r="O3206" i="1"/>
  <c r="P3206" i="1"/>
  <c r="Q3206" i="1"/>
  <c r="T3206" i="1"/>
  <c r="R3206" i="1"/>
  <c r="V3206" i="1"/>
  <c r="W3206" i="1"/>
  <c r="X3206" i="1"/>
  <c r="O3207" i="1"/>
  <c r="P3207" i="1"/>
  <c r="Q3207" i="1"/>
  <c r="T3207" i="1"/>
  <c r="R3207" i="1"/>
  <c r="V3207" i="1"/>
  <c r="W3207" i="1"/>
  <c r="X3207" i="1"/>
  <c r="O3208" i="1"/>
  <c r="P3208" i="1"/>
  <c r="Q3208" i="1"/>
  <c r="T3208" i="1"/>
  <c r="R3208" i="1"/>
  <c r="V3208" i="1"/>
  <c r="W3208" i="1"/>
  <c r="X3208" i="1"/>
  <c r="O3209" i="1"/>
  <c r="P3209" i="1"/>
  <c r="Q3209" i="1"/>
  <c r="T3209" i="1"/>
  <c r="R3209" i="1"/>
  <c r="V3209" i="1"/>
  <c r="W3209" i="1"/>
  <c r="X3209" i="1"/>
  <c r="O3210" i="1"/>
  <c r="P3210" i="1"/>
  <c r="Q3210" i="1"/>
  <c r="T3210" i="1"/>
  <c r="R3210" i="1"/>
  <c r="V3210" i="1"/>
  <c r="W3210" i="1"/>
  <c r="X3210" i="1"/>
  <c r="O3211" i="1"/>
  <c r="P3211" i="1"/>
  <c r="Q3211" i="1"/>
  <c r="T3211" i="1"/>
  <c r="R3211" i="1"/>
  <c r="V3211" i="1"/>
  <c r="W3211" i="1"/>
  <c r="X3211" i="1"/>
  <c r="O3212" i="1"/>
  <c r="P3212" i="1"/>
  <c r="Q3212" i="1"/>
  <c r="T3212" i="1"/>
  <c r="R3212" i="1"/>
  <c r="V3212" i="1"/>
  <c r="W3212" i="1"/>
  <c r="X3212" i="1"/>
  <c r="O3213" i="1"/>
  <c r="P3213" i="1"/>
  <c r="Q3213" i="1"/>
  <c r="T3213" i="1"/>
  <c r="R3213" i="1"/>
  <c r="V3213" i="1"/>
  <c r="W3213" i="1"/>
  <c r="X3213" i="1"/>
  <c r="O3214" i="1"/>
  <c r="P3214" i="1"/>
  <c r="Q3214" i="1"/>
  <c r="T3214" i="1"/>
  <c r="R3214" i="1"/>
  <c r="V3214" i="1"/>
  <c r="W3214" i="1"/>
  <c r="X3214" i="1"/>
  <c r="O3215" i="1"/>
  <c r="P3215" i="1"/>
  <c r="Q3215" i="1"/>
  <c r="T3215" i="1"/>
  <c r="R3215" i="1"/>
  <c r="V3215" i="1"/>
  <c r="W3215" i="1"/>
  <c r="X3215" i="1"/>
  <c r="O3216" i="1"/>
  <c r="P3216" i="1"/>
  <c r="Q3216" i="1"/>
  <c r="T3216" i="1"/>
  <c r="R3216" i="1"/>
  <c r="V3216" i="1"/>
  <c r="W3216" i="1"/>
  <c r="X3216" i="1"/>
  <c r="O3217" i="1"/>
  <c r="P3217" i="1"/>
  <c r="Q3217" i="1"/>
  <c r="T3217" i="1"/>
  <c r="R3217" i="1"/>
  <c r="V3217" i="1"/>
  <c r="W3217" i="1"/>
  <c r="X3217" i="1"/>
  <c r="O3218" i="1"/>
  <c r="P3218" i="1"/>
  <c r="Q3218" i="1"/>
  <c r="T3218" i="1"/>
  <c r="R3218" i="1"/>
  <c r="V3218" i="1"/>
  <c r="W3218" i="1"/>
  <c r="X3218" i="1"/>
  <c r="O3219" i="1"/>
  <c r="P3219" i="1"/>
  <c r="Q3219" i="1"/>
  <c r="T3219" i="1"/>
  <c r="R3219" i="1"/>
  <c r="V3219" i="1"/>
  <c r="W3219" i="1"/>
  <c r="X3219" i="1"/>
  <c r="O3220" i="1"/>
  <c r="P3220" i="1"/>
  <c r="Q3220" i="1"/>
  <c r="T3220" i="1"/>
  <c r="R3220" i="1"/>
  <c r="V3220" i="1"/>
  <c r="W3220" i="1"/>
  <c r="X3220" i="1"/>
  <c r="O3221" i="1"/>
  <c r="P3221" i="1"/>
  <c r="Q3221" i="1"/>
  <c r="T3221" i="1"/>
  <c r="R3221" i="1"/>
  <c r="V3221" i="1"/>
  <c r="W3221" i="1"/>
  <c r="X3221" i="1"/>
  <c r="O3222" i="1"/>
  <c r="P3222" i="1"/>
  <c r="Q3222" i="1"/>
  <c r="T3222" i="1"/>
  <c r="R3222" i="1"/>
  <c r="V3222" i="1"/>
  <c r="W3222" i="1"/>
  <c r="X3222" i="1"/>
  <c r="O3223" i="1"/>
  <c r="P3223" i="1"/>
  <c r="Q3223" i="1"/>
  <c r="T3223" i="1"/>
  <c r="R3223" i="1"/>
  <c r="V3223" i="1"/>
  <c r="W3223" i="1"/>
  <c r="X3223" i="1"/>
  <c r="O3224" i="1"/>
  <c r="P3224" i="1"/>
  <c r="Q3224" i="1"/>
  <c r="T3224" i="1"/>
  <c r="R3224" i="1"/>
  <c r="V3224" i="1"/>
  <c r="W3224" i="1"/>
  <c r="X3224" i="1"/>
  <c r="O3225" i="1"/>
  <c r="P3225" i="1"/>
  <c r="Q3225" i="1"/>
  <c r="T3225" i="1"/>
  <c r="R3225" i="1"/>
  <c r="V3225" i="1"/>
  <c r="W3225" i="1"/>
  <c r="X3225" i="1"/>
  <c r="O3226" i="1"/>
  <c r="P3226" i="1"/>
  <c r="Q3226" i="1"/>
  <c r="T3226" i="1"/>
  <c r="R3226" i="1"/>
  <c r="V3226" i="1"/>
  <c r="W3226" i="1"/>
  <c r="X3226" i="1"/>
  <c r="O3227" i="1"/>
  <c r="P3227" i="1"/>
  <c r="Q3227" i="1"/>
  <c r="T3227" i="1"/>
  <c r="R3227" i="1"/>
  <c r="V3227" i="1"/>
  <c r="W3227" i="1"/>
  <c r="X3227" i="1"/>
  <c r="O3228" i="1"/>
  <c r="P3228" i="1"/>
  <c r="Q3228" i="1"/>
  <c r="T3228" i="1"/>
  <c r="R3228" i="1"/>
  <c r="V3228" i="1"/>
  <c r="W3228" i="1"/>
  <c r="X3228" i="1"/>
  <c r="O3229" i="1"/>
  <c r="P3229" i="1"/>
  <c r="Q3229" i="1"/>
  <c r="T3229" i="1"/>
  <c r="R3229" i="1"/>
  <c r="V3229" i="1"/>
  <c r="W3229" i="1"/>
  <c r="X3229" i="1"/>
  <c r="O3230" i="1"/>
  <c r="P3230" i="1"/>
  <c r="Q3230" i="1"/>
  <c r="T3230" i="1"/>
  <c r="R3230" i="1"/>
  <c r="V3230" i="1"/>
  <c r="W3230" i="1"/>
  <c r="X3230" i="1"/>
  <c r="O3231" i="1"/>
  <c r="P3231" i="1"/>
  <c r="Q3231" i="1"/>
  <c r="T3231" i="1"/>
  <c r="R3231" i="1"/>
  <c r="V3231" i="1"/>
  <c r="W3231" i="1"/>
  <c r="X3231" i="1"/>
  <c r="O3232" i="1"/>
  <c r="P3232" i="1"/>
  <c r="Q3232" i="1"/>
  <c r="T3232" i="1"/>
  <c r="R3232" i="1"/>
  <c r="V3232" i="1"/>
  <c r="W3232" i="1"/>
  <c r="X3232" i="1"/>
  <c r="O3233" i="1"/>
  <c r="P3233" i="1"/>
  <c r="Q3233" i="1"/>
  <c r="T3233" i="1"/>
  <c r="R3233" i="1"/>
  <c r="V3233" i="1"/>
  <c r="W3233" i="1"/>
  <c r="X3233" i="1"/>
  <c r="O3234" i="1"/>
  <c r="P3234" i="1"/>
  <c r="Q3234" i="1"/>
  <c r="T3234" i="1"/>
  <c r="R3234" i="1"/>
  <c r="V3234" i="1"/>
  <c r="W3234" i="1"/>
  <c r="X3234" i="1"/>
  <c r="O3235" i="1"/>
  <c r="P3235" i="1"/>
  <c r="Q3235" i="1"/>
  <c r="T3235" i="1"/>
  <c r="R3235" i="1"/>
  <c r="V3235" i="1"/>
  <c r="W3235" i="1"/>
  <c r="X3235" i="1"/>
  <c r="O3236" i="1"/>
  <c r="P3236" i="1"/>
  <c r="Q3236" i="1"/>
  <c r="T3236" i="1"/>
  <c r="R3236" i="1"/>
  <c r="V3236" i="1"/>
  <c r="W3236" i="1"/>
  <c r="X3236" i="1"/>
  <c r="O3237" i="1"/>
  <c r="P3237" i="1"/>
  <c r="Q3237" i="1"/>
  <c r="T3237" i="1"/>
  <c r="R3237" i="1"/>
  <c r="V3237" i="1"/>
  <c r="W3237" i="1"/>
  <c r="X3237" i="1"/>
  <c r="O3238" i="1"/>
  <c r="P3238" i="1"/>
  <c r="Q3238" i="1"/>
  <c r="T3238" i="1"/>
  <c r="R3238" i="1"/>
  <c r="V3238" i="1"/>
  <c r="W3238" i="1"/>
  <c r="X3238" i="1"/>
  <c r="O3239" i="1"/>
  <c r="P3239" i="1"/>
  <c r="Q3239" i="1"/>
  <c r="T3239" i="1"/>
  <c r="R3239" i="1"/>
  <c r="V3239" i="1"/>
  <c r="W3239" i="1"/>
  <c r="X3239" i="1"/>
  <c r="O3240" i="1"/>
  <c r="P3240" i="1"/>
  <c r="Q3240" i="1"/>
  <c r="T3240" i="1"/>
  <c r="R3240" i="1"/>
  <c r="V3240" i="1"/>
  <c r="W3240" i="1"/>
  <c r="X3240" i="1"/>
  <c r="O3241" i="1"/>
  <c r="P3241" i="1"/>
  <c r="Q3241" i="1"/>
  <c r="T3241" i="1"/>
  <c r="R3241" i="1"/>
  <c r="V3241" i="1"/>
  <c r="W3241" i="1"/>
  <c r="X3241" i="1"/>
  <c r="O3242" i="1"/>
  <c r="P3242" i="1"/>
  <c r="Q3242" i="1"/>
  <c r="T3242" i="1"/>
  <c r="R3242" i="1"/>
  <c r="V3242" i="1"/>
  <c r="W3242" i="1"/>
  <c r="X3242" i="1"/>
  <c r="O3243" i="1"/>
  <c r="P3243" i="1"/>
  <c r="Q3243" i="1"/>
  <c r="T3243" i="1"/>
  <c r="R3243" i="1"/>
  <c r="V3243" i="1"/>
  <c r="W3243" i="1"/>
  <c r="X3243" i="1"/>
  <c r="O3244" i="1"/>
  <c r="P3244" i="1"/>
  <c r="Q3244" i="1"/>
  <c r="T3244" i="1"/>
  <c r="R3244" i="1"/>
  <c r="V3244" i="1"/>
  <c r="W3244" i="1"/>
  <c r="X3244" i="1"/>
  <c r="O3245" i="1"/>
  <c r="P3245" i="1"/>
  <c r="Q3245" i="1"/>
  <c r="T3245" i="1"/>
  <c r="R3245" i="1"/>
  <c r="V3245" i="1"/>
  <c r="W3245" i="1"/>
  <c r="X3245" i="1"/>
  <c r="O3246" i="1"/>
  <c r="P3246" i="1"/>
  <c r="Q3246" i="1"/>
  <c r="T3246" i="1"/>
  <c r="R3246" i="1"/>
  <c r="V3246" i="1"/>
  <c r="W3246" i="1"/>
  <c r="X3246" i="1"/>
  <c r="O3247" i="1"/>
  <c r="P3247" i="1"/>
  <c r="Q3247" i="1"/>
  <c r="T3247" i="1"/>
  <c r="R3247" i="1"/>
  <c r="V3247" i="1"/>
  <c r="W3247" i="1"/>
  <c r="X3247" i="1"/>
  <c r="O3248" i="1"/>
  <c r="P3248" i="1"/>
  <c r="Q3248" i="1"/>
  <c r="T3248" i="1"/>
  <c r="R3248" i="1"/>
  <c r="V3248" i="1"/>
  <c r="W3248" i="1"/>
  <c r="X3248" i="1"/>
  <c r="O3249" i="1"/>
  <c r="P3249" i="1"/>
  <c r="Q3249" i="1"/>
  <c r="T3249" i="1"/>
  <c r="R3249" i="1"/>
  <c r="V3249" i="1"/>
  <c r="W3249" i="1"/>
  <c r="X3249" i="1"/>
  <c r="O3250" i="1"/>
  <c r="P3250" i="1"/>
  <c r="Q3250" i="1"/>
  <c r="T3250" i="1"/>
  <c r="R3250" i="1"/>
  <c r="V3250" i="1"/>
  <c r="W3250" i="1"/>
  <c r="X3250" i="1"/>
  <c r="O3251" i="1"/>
  <c r="P3251" i="1"/>
  <c r="Q3251" i="1"/>
  <c r="T3251" i="1"/>
  <c r="R3251" i="1"/>
  <c r="V3251" i="1"/>
  <c r="W3251" i="1"/>
  <c r="X3251" i="1"/>
  <c r="O3252" i="1"/>
  <c r="P3252" i="1"/>
  <c r="Q3252" i="1"/>
  <c r="T3252" i="1"/>
  <c r="R3252" i="1"/>
  <c r="V3252" i="1"/>
  <c r="W3252" i="1"/>
  <c r="X3252" i="1"/>
  <c r="O3253" i="1"/>
  <c r="P3253" i="1"/>
  <c r="Q3253" i="1"/>
  <c r="T3253" i="1"/>
  <c r="R3253" i="1"/>
  <c r="V3253" i="1"/>
  <c r="W3253" i="1"/>
  <c r="X3253" i="1"/>
  <c r="O3254" i="1"/>
  <c r="P3254" i="1"/>
  <c r="Q3254" i="1"/>
  <c r="T3254" i="1"/>
  <c r="R3254" i="1"/>
  <c r="V3254" i="1"/>
  <c r="W3254" i="1"/>
  <c r="X3254" i="1"/>
  <c r="O3255" i="1"/>
  <c r="P3255" i="1"/>
  <c r="Q3255" i="1"/>
  <c r="T3255" i="1"/>
  <c r="R3255" i="1"/>
  <c r="V3255" i="1"/>
  <c r="W3255" i="1"/>
  <c r="X3255" i="1"/>
  <c r="O3256" i="1"/>
  <c r="P3256" i="1"/>
  <c r="Q3256" i="1"/>
  <c r="T3256" i="1"/>
  <c r="R3256" i="1"/>
  <c r="V3256" i="1"/>
  <c r="W3256" i="1"/>
  <c r="X3256" i="1"/>
  <c r="O3257" i="1"/>
  <c r="P3257" i="1"/>
  <c r="Q3257" i="1"/>
  <c r="T3257" i="1"/>
  <c r="R3257" i="1"/>
  <c r="V3257" i="1"/>
  <c r="W3257" i="1"/>
  <c r="X3257" i="1"/>
  <c r="O3258" i="1"/>
  <c r="P3258" i="1"/>
  <c r="Q3258" i="1"/>
  <c r="T3258" i="1"/>
  <c r="R3258" i="1"/>
  <c r="V3258" i="1"/>
  <c r="W3258" i="1"/>
  <c r="X3258" i="1"/>
  <c r="O3259" i="1"/>
  <c r="P3259" i="1"/>
  <c r="Q3259" i="1"/>
  <c r="T3259" i="1"/>
  <c r="R3259" i="1"/>
  <c r="V3259" i="1"/>
  <c r="W3259" i="1"/>
  <c r="X3259" i="1"/>
  <c r="O3260" i="1"/>
  <c r="P3260" i="1"/>
  <c r="Q3260" i="1"/>
  <c r="T3260" i="1"/>
  <c r="R3260" i="1"/>
  <c r="V3260" i="1"/>
  <c r="W3260" i="1"/>
  <c r="X3260" i="1"/>
  <c r="O3261" i="1"/>
  <c r="P3261" i="1"/>
  <c r="Q3261" i="1"/>
  <c r="T3261" i="1"/>
  <c r="R3261" i="1"/>
  <c r="V3261" i="1"/>
  <c r="W3261" i="1"/>
  <c r="X3261" i="1"/>
  <c r="O3262" i="1"/>
  <c r="P3262" i="1"/>
  <c r="Q3262" i="1"/>
  <c r="T3262" i="1"/>
  <c r="R3262" i="1"/>
  <c r="V3262" i="1"/>
  <c r="W3262" i="1"/>
  <c r="X3262" i="1"/>
  <c r="O3263" i="1"/>
  <c r="P3263" i="1"/>
  <c r="Q3263" i="1"/>
  <c r="T3263" i="1"/>
  <c r="R3263" i="1"/>
  <c r="V3263" i="1"/>
  <c r="W3263" i="1"/>
  <c r="X3263" i="1"/>
  <c r="O3264" i="1"/>
  <c r="P3264" i="1"/>
  <c r="Q3264" i="1"/>
  <c r="T3264" i="1"/>
  <c r="R3264" i="1"/>
  <c r="V3264" i="1"/>
  <c r="W3264" i="1"/>
  <c r="X3264" i="1"/>
  <c r="O3265" i="1"/>
  <c r="P3265" i="1"/>
  <c r="Q3265" i="1"/>
  <c r="T3265" i="1"/>
  <c r="R3265" i="1"/>
  <c r="V3265" i="1"/>
  <c r="W3265" i="1"/>
  <c r="X3265" i="1"/>
  <c r="O3266" i="1"/>
  <c r="P3266" i="1"/>
  <c r="Q3266" i="1"/>
  <c r="T3266" i="1"/>
  <c r="R3266" i="1"/>
  <c r="V3266" i="1"/>
  <c r="W3266" i="1"/>
  <c r="X3266" i="1"/>
  <c r="O3267" i="1"/>
  <c r="P3267" i="1"/>
  <c r="Q3267" i="1"/>
  <c r="T3267" i="1"/>
  <c r="R3267" i="1"/>
  <c r="V3267" i="1"/>
  <c r="W3267" i="1"/>
  <c r="X3267" i="1"/>
  <c r="O3268" i="1"/>
  <c r="P3268" i="1"/>
  <c r="Q3268" i="1"/>
  <c r="T3268" i="1"/>
  <c r="R3268" i="1"/>
  <c r="V3268" i="1"/>
  <c r="W3268" i="1"/>
  <c r="X3268" i="1"/>
  <c r="O3269" i="1"/>
  <c r="P3269" i="1"/>
  <c r="Q3269" i="1"/>
  <c r="T3269" i="1"/>
  <c r="R3269" i="1"/>
  <c r="V3269" i="1"/>
  <c r="W3269" i="1"/>
  <c r="X3269" i="1"/>
  <c r="O3270" i="1"/>
  <c r="P3270" i="1"/>
  <c r="Q3270" i="1"/>
  <c r="T3270" i="1"/>
  <c r="R3270" i="1"/>
  <c r="V3270" i="1"/>
  <c r="W3270" i="1"/>
  <c r="X3270" i="1"/>
  <c r="O3271" i="1"/>
  <c r="P3271" i="1"/>
  <c r="Q3271" i="1"/>
  <c r="T3271" i="1"/>
  <c r="R3271" i="1"/>
  <c r="V3271" i="1"/>
  <c r="W3271" i="1"/>
  <c r="X3271" i="1"/>
  <c r="O3272" i="1"/>
  <c r="P3272" i="1"/>
  <c r="Q3272" i="1"/>
  <c r="T3272" i="1"/>
  <c r="R3272" i="1"/>
  <c r="V3272" i="1"/>
  <c r="W3272" i="1"/>
  <c r="X3272" i="1"/>
  <c r="O3273" i="1"/>
  <c r="P3273" i="1"/>
  <c r="Q3273" i="1"/>
  <c r="T3273" i="1"/>
  <c r="R3273" i="1"/>
  <c r="V3273" i="1"/>
  <c r="W3273" i="1"/>
  <c r="X3273" i="1"/>
  <c r="O3274" i="1"/>
  <c r="P3274" i="1"/>
  <c r="Q3274" i="1"/>
  <c r="T3274" i="1"/>
  <c r="R3274" i="1"/>
  <c r="V3274" i="1"/>
  <c r="W3274" i="1"/>
  <c r="X3274" i="1"/>
  <c r="O3275" i="1"/>
  <c r="P3275" i="1"/>
  <c r="Q3275" i="1"/>
  <c r="T3275" i="1"/>
  <c r="R3275" i="1"/>
  <c r="V3275" i="1"/>
  <c r="W3275" i="1"/>
  <c r="X3275" i="1"/>
  <c r="O3276" i="1"/>
  <c r="P3276" i="1"/>
  <c r="Q3276" i="1"/>
  <c r="T3276" i="1"/>
  <c r="R3276" i="1"/>
  <c r="V3276" i="1"/>
  <c r="W3276" i="1"/>
  <c r="X3276" i="1"/>
  <c r="O3277" i="1"/>
  <c r="P3277" i="1"/>
  <c r="Q3277" i="1"/>
  <c r="T3277" i="1"/>
  <c r="R3277" i="1"/>
  <c r="V3277" i="1"/>
  <c r="W3277" i="1"/>
  <c r="X3277" i="1"/>
  <c r="O3278" i="1"/>
  <c r="P3278" i="1"/>
  <c r="Q3278" i="1"/>
  <c r="T3278" i="1"/>
  <c r="R3278" i="1"/>
  <c r="V3278" i="1"/>
  <c r="W3278" i="1"/>
  <c r="X3278" i="1"/>
  <c r="O3279" i="1"/>
  <c r="P3279" i="1"/>
  <c r="Q3279" i="1"/>
  <c r="T3279" i="1"/>
  <c r="R3279" i="1"/>
  <c r="V3279" i="1"/>
  <c r="W3279" i="1"/>
  <c r="X3279" i="1"/>
  <c r="O3280" i="1"/>
  <c r="P3280" i="1"/>
  <c r="Q3280" i="1"/>
  <c r="T3280" i="1"/>
  <c r="R3280" i="1"/>
  <c r="V3280" i="1"/>
  <c r="W3280" i="1"/>
  <c r="X3280" i="1"/>
  <c r="O3281" i="1"/>
  <c r="P3281" i="1"/>
  <c r="Q3281" i="1"/>
  <c r="T3281" i="1"/>
  <c r="R3281" i="1"/>
  <c r="V3281" i="1"/>
  <c r="W3281" i="1"/>
  <c r="X3281" i="1"/>
  <c r="O3282" i="1"/>
  <c r="P3282" i="1"/>
  <c r="Q3282" i="1"/>
  <c r="T3282" i="1"/>
  <c r="R3282" i="1"/>
  <c r="V3282" i="1"/>
  <c r="W3282" i="1"/>
  <c r="X3282" i="1"/>
  <c r="O3283" i="1"/>
  <c r="P3283" i="1"/>
  <c r="Q3283" i="1"/>
  <c r="T3283" i="1"/>
  <c r="R3283" i="1"/>
  <c r="V3283" i="1"/>
  <c r="W3283" i="1"/>
  <c r="X3283" i="1"/>
  <c r="O3284" i="1"/>
  <c r="P3284" i="1"/>
  <c r="Q3284" i="1"/>
  <c r="T3284" i="1"/>
  <c r="R3284" i="1"/>
  <c r="V3284" i="1"/>
  <c r="W3284" i="1"/>
  <c r="X3284" i="1"/>
  <c r="O3285" i="1"/>
  <c r="P3285" i="1"/>
  <c r="Q3285" i="1"/>
  <c r="T3285" i="1"/>
  <c r="R3285" i="1"/>
  <c r="V3285" i="1"/>
  <c r="W3285" i="1"/>
  <c r="X3285" i="1"/>
  <c r="O3286" i="1"/>
  <c r="P3286" i="1"/>
  <c r="Q3286" i="1"/>
  <c r="T3286" i="1"/>
  <c r="R3286" i="1"/>
  <c r="V3286" i="1"/>
  <c r="W3286" i="1"/>
  <c r="X3286" i="1"/>
  <c r="O3287" i="1"/>
  <c r="P3287" i="1"/>
  <c r="Q3287" i="1"/>
  <c r="T3287" i="1"/>
  <c r="R3287" i="1"/>
  <c r="V3287" i="1"/>
  <c r="W3287" i="1"/>
  <c r="X3287" i="1"/>
  <c r="O3288" i="1"/>
  <c r="P3288" i="1"/>
  <c r="Q3288" i="1"/>
  <c r="T3288" i="1"/>
  <c r="R3288" i="1"/>
  <c r="V3288" i="1"/>
  <c r="W3288" i="1"/>
  <c r="X3288" i="1"/>
  <c r="O3289" i="1"/>
  <c r="P3289" i="1"/>
  <c r="Q3289" i="1"/>
  <c r="T3289" i="1"/>
  <c r="R3289" i="1"/>
  <c r="V3289" i="1"/>
  <c r="W3289" i="1"/>
  <c r="X3289" i="1"/>
  <c r="O3290" i="1"/>
  <c r="P3290" i="1"/>
  <c r="Q3290" i="1"/>
  <c r="T3290" i="1"/>
  <c r="R3290" i="1"/>
  <c r="V3290" i="1"/>
  <c r="W3290" i="1"/>
  <c r="X3290" i="1"/>
  <c r="O3291" i="1"/>
  <c r="P3291" i="1"/>
  <c r="Q3291" i="1"/>
  <c r="T3291" i="1"/>
  <c r="R3291" i="1"/>
  <c r="V3291" i="1"/>
  <c r="W3291" i="1"/>
  <c r="X3291" i="1"/>
  <c r="O3292" i="1"/>
  <c r="P3292" i="1"/>
  <c r="Q3292" i="1"/>
  <c r="T3292" i="1"/>
  <c r="R3292" i="1"/>
  <c r="V3292" i="1"/>
  <c r="W3292" i="1"/>
  <c r="X3292" i="1"/>
  <c r="O3293" i="1"/>
  <c r="P3293" i="1"/>
  <c r="Q3293" i="1"/>
  <c r="T3293" i="1"/>
  <c r="R3293" i="1"/>
  <c r="V3293" i="1"/>
  <c r="W3293" i="1"/>
  <c r="X3293" i="1"/>
  <c r="O3294" i="1"/>
  <c r="P3294" i="1"/>
  <c r="Q3294" i="1"/>
  <c r="T3294" i="1"/>
  <c r="R3294" i="1"/>
  <c r="V3294" i="1"/>
  <c r="W3294" i="1"/>
  <c r="X3294" i="1"/>
  <c r="O3295" i="1"/>
  <c r="P3295" i="1"/>
  <c r="Q3295" i="1"/>
  <c r="T3295" i="1"/>
  <c r="R3295" i="1"/>
  <c r="V3295" i="1"/>
  <c r="W3295" i="1"/>
  <c r="X3295" i="1"/>
  <c r="O3296" i="1"/>
  <c r="P3296" i="1"/>
  <c r="Q3296" i="1"/>
  <c r="T3296" i="1"/>
  <c r="R3296" i="1"/>
  <c r="V3296" i="1"/>
  <c r="W3296" i="1"/>
  <c r="X3296" i="1"/>
  <c r="O3297" i="1"/>
  <c r="P3297" i="1"/>
  <c r="Q3297" i="1"/>
  <c r="T3297" i="1"/>
  <c r="R3297" i="1"/>
  <c r="V3297" i="1"/>
  <c r="W3297" i="1"/>
  <c r="X3297" i="1"/>
  <c r="O3298" i="1"/>
  <c r="P3298" i="1"/>
  <c r="Q3298" i="1"/>
  <c r="T3298" i="1"/>
  <c r="R3298" i="1"/>
  <c r="V3298" i="1"/>
  <c r="W3298" i="1"/>
  <c r="X3298" i="1"/>
  <c r="O3299" i="1"/>
  <c r="P3299" i="1"/>
  <c r="Q3299" i="1"/>
  <c r="T3299" i="1"/>
  <c r="R3299" i="1"/>
  <c r="V3299" i="1"/>
  <c r="W3299" i="1"/>
  <c r="X3299" i="1"/>
  <c r="O3300" i="1"/>
  <c r="P3300" i="1"/>
  <c r="Q3300" i="1"/>
  <c r="T3300" i="1"/>
  <c r="R3300" i="1"/>
  <c r="V3300" i="1"/>
  <c r="W3300" i="1"/>
  <c r="X3300" i="1"/>
  <c r="O3301" i="1"/>
  <c r="P3301" i="1"/>
  <c r="Q3301" i="1"/>
  <c r="T3301" i="1"/>
  <c r="R3301" i="1"/>
  <c r="V3301" i="1"/>
  <c r="W3301" i="1"/>
  <c r="X3301" i="1"/>
  <c r="O3302" i="1"/>
  <c r="P3302" i="1"/>
  <c r="Q3302" i="1"/>
  <c r="T3302" i="1"/>
  <c r="R3302" i="1"/>
  <c r="V3302" i="1"/>
  <c r="W3302" i="1"/>
  <c r="X3302" i="1"/>
  <c r="O3303" i="1"/>
  <c r="P3303" i="1"/>
  <c r="Q3303" i="1"/>
  <c r="T3303" i="1"/>
  <c r="R3303" i="1"/>
  <c r="V3303" i="1"/>
  <c r="W3303" i="1"/>
  <c r="X3303" i="1"/>
  <c r="O3304" i="1"/>
  <c r="P3304" i="1"/>
  <c r="Q3304" i="1"/>
  <c r="T3304" i="1"/>
  <c r="R3304" i="1"/>
  <c r="V3304" i="1"/>
  <c r="W3304" i="1"/>
  <c r="X3304" i="1"/>
  <c r="O3305" i="1"/>
  <c r="P3305" i="1"/>
  <c r="Q3305" i="1"/>
  <c r="T3305" i="1"/>
  <c r="R3305" i="1"/>
  <c r="V3305" i="1"/>
  <c r="W3305" i="1"/>
  <c r="X3305" i="1"/>
  <c r="O3306" i="1"/>
  <c r="P3306" i="1"/>
  <c r="Q3306" i="1"/>
  <c r="T3306" i="1"/>
  <c r="R3306" i="1"/>
  <c r="V3306" i="1"/>
  <c r="W3306" i="1"/>
  <c r="X3306" i="1"/>
  <c r="O3307" i="1"/>
  <c r="P3307" i="1"/>
  <c r="Q3307" i="1"/>
  <c r="T3307" i="1"/>
  <c r="R3307" i="1"/>
  <c r="V3307" i="1"/>
  <c r="W3307" i="1"/>
  <c r="X3307" i="1"/>
  <c r="O3308" i="1"/>
  <c r="P3308" i="1"/>
  <c r="Q3308" i="1"/>
  <c r="T3308" i="1"/>
  <c r="R3308" i="1"/>
  <c r="V3308" i="1"/>
  <c r="W3308" i="1"/>
  <c r="X3308" i="1"/>
  <c r="O3309" i="1"/>
  <c r="P3309" i="1"/>
  <c r="Q3309" i="1"/>
  <c r="T3309" i="1"/>
  <c r="R3309" i="1"/>
  <c r="V3309" i="1"/>
  <c r="W3309" i="1"/>
  <c r="X3309" i="1"/>
  <c r="O3310" i="1"/>
  <c r="P3310" i="1"/>
  <c r="Q3310" i="1"/>
  <c r="T3310" i="1"/>
  <c r="R3310" i="1"/>
  <c r="V3310" i="1"/>
  <c r="W3310" i="1"/>
  <c r="X3310" i="1"/>
  <c r="O3311" i="1"/>
  <c r="P3311" i="1"/>
  <c r="Q3311" i="1"/>
  <c r="T3311" i="1"/>
  <c r="R3311" i="1"/>
  <c r="V3311" i="1"/>
  <c r="W3311" i="1"/>
  <c r="X3311" i="1"/>
  <c r="O3312" i="1"/>
  <c r="P3312" i="1"/>
  <c r="Q3312" i="1"/>
  <c r="T3312" i="1"/>
  <c r="R3312" i="1"/>
  <c r="V3312" i="1"/>
  <c r="W3312" i="1"/>
  <c r="X3312" i="1"/>
  <c r="O3313" i="1"/>
  <c r="P3313" i="1"/>
  <c r="Q3313" i="1"/>
  <c r="T3313" i="1"/>
  <c r="R3313" i="1"/>
  <c r="V3313" i="1"/>
  <c r="W3313" i="1"/>
  <c r="X3313" i="1"/>
  <c r="O3314" i="1"/>
  <c r="P3314" i="1"/>
  <c r="Q3314" i="1"/>
  <c r="T3314" i="1"/>
  <c r="R3314" i="1"/>
  <c r="V3314" i="1"/>
  <c r="W3314" i="1"/>
  <c r="X3314" i="1"/>
  <c r="O3315" i="1"/>
  <c r="P3315" i="1"/>
  <c r="Q3315" i="1"/>
  <c r="T3315" i="1"/>
  <c r="R3315" i="1"/>
  <c r="V3315" i="1"/>
  <c r="W3315" i="1"/>
  <c r="X3315" i="1"/>
  <c r="O3316" i="1"/>
  <c r="P3316" i="1"/>
  <c r="Q3316" i="1"/>
  <c r="T3316" i="1"/>
  <c r="R3316" i="1"/>
  <c r="V3316" i="1"/>
  <c r="W3316" i="1"/>
  <c r="X3316" i="1"/>
  <c r="O3317" i="1"/>
  <c r="P3317" i="1"/>
  <c r="Q3317" i="1"/>
  <c r="T3317" i="1"/>
  <c r="R3317" i="1"/>
  <c r="V3317" i="1"/>
  <c r="W3317" i="1"/>
  <c r="X3317" i="1"/>
  <c r="O3318" i="1"/>
  <c r="P3318" i="1"/>
  <c r="Q3318" i="1"/>
  <c r="T3318" i="1"/>
  <c r="R3318" i="1"/>
  <c r="V3318" i="1"/>
  <c r="W3318" i="1"/>
  <c r="X3318" i="1"/>
  <c r="O3319" i="1"/>
  <c r="P3319" i="1"/>
  <c r="Q3319" i="1"/>
  <c r="T3319" i="1"/>
  <c r="R3319" i="1"/>
  <c r="V3319" i="1"/>
  <c r="W3319" i="1"/>
  <c r="X3319" i="1"/>
  <c r="O3320" i="1"/>
  <c r="P3320" i="1"/>
  <c r="Q3320" i="1"/>
  <c r="T3320" i="1"/>
  <c r="R3320" i="1"/>
  <c r="V3320" i="1"/>
  <c r="W3320" i="1"/>
  <c r="X3320" i="1"/>
  <c r="O3321" i="1"/>
  <c r="P3321" i="1"/>
  <c r="Q3321" i="1"/>
  <c r="T3321" i="1"/>
  <c r="R3321" i="1"/>
  <c r="V3321" i="1"/>
  <c r="W3321" i="1"/>
  <c r="X3321" i="1"/>
  <c r="O3322" i="1"/>
  <c r="P3322" i="1"/>
  <c r="Q3322" i="1"/>
  <c r="T3322" i="1"/>
  <c r="R3322" i="1"/>
  <c r="V3322" i="1"/>
  <c r="W3322" i="1"/>
  <c r="X3322" i="1"/>
  <c r="O3323" i="1"/>
  <c r="P3323" i="1"/>
  <c r="Q3323" i="1"/>
  <c r="T3323" i="1"/>
  <c r="R3323" i="1"/>
  <c r="V3323" i="1"/>
  <c r="W3323" i="1"/>
  <c r="X3323" i="1"/>
  <c r="O3324" i="1"/>
  <c r="P3324" i="1"/>
  <c r="Q3324" i="1"/>
  <c r="T3324" i="1"/>
  <c r="R3324" i="1"/>
  <c r="V3324" i="1"/>
  <c r="W3324" i="1"/>
  <c r="X3324" i="1"/>
  <c r="O3325" i="1"/>
  <c r="P3325" i="1"/>
  <c r="Q3325" i="1"/>
  <c r="T3325" i="1"/>
  <c r="R3325" i="1"/>
  <c r="V3325" i="1"/>
  <c r="W3325" i="1"/>
  <c r="X3325" i="1"/>
  <c r="O3326" i="1"/>
  <c r="P3326" i="1"/>
  <c r="Q3326" i="1"/>
  <c r="T3326" i="1"/>
  <c r="R3326" i="1"/>
  <c r="V3326" i="1"/>
  <c r="W3326" i="1"/>
  <c r="X3326" i="1"/>
  <c r="O3327" i="1"/>
  <c r="Q3327" i="1"/>
  <c r="T3327" i="1"/>
  <c r="R3327" i="1"/>
  <c r="V3327" i="1"/>
  <c r="W3327" i="1"/>
  <c r="X3327" i="1"/>
  <c r="O3328" i="1"/>
  <c r="P3328" i="1"/>
  <c r="Q3328" i="1"/>
  <c r="T3328" i="1"/>
  <c r="R3328" i="1"/>
  <c r="V3328" i="1"/>
  <c r="W3328" i="1"/>
  <c r="X3328" i="1"/>
  <c r="O3329" i="1"/>
  <c r="P3329" i="1"/>
  <c r="Q3329" i="1"/>
  <c r="T3329" i="1"/>
  <c r="R3329" i="1"/>
  <c r="V3329" i="1"/>
  <c r="W3329" i="1"/>
  <c r="X3329" i="1"/>
  <c r="O3330" i="1"/>
  <c r="P3330" i="1"/>
  <c r="Q3330" i="1"/>
  <c r="T3330" i="1"/>
  <c r="R3330" i="1"/>
  <c r="V3330" i="1"/>
  <c r="W3330" i="1"/>
  <c r="X3330" i="1"/>
  <c r="O3331" i="1"/>
  <c r="P3331" i="1"/>
  <c r="Q3331" i="1"/>
  <c r="T3331" i="1"/>
  <c r="R3331" i="1"/>
  <c r="V3331" i="1"/>
  <c r="W3331" i="1"/>
  <c r="X3331" i="1"/>
  <c r="O3332" i="1"/>
  <c r="P3332" i="1"/>
  <c r="Q3332" i="1"/>
  <c r="T3332" i="1"/>
  <c r="R3332" i="1"/>
  <c r="V3332" i="1"/>
  <c r="W3332" i="1"/>
  <c r="X3332" i="1"/>
  <c r="O3333" i="1"/>
  <c r="P3333" i="1"/>
  <c r="Q3333" i="1"/>
  <c r="T3333" i="1"/>
  <c r="R3333" i="1"/>
  <c r="V3333" i="1"/>
  <c r="W3333" i="1"/>
  <c r="X3333" i="1"/>
  <c r="O3334" i="1"/>
  <c r="P3334" i="1"/>
  <c r="Q3334" i="1"/>
  <c r="T3334" i="1"/>
  <c r="R3334" i="1"/>
  <c r="V3334" i="1"/>
  <c r="W3334" i="1"/>
  <c r="X3334" i="1"/>
  <c r="O3335" i="1"/>
  <c r="P3335" i="1"/>
  <c r="Q3335" i="1"/>
  <c r="T3335" i="1"/>
  <c r="R3335" i="1"/>
  <c r="V3335" i="1"/>
  <c r="W3335" i="1"/>
  <c r="X3335" i="1"/>
  <c r="O3336" i="1"/>
  <c r="P3336" i="1"/>
  <c r="Q3336" i="1"/>
  <c r="T3336" i="1"/>
  <c r="R3336" i="1"/>
  <c r="V3336" i="1"/>
  <c r="W3336" i="1"/>
  <c r="X3336" i="1"/>
  <c r="O3337" i="1"/>
  <c r="P3337" i="1"/>
  <c r="Q3337" i="1"/>
  <c r="T3337" i="1"/>
  <c r="R3337" i="1"/>
  <c r="V3337" i="1"/>
  <c r="W3337" i="1"/>
  <c r="X3337" i="1"/>
  <c r="O3338" i="1"/>
  <c r="P3338" i="1"/>
  <c r="Q3338" i="1"/>
  <c r="T3338" i="1"/>
  <c r="R3338" i="1"/>
  <c r="V3338" i="1"/>
  <c r="W3338" i="1"/>
  <c r="X3338" i="1"/>
  <c r="O3339" i="1"/>
  <c r="P3339" i="1"/>
  <c r="Q3339" i="1"/>
  <c r="T3339" i="1"/>
  <c r="R3339" i="1"/>
  <c r="V3339" i="1"/>
  <c r="W3339" i="1"/>
  <c r="X3339" i="1"/>
  <c r="O3340" i="1"/>
  <c r="P3340" i="1"/>
  <c r="Q3340" i="1"/>
  <c r="T3340" i="1"/>
  <c r="R3340" i="1"/>
  <c r="V3340" i="1"/>
  <c r="W3340" i="1"/>
  <c r="X3340" i="1"/>
  <c r="O3341" i="1"/>
  <c r="P3341" i="1"/>
  <c r="Q3341" i="1"/>
  <c r="T3341" i="1"/>
  <c r="R3341" i="1"/>
  <c r="V3341" i="1"/>
  <c r="W3341" i="1"/>
  <c r="X3341" i="1"/>
  <c r="O3342" i="1"/>
  <c r="P3342" i="1"/>
  <c r="Q3342" i="1"/>
  <c r="T3342" i="1"/>
  <c r="R3342" i="1"/>
  <c r="V3342" i="1"/>
  <c r="W3342" i="1"/>
  <c r="X3342" i="1"/>
  <c r="O3343" i="1"/>
  <c r="P3343" i="1"/>
  <c r="Q3343" i="1"/>
  <c r="T3343" i="1"/>
  <c r="R3343" i="1"/>
  <c r="V3343" i="1"/>
  <c r="W3343" i="1"/>
  <c r="X3343" i="1"/>
  <c r="O3344" i="1"/>
  <c r="P3344" i="1"/>
  <c r="Q3344" i="1"/>
  <c r="T3344" i="1"/>
  <c r="R3344" i="1"/>
  <c r="V3344" i="1"/>
  <c r="W3344" i="1"/>
  <c r="X3344" i="1"/>
  <c r="O3345" i="1"/>
  <c r="P3345" i="1"/>
  <c r="Q3345" i="1"/>
  <c r="T3345" i="1"/>
  <c r="R3345" i="1"/>
  <c r="V3345" i="1"/>
  <c r="W3345" i="1"/>
  <c r="X3345" i="1"/>
  <c r="O3346" i="1"/>
  <c r="P3346" i="1"/>
  <c r="Q3346" i="1"/>
  <c r="T3346" i="1"/>
  <c r="R3346" i="1"/>
  <c r="V3346" i="1"/>
  <c r="W3346" i="1"/>
  <c r="X3346" i="1"/>
  <c r="O3347" i="1"/>
  <c r="P3347" i="1"/>
  <c r="Q3347" i="1"/>
  <c r="T3347" i="1"/>
  <c r="R3347" i="1"/>
  <c r="V3347" i="1"/>
  <c r="W3347" i="1"/>
  <c r="X3347" i="1"/>
  <c r="O3348" i="1"/>
  <c r="P3348" i="1"/>
  <c r="Q3348" i="1"/>
  <c r="T3348" i="1"/>
  <c r="R3348" i="1"/>
  <c r="V3348" i="1"/>
  <c r="W3348" i="1"/>
  <c r="X3348" i="1"/>
  <c r="O3349" i="1"/>
  <c r="P3349" i="1"/>
  <c r="Q3349" i="1"/>
  <c r="T3349" i="1"/>
  <c r="R3349" i="1"/>
  <c r="V3349" i="1"/>
  <c r="W3349" i="1"/>
  <c r="X3349" i="1"/>
  <c r="O3350" i="1"/>
  <c r="P3350" i="1"/>
  <c r="Q3350" i="1"/>
  <c r="T3350" i="1"/>
  <c r="R3350" i="1"/>
  <c r="V3350" i="1"/>
  <c r="W3350" i="1"/>
  <c r="X3350" i="1"/>
  <c r="O3351" i="1"/>
  <c r="P3351" i="1"/>
  <c r="Q3351" i="1"/>
  <c r="T3351" i="1"/>
  <c r="R3351" i="1"/>
  <c r="V3351" i="1"/>
  <c r="W3351" i="1"/>
  <c r="X3351" i="1"/>
  <c r="O3352" i="1"/>
  <c r="P3352" i="1"/>
  <c r="Q3352" i="1"/>
  <c r="T3352" i="1"/>
  <c r="R3352" i="1"/>
  <c r="V3352" i="1"/>
  <c r="W3352" i="1"/>
  <c r="X3352" i="1"/>
  <c r="O3353" i="1"/>
  <c r="P3353" i="1"/>
  <c r="Q3353" i="1"/>
  <c r="T3353" i="1"/>
  <c r="R3353" i="1"/>
  <c r="V3353" i="1"/>
  <c r="W3353" i="1"/>
  <c r="X3353" i="1"/>
  <c r="O3354" i="1"/>
  <c r="P3354" i="1"/>
  <c r="Q3354" i="1"/>
  <c r="T3354" i="1"/>
  <c r="R3354" i="1"/>
  <c r="V3354" i="1"/>
  <c r="W3354" i="1"/>
  <c r="X3354" i="1"/>
  <c r="O3355" i="1"/>
  <c r="P3355" i="1"/>
  <c r="Q3355" i="1"/>
  <c r="T3355" i="1"/>
  <c r="R3355" i="1"/>
  <c r="V3355" i="1"/>
  <c r="W3355" i="1"/>
  <c r="X3355" i="1"/>
  <c r="O3356" i="1"/>
  <c r="P3356" i="1"/>
  <c r="Q3356" i="1"/>
  <c r="T3356" i="1"/>
  <c r="R3356" i="1"/>
  <c r="V3356" i="1"/>
  <c r="W3356" i="1"/>
  <c r="X3356" i="1"/>
  <c r="Y4" i="1"/>
  <c r="R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<sst xmlns="http://schemas.openxmlformats.org/spreadsheetml/2006/main" count="30" uniqueCount="26">
  <si>
    <t>Date</t>
  </si>
  <si>
    <t>open</t>
  </si>
  <si>
    <t>high</t>
  </si>
  <si>
    <t>low</t>
  </si>
  <si>
    <t>close</t>
  </si>
  <si>
    <t>volume</t>
  </si>
  <si>
    <t>adjusted_close</t>
  </si>
  <si>
    <t>Buy/Sell</t>
  </si>
  <si>
    <t>Buy</t>
  </si>
  <si>
    <t>Sell</t>
  </si>
  <si>
    <t>Buy Sell</t>
  </si>
  <si>
    <t>Cum Trade</t>
  </si>
  <si>
    <t>Adj Qty</t>
  </si>
  <si>
    <t>Portfolio Value</t>
  </si>
  <si>
    <t>Port Return</t>
  </si>
  <si>
    <t>Squared Eps</t>
  </si>
  <si>
    <t>Standard Error</t>
  </si>
  <si>
    <t>cum Investment</t>
  </si>
  <si>
    <t>Ret (w/ Alloct)</t>
  </si>
  <si>
    <t>Close/Adj_Cl</t>
  </si>
  <si>
    <t>Contr/Withdrawl</t>
  </si>
  <si>
    <t>INPUTS TO THE PROGRAM</t>
  </si>
  <si>
    <t>DOWNLOADS / DATA PROVIDED FROM WEB</t>
  </si>
  <si>
    <t>BACKEND CALCULATIONS</t>
  </si>
  <si>
    <t xml:space="preserve">ERROR CHECKING 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</si>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</sst>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44" fontId="0" fillId="2" borderId="0" xfId="2" applyFont="1" applyFill="1"/>
    <xf numFmtId="165" fontId="0" fillId="2" borderId="0" xfId="3" applyNumberFormat="1" applyFont="1" applyFill="1"/>
    <xf numFmtId="164" fontId="0" fillId="2" borderId="0" xfId="3" applyNumberFormat="1" applyFont="1" applyFill="1"/>
    <xf numFmtId="6" fontId="0" fillId="2" borderId="0" xfId="0" applyNumberFormat="1" applyFill="1"/>
    <xf numFmtId="164" fontId="0" fillId="2" borderId="0" xfId="0" applyNumberFormat="1" applyFill="1"/>
    <xf numFmtId="44" fontId="0" fillId="2" borderId="0" xfId="2" applyFont="1" applyFill="1" applyBorder="1" applyAlignment="1">
      <alignment horizontal="center"/>
    </xf>
    <xf numFmtId="0" fontId="0" fillId="2" borderId="0" xfId="0" applyFill="1" applyBorder="1"/>
    <xf numFmtId="43" fontId="0" fillId="2" borderId="0" xfId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/>
    <xf numFmtId="43" fontId="0" fillId="2" borderId="0" xfId="0" applyNumberFormat="1" applyFill="1" applyBorder="1"/>
    <xf numFmtId="44" fontId="0" fillId="2" borderId="0" xfId="2" applyFont="1" applyFill="1" applyBorder="1"/>
    <xf numFmtId="164" fontId="0" fillId="2" borderId="0" xfId="3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14" fontId="0" fillId="2" borderId="5" xfId="2" applyNumberFormat="1" applyFont="1" applyFill="1" applyBorder="1"/>
    <xf numFmtId="43" fontId="0" fillId="2" borderId="6" xfId="1" applyFont="1" applyFill="1" applyBorder="1"/>
    <xf numFmtId="14" fontId="0" fillId="2" borderId="7" xfId="2" applyNumberFormat="1" applyFont="1" applyFill="1" applyBorder="1"/>
    <xf numFmtId="44" fontId="0" fillId="2" borderId="8" xfId="2" applyFont="1" applyFill="1" applyBorder="1" applyAlignment="1">
      <alignment horizontal="center"/>
    </xf>
    <xf numFmtId="43" fontId="0" fillId="2" borderId="9" xfId="1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5" xfId="0" applyNumberFormat="1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1" applyNumberFormat="1" applyFont="1" applyFill="1" applyBorder="1"/>
    <xf numFmtId="44" fontId="0" fillId="2" borderId="6" xfId="2" applyFont="1" applyFill="1" applyBorder="1"/>
    <xf numFmtId="0" fontId="0" fillId="2" borderId="5" xfId="0" applyFill="1" applyBorder="1"/>
    <xf numFmtId="43" fontId="0" fillId="2" borderId="5" xfId="0" applyNumberFormat="1" applyFill="1" applyBorder="1"/>
    <xf numFmtId="0" fontId="0" fillId="2" borderId="7" xfId="0" applyFill="1" applyBorder="1"/>
    <xf numFmtId="0" fontId="0" fillId="2" borderId="8" xfId="0" applyNumberFormat="1" applyFill="1" applyBorder="1"/>
    <xf numFmtId="43" fontId="0" fillId="2" borderId="8" xfId="0" applyNumberFormat="1" applyFill="1" applyBorder="1"/>
    <xf numFmtId="44" fontId="0" fillId="2" borderId="9" xfId="2" applyFont="1" applyFill="1" applyBorder="1"/>
    <xf numFmtId="44" fontId="0" fillId="2" borderId="5" xfId="2" applyFont="1" applyFill="1" applyBorder="1"/>
    <xf numFmtId="164" fontId="0" fillId="2" borderId="5" xfId="3" applyNumberFormat="1" applyFont="1" applyFill="1" applyBorder="1"/>
    <xf numFmtId="164" fontId="0" fillId="2" borderId="6" xfId="3" applyNumberFormat="1" applyFont="1" applyFill="1" applyBorder="1"/>
    <xf numFmtId="164" fontId="0" fillId="2" borderId="7" xfId="3" applyNumberFormat="1" applyFont="1" applyFill="1" applyBorder="1"/>
    <xf numFmtId="164" fontId="0" fillId="2" borderId="8" xfId="3" applyNumberFormat="1" applyFont="1" applyFill="1" applyBorder="1"/>
    <xf numFmtId="164" fontId="0" fillId="2" borderId="9" xfId="3" applyNumberFormat="1" applyFont="1" applyFill="1" applyBorder="1"/>
    <xf numFmtId="0" fontId="0" fillId="2" borderId="1" xfId="0" applyFill="1" applyBorder="1" applyAlignment="1">
      <alignment horizontal="center"/>
    </xf>
  </cellXfs>
  <cellStyles count="4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357"/>
  <sheetViews>
    <sheetView tabSelected="1" showRuler="0" workbookViewId="0">
      <selection activeCell="D3" sqref="D3"/>
    </sheetView>
  </sheetViews>
  <sheetFormatPr baseColWidth="10" defaultRowHeight="15" x14ac:dyDescent="0"/>
  <cols>
    <col min="1" max="11" width="10.83203125" style="1"/>
    <col min="12" max="12" width="13.33203125" style="1" bestFit="1" customWidth="1"/>
    <col min="13" max="15" width="13.33203125" style="1" customWidth="1"/>
    <col min="16" max="16" width="12.1640625" style="1" bestFit="1" customWidth="1"/>
    <col min="17" max="17" width="13.33203125" style="1" customWidth="1"/>
    <col min="18" max="18" width="15.1640625" style="1" bestFit="1" customWidth="1"/>
    <col min="19" max="19" width="14.33203125" style="1" bestFit="1" customWidth="1"/>
    <col min="20" max="25" width="13.33203125" style="1" customWidth="1"/>
    <col min="26" max="26" width="13.33203125" style="1" bestFit="1" customWidth="1"/>
    <col min="27" max="27" width="15.33203125" style="1" bestFit="1" customWidth="1"/>
    <col min="28" max="28" width="12.1640625" style="1" bestFit="1" customWidth="1"/>
    <col min="29" max="30" width="12.1640625" style="1" customWidth="1"/>
    <col min="31" max="31" width="13.33203125" style="1" customWidth="1"/>
    <col min="32" max="32" width="10.83203125" style="1"/>
    <col min="33" max="33" width="11" style="1" bestFit="1" customWidth="1"/>
    <col min="34" max="34" width="10.83203125" style="1"/>
    <col min="35" max="35" width="13.33203125" style="1" bestFit="1" customWidth="1"/>
    <col min="36" max="16384" width="10.83203125" style="1"/>
  </cols>
  <sheetData>
    <row r="2" spans="2:38">
      <c r="B2" s="44" t="s">
        <v>21</v>
      </c>
      <c r="C2" s="44"/>
      <c r="D2" s="44"/>
      <c r="F2" s="44" t="s">
        <v>22</v>
      </c>
      <c r="G2" s="44"/>
      <c r="H2" s="44"/>
      <c r="I2" s="44"/>
      <c r="J2" s="44"/>
      <c r="K2" s="44"/>
      <c r="L2" s="44"/>
      <c r="M2" s="10"/>
      <c r="N2" s="44" t="s">
        <v>23</v>
      </c>
      <c r="O2" s="44"/>
      <c r="P2" s="44"/>
      <c r="Q2" s="44"/>
      <c r="R2" s="44"/>
      <c r="S2" s="44"/>
      <c r="T2" s="44"/>
      <c r="U2" s="10"/>
      <c r="V2" s="44" t="s">
        <v>24</v>
      </c>
      <c r="W2" s="44"/>
      <c r="X2" s="44"/>
      <c r="Y2" s="44"/>
    </row>
    <row r="3" spans="2:38">
      <c r="B3" s="15" t="s">
        <v>0</v>
      </c>
      <c r="C3" s="16" t="s">
        <v>7</v>
      </c>
      <c r="D3" s="17" t="s">
        <v>25</v>
      </c>
      <c r="E3" s="8"/>
      <c r="F3" s="23" t="s">
        <v>0</v>
      </c>
      <c r="G3" s="24" t="s">
        <v>1</v>
      </c>
      <c r="H3" s="24" t="s">
        <v>2</v>
      </c>
      <c r="I3" s="24" t="s">
        <v>3</v>
      </c>
      <c r="J3" s="24" t="s">
        <v>4</v>
      </c>
      <c r="K3" s="24" t="s">
        <v>5</v>
      </c>
      <c r="L3" s="17" t="s">
        <v>6</v>
      </c>
      <c r="M3" s="8"/>
      <c r="N3" s="23" t="s">
        <v>10</v>
      </c>
      <c r="O3" s="24" t="s">
        <v>11</v>
      </c>
      <c r="P3" s="24" t="s">
        <v>19</v>
      </c>
      <c r="Q3" s="24" t="s">
        <v>12</v>
      </c>
      <c r="R3" s="24" t="s">
        <v>20</v>
      </c>
      <c r="S3" s="24" t="s">
        <v>17</v>
      </c>
      <c r="T3" s="17" t="s">
        <v>13</v>
      </c>
      <c r="U3" s="8"/>
      <c r="V3" s="23" t="s">
        <v>18</v>
      </c>
      <c r="W3" s="24" t="s">
        <v>14</v>
      </c>
      <c r="X3" s="17" t="s">
        <v>15</v>
      </c>
      <c r="Y3" s="1" t="s">
        <v>16</v>
      </c>
    </row>
    <row r="4" spans="2:38">
      <c r="B4" s="18">
        <f>F4</f>
        <v>36672</v>
      </c>
      <c r="C4" s="7" t="s">
        <v>8</v>
      </c>
      <c r="D4" s="19">
        <v>100</v>
      </c>
      <c r="E4" s="9"/>
      <c r="F4" s="25">
        <v>36672</v>
      </c>
      <c r="G4" s="8">
        <v>75.28</v>
      </c>
      <c r="H4" s="8">
        <v>75.28</v>
      </c>
      <c r="I4" s="8">
        <v>75.28</v>
      </c>
      <c r="J4" s="8">
        <v>75.28</v>
      </c>
      <c r="K4" s="8">
        <v>300</v>
      </c>
      <c r="L4" s="26">
        <v>61.59</v>
      </c>
      <c r="M4" s="8"/>
      <c r="N4" s="30">
        <v>0</v>
      </c>
      <c r="O4" s="11">
        <f>N4</f>
        <v>0</v>
      </c>
      <c r="P4" s="11">
        <f>J4/L4</f>
        <v>1.2222763435622666</v>
      </c>
      <c r="Q4" s="12">
        <f t="shared" ref="Q4:Q67" si="0">$D$4*$P$4/P4+O4</f>
        <v>100</v>
      </c>
      <c r="R4" s="12">
        <f>Q4*J4</f>
        <v>7528</v>
      </c>
      <c r="S4" s="12">
        <f>Q4*J4</f>
        <v>7528</v>
      </c>
      <c r="T4" s="31">
        <f>Q4*J4</f>
        <v>7528</v>
      </c>
      <c r="U4" s="13"/>
      <c r="V4" s="38"/>
      <c r="W4" s="13"/>
      <c r="X4" s="31"/>
      <c r="Y4" s="3">
        <f>SUM(X5:X3356)</f>
        <v>1.5056103388560581E-4</v>
      </c>
      <c r="AC4" s="2"/>
      <c r="AD4" s="2"/>
      <c r="AE4" s="2"/>
    </row>
    <row r="5" spans="2:38">
      <c r="B5" s="18">
        <f>F46</f>
        <v>36734</v>
      </c>
      <c r="C5" s="7" t="s">
        <v>8</v>
      </c>
      <c r="D5" s="19">
        <v>200</v>
      </c>
      <c r="E5" s="9"/>
      <c r="F5" s="25">
        <v>36676</v>
      </c>
      <c r="G5" s="8">
        <v>76.03</v>
      </c>
      <c r="H5" s="8">
        <v>77.44</v>
      </c>
      <c r="I5" s="8">
        <v>76.03</v>
      </c>
      <c r="J5" s="8">
        <v>77.44</v>
      </c>
      <c r="K5" s="8">
        <v>1700</v>
      </c>
      <c r="L5" s="26">
        <v>63.35</v>
      </c>
      <c r="M5" s="8"/>
      <c r="N5" s="32">
        <v>0</v>
      </c>
      <c r="O5" s="11">
        <f>O4+N5</f>
        <v>0</v>
      </c>
      <c r="P5" s="11">
        <f t="shared" ref="P5:P68" si="1">J5/L5</f>
        <v>1.2224151539068666</v>
      </c>
      <c r="Q5" s="12">
        <f t="shared" si="0"/>
        <v>99.988644582476226</v>
      </c>
      <c r="R5" s="12">
        <f>IF(N5&lt;&gt;0,N5*J5,0)</f>
        <v>0</v>
      </c>
      <c r="S5" s="12">
        <f>IF(N5&lt;&gt;0,N5*J5+S4,S4)</f>
        <v>7528</v>
      </c>
      <c r="T5" s="31">
        <f t="shared" ref="T5:T68" si="2">Q5*J5</f>
        <v>7743.1206364669588</v>
      </c>
      <c r="U5" s="13"/>
      <c r="V5" s="39">
        <f>LN((T5-R5)/T4)</f>
        <v>2.8175387068196125E-2</v>
      </c>
      <c r="W5" s="14">
        <f>LN(L5/L4)</f>
        <v>2.8175387068196125E-2</v>
      </c>
      <c r="X5" s="40">
        <f t="shared" ref="X5:X68" si="3">(V5-W5)^2</f>
        <v>0</v>
      </c>
      <c r="Y5" s="2"/>
      <c r="AC5" s="4"/>
      <c r="AD5" s="4"/>
      <c r="AE5" s="4"/>
    </row>
    <row r="6" spans="2:38">
      <c r="B6" s="18">
        <f>F217</f>
        <v>36983</v>
      </c>
      <c r="C6" s="7" t="s">
        <v>9</v>
      </c>
      <c r="D6" s="19">
        <v>50</v>
      </c>
      <c r="E6" s="9"/>
      <c r="F6" s="25">
        <v>36677</v>
      </c>
      <c r="G6" s="8">
        <v>77.69</v>
      </c>
      <c r="H6" s="8">
        <v>78.27</v>
      </c>
      <c r="I6" s="8">
        <v>77.69</v>
      </c>
      <c r="J6" s="8">
        <v>78.27</v>
      </c>
      <c r="K6" s="8">
        <v>700</v>
      </c>
      <c r="L6" s="26">
        <v>64.03</v>
      </c>
      <c r="M6" s="8"/>
      <c r="N6" s="32">
        <v>0</v>
      </c>
      <c r="O6" s="11">
        <f t="shared" ref="O6:O69" si="4">O5+N6</f>
        <v>0</v>
      </c>
      <c r="P6" s="11">
        <f t="shared" si="1"/>
        <v>1.2223957519912541</v>
      </c>
      <c r="Q6" s="12">
        <f t="shared" si="0"/>
        <v>99.990231606352282</v>
      </c>
      <c r="R6" s="12">
        <f t="shared" ref="R6:R69" si="5">IF(N6&lt;&gt;0,N6*J6,0)</f>
        <v>0</v>
      </c>
      <c r="S6" s="12">
        <f t="shared" ref="S6:S69" si="6">IF(N6&lt;&gt;0,N6*J6+S5,S5)</f>
        <v>7528</v>
      </c>
      <c r="T6" s="31">
        <f t="shared" si="2"/>
        <v>7826.2354278291923</v>
      </c>
      <c r="U6" s="13"/>
      <c r="V6" s="39">
        <f t="shared" ref="V6:V69" si="7">LN((T6-R6)/T5)</f>
        <v>1.067681676356263E-2</v>
      </c>
      <c r="W6" s="14">
        <f t="shared" ref="W6:W69" si="8">LN(L6/L5)</f>
        <v>1.0676816763562851E-2</v>
      </c>
      <c r="X6" s="40">
        <f t="shared" si="3"/>
        <v>4.8536443864096449E-32</v>
      </c>
      <c r="Y6" s="2"/>
      <c r="AC6" s="4"/>
      <c r="AD6" s="4"/>
      <c r="AE6" s="4"/>
    </row>
    <row r="7" spans="2:38">
      <c r="B7" s="18">
        <f>F802</f>
        <v>37837</v>
      </c>
      <c r="C7" s="7" t="s">
        <v>8</v>
      </c>
      <c r="D7" s="19">
        <v>100</v>
      </c>
      <c r="E7" s="9"/>
      <c r="F7" s="25">
        <v>36678</v>
      </c>
      <c r="G7" s="8">
        <v>78.16</v>
      </c>
      <c r="H7" s="8">
        <v>79</v>
      </c>
      <c r="I7" s="8">
        <v>78.16</v>
      </c>
      <c r="J7" s="8">
        <v>78.48</v>
      </c>
      <c r="K7" s="8">
        <v>800</v>
      </c>
      <c r="L7" s="26">
        <v>64.209999999999994</v>
      </c>
      <c r="M7" s="8"/>
      <c r="N7" s="32">
        <v>0</v>
      </c>
      <c r="O7" s="11">
        <f t="shared" si="4"/>
        <v>0</v>
      </c>
      <c r="P7" s="11">
        <f t="shared" si="1"/>
        <v>1.2222395265534964</v>
      </c>
      <c r="Q7" s="12">
        <f t="shared" si="0"/>
        <v>100.00301225806975</v>
      </c>
      <c r="R7" s="12">
        <f t="shared" si="5"/>
        <v>0</v>
      </c>
      <c r="S7" s="12">
        <f t="shared" si="6"/>
        <v>7528</v>
      </c>
      <c r="T7" s="31">
        <f t="shared" si="2"/>
        <v>7848.2364020133136</v>
      </c>
      <c r="U7" s="13"/>
      <c r="V7" s="39">
        <f t="shared" si="7"/>
        <v>2.8072382752463302E-3</v>
      </c>
      <c r="W7" s="14">
        <f t="shared" si="8"/>
        <v>2.8072382752461086E-3</v>
      </c>
      <c r="X7" s="40">
        <f t="shared" si="3"/>
        <v>4.9111401660970646E-32</v>
      </c>
      <c r="Y7" s="2"/>
      <c r="AC7" s="4"/>
      <c r="AD7" s="4"/>
      <c r="AE7" s="4"/>
    </row>
    <row r="8" spans="2:38">
      <c r="B8" s="20">
        <f>F1002</f>
        <v>38126</v>
      </c>
      <c r="C8" s="21" t="s">
        <v>9</v>
      </c>
      <c r="D8" s="22">
        <v>200</v>
      </c>
      <c r="E8" s="9"/>
      <c r="F8" s="25">
        <v>36679</v>
      </c>
      <c r="G8" s="8">
        <v>81.25</v>
      </c>
      <c r="H8" s="8">
        <v>81.25</v>
      </c>
      <c r="I8" s="8">
        <v>80.97</v>
      </c>
      <c r="J8" s="8">
        <v>80.98</v>
      </c>
      <c r="K8" s="8">
        <v>19100</v>
      </c>
      <c r="L8" s="26">
        <v>66.25</v>
      </c>
      <c r="M8" s="8"/>
      <c r="N8" s="32">
        <v>0</v>
      </c>
      <c r="O8" s="11">
        <f t="shared" si="4"/>
        <v>0</v>
      </c>
      <c r="P8" s="11">
        <f t="shared" si="1"/>
        <v>1.2223396226415095</v>
      </c>
      <c r="Q8" s="12">
        <f t="shared" si="0"/>
        <v>99.994823118054029</v>
      </c>
      <c r="R8" s="12">
        <f t="shared" si="5"/>
        <v>0</v>
      </c>
      <c r="S8" s="12">
        <f t="shared" si="6"/>
        <v>7528</v>
      </c>
      <c r="T8" s="31">
        <f t="shared" si="2"/>
        <v>8097.580776100016</v>
      </c>
      <c r="U8" s="13"/>
      <c r="V8" s="39">
        <f t="shared" si="7"/>
        <v>3.1276503060374598E-2</v>
      </c>
      <c r="W8" s="14">
        <f t="shared" si="8"/>
        <v>3.1276503060374598E-2</v>
      </c>
      <c r="X8" s="40">
        <f t="shared" si="3"/>
        <v>0</v>
      </c>
      <c r="Y8" s="2"/>
      <c r="AC8" s="4"/>
      <c r="AD8" s="4"/>
      <c r="AE8" s="4"/>
    </row>
    <row r="9" spans="2:38">
      <c r="F9" s="25">
        <v>36682</v>
      </c>
      <c r="G9" s="8">
        <v>80.72</v>
      </c>
      <c r="H9" s="8">
        <v>80.72</v>
      </c>
      <c r="I9" s="8">
        <v>80.56</v>
      </c>
      <c r="J9" s="8">
        <v>80.56</v>
      </c>
      <c r="K9" s="8">
        <v>500</v>
      </c>
      <c r="L9" s="26">
        <v>65.91</v>
      </c>
      <c r="M9" s="8"/>
      <c r="N9" s="32">
        <v>0</v>
      </c>
      <c r="O9" s="11">
        <f t="shared" si="4"/>
        <v>0</v>
      </c>
      <c r="P9" s="11">
        <f t="shared" si="1"/>
        <v>1.2222727962372935</v>
      </c>
      <c r="Q9" s="12">
        <f t="shared" si="0"/>
        <v>100.00029022367053</v>
      </c>
      <c r="R9" s="12">
        <f t="shared" si="5"/>
        <v>0</v>
      </c>
      <c r="S9" s="12">
        <f t="shared" si="6"/>
        <v>7528</v>
      </c>
      <c r="T9" s="31">
        <f t="shared" si="2"/>
        <v>8056.0233804188983</v>
      </c>
      <c r="U9" s="13"/>
      <c r="V9" s="39">
        <f t="shared" si="7"/>
        <v>-5.1452898017030841E-3</v>
      </c>
      <c r="W9" s="14">
        <f t="shared" si="8"/>
        <v>-5.1452898017030841E-3</v>
      </c>
      <c r="X9" s="40">
        <f t="shared" si="3"/>
        <v>0</v>
      </c>
      <c r="Y9" s="2"/>
      <c r="Z9" s="4"/>
      <c r="AA9" s="4"/>
      <c r="AB9" s="4"/>
      <c r="AC9" s="4"/>
      <c r="AD9" s="4"/>
      <c r="AE9" s="4"/>
    </row>
    <row r="10" spans="2:38">
      <c r="F10" s="25">
        <v>36683</v>
      </c>
      <c r="G10" s="8">
        <v>80.37</v>
      </c>
      <c r="H10" s="8">
        <v>80.75</v>
      </c>
      <c r="I10" s="8">
        <v>80</v>
      </c>
      <c r="J10" s="8">
        <v>80.12</v>
      </c>
      <c r="K10" s="8">
        <v>4200</v>
      </c>
      <c r="L10" s="26">
        <v>65.55</v>
      </c>
      <c r="M10" s="8"/>
      <c r="N10" s="32">
        <v>0</v>
      </c>
      <c r="O10" s="11">
        <f t="shared" si="4"/>
        <v>0</v>
      </c>
      <c r="P10" s="11">
        <f t="shared" si="1"/>
        <v>1.2222730739893213</v>
      </c>
      <c r="Q10" s="12">
        <f t="shared" si="0"/>
        <v>100.00026749938414</v>
      </c>
      <c r="R10" s="12">
        <f t="shared" si="5"/>
        <v>0</v>
      </c>
      <c r="S10" s="12">
        <f t="shared" si="6"/>
        <v>7528</v>
      </c>
      <c r="T10" s="31">
        <f t="shared" si="2"/>
        <v>8012.0214320506575</v>
      </c>
      <c r="U10" s="13"/>
      <c r="V10" s="39">
        <f t="shared" si="7"/>
        <v>-5.4769648549195474E-3</v>
      </c>
      <c r="W10" s="14">
        <f t="shared" si="8"/>
        <v>-5.4769648549196593E-3</v>
      </c>
      <c r="X10" s="40">
        <f t="shared" si="3"/>
        <v>1.2519296954901559E-32</v>
      </c>
      <c r="Y10" s="2"/>
      <c r="Z10" s="4"/>
      <c r="AA10" s="4"/>
      <c r="AB10" s="4"/>
      <c r="AC10" s="4"/>
      <c r="AD10" s="4"/>
      <c r="AE10" s="4"/>
      <c r="AJ10" s="5"/>
      <c r="AL10" s="5"/>
    </row>
    <row r="11" spans="2:38">
      <c r="F11" s="25">
        <v>36684</v>
      </c>
      <c r="G11" s="8">
        <v>80.12</v>
      </c>
      <c r="H11" s="8">
        <v>80.12</v>
      </c>
      <c r="I11" s="8">
        <v>80.12</v>
      </c>
      <c r="J11" s="8">
        <v>80.12</v>
      </c>
      <c r="K11" s="8">
        <v>0</v>
      </c>
      <c r="L11" s="26">
        <v>65.55</v>
      </c>
      <c r="M11" s="8"/>
      <c r="N11" s="32">
        <v>0</v>
      </c>
      <c r="O11" s="11">
        <f t="shared" si="4"/>
        <v>0</v>
      </c>
      <c r="P11" s="11">
        <f t="shared" si="1"/>
        <v>1.2222730739893213</v>
      </c>
      <c r="Q11" s="12">
        <f t="shared" si="0"/>
        <v>100.00026749938414</v>
      </c>
      <c r="R11" s="12">
        <f t="shared" si="5"/>
        <v>0</v>
      </c>
      <c r="S11" s="12">
        <f t="shared" si="6"/>
        <v>7528</v>
      </c>
      <c r="T11" s="31">
        <f t="shared" si="2"/>
        <v>8012.0214320506575</v>
      </c>
      <c r="U11" s="13"/>
      <c r="V11" s="39">
        <f t="shared" si="7"/>
        <v>0</v>
      </c>
      <c r="W11" s="14">
        <f t="shared" si="8"/>
        <v>0</v>
      </c>
      <c r="X11" s="40">
        <f t="shared" si="3"/>
        <v>0</v>
      </c>
      <c r="Y11" s="2"/>
      <c r="Z11" s="4"/>
      <c r="AA11" s="4"/>
      <c r="AB11" s="4"/>
      <c r="AC11" s="4"/>
      <c r="AD11" s="4"/>
      <c r="AE11" s="4"/>
      <c r="AJ11" s="5"/>
      <c r="AL11" s="5"/>
    </row>
    <row r="12" spans="2:38">
      <c r="F12" s="25">
        <v>36685</v>
      </c>
      <c r="G12" s="8">
        <v>80.87</v>
      </c>
      <c r="H12" s="8">
        <v>80.87</v>
      </c>
      <c r="I12" s="8">
        <v>80.42</v>
      </c>
      <c r="J12" s="8">
        <v>80.45</v>
      </c>
      <c r="K12" s="8">
        <v>1000</v>
      </c>
      <c r="L12" s="26">
        <v>65.819999999999993</v>
      </c>
      <c r="M12" s="8"/>
      <c r="N12" s="32">
        <v>0</v>
      </c>
      <c r="O12" s="11">
        <f t="shared" si="4"/>
        <v>0</v>
      </c>
      <c r="P12" s="11">
        <f t="shared" si="1"/>
        <v>1.2222728653904591</v>
      </c>
      <c r="Q12" s="12">
        <f t="shared" si="0"/>
        <v>100.00028456590226</v>
      </c>
      <c r="R12" s="12">
        <f t="shared" si="5"/>
        <v>0</v>
      </c>
      <c r="S12" s="12">
        <f t="shared" si="6"/>
        <v>7528</v>
      </c>
      <c r="T12" s="31">
        <f t="shared" si="2"/>
        <v>8045.0228933268372</v>
      </c>
      <c r="U12" s="13"/>
      <c r="V12" s="39">
        <f t="shared" si="7"/>
        <v>4.1105333054847733E-3</v>
      </c>
      <c r="W12" s="14">
        <f t="shared" si="8"/>
        <v>4.1105333054849945E-3</v>
      </c>
      <c r="X12" s="40">
        <f t="shared" si="3"/>
        <v>4.8919372903820317E-32</v>
      </c>
      <c r="Y12" s="2"/>
      <c r="Z12" s="4"/>
      <c r="AA12" s="4"/>
      <c r="AB12" s="4"/>
      <c r="AC12" s="4"/>
      <c r="AD12" s="4"/>
      <c r="AE12" s="4"/>
      <c r="AJ12" s="5"/>
      <c r="AL12" s="5"/>
    </row>
    <row r="13" spans="2:38">
      <c r="F13" s="25">
        <v>36686</v>
      </c>
      <c r="G13" s="8">
        <v>80.75</v>
      </c>
      <c r="H13" s="8">
        <v>80.8</v>
      </c>
      <c r="I13" s="8">
        <v>80.41</v>
      </c>
      <c r="J13" s="8">
        <v>80.41</v>
      </c>
      <c r="K13" s="8">
        <v>800</v>
      </c>
      <c r="L13" s="26">
        <v>65.78</v>
      </c>
      <c r="M13" s="8"/>
      <c r="N13" s="32">
        <v>0</v>
      </c>
      <c r="O13" s="11">
        <f t="shared" si="4"/>
        <v>0</v>
      </c>
      <c r="P13" s="11">
        <f t="shared" si="1"/>
        <v>1.2224080267558528</v>
      </c>
      <c r="Q13" s="12">
        <f t="shared" si="0"/>
        <v>99.989227558171748</v>
      </c>
      <c r="R13" s="12">
        <f t="shared" si="5"/>
        <v>0</v>
      </c>
      <c r="S13" s="12">
        <f t="shared" si="6"/>
        <v>7528</v>
      </c>
      <c r="T13" s="31">
        <f t="shared" si="2"/>
        <v>8040.13378795259</v>
      </c>
      <c r="U13" s="13"/>
      <c r="V13" s="39">
        <f t="shared" si="7"/>
        <v>-6.0790275428278392E-4</v>
      </c>
      <c r="W13" s="14">
        <f t="shared" si="8"/>
        <v>-6.0790275428289505E-4</v>
      </c>
      <c r="X13" s="40">
        <f t="shared" si="3"/>
        <v>1.2350037523326658E-32</v>
      </c>
      <c r="Y13" s="2"/>
      <c r="Z13" s="4"/>
      <c r="AA13" s="4"/>
      <c r="AB13" s="4"/>
      <c r="AC13" s="4"/>
      <c r="AD13" s="4"/>
      <c r="AE13" s="4"/>
      <c r="AJ13" s="5"/>
      <c r="AL13" s="5"/>
    </row>
    <row r="14" spans="2:38">
      <c r="F14" s="25">
        <v>36689</v>
      </c>
      <c r="G14" s="8">
        <v>80.69</v>
      </c>
      <c r="H14" s="8">
        <v>80.69</v>
      </c>
      <c r="I14" s="8">
        <v>79.7</v>
      </c>
      <c r="J14" s="8">
        <v>79.75</v>
      </c>
      <c r="K14" s="8">
        <v>7100</v>
      </c>
      <c r="L14" s="26">
        <v>65.239999999999995</v>
      </c>
      <c r="M14" s="8"/>
      <c r="N14" s="32">
        <v>0</v>
      </c>
      <c r="O14" s="11">
        <f t="shared" si="4"/>
        <v>0</v>
      </c>
      <c r="P14" s="11">
        <f t="shared" si="1"/>
        <v>1.222409564684243</v>
      </c>
      <c r="Q14" s="12">
        <f t="shared" si="0"/>
        <v>99.989101760504397</v>
      </c>
      <c r="R14" s="12">
        <f t="shared" si="5"/>
        <v>0</v>
      </c>
      <c r="S14" s="12">
        <f t="shared" si="6"/>
        <v>7528</v>
      </c>
      <c r="T14" s="31">
        <f t="shared" si="2"/>
        <v>7974.130865400226</v>
      </c>
      <c r="U14" s="13"/>
      <c r="V14" s="39">
        <f t="shared" si="7"/>
        <v>-8.2430630080979582E-3</v>
      </c>
      <c r="W14" s="14">
        <f t="shared" si="8"/>
        <v>-8.2430630080978472E-3</v>
      </c>
      <c r="X14" s="40">
        <f t="shared" si="3"/>
        <v>1.2325951644078309E-32</v>
      </c>
      <c r="Y14" s="2"/>
      <c r="Z14" s="4"/>
      <c r="AA14" s="4"/>
      <c r="AB14" s="4"/>
      <c r="AC14" s="4"/>
      <c r="AD14" s="4"/>
      <c r="AE14" s="4"/>
      <c r="AJ14" s="5"/>
      <c r="AL14" s="5"/>
    </row>
    <row r="15" spans="2:38">
      <c r="F15" s="25">
        <v>36690</v>
      </c>
      <c r="G15" s="8">
        <v>79.44</v>
      </c>
      <c r="H15" s="8">
        <v>80.53</v>
      </c>
      <c r="I15" s="8">
        <v>79.37</v>
      </c>
      <c r="J15" s="8">
        <v>80.53</v>
      </c>
      <c r="K15" s="8">
        <v>8800</v>
      </c>
      <c r="L15" s="26">
        <v>65.88</v>
      </c>
      <c r="M15" s="8"/>
      <c r="N15" s="32">
        <v>0</v>
      </c>
      <c r="O15" s="11">
        <f t="shared" si="4"/>
        <v>0</v>
      </c>
      <c r="P15" s="11">
        <f t="shared" si="1"/>
        <v>1.22237401335762</v>
      </c>
      <c r="Q15" s="12">
        <f t="shared" si="0"/>
        <v>99.992009827247131</v>
      </c>
      <c r="R15" s="12">
        <f t="shared" si="5"/>
        <v>0</v>
      </c>
      <c r="S15" s="12">
        <f t="shared" si="6"/>
        <v>7528</v>
      </c>
      <c r="T15" s="31">
        <f t="shared" si="2"/>
        <v>8052.3565513882113</v>
      </c>
      <c r="U15" s="13"/>
      <c r="V15" s="39">
        <f t="shared" si="7"/>
        <v>9.7621275566265858E-3</v>
      </c>
      <c r="W15" s="14">
        <f t="shared" si="8"/>
        <v>9.7621275566263654E-3</v>
      </c>
      <c r="X15" s="40">
        <f t="shared" si="3"/>
        <v>4.8536443864096449E-32</v>
      </c>
      <c r="Y15" s="2"/>
      <c r="Z15" s="4"/>
      <c r="AA15" s="4"/>
      <c r="AB15" s="4"/>
      <c r="AC15" s="4"/>
      <c r="AD15" s="4"/>
      <c r="AE15" s="4"/>
      <c r="AJ15" s="5"/>
      <c r="AL15" s="5"/>
    </row>
    <row r="16" spans="2:38">
      <c r="F16" s="25">
        <v>36691</v>
      </c>
      <c r="G16" s="8">
        <v>80.87</v>
      </c>
      <c r="H16" s="8">
        <v>81.27</v>
      </c>
      <c r="I16" s="8">
        <v>80.87</v>
      </c>
      <c r="J16" s="8">
        <v>80.92</v>
      </c>
      <c r="K16" s="8">
        <v>600</v>
      </c>
      <c r="L16" s="26">
        <v>66.2</v>
      </c>
      <c r="M16" s="8"/>
      <c r="N16" s="32">
        <v>0</v>
      </c>
      <c r="O16" s="11">
        <f t="shared" si="4"/>
        <v>0</v>
      </c>
      <c r="P16" s="11">
        <f t="shared" si="1"/>
        <v>1.222356495468278</v>
      </c>
      <c r="Q16" s="12">
        <f t="shared" si="0"/>
        <v>99.993442837150326</v>
      </c>
      <c r="R16" s="12">
        <f t="shared" si="5"/>
        <v>0</v>
      </c>
      <c r="S16" s="12">
        <f t="shared" si="6"/>
        <v>7528</v>
      </c>
      <c r="T16" s="31">
        <f t="shared" si="2"/>
        <v>8091.4693943822049</v>
      </c>
      <c r="U16" s="13"/>
      <c r="V16" s="39">
        <f t="shared" si="7"/>
        <v>4.8455576335231293E-3</v>
      </c>
      <c r="W16" s="14">
        <f t="shared" si="8"/>
        <v>4.8455576335231293E-3</v>
      </c>
      <c r="X16" s="40">
        <f t="shared" si="3"/>
        <v>0</v>
      </c>
      <c r="Y16" s="2"/>
      <c r="Z16" s="4"/>
      <c r="AA16" s="4"/>
      <c r="AB16" s="4"/>
      <c r="AC16" s="4"/>
      <c r="AD16" s="4"/>
      <c r="AE16" s="4"/>
    </row>
    <row r="17" spans="6:31">
      <c r="F17" s="25">
        <v>36692</v>
      </c>
      <c r="G17" s="8">
        <v>80.59</v>
      </c>
      <c r="H17" s="8">
        <v>81.05</v>
      </c>
      <c r="I17" s="8">
        <v>80.59</v>
      </c>
      <c r="J17" s="8">
        <v>80.89</v>
      </c>
      <c r="K17" s="8">
        <v>1400</v>
      </c>
      <c r="L17" s="26">
        <v>66.180000000000007</v>
      </c>
      <c r="M17" s="8"/>
      <c r="N17" s="32">
        <v>0</v>
      </c>
      <c r="O17" s="11">
        <f t="shared" si="4"/>
        <v>0</v>
      </c>
      <c r="P17" s="11">
        <f t="shared" si="1"/>
        <v>1.222272589906316</v>
      </c>
      <c r="Q17" s="12">
        <f t="shared" si="0"/>
        <v>100.00030710464928</v>
      </c>
      <c r="R17" s="12">
        <f t="shared" si="5"/>
        <v>0</v>
      </c>
      <c r="S17" s="12">
        <f t="shared" si="6"/>
        <v>7528</v>
      </c>
      <c r="T17" s="31">
        <f t="shared" si="2"/>
        <v>8089.0248416950808</v>
      </c>
      <c r="U17" s="13"/>
      <c r="V17" s="39">
        <f t="shared" si="7"/>
        <v>-3.0216044949634259E-4</v>
      </c>
      <c r="W17" s="14">
        <f t="shared" si="8"/>
        <v>-3.0216044949634259E-4</v>
      </c>
      <c r="X17" s="40">
        <f t="shared" si="3"/>
        <v>0</v>
      </c>
      <c r="Y17" s="2"/>
      <c r="Z17" s="4"/>
      <c r="AA17" s="4"/>
      <c r="AB17" s="4"/>
      <c r="AC17" s="4"/>
      <c r="AD17" s="4"/>
      <c r="AE17" s="4"/>
    </row>
    <row r="18" spans="6:31">
      <c r="F18" s="25">
        <v>36693</v>
      </c>
      <c r="G18" s="8">
        <v>80.75</v>
      </c>
      <c r="H18" s="8">
        <v>80.75</v>
      </c>
      <c r="I18" s="8">
        <v>80.75</v>
      </c>
      <c r="J18" s="8">
        <v>80.75</v>
      </c>
      <c r="K18" s="8">
        <v>600</v>
      </c>
      <c r="L18" s="26">
        <v>66.06</v>
      </c>
      <c r="M18" s="8"/>
      <c r="N18" s="32">
        <v>0</v>
      </c>
      <c r="O18" s="11">
        <f t="shared" si="4"/>
        <v>0</v>
      </c>
      <c r="P18" s="11">
        <f t="shared" si="1"/>
        <v>1.2223735997577958</v>
      </c>
      <c r="Q18" s="12">
        <f t="shared" si="0"/>
        <v>99.992043660338496</v>
      </c>
      <c r="R18" s="12">
        <f t="shared" si="5"/>
        <v>0</v>
      </c>
      <c r="S18" s="12">
        <f t="shared" si="6"/>
        <v>7528</v>
      </c>
      <c r="T18" s="31">
        <f t="shared" si="2"/>
        <v>8074.3575255723335</v>
      </c>
      <c r="U18" s="13"/>
      <c r="V18" s="39">
        <f t="shared" si="7"/>
        <v>-1.8148825308225006E-3</v>
      </c>
      <c r="W18" s="14">
        <f t="shared" si="8"/>
        <v>-1.8148825308226119E-3</v>
      </c>
      <c r="X18" s="40">
        <f t="shared" si="3"/>
        <v>1.2374146912462023E-32</v>
      </c>
      <c r="Y18" s="2"/>
      <c r="Z18" s="4"/>
      <c r="AA18" s="4"/>
      <c r="AB18" s="4"/>
      <c r="AC18" s="4"/>
      <c r="AD18" s="4"/>
      <c r="AE18" s="4"/>
    </row>
    <row r="19" spans="6:31">
      <c r="F19" s="25">
        <v>36696</v>
      </c>
      <c r="G19" s="8">
        <v>79.97</v>
      </c>
      <c r="H19" s="8">
        <v>80.84</v>
      </c>
      <c r="I19" s="8">
        <v>79.97</v>
      </c>
      <c r="J19" s="8">
        <v>80.84</v>
      </c>
      <c r="K19" s="8">
        <v>1000</v>
      </c>
      <c r="L19" s="26">
        <v>66.14</v>
      </c>
      <c r="M19" s="8"/>
      <c r="N19" s="32">
        <v>0</v>
      </c>
      <c r="O19" s="11">
        <f t="shared" si="4"/>
        <v>0</v>
      </c>
      <c r="P19" s="11">
        <f t="shared" si="1"/>
        <v>1.2222558209857877</v>
      </c>
      <c r="Q19" s="12">
        <f t="shared" si="0"/>
        <v>100.00167907373617</v>
      </c>
      <c r="R19" s="12">
        <f t="shared" si="5"/>
        <v>0</v>
      </c>
      <c r="S19" s="12">
        <f t="shared" si="6"/>
        <v>7528</v>
      </c>
      <c r="T19" s="31">
        <f t="shared" si="2"/>
        <v>8084.1357363208326</v>
      </c>
      <c r="U19" s="13"/>
      <c r="V19" s="39">
        <f t="shared" si="7"/>
        <v>1.2102875910032201E-3</v>
      </c>
      <c r="W19" s="14">
        <f t="shared" si="8"/>
        <v>1.2102875910029983E-3</v>
      </c>
      <c r="X19" s="40">
        <f t="shared" si="3"/>
        <v>4.9207557098867909E-32</v>
      </c>
      <c r="Y19" s="2"/>
      <c r="Z19" s="4"/>
      <c r="AA19" s="4"/>
      <c r="AB19" s="4"/>
      <c r="AC19" s="4"/>
      <c r="AD19" s="4"/>
      <c r="AE19" s="4"/>
    </row>
    <row r="20" spans="6:31">
      <c r="F20" s="25">
        <v>36697</v>
      </c>
      <c r="G20" s="8">
        <v>81.62</v>
      </c>
      <c r="H20" s="8">
        <v>81.62</v>
      </c>
      <c r="I20" s="8">
        <v>80.84</v>
      </c>
      <c r="J20" s="8">
        <v>81.53</v>
      </c>
      <c r="K20" s="8">
        <v>1200</v>
      </c>
      <c r="L20" s="26">
        <v>66.7</v>
      </c>
      <c r="M20" s="8"/>
      <c r="N20" s="32">
        <v>0</v>
      </c>
      <c r="O20" s="11">
        <f t="shared" si="4"/>
        <v>0</v>
      </c>
      <c r="P20" s="11">
        <f t="shared" si="1"/>
        <v>1.2223388305847076</v>
      </c>
      <c r="Q20" s="12">
        <f t="shared" si="0"/>
        <v>99.994887913164703</v>
      </c>
      <c r="R20" s="12">
        <f t="shared" si="5"/>
        <v>0</v>
      </c>
      <c r="S20" s="12">
        <f t="shared" si="6"/>
        <v>7528</v>
      </c>
      <c r="T20" s="31">
        <f t="shared" si="2"/>
        <v>8152.583211560318</v>
      </c>
      <c r="U20" s="13"/>
      <c r="V20" s="39">
        <f t="shared" si="7"/>
        <v>8.4312453679310714E-3</v>
      </c>
      <c r="W20" s="14">
        <f t="shared" si="8"/>
        <v>8.4312453679312917E-3</v>
      </c>
      <c r="X20" s="40">
        <f t="shared" si="3"/>
        <v>4.8536443864096449E-32</v>
      </c>
      <c r="Y20" s="2"/>
      <c r="Z20" s="4"/>
      <c r="AA20" s="4"/>
      <c r="AB20" s="4"/>
      <c r="AC20" s="4"/>
      <c r="AD20" s="4"/>
      <c r="AE20" s="4"/>
    </row>
    <row r="21" spans="6:31">
      <c r="F21" s="25">
        <v>36698</v>
      </c>
      <c r="G21" s="8">
        <v>80.69</v>
      </c>
      <c r="H21" s="8">
        <v>81.05</v>
      </c>
      <c r="I21" s="8">
        <v>80.69</v>
      </c>
      <c r="J21" s="8">
        <v>81.05</v>
      </c>
      <c r="K21" s="8">
        <v>2500</v>
      </c>
      <c r="L21" s="26">
        <v>66.31</v>
      </c>
      <c r="M21" s="8"/>
      <c r="N21" s="32">
        <v>0</v>
      </c>
      <c r="O21" s="11">
        <f t="shared" si="4"/>
        <v>0</v>
      </c>
      <c r="P21" s="11">
        <f t="shared" si="1"/>
        <v>1.2222892474739857</v>
      </c>
      <c r="Q21" s="12">
        <f t="shared" si="0"/>
        <v>99.998944283299082</v>
      </c>
      <c r="R21" s="12">
        <f t="shared" si="5"/>
        <v>0</v>
      </c>
      <c r="S21" s="12">
        <f t="shared" si="6"/>
        <v>7528</v>
      </c>
      <c r="T21" s="31">
        <f t="shared" si="2"/>
        <v>8104.9144341613901</v>
      </c>
      <c r="U21" s="13"/>
      <c r="V21" s="39">
        <f t="shared" si="7"/>
        <v>-5.8642375408017372E-3</v>
      </c>
      <c r="W21" s="14">
        <f t="shared" si="8"/>
        <v>-5.8642375408017372E-3</v>
      </c>
      <c r="X21" s="40">
        <f t="shared" si="3"/>
        <v>0</v>
      </c>
      <c r="Y21" s="2"/>
      <c r="Z21" s="4"/>
      <c r="AA21" s="4"/>
      <c r="AB21" s="4"/>
      <c r="AC21" s="4"/>
      <c r="AD21" s="4"/>
      <c r="AE21" s="4"/>
    </row>
    <row r="22" spans="6:31">
      <c r="F22" s="25">
        <v>36699</v>
      </c>
      <c r="G22" s="8">
        <v>80.41</v>
      </c>
      <c r="H22" s="8">
        <v>80.44</v>
      </c>
      <c r="I22" s="8">
        <v>80</v>
      </c>
      <c r="J22" s="8">
        <v>80</v>
      </c>
      <c r="K22" s="8">
        <v>1900</v>
      </c>
      <c r="L22" s="26">
        <v>65.45</v>
      </c>
      <c r="M22" s="8"/>
      <c r="N22" s="32">
        <v>0</v>
      </c>
      <c r="O22" s="11">
        <f t="shared" si="4"/>
        <v>0</v>
      </c>
      <c r="P22" s="11">
        <f t="shared" si="1"/>
        <v>1.2223071046600458</v>
      </c>
      <c r="Q22" s="12">
        <f t="shared" si="0"/>
        <v>99.99748335768794</v>
      </c>
      <c r="R22" s="12">
        <f t="shared" si="5"/>
        <v>0</v>
      </c>
      <c r="S22" s="12">
        <f t="shared" si="6"/>
        <v>7528</v>
      </c>
      <c r="T22" s="31">
        <f t="shared" si="2"/>
        <v>7999.7986686150352</v>
      </c>
      <c r="U22" s="13"/>
      <c r="V22" s="39">
        <f t="shared" si="7"/>
        <v>-1.3054223024867329E-2</v>
      </c>
      <c r="W22" s="14">
        <f t="shared" si="8"/>
        <v>-1.3054223024867329E-2</v>
      </c>
      <c r="X22" s="40">
        <f t="shared" si="3"/>
        <v>0</v>
      </c>
      <c r="Y22" s="2"/>
      <c r="Z22" s="4"/>
      <c r="AA22" s="4"/>
      <c r="AB22" s="4"/>
      <c r="AC22" s="4"/>
      <c r="AD22" s="4"/>
      <c r="AE22" s="4"/>
    </row>
    <row r="23" spans="6:31">
      <c r="F23" s="25">
        <v>36700</v>
      </c>
      <c r="G23" s="8">
        <v>78.94</v>
      </c>
      <c r="H23" s="8">
        <v>79.7</v>
      </c>
      <c r="I23" s="8">
        <v>78.94</v>
      </c>
      <c r="J23" s="8">
        <v>79.7</v>
      </c>
      <c r="K23" s="8">
        <v>300</v>
      </c>
      <c r="L23" s="26">
        <v>65.2</v>
      </c>
      <c r="M23" s="8"/>
      <c r="N23" s="32">
        <v>0</v>
      </c>
      <c r="O23" s="11">
        <f t="shared" si="4"/>
        <v>0</v>
      </c>
      <c r="P23" s="11">
        <f t="shared" si="1"/>
        <v>1.2223926380368098</v>
      </c>
      <c r="Q23" s="12">
        <f t="shared" si="0"/>
        <v>99.990486324039878</v>
      </c>
      <c r="R23" s="12">
        <f t="shared" si="5"/>
        <v>0</v>
      </c>
      <c r="S23" s="12">
        <f t="shared" si="6"/>
        <v>7528</v>
      </c>
      <c r="T23" s="31">
        <f t="shared" si="2"/>
        <v>7969.2417600259787</v>
      </c>
      <c r="U23" s="13"/>
      <c r="V23" s="39">
        <f t="shared" si="7"/>
        <v>-3.8270234233016027E-3</v>
      </c>
      <c r="W23" s="14">
        <f t="shared" si="8"/>
        <v>-3.8270234233017141E-3</v>
      </c>
      <c r="X23" s="40">
        <f t="shared" si="3"/>
        <v>1.2422436220393803E-32</v>
      </c>
      <c r="Y23" s="2"/>
      <c r="Z23" s="4"/>
      <c r="AA23" s="4"/>
      <c r="AB23" s="4"/>
      <c r="AC23" s="4"/>
      <c r="AD23" s="4"/>
      <c r="AE23" s="4"/>
    </row>
    <row r="24" spans="6:31">
      <c r="F24" s="25">
        <v>36703</v>
      </c>
      <c r="G24" s="8">
        <v>79.95</v>
      </c>
      <c r="H24" s="8">
        <v>79.95</v>
      </c>
      <c r="I24" s="8">
        <v>79.53</v>
      </c>
      <c r="J24" s="8">
        <v>79.64</v>
      </c>
      <c r="K24" s="8">
        <v>3200</v>
      </c>
      <c r="L24" s="26">
        <v>65.150000000000006</v>
      </c>
      <c r="M24" s="8"/>
      <c r="N24" s="32">
        <v>0</v>
      </c>
      <c r="O24" s="11">
        <f t="shared" si="4"/>
        <v>0</v>
      </c>
      <c r="P24" s="11">
        <f t="shared" si="1"/>
        <v>1.2224098234842671</v>
      </c>
      <c r="Q24" s="12">
        <f t="shared" si="0"/>
        <v>99.989080591513897</v>
      </c>
      <c r="R24" s="12">
        <f t="shared" si="5"/>
        <v>0</v>
      </c>
      <c r="S24" s="12">
        <f t="shared" si="6"/>
        <v>7528</v>
      </c>
      <c r="T24" s="31">
        <f t="shared" si="2"/>
        <v>7963.1303783081667</v>
      </c>
      <c r="U24" s="13"/>
      <c r="V24" s="39">
        <f t="shared" si="7"/>
        <v>-7.6716536175319564E-4</v>
      </c>
      <c r="W24" s="14">
        <f t="shared" si="8"/>
        <v>-7.6716536175308451E-4</v>
      </c>
      <c r="X24" s="40">
        <f t="shared" si="3"/>
        <v>1.2350037523326658E-32</v>
      </c>
      <c r="Y24" s="2"/>
      <c r="Z24" s="4"/>
      <c r="AA24" s="4"/>
      <c r="AB24" s="4"/>
      <c r="AC24" s="4"/>
      <c r="AD24" s="4"/>
      <c r="AE24" s="4"/>
    </row>
    <row r="25" spans="6:31">
      <c r="F25" s="25">
        <v>36704</v>
      </c>
      <c r="G25" s="8">
        <v>79.8</v>
      </c>
      <c r="H25" s="8">
        <v>79.8</v>
      </c>
      <c r="I25" s="8">
        <v>79.56</v>
      </c>
      <c r="J25" s="8">
        <v>79.56</v>
      </c>
      <c r="K25" s="8">
        <v>2000</v>
      </c>
      <c r="L25" s="26">
        <v>65.09</v>
      </c>
      <c r="M25" s="8"/>
      <c r="N25" s="32">
        <v>0</v>
      </c>
      <c r="O25" s="11">
        <f t="shared" si="4"/>
        <v>0</v>
      </c>
      <c r="P25" s="11">
        <f t="shared" si="1"/>
        <v>1.2223075741281302</v>
      </c>
      <c r="Q25" s="12">
        <f t="shared" si="0"/>
        <v>99.997444950311632</v>
      </c>
      <c r="R25" s="12">
        <f t="shared" si="5"/>
        <v>0</v>
      </c>
      <c r="S25" s="12">
        <f t="shared" si="6"/>
        <v>7528</v>
      </c>
      <c r="T25" s="31">
        <f t="shared" si="2"/>
        <v>7955.7967202467935</v>
      </c>
      <c r="U25" s="13"/>
      <c r="V25" s="39">
        <f t="shared" si="7"/>
        <v>-9.2137598655816361E-4</v>
      </c>
      <c r="W25" s="14">
        <f t="shared" si="8"/>
        <v>-9.2137598655816361E-4</v>
      </c>
      <c r="X25" s="40">
        <f t="shared" si="3"/>
        <v>0</v>
      </c>
      <c r="Y25" s="2"/>
      <c r="Z25" s="4"/>
      <c r="AA25" s="4"/>
      <c r="AB25" s="4"/>
      <c r="AC25" s="4"/>
      <c r="AD25" s="4"/>
      <c r="AE25" s="4"/>
    </row>
    <row r="26" spans="6:31">
      <c r="F26" s="25">
        <v>36705</v>
      </c>
      <c r="G26" s="8">
        <v>79.92</v>
      </c>
      <c r="H26" s="8">
        <v>80.25</v>
      </c>
      <c r="I26" s="8">
        <v>79.81</v>
      </c>
      <c r="J26" s="8">
        <v>79.81</v>
      </c>
      <c r="K26" s="8">
        <v>1300</v>
      </c>
      <c r="L26" s="26">
        <v>65.290000000000006</v>
      </c>
      <c r="M26" s="8"/>
      <c r="N26" s="32">
        <v>0</v>
      </c>
      <c r="O26" s="11">
        <f t="shared" si="4"/>
        <v>0</v>
      </c>
      <c r="P26" s="11">
        <f t="shared" si="1"/>
        <v>1.2223924031245212</v>
      </c>
      <c r="Q26" s="12">
        <f t="shared" si="0"/>
        <v>99.990505539632125</v>
      </c>
      <c r="R26" s="12">
        <f t="shared" si="5"/>
        <v>0</v>
      </c>
      <c r="S26" s="12">
        <f t="shared" si="6"/>
        <v>7528</v>
      </c>
      <c r="T26" s="31">
        <f t="shared" si="2"/>
        <v>7980.2422471180398</v>
      </c>
      <c r="U26" s="13"/>
      <c r="V26" s="39">
        <f t="shared" si="7"/>
        <v>3.0679576142463301E-3</v>
      </c>
      <c r="W26" s="14">
        <f t="shared" si="8"/>
        <v>3.0679576142461089E-3</v>
      </c>
      <c r="X26" s="40">
        <f t="shared" si="3"/>
        <v>4.8919372903820317E-32</v>
      </c>
      <c r="Y26" s="2"/>
      <c r="Z26" s="4"/>
      <c r="AA26" s="4"/>
      <c r="AB26" s="4"/>
      <c r="AC26" s="4"/>
      <c r="AD26" s="4"/>
      <c r="AE26" s="4"/>
    </row>
    <row r="27" spans="6:31">
      <c r="F27" s="25">
        <v>36706</v>
      </c>
      <c r="G27" s="8">
        <v>79</v>
      </c>
      <c r="H27" s="8">
        <v>79.87</v>
      </c>
      <c r="I27" s="8">
        <v>79</v>
      </c>
      <c r="J27" s="8">
        <v>79.28</v>
      </c>
      <c r="K27" s="8">
        <v>10500</v>
      </c>
      <c r="L27" s="26">
        <v>64.86</v>
      </c>
      <c r="M27" s="8"/>
      <c r="N27" s="32">
        <v>0</v>
      </c>
      <c r="O27" s="11">
        <f t="shared" si="4"/>
        <v>0</v>
      </c>
      <c r="P27" s="11">
        <f t="shared" si="1"/>
        <v>1.2223250077089116</v>
      </c>
      <c r="Q27" s="12">
        <f t="shared" si="0"/>
        <v>99.996018722816103</v>
      </c>
      <c r="R27" s="12">
        <f t="shared" si="5"/>
        <v>0</v>
      </c>
      <c r="S27" s="12">
        <f t="shared" si="6"/>
        <v>7528</v>
      </c>
      <c r="T27" s="31">
        <f t="shared" si="2"/>
        <v>7927.684364344861</v>
      </c>
      <c r="U27" s="13"/>
      <c r="V27" s="39">
        <f t="shared" si="7"/>
        <v>-6.607784319370316E-3</v>
      </c>
      <c r="W27" s="14">
        <f t="shared" si="8"/>
        <v>-6.607784319370316E-3</v>
      </c>
      <c r="X27" s="40">
        <f t="shared" si="3"/>
        <v>0</v>
      </c>
      <c r="Y27" s="2"/>
      <c r="Z27" s="4"/>
      <c r="AA27" s="4"/>
      <c r="AB27" s="4"/>
      <c r="AC27" s="4"/>
      <c r="AD27" s="4"/>
      <c r="AE27" s="4"/>
    </row>
    <row r="28" spans="6:31">
      <c r="F28" s="25">
        <v>36707</v>
      </c>
      <c r="G28" s="8">
        <v>79.53</v>
      </c>
      <c r="H28" s="8">
        <v>79.53</v>
      </c>
      <c r="I28" s="8">
        <v>78.97</v>
      </c>
      <c r="J28" s="8">
        <v>78.97</v>
      </c>
      <c r="K28" s="8">
        <v>800</v>
      </c>
      <c r="L28" s="26">
        <v>64.61</v>
      </c>
      <c r="M28" s="8"/>
      <c r="N28" s="32">
        <v>0</v>
      </c>
      <c r="O28" s="11">
        <f t="shared" si="4"/>
        <v>0</v>
      </c>
      <c r="P28" s="11">
        <f t="shared" si="1"/>
        <v>1.2222566166228137</v>
      </c>
      <c r="Q28" s="12">
        <f t="shared" si="0"/>
        <v>100.00161397690016</v>
      </c>
      <c r="R28" s="12">
        <f t="shared" si="5"/>
        <v>0</v>
      </c>
      <c r="S28" s="12">
        <f t="shared" si="6"/>
        <v>7528</v>
      </c>
      <c r="T28" s="31">
        <f t="shared" si="2"/>
        <v>7897.1274557558054</v>
      </c>
      <c r="U28" s="13"/>
      <c r="V28" s="39">
        <f t="shared" si="7"/>
        <v>-3.8619033090976978E-3</v>
      </c>
      <c r="W28" s="14">
        <f t="shared" si="8"/>
        <v>-3.8619033090978093E-3</v>
      </c>
      <c r="X28" s="40">
        <f t="shared" si="3"/>
        <v>1.2422436220393803E-32</v>
      </c>
      <c r="Y28" s="2"/>
      <c r="Z28" s="4"/>
      <c r="AA28" s="4"/>
      <c r="AB28" s="4"/>
      <c r="AC28" s="4"/>
      <c r="AD28" s="4"/>
      <c r="AE28" s="4"/>
    </row>
    <row r="29" spans="6:31">
      <c r="F29" s="25">
        <v>36710</v>
      </c>
      <c r="G29" s="8">
        <v>78.97</v>
      </c>
      <c r="H29" s="8">
        <v>78.97</v>
      </c>
      <c r="I29" s="8">
        <v>78.97</v>
      </c>
      <c r="J29" s="8">
        <v>78.97</v>
      </c>
      <c r="K29" s="8">
        <v>0</v>
      </c>
      <c r="L29" s="26">
        <v>64.61</v>
      </c>
      <c r="M29" s="8"/>
      <c r="N29" s="32">
        <v>0</v>
      </c>
      <c r="O29" s="11">
        <f t="shared" si="4"/>
        <v>0</v>
      </c>
      <c r="P29" s="11">
        <f t="shared" si="1"/>
        <v>1.2222566166228137</v>
      </c>
      <c r="Q29" s="12">
        <f t="shared" si="0"/>
        <v>100.00161397690016</v>
      </c>
      <c r="R29" s="12">
        <f t="shared" si="5"/>
        <v>0</v>
      </c>
      <c r="S29" s="12">
        <f t="shared" si="6"/>
        <v>7528</v>
      </c>
      <c r="T29" s="31">
        <f t="shared" si="2"/>
        <v>7897.1274557558054</v>
      </c>
      <c r="U29" s="13"/>
      <c r="V29" s="39">
        <f t="shared" si="7"/>
        <v>0</v>
      </c>
      <c r="W29" s="14">
        <f t="shared" si="8"/>
        <v>0</v>
      </c>
      <c r="X29" s="40">
        <f t="shared" si="3"/>
        <v>0</v>
      </c>
      <c r="Y29" s="2"/>
      <c r="Z29" s="4"/>
      <c r="AA29" s="4"/>
      <c r="AB29" s="4"/>
      <c r="AC29" s="4"/>
      <c r="AD29" s="4"/>
      <c r="AE29" s="4"/>
    </row>
    <row r="30" spans="6:31">
      <c r="F30" s="25">
        <v>36712</v>
      </c>
      <c r="G30" s="8">
        <v>80.08</v>
      </c>
      <c r="H30" s="8">
        <v>80.09</v>
      </c>
      <c r="I30" s="8">
        <v>79.95</v>
      </c>
      <c r="J30" s="8">
        <v>79.95</v>
      </c>
      <c r="K30" s="8">
        <v>900</v>
      </c>
      <c r="L30" s="26">
        <v>65.41</v>
      </c>
      <c r="M30" s="8"/>
      <c r="N30" s="32">
        <v>0</v>
      </c>
      <c r="O30" s="11">
        <f t="shared" si="4"/>
        <v>0</v>
      </c>
      <c r="P30" s="11">
        <f t="shared" si="1"/>
        <v>1.2222901696988229</v>
      </c>
      <c r="Q30" s="12">
        <f t="shared" si="0"/>
        <v>99.998868833530778</v>
      </c>
      <c r="R30" s="12">
        <f t="shared" si="5"/>
        <v>0</v>
      </c>
      <c r="S30" s="12">
        <f t="shared" si="6"/>
        <v>7528</v>
      </c>
      <c r="T30" s="31">
        <f t="shared" si="2"/>
        <v>7994.9095632407862</v>
      </c>
      <c r="U30" s="13"/>
      <c r="V30" s="39">
        <f t="shared" si="7"/>
        <v>1.230595440304714E-2</v>
      </c>
      <c r="W30" s="14">
        <f t="shared" si="8"/>
        <v>1.230595440304714E-2</v>
      </c>
      <c r="X30" s="40">
        <f t="shared" si="3"/>
        <v>0</v>
      </c>
      <c r="Y30" s="2"/>
      <c r="Z30" s="4"/>
      <c r="AA30" s="4"/>
      <c r="AB30" s="4"/>
      <c r="AC30" s="4"/>
      <c r="AD30" s="4"/>
      <c r="AE30" s="4"/>
    </row>
    <row r="31" spans="6:31">
      <c r="F31" s="25">
        <v>36713</v>
      </c>
      <c r="G31" s="8">
        <v>79.14</v>
      </c>
      <c r="H31" s="8">
        <v>79.8</v>
      </c>
      <c r="I31" s="8">
        <v>79.14</v>
      </c>
      <c r="J31" s="8">
        <v>79.8</v>
      </c>
      <c r="K31" s="8">
        <v>3000</v>
      </c>
      <c r="L31" s="26">
        <v>65.28</v>
      </c>
      <c r="M31" s="8"/>
      <c r="N31" s="32">
        <v>0</v>
      </c>
      <c r="O31" s="11">
        <f t="shared" si="4"/>
        <v>0</v>
      </c>
      <c r="P31" s="11">
        <f t="shared" si="1"/>
        <v>1.2224264705882353</v>
      </c>
      <c r="Q31" s="12">
        <f t="shared" si="0"/>
        <v>99.987718932010978</v>
      </c>
      <c r="R31" s="12">
        <f t="shared" si="5"/>
        <v>0</v>
      </c>
      <c r="S31" s="12">
        <f t="shared" si="6"/>
        <v>7528</v>
      </c>
      <c r="T31" s="31">
        <f t="shared" si="2"/>
        <v>7979.019970774476</v>
      </c>
      <c r="U31" s="13"/>
      <c r="V31" s="39">
        <f t="shared" si="7"/>
        <v>-1.9894413172698499E-3</v>
      </c>
      <c r="W31" s="14">
        <f t="shared" si="8"/>
        <v>-1.9894413172697385E-3</v>
      </c>
      <c r="X31" s="40">
        <f t="shared" si="3"/>
        <v>1.2422436220393803E-32</v>
      </c>
      <c r="Y31" s="2"/>
      <c r="Z31" s="4"/>
      <c r="AA31" s="4"/>
      <c r="AB31" s="4"/>
      <c r="AC31" s="4"/>
      <c r="AD31" s="4"/>
      <c r="AE31" s="4"/>
    </row>
    <row r="32" spans="6:31">
      <c r="F32" s="25">
        <v>36714</v>
      </c>
      <c r="G32" s="8">
        <v>80.31</v>
      </c>
      <c r="H32" s="8">
        <v>81.25</v>
      </c>
      <c r="I32" s="8">
        <v>80.31</v>
      </c>
      <c r="J32" s="8">
        <v>81.19</v>
      </c>
      <c r="K32" s="8">
        <v>4700</v>
      </c>
      <c r="L32" s="26">
        <v>66.42</v>
      </c>
      <c r="M32" s="8"/>
      <c r="N32" s="32">
        <v>0</v>
      </c>
      <c r="O32" s="11">
        <f t="shared" si="4"/>
        <v>0</v>
      </c>
      <c r="P32" s="11">
        <f t="shared" si="1"/>
        <v>1.2223727792833483</v>
      </c>
      <c r="Q32" s="12">
        <f t="shared" si="0"/>
        <v>99.99211077645738</v>
      </c>
      <c r="R32" s="12">
        <f t="shared" si="5"/>
        <v>0</v>
      </c>
      <c r="S32" s="12">
        <f t="shared" si="6"/>
        <v>7528</v>
      </c>
      <c r="T32" s="31">
        <f t="shared" si="2"/>
        <v>8118.3594739405744</v>
      </c>
      <c r="U32" s="13"/>
      <c r="V32" s="39">
        <f t="shared" si="7"/>
        <v>1.7312505292749043E-2</v>
      </c>
      <c r="W32" s="14">
        <f t="shared" si="8"/>
        <v>1.7312505292749043E-2</v>
      </c>
      <c r="X32" s="40">
        <f t="shared" si="3"/>
        <v>0</v>
      </c>
      <c r="Y32" s="2"/>
      <c r="Z32" s="4"/>
      <c r="AA32" s="4"/>
      <c r="AB32" s="4"/>
      <c r="AC32" s="4"/>
      <c r="AD32" s="4"/>
      <c r="AE32" s="4"/>
    </row>
    <row r="33" spans="6:31">
      <c r="F33" s="25">
        <v>36717</v>
      </c>
      <c r="G33" s="8">
        <v>81.27</v>
      </c>
      <c r="H33" s="8">
        <v>81.27</v>
      </c>
      <c r="I33" s="8">
        <v>81</v>
      </c>
      <c r="J33" s="8">
        <v>81</v>
      </c>
      <c r="K33" s="8">
        <v>200</v>
      </c>
      <c r="L33" s="26">
        <v>66.27</v>
      </c>
      <c r="M33" s="8"/>
      <c r="N33" s="32">
        <v>0</v>
      </c>
      <c r="O33" s="11">
        <f t="shared" si="4"/>
        <v>0</v>
      </c>
      <c r="P33" s="11">
        <f t="shared" si="1"/>
        <v>1.2222725215029426</v>
      </c>
      <c r="Q33" s="12">
        <f t="shared" si="0"/>
        <v>100.0003127010758</v>
      </c>
      <c r="R33" s="12">
        <f t="shared" si="5"/>
        <v>0</v>
      </c>
      <c r="S33" s="12">
        <f t="shared" si="6"/>
        <v>7528</v>
      </c>
      <c r="T33" s="31">
        <f t="shared" si="2"/>
        <v>8100.0253287871401</v>
      </c>
      <c r="U33" s="13"/>
      <c r="V33" s="39">
        <f t="shared" si="7"/>
        <v>-2.2609098484650076E-3</v>
      </c>
      <c r="W33" s="14">
        <f t="shared" si="8"/>
        <v>-2.2609098484651187E-3</v>
      </c>
      <c r="X33" s="40">
        <f t="shared" si="3"/>
        <v>1.2325951644078309E-32</v>
      </c>
      <c r="Y33" s="2"/>
      <c r="Z33" s="4"/>
      <c r="AA33" s="4"/>
      <c r="AB33" s="4"/>
      <c r="AC33" s="4"/>
      <c r="AD33" s="4"/>
      <c r="AE33" s="4"/>
    </row>
    <row r="34" spans="6:31">
      <c r="F34" s="25">
        <v>36718</v>
      </c>
      <c r="G34" s="8">
        <v>80.81</v>
      </c>
      <c r="H34" s="8">
        <v>81.17</v>
      </c>
      <c r="I34" s="8">
        <v>80.8</v>
      </c>
      <c r="J34" s="8">
        <v>81.17</v>
      </c>
      <c r="K34" s="8">
        <v>1500</v>
      </c>
      <c r="L34" s="26">
        <v>66.41</v>
      </c>
      <c r="M34" s="8"/>
      <c r="N34" s="32">
        <v>0</v>
      </c>
      <c r="O34" s="11">
        <f t="shared" si="4"/>
        <v>0</v>
      </c>
      <c r="P34" s="11">
        <f t="shared" si="1"/>
        <v>1.222255684384882</v>
      </c>
      <c r="Q34" s="12">
        <f t="shared" si="0"/>
        <v>100.00169025005557</v>
      </c>
      <c r="R34" s="12">
        <f t="shared" si="5"/>
        <v>0</v>
      </c>
      <c r="S34" s="12">
        <f t="shared" si="6"/>
        <v>7528</v>
      </c>
      <c r="T34" s="31">
        <f t="shared" si="2"/>
        <v>8117.1371975970114</v>
      </c>
      <c r="U34" s="13"/>
      <c r="V34" s="39">
        <f t="shared" si="7"/>
        <v>2.1103414524867949E-3</v>
      </c>
      <c r="W34" s="14">
        <f t="shared" si="8"/>
        <v>2.1103414524867949E-3</v>
      </c>
      <c r="X34" s="40">
        <f t="shared" si="3"/>
        <v>0</v>
      </c>
      <c r="Y34" s="2"/>
      <c r="Z34" s="4"/>
      <c r="AA34" s="4"/>
      <c r="AB34" s="4"/>
      <c r="AC34" s="4"/>
      <c r="AD34" s="4"/>
      <c r="AE34" s="4"/>
    </row>
    <row r="35" spans="6:31">
      <c r="F35" s="25">
        <v>36719</v>
      </c>
      <c r="G35" s="8">
        <v>81.87</v>
      </c>
      <c r="H35" s="8">
        <v>81.94</v>
      </c>
      <c r="I35" s="8">
        <v>81.78</v>
      </c>
      <c r="J35" s="8">
        <v>81.92</v>
      </c>
      <c r="K35" s="8">
        <v>1300</v>
      </c>
      <c r="L35" s="26">
        <v>67.02</v>
      </c>
      <c r="M35" s="8"/>
      <c r="N35" s="32">
        <v>0</v>
      </c>
      <c r="O35" s="11">
        <f t="shared" si="4"/>
        <v>0</v>
      </c>
      <c r="P35" s="11">
        <f t="shared" si="1"/>
        <v>1.2223216950164131</v>
      </c>
      <c r="Q35" s="12">
        <f t="shared" si="0"/>
        <v>99.996289728446172</v>
      </c>
      <c r="R35" s="12">
        <f t="shared" si="5"/>
        <v>0</v>
      </c>
      <c r="S35" s="12">
        <f t="shared" si="6"/>
        <v>7528</v>
      </c>
      <c r="T35" s="31">
        <f t="shared" si="2"/>
        <v>8191.6960545543106</v>
      </c>
      <c r="U35" s="13"/>
      <c r="V35" s="39">
        <f t="shared" si="7"/>
        <v>9.1434347565420657E-3</v>
      </c>
      <c r="W35" s="14">
        <f t="shared" si="8"/>
        <v>9.1434347565420657E-3</v>
      </c>
      <c r="X35" s="40">
        <f t="shared" si="3"/>
        <v>0</v>
      </c>
      <c r="Y35" s="2"/>
      <c r="Z35" s="4"/>
      <c r="AA35" s="4"/>
      <c r="AB35" s="4"/>
      <c r="AC35" s="4"/>
      <c r="AD35" s="4"/>
      <c r="AE35" s="4"/>
    </row>
    <row r="36" spans="6:31">
      <c r="F36" s="25">
        <v>36720</v>
      </c>
      <c r="G36" s="8">
        <v>82.44</v>
      </c>
      <c r="H36" s="8">
        <v>82.59</v>
      </c>
      <c r="I36" s="8">
        <v>82.05</v>
      </c>
      <c r="J36" s="8">
        <v>82.05</v>
      </c>
      <c r="K36" s="8">
        <v>3300</v>
      </c>
      <c r="L36" s="26">
        <v>67.13</v>
      </c>
      <c r="M36" s="8"/>
      <c r="N36" s="32">
        <v>0</v>
      </c>
      <c r="O36" s="11">
        <f t="shared" si="4"/>
        <v>0</v>
      </c>
      <c r="P36" s="11">
        <f t="shared" si="1"/>
        <v>1.2222553254878594</v>
      </c>
      <c r="Q36" s="12">
        <f t="shared" si="0"/>
        <v>100.00171961405844</v>
      </c>
      <c r="R36" s="12">
        <f t="shared" si="5"/>
        <v>0</v>
      </c>
      <c r="S36" s="12">
        <f t="shared" si="6"/>
        <v>7528</v>
      </c>
      <c r="T36" s="31">
        <f t="shared" si="2"/>
        <v>8205.1410943334959</v>
      </c>
      <c r="U36" s="13"/>
      <c r="V36" s="39">
        <f t="shared" si="7"/>
        <v>1.6399556414958636E-3</v>
      </c>
      <c r="W36" s="14">
        <f t="shared" si="8"/>
        <v>1.6399556414958636E-3</v>
      </c>
      <c r="X36" s="40">
        <f t="shared" si="3"/>
        <v>0</v>
      </c>
      <c r="Y36" s="2"/>
      <c r="Z36" s="4"/>
      <c r="AA36" s="4"/>
      <c r="AB36" s="4"/>
      <c r="AC36" s="4"/>
      <c r="AD36" s="4"/>
      <c r="AE36" s="4"/>
    </row>
    <row r="37" spans="6:31">
      <c r="F37" s="25">
        <v>36721</v>
      </c>
      <c r="G37" s="8">
        <v>82.75</v>
      </c>
      <c r="H37" s="8">
        <v>82.94</v>
      </c>
      <c r="I37" s="8">
        <v>82.55</v>
      </c>
      <c r="J37" s="8">
        <v>82.94</v>
      </c>
      <c r="K37" s="8">
        <v>1400</v>
      </c>
      <c r="L37" s="26">
        <v>67.849999999999994</v>
      </c>
      <c r="M37" s="8"/>
      <c r="N37" s="32">
        <v>0</v>
      </c>
      <c r="O37" s="11">
        <f t="shared" si="4"/>
        <v>0</v>
      </c>
      <c r="P37" s="11">
        <f t="shared" si="1"/>
        <v>1.2224023581429624</v>
      </c>
      <c r="Q37" s="12">
        <f t="shared" si="0"/>
        <v>99.98969123547117</v>
      </c>
      <c r="R37" s="12">
        <f t="shared" si="5"/>
        <v>0</v>
      </c>
      <c r="S37" s="12">
        <f t="shared" si="6"/>
        <v>7528</v>
      </c>
      <c r="T37" s="31">
        <f t="shared" si="2"/>
        <v>8293.1449910699794</v>
      </c>
      <c r="U37" s="13"/>
      <c r="V37" s="39">
        <f t="shared" si="7"/>
        <v>1.0668348330217946E-2</v>
      </c>
      <c r="W37" s="14">
        <f t="shared" si="8"/>
        <v>1.0668348330217946E-2</v>
      </c>
      <c r="X37" s="40">
        <f t="shared" si="3"/>
        <v>0</v>
      </c>
      <c r="Y37" s="2"/>
      <c r="Z37" s="4"/>
      <c r="AA37" s="4"/>
      <c r="AB37" s="4"/>
      <c r="AC37" s="4"/>
      <c r="AD37" s="4"/>
      <c r="AE37" s="4"/>
    </row>
    <row r="38" spans="6:31">
      <c r="F38" s="25">
        <v>36724</v>
      </c>
      <c r="G38" s="8">
        <v>83.22</v>
      </c>
      <c r="H38" s="8">
        <v>83.52</v>
      </c>
      <c r="I38" s="8">
        <v>83.03</v>
      </c>
      <c r="J38" s="8">
        <v>83.45</v>
      </c>
      <c r="K38" s="8">
        <v>2900</v>
      </c>
      <c r="L38" s="26">
        <v>68.27</v>
      </c>
      <c r="M38" s="8"/>
      <c r="N38" s="32">
        <v>0</v>
      </c>
      <c r="O38" s="11">
        <f t="shared" si="4"/>
        <v>0</v>
      </c>
      <c r="P38" s="11">
        <f t="shared" si="1"/>
        <v>1.2223524241980372</v>
      </c>
      <c r="Q38" s="12">
        <f t="shared" si="0"/>
        <v>99.993775883757863</v>
      </c>
      <c r="R38" s="12">
        <f t="shared" si="5"/>
        <v>0</v>
      </c>
      <c r="S38" s="12">
        <f t="shared" si="6"/>
        <v>7528</v>
      </c>
      <c r="T38" s="31">
        <f t="shared" si="2"/>
        <v>8344.4805974995943</v>
      </c>
      <c r="U38" s="13"/>
      <c r="V38" s="39">
        <f t="shared" si="7"/>
        <v>6.1710451493106819E-3</v>
      </c>
      <c r="W38" s="14">
        <f t="shared" si="8"/>
        <v>6.1710451493109022E-3</v>
      </c>
      <c r="X38" s="40">
        <f t="shared" si="3"/>
        <v>4.8536443864096449E-32</v>
      </c>
      <c r="Y38" s="2"/>
      <c r="Z38" s="4"/>
      <c r="AA38" s="4"/>
      <c r="AB38" s="4"/>
      <c r="AC38" s="4"/>
      <c r="AD38" s="4"/>
      <c r="AE38" s="4"/>
    </row>
    <row r="39" spans="6:31">
      <c r="F39" s="25">
        <v>36725</v>
      </c>
      <c r="G39" s="8">
        <v>82.75</v>
      </c>
      <c r="H39" s="8">
        <v>82.75</v>
      </c>
      <c r="I39" s="8">
        <v>82</v>
      </c>
      <c r="J39" s="8">
        <v>82.41</v>
      </c>
      <c r="K39" s="8">
        <v>5200</v>
      </c>
      <c r="L39" s="26">
        <v>67.42</v>
      </c>
      <c r="M39" s="8"/>
      <c r="N39" s="32">
        <v>0</v>
      </c>
      <c r="O39" s="11">
        <f t="shared" si="4"/>
        <v>0</v>
      </c>
      <c r="P39" s="11">
        <f t="shared" si="1"/>
        <v>1.222337585286265</v>
      </c>
      <c r="Q39" s="12">
        <f t="shared" si="0"/>
        <v>99.994989786394882</v>
      </c>
      <c r="R39" s="12">
        <f t="shared" si="5"/>
        <v>0</v>
      </c>
      <c r="S39" s="12">
        <f t="shared" si="6"/>
        <v>7528</v>
      </c>
      <c r="T39" s="31">
        <f t="shared" si="2"/>
        <v>8240.5871082968024</v>
      </c>
      <c r="U39" s="13"/>
      <c r="V39" s="39">
        <f t="shared" si="7"/>
        <v>-1.252872162427422E-2</v>
      </c>
      <c r="W39" s="14">
        <f t="shared" si="8"/>
        <v>-1.252872162427422E-2</v>
      </c>
      <c r="X39" s="40">
        <f t="shared" si="3"/>
        <v>0</v>
      </c>
      <c r="Y39" s="2"/>
      <c r="Z39" s="4"/>
      <c r="AA39" s="4"/>
      <c r="AB39" s="4"/>
      <c r="AC39" s="4"/>
      <c r="AD39" s="4"/>
      <c r="AE39" s="4"/>
    </row>
    <row r="40" spans="6:31">
      <c r="F40" s="25">
        <v>36726</v>
      </c>
      <c r="G40" s="8">
        <v>81.36</v>
      </c>
      <c r="H40" s="8">
        <v>81.61</v>
      </c>
      <c r="I40" s="8">
        <v>81.36</v>
      </c>
      <c r="J40" s="8">
        <v>81.37</v>
      </c>
      <c r="K40" s="8">
        <v>62100</v>
      </c>
      <c r="L40" s="26">
        <v>66.569999999999993</v>
      </c>
      <c r="M40" s="8"/>
      <c r="N40" s="32">
        <v>0</v>
      </c>
      <c r="O40" s="11">
        <f t="shared" si="4"/>
        <v>0</v>
      </c>
      <c r="P40" s="11">
        <f t="shared" si="1"/>
        <v>1.2223223674327777</v>
      </c>
      <c r="Q40" s="12">
        <f t="shared" si="0"/>
        <v>99.996234719110333</v>
      </c>
      <c r="R40" s="12">
        <f t="shared" si="5"/>
        <v>0</v>
      </c>
      <c r="S40" s="12">
        <f t="shared" si="6"/>
        <v>7528</v>
      </c>
      <c r="T40" s="31">
        <f t="shared" si="2"/>
        <v>8136.6936190940087</v>
      </c>
      <c r="U40" s="13"/>
      <c r="V40" s="39">
        <f t="shared" si="7"/>
        <v>-1.2687684193302516E-2</v>
      </c>
      <c r="W40" s="14">
        <f t="shared" si="8"/>
        <v>-1.2687684193302516E-2</v>
      </c>
      <c r="X40" s="40">
        <f t="shared" si="3"/>
        <v>0</v>
      </c>
      <c r="Y40" s="2"/>
      <c r="Z40" s="4"/>
      <c r="AA40" s="4"/>
      <c r="AB40" s="4"/>
      <c r="AC40" s="4"/>
      <c r="AD40" s="4"/>
      <c r="AE40" s="4"/>
    </row>
    <row r="41" spans="6:31">
      <c r="F41" s="25">
        <v>36727</v>
      </c>
      <c r="G41" s="8">
        <v>82.34</v>
      </c>
      <c r="H41" s="8">
        <v>82.69</v>
      </c>
      <c r="I41" s="8">
        <v>82.16</v>
      </c>
      <c r="J41" s="8">
        <v>82.69</v>
      </c>
      <c r="K41" s="8">
        <v>73300</v>
      </c>
      <c r="L41" s="26">
        <v>67.650000000000006</v>
      </c>
      <c r="M41" s="8"/>
      <c r="N41" s="32">
        <v>0</v>
      </c>
      <c r="O41" s="11">
        <f t="shared" si="4"/>
        <v>0</v>
      </c>
      <c r="P41" s="11">
        <f t="shared" si="1"/>
        <v>1.2223207686622319</v>
      </c>
      <c r="Q41" s="12">
        <f t="shared" si="0"/>
        <v>99.996365512138524</v>
      </c>
      <c r="R41" s="12">
        <f t="shared" si="5"/>
        <v>0</v>
      </c>
      <c r="S41" s="12">
        <f t="shared" si="6"/>
        <v>7528</v>
      </c>
      <c r="T41" s="31">
        <f t="shared" si="2"/>
        <v>8268.6994641987349</v>
      </c>
      <c r="U41" s="13"/>
      <c r="V41" s="39">
        <f t="shared" si="7"/>
        <v>1.6093329004184892E-2</v>
      </c>
      <c r="W41" s="14">
        <f t="shared" si="8"/>
        <v>1.6093329004184892E-2</v>
      </c>
      <c r="X41" s="40">
        <f t="shared" si="3"/>
        <v>0</v>
      </c>
      <c r="Y41" s="2"/>
      <c r="Z41" s="4"/>
      <c r="AA41" s="4"/>
      <c r="AB41" s="4"/>
      <c r="AC41" s="4"/>
      <c r="AD41" s="4"/>
      <c r="AE41" s="4"/>
    </row>
    <row r="42" spans="6:31">
      <c r="F42" s="25">
        <v>36728</v>
      </c>
      <c r="G42" s="8">
        <v>82.17</v>
      </c>
      <c r="H42" s="8">
        <v>82.17</v>
      </c>
      <c r="I42" s="8">
        <v>81.45</v>
      </c>
      <c r="J42" s="8">
        <v>81.53</v>
      </c>
      <c r="K42" s="8">
        <v>6700</v>
      </c>
      <c r="L42" s="26">
        <v>66.7</v>
      </c>
      <c r="M42" s="8"/>
      <c r="N42" s="32">
        <v>0</v>
      </c>
      <c r="O42" s="11">
        <f t="shared" si="4"/>
        <v>0</v>
      </c>
      <c r="P42" s="11">
        <f t="shared" si="1"/>
        <v>1.2223388305847076</v>
      </c>
      <c r="Q42" s="12">
        <f t="shared" si="0"/>
        <v>99.994887913164703</v>
      </c>
      <c r="R42" s="12">
        <f t="shared" si="5"/>
        <v>0</v>
      </c>
      <c r="S42" s="12">
        <f t="shared" si="6"/>
        <v>7528</v>
      </c>
      <c r="T42" s="31">
        <f t="shared" si="2"/>
        <v>8152.583211560318</v>
      </c>
      <c r="U42" s="13"/>
      <c r="V42" s="39">
        <f t="shared" si="7"/>
        <v>-1.4142401695219234E-2</v>
      </c>
      <c r="W42" s="14">
        <f t="shared" si="8"/>
        <v>-1.4142401695219008E-2</v>
      </c>
      <c r="X42" s="40">
        <f t="shared" si="3"/>
        <v>5.0856587593975447E-32</v>
      </c>
      <c r="Y42" s="2"/>
      <c r="Z42" s="4"/>
      <c r="AA42" s="4"/>
      <c r="AB42" s="4"/>
      <c r="AC42" s="4"/>
      <c r="AD42" s="4"/>
      <c r="AE42" s="4"/>
    </row>
    <row r="43" spans="6:31">
      <c r="F43" s="25">
        <v>36731</v>
      </c>
      <c r="G43" s="8">
        <v>81.56</v>
      </c>
      <c r="H43" s="8">
        <v>81.64</v>
      </c>
      <c r="I43" s="8">
        <v>80.53</v>
      </c>
      <c r="J43" s="8">
        <v>80.53</v>
      </c>
      <c r="K43" s="8">
        <v>1900</v>
      </c>
      <c r="L43" s="26">
        <v>65.88</v>
      </c>
      <c r="M43" s="8"/>
      <c r="N43" s="32">
        <v>0</v>
      </c>
      <c r="O43" s="11">
        <f t="shared" si="4"/>
        <v>0</v>
      </c>
      <c r="P43" s="11">
        <f t="shared" si="1"/>
        <v>1.22237401335762</v>
      </c>
      <c r="Q43" s="12">
        <f t="shared" si="0"/>
        <v>99.992009827247131</v>
      </c>
      <c r="R43" s="12">
        <f t="shared" si="5"/>
        <v>0</v>
      </c>
      <c r="S43" s="12">
        <f t="shared" si="6"/>
        <v>7528</v>
      </c>
      <c r="T43" s="31">
        <f t="shared" si="2"/>
        <v>8052.3565513882113</v>
      </c>
      <c r="U43" s="13"/>
      <c r="V43" s="39">
        <f t="shared" si="7"/>
        <v>-1.2370047612138618E-2</v>
      </c>
      <c r="W43" s="14">
        <f t="shared" si="8"/>
        <v>-1.2370047612138618E-2</v>
      </c>
      <c r="X43" s="40">
        <f t="shared" si="3"/>
        <v>0</v>
      </c>
      <c r="Y43" s="2"/>
      <c r="Z43" s="4"/>
      <c r="AA43" s="4"/>
      <c r="AB43" s="4"/>
      <c r="AC43" s="4"/>
      <c r="AD43" s="4"/>
      <c r="AE43" s="4"/>
    </row>
    <row r="44" spans="6:31">
      <c r="F44" s="25">
        <v>36732</v>
      </c>
      <c r="G44" s="8">
        <v>80.84</v>
      </c>
      <c r="H44" s="8">
        <v>80.84</v>
      </c>
      <c r="I44" s="8">
        <v>80.23</v>
      </c>
      <c r="J44" s="8">
        <v>80.5</v>
      </c>
      <c r="K44" s="8">
        <v>3000</v>
      </c>
      <c r="L44" s="26">
        <v>65.86</v>
      </c>
      <c r="M44" s="8"/>
      <c r="N44" s="32">
        <v>0</v>
      </c>
      <c r="O44" s="11">
        <f t="shared" si="4"/>
        <v>0</v>
      </c>
      <c r="P44" s="11">
        <f t="shared" si="1"/>
        <v>1.2222897054357729</v>
      </c>
      <c r="Q44" s="12">
        <f t="shared" si="0"/>
        <v>99.998906816162574</v>
      </c>
      <c r="R44" s="12">
        <f t="shared" si="5"/>
        <v>0</v>
      </c>
      <c r="S44" s="12">
        <f t="shared" si="6"/>
        <v>7528</v>
      </c>
      <c r="T44" s="31">
        <f t="shared" si="2"/>
        <v>8049.9119987010872</v>
      </c>
      <c r="U44" s="13"/>
      <c r="V44" s="39">
        <f t="shared" si="7"/>
        <v>-3.0362836122126364E-4</v>
      </c>
      <c r="W44" s="14">
        <f t="shared" si="8"/>
        <v>-3.0362836122126364E-4</v>
      </c>
      <c r="X44" s="40">
        <f t="shared" si="3"/>
        <v>0</v>
      </c>
      <c r="Y44" s="2"/>
      <c r="Z44" s="4"/>
      <c r="AA44" s="4"/>
      <c r="AB44" s="4"/>
      <c r="AC44" s="4"/>
      <c r="AD44" s="4"/>
      <c r="AE44" s="4"/>
    </row>
    <row r="45" spans="6:31">
      <c r="F45" s="25">
        <v>36733</v>
      </c>
      <c r="G45" s="8">
        <v>80.2</v>
      </c>
      <c r="H45" s="8">
        <v>80.2</v>
      </c>
      <c r="I45" s="8">
        <v>79.53</v>
      </c>
      <c r="J45" s="8">
        <v>79.92</v>
      </c>
      <c r="K45" s="8">
        <v>7100</v>
      </c>
      <c r="L45" s="26">
        <v>65.38</v>
      </c>
      <c r="M45" s="8"/>
      <c r="N45" s="32">
        <v>0</v>
      </c>
      <c r="O45" s="11">
        <f t="shared" si="4"/>
        <v>0</v>
      </c>
      <c r="P45" s="11">
        <f t="shared" si="1"/>
        <v>1.2223921688589785</v>
      </c>
      <c r="Q45" s="12">
        <f t="shared" si="0"/>
        <v>99.990524702328543</v>
      </c>
      <c r="R45" s="12">
        <f t="shared" si="5"/>
        <v>0</v>
      </c>
      <c r="S45" s="12">
        <f t="shared" si="6"/>
        <v>7528</v>
      </c>
      <c r="T45" s="31">
        <f t="shared" si="2"/>
        <v>7991.2427342100973</v>
      </c>
      <c r="U45" s="13"/>
      <c r="V45" s="39">
        <f t="shared" si="7"/>
        <v>-7.3148756521538259E-3</v>
      </c>
      <c r="W45" s="14">
        <f t="shared" si="8"/>
        <v>-7.314875652153714E-3</v>
      </c>
      <c r="X45" s="40">
        <f t="shared" si="3"/>
        <v>1.2519296954901559E-32</v>
      </c>
      <c r="Y45" s="2"/>
      <c r="Z45" s="4"/>
      <c r="AA45" s="4"/>
      <c r="AB45" s="4"/>
      <c r="AC45" s="4"/>
      <c r="AD45" s="4"/>
      <c r="AE45" s="4"/>
    </row>
    <row r="46" spans="6:31">
      <c r="F46" s="25">
        <v>36734</v>
      </c>
      <c r="G46" s="8">
        <v>79.69</v>
      </c>
      <c r="H46" s="8">
        <v>79.7</v>
      </c>
      <c r="I46" s="8">
        <v>79.22</v>
      </c>
      <c r="J46" s="8">
        <v>79.22</v>
      </c>
      <c r="K46" s="8">
        <v>2100</v>
      </c>
      <c r="L46" s="26">
        <v>64.81</v>
      </c>
      <c r="M46" s="8"/>
      <c r="N46" s="33">
        <f>D5</f>
        <v>200</v>
      </c>
      <c r="O46" s="11">
        <f t="shared" si="4"/>
        <v>200</v>
      </c>
      <c r="P46" s="11">
        <f t="shared" si="1"/>
        <v>1.2223422311371701</v>
      </c>
      <c r="Q46" s="12">
        <f t="shared" si="0"/>
        <v>299.99460972768304</v>
      </c>
      <c r="R46" s="12">
        <f t="shared" si="5"/>
        <v>15844</v>
      </c>
      <c r="S46" s="12">
        <f t="shared" si="6"/>
        <v>23372</v>
      </c>
      <c r="T46" s="31">
        <f t="shared" si="2"/>
        <v>23765.572982627051</v>
      </c>
      <c r="U46" s="13"/>
      <c r="V46" s="39">
        <f t="shared" si="7"/>
        <v>-8.7564888564396169E-3</v>
      </c>
      <c r="W46" s="14">
        <f t="shared" si="8"/>
        <v>-8.7564888564398407E-3</v>
      </c>
      <c r="X46" s="40">
        <f t="shared" si="3"/>
        <v>5.0077187819606237E-32</v>
      </c>
      <c r="Y46" s="2"/>
      <c r="Z46" s="4"/>
      <c r="AA46" s="4"/>
      <c r="AB46" s="4"/>
      <c r="AC46" s="4"/>
      <c r="AD46" s="4"/>
      <c r="AE46" s="4"/>
    </row>
    <row r="47" spans="6:31">
      <c r="F47" s="25">
        <v>36735</v>
      </c>
      <c r="G47" s="8">
        <v>79.25</v>
      </c>
      <c r="H47" s="8">
        <v>79.5</v>
      </c>
      <c r="I47" s="8">
        <v>77.62</v>
      </c>
      <c r="J47" s="8">
        <v>77.98</v>
      </c>
      <c r="K47" s="8">
        <v>14800</v>
      </c>
      <c r="L47" s="26">
        <v>63.8</v>
      </c>
      <c r="M47" s="8"/>
      <c r="N47" s="32">
        <v>0</v>
      </c>
      <c r="O47" s="11">
        <f t="shared" si="4"/>
        <v>200</v>
      </c>
      <c r="P47" s="11">
        <f t="shared" si="1"/>
        <v>1.2222570532915362</v>
      </c>
      <c r="Q47" s="12">
        <f t="shared" si="0"/>
        <v>300.00157824990072</v>
      </c>
      <c r="R47" s="12">
        <f t="shared" si="5"/>
        <v>0</v>
      </c>
      <c r="S47" s="12">
        <f t="shared" si="6"/>
        <v>23372</v>
      </c>
      <c r="T47" s="31">
        <f t="shared" si="2"/>
        <v>23394.123071927261</v>
      </c>
      <c r="U47" s="13"/>
      <c r="V47" s="39">
        <f t="shared" si="7"/>
        <v>-1.5753180084346331E-2</v>
      </c>
      <c r="W47" s="14">
        <f t="shared" si="8"/>
        <v>-1.570672208888052E-2</v>
      </c>
      <c r="X47" s="40">
        <f t="shared" si="3"/>
        <v>2.1583453427012435E-9</v>
      </c>
      <c r="Y47" s="2"/>
      <c r="Z47" s="4"/>
      <c r="AA47" s="4"/>
      <c r="AB47" s="4"/>
      <c r="AC47" s="4"/>
      <c r="AD47" s="4"/>
      <c r="AE47" s="4"/>
    </row>
    <row r="48" spans="6:31">
      <c r="F48" s="25">
        <v>36738</v>
      </c>
      <c r="G48" s="8">
        <v>78.09</v>
      </c>
      <c r="H48" s="8">
        <v>78.37</v>
      </c>
      <c r="I48" s="8">
        <v>77.62</v>
      </c>
      <c r="J48" s="8">
        <v>78.37</v>
      </c>
      <c r="K48" s="8">
        <v>5900</v>
      </c>
      <c r="L48" s="26">
        <v>64.12</v>
      </c>
      <c r="M48" s="8"/>
      <c r="N48" s="32">
        <v>0</v>
      </c>
      <c r="O48" s="11">
        <f t="shared" si="4"/>
        <v>200</v>
      </c>
      <c r="P48" s="11">
        <f t="shared" si="1"/>
        <v>1.2222395508421708</v>
      </c>
      <c r="Q48" s="12">
        <f t="shared" si="0"/>
        <v>300.00301027078285</v>
      </c>
      <c r="R48" s="12">
        <f t="shared" si="5"/>
        <v>0</v>
      </c>
      <c r="S48" s="12">
        <f t="shared" si="6"/>
        <v>23372</v>
      </c>
      <c r="T48" s="31">
        <f t="shared" si="2"/>
        <v>23511.235914921253</v>
      </c>
      <c r="U48" s="13"/>
      <c r="V48" s="39">
        <f t="shared" si="7"/>
        <v>4.9935908767578981E-3</v>
      </c>
      <c r="W48" s="14">
        <f t="shared" si="8"/>
        <v>5.0031373906080775E-3</v>
      </c>
      <c r="X48" s="40">
        <f t="shared" si="3"/>
        <v>9.1135926691668145E-11</v>
      </c>
      <c r="Y48" s="2"/>
      <c r="Z48" s="4"/>
      <c r="AA48" s="4"/>
      <c r="AB48" s="4"/>
      <c r="AC48" s="4"/>
      <c r="AD48" s="4"/>
      <c r="AE48" s="4"/>
    </row>
    <row r="49" spans="6:31">
      <c r="F49" s="25">
        <v>36739</v>
      </c>
      <c r="G49" s="8">
        <v>78.56</v>
      </c>
      <c r="H49" s="8">
        <v>78.64</v>
      </c>
      <c r="I49" s="8">
        <v>78.56</v>
      </c>
      <c r="J49" s="8">
        <v>78.64</v>
      </c>
      <c r="K49" s="8">
        <v>500</v>
      </c>
      <c r="L49" s="26">
        <v>64.34</v>
      </c>
      <c r="M49" s="8"/>
      <c r="N49" s="32">
        <v>0</v>
      </c>
      <c r="O49" s="11">
        <f t="shared" si="4"/>
        <v>200</v>
      </c>
      <c r="P49" s="11">
        <f t="shared" si="1"/>
        <v>1.2222567609574138</v>
      </c>
      <c r="Q49" s="12">
        <f t="shared" si="0"/>
        <v>300.00160216784872</v>
      </c>
      <c r="R49" s="12">
        <f t="shared" si="5"/>
        <v>0</v>
      </c>
      <c r="S49" s="12">
        <f t="shared" si="6"/>
        <v>23372</v>
      </c>
      <c r="T49" s="31">
        <f t="shared" si="2"/>
        <v>23592.125994479622</v>
      </c>
      <c r="U49" s="13"/>
      <c r="V49" s="39">
        <f t="shared" si="7"/>
        <v>3.434581133772513E-3</v>
      </c>
      <c r="W49" s="14">
        <f t="shared" si="8"/>
        <v>3.4251940695281002E-3</v>
      </c>
      <c r="X49" s="40">
        <f t="shared" si="3"/>
        <v>8.8116975128732588E-11</v>
      </c>
      <c r="Y49" s="2"/>
      <c r="Z49" s="4"/>
      <c r="AA49" s="4"/>
      <c r="AB49" s="4"/>
      <c r="AC49" s="4"/>
      <c r="AD49" s="4"/>
      <c r="AE49" s="4"/>
    </row>
    <row r="50" spans="6:31">
      <c r="F50" s="25">
        <v>36740</v>
      </c>
      <c r="G50" s="8">
        <v>78.87</v>
      </c>
      <c r="H50" s="8">
        <v>79.22</v>
      </c>
      <c r="I50" s="8">
        <v>78.87</v>
      </c>
      <c r="J50" s="8">
        <v>79.11</v>
      </c>
      <c r="K50" s="8">
        <v>5200</v>
      </c>
      <c r="L50" s="26">
        <v>64.72</v>
      </c>
      <c r="M50" s="8"/>
      <c r="N50" s="32">
        <v>0</v>
      </c>
      <c r="O50" s="11">
        <f t="shared" si="4"/>
        <v>200</v>
      </c>
      <c r="P50" s="11">
        <f t="shared" si="1"/>
        <v>1.2223423980222496</v>
      </c>
      <c r="Q50" s="12">
        <f t="shared" si="0"/>
        <v>299.99459607552762</v>
      </c>
      <c r="R50" s="12">
        <f t="shared" si="5"/>
        <v>0</v>
      </c>
      <c r="S50" s="12">
        <f t="shared" si="6"/>
        <v>23372</v>
      </c>
      <c r="T50" s="31">
        <f t="shared" si="2"/>
        <v>23732.572495534991</v>
      </c>
      <c r="U50" s="13"/>
      <c r="V50" s="39">
        <f t="shared" si="7"/>
        <v>5.9354594053468738E-3</v>
      </c>
      <c r="W50" s="14">
        <f t="shared" si="8"/>
        <v>5.8887509393558508E-3</v>
      </c>
      <c r="X50" s="40">
        <f t="shared" si="3"/>
        <v>2.1816807952345539E-9</v>
      </c>
      <c r="Y50" s="2"/>
      <c r="Z50" s="4"/>
      <c r="AA50" s="4"/>
      <c r="AB50" s="4"/>
      <c r="AC50" s="4"/>
      <c r="AD50" s="4"/>
      <c r="AE50" s="4"/>
    </row>
    <row r="51" spans="6:31">
      <c r="F51" s="25">
        <v>36741</v>
      </c>
      <c r="G51" s="8">
        <v>77.69</v>
      </c>
      <c r="H51" s="8">
        <v>79.06</v>
      </c>
      <c r="I51" s="8">
        <v>77.69</v>
      </c>
      <c r="J51" s="8">
        <v>79.06</v>
      </c>
      <c r="K51" s="8">
        <v>3000</v>
      </c>
      <c r="L51" s="26">
        <v>64.680000000000007</v>
      </c>
      <c r="M51" s="8"/>
      <c r="N51" s="32">
        <v>0</v>
      </c>
      <c r="O51" s="11">
        <f t="shared" si="4"/>
        <v>200</v>
      </c>
      <c r="P51" s="11">
        <f t="shared" si="1"/>
        <v>1.2223252937538651</v>
      </c>
      <c r="Q51" s="12">
        <f t="shared" si="0"/>
        <v>299.99599532204326</v>
      </c>
      <c r="R51" s="12">
        <f t="shared" si="5"/>
        <v>0</v>
      </c>
      <c r="S51" s="12">
        <f t="shared" si="6"/>
        <v>23372</v>
      </c>
      <c r="T51" s="31">
        <f t="shared" si="2"/>
        <v>23717.683390160739</v>
      </c>
      <c r="U51" s="13"/>
      <c r="V51" s="39">
        <f t="shared" si="7"/>
        <v>-6.2756693657368642E-4</v>
      </c>
      <c r="W51" s="14">
        <f t="shared" si="8"/>
        <v>-6.1823804133006612E-4</v>
      </c>
      <c r="X51" s="40">
        <f t="shared" si="3"/>
        <v>8.7028286466441462E-11</v>
      </c>
      <c r="Y51" s="2"/>
      <c r="Z51" s="4"/>
      <c r="AA51" s="4"/>
      <c r="AB51" s="4"/>
      <c r="AC51" s="4"/>
      <c r="AD51" s="4"/>
      <c r="AE51" s="4"/>
    </row>
    <row r="52" spans="6:31">
      <c r="F52" s="25">
        <v>36742</v>
      </c>
      <c r="G52" s="8">
        <v>79.55</v>
      </c>
      <c r="H52" s="8">
        <v>79.8</v>
      </c>
      <c r="I52" s="8">
        <v>79.55</v>
      </c>
      <c r="J52" s="8">
        <v>79.58</v>
      </c>
      <c r="K52" s="8">
        <v>2500</v>
      </c>
      <c r="L52" s="26">
        <v>65.11</v>
      </c>
      <c r="M52" s="8"/>
      <c r="N52" s="32">
        <v>0</v>
      </c>
      <c r="O52" s="11">
        <f t="shared" si="4"/>
        <v>200</v>
      </c>
      <c r="P52" s="11">
        <f t="shared" si="1"/>
        <v>1.2222392873598524</v>
      </c>
      <c r="Q52" s="12">
        <f t="shared" si="0"/>
        <v>300.00303182877508</v>
      </c>
      <c r="R52" s="12">
        <f t="shared" si="5"/>
        <v>0</v>
      </c>
      <c r="S52" s="12">
        <f t="shared" si="6"/>
        <v>23372</v>
      </c>
      <c r="T52" s="31">
        <f t="shared" si="2"/>
        <v>23874.241272933919</v>
      </c>
      <c r="U52" s="13"/>
      <c r="V52" s="39">
        <f t="shared" si="7"/>
        <v>6.5792021907138832E-3</v>
      </c>
      <c r="W52" s="14">
        <f t="shared" si="8"/>
        <v>6.6261125398645281E-3</v>
      </c>
      <c r="X52" s="40">
        <f t="shared" si="3"/>
        <v>2.2005808574354071E-9</v>
      </c>
      <c r="Y52" s="2"/>
      <c r="Z52" s="4"/>
      <c r="AA52" s="4"/>
      <c r="AB52" s="4"/>
      <c r="AC52" s="4"/>
      <c r="AD52" s="4"/>
      <c r="AE52" s="4"/>
    </row>
    <row r="53" spans="6:31">
      <c r="F53" s="25">
        <v>36745</v>
      </c>
      <c r="G53" s="8">
        <v>79.81</v>
      </c>
      <c r="H53" s="8">
        <v>80.98</v>
      </c>
      <c r="I53" s="8">
        <v>79.81</v>
      </c>
      <c r="J53" s="8">
        <v>80.83</v>
      </c>
      <c r="K53" s="8">
        <v>2900</v>
      </c>
      <c r="L53" s="26">
        <v>66.13</v>
      </c>
      <c r="M53" s="8"/>
      <c r="N53" s="32">
        <v>0</v>
      </c>
      <c r="O53" s="11">
        <f t="shared" si="4"/>
        <v>200</v>
      </c>
      <c r="P53" s="11">
        <f t="shared" si="1"/>
        <v>1.2222894299107818</v>
      </c>
      <c r="Q53" s="12">
        <f t="shared" si="0"/>
        <v>299.99892935763046</v>
      </c>
      <c r="R53" s="12">
        <f t="shared" si="5"/>
        <v>0</v>
      </c>
      <c r="S53" s="12">
        <f t="shared" si="6"/>
        <v>23372</v>
      </c>
      <c r="T53" s="31">
        <f t="shared" si="2"/>
        <v>24248.91345997727</v>
      </c>
      <c r="U53" s="13"/>
      <c r="V53" s="39">
        <f t="shared" si="7"/>
        <v>1.5571703887853103E-2</v>
      </c>
      <c r="W53" s="14">
        <f t="shared" si="8"/>
        <v>1.5544354437800161E-2</v>
      </c>
      <c r="X53" s="40">
        <f t="shared" si="3"/>
        <v>7.479924181983833E-10</v>
      </c>
      <c r="Y53" s="2"/>
      <c r="Z53" s="4"/>
      <c r="AA53" s="4"/>
      <c r="AB53" s="4"/>
      <c r="AC53" s="4"/>
      <c r="AD53" s="4"/>
      <c r="AE53" s="4"/>
    </row>
    <row r="54" spans="6:31">
      <c r="F54" s="25">
        <v>36746</v>
      </c>
      <c r="G54" s="8">
        <v>80.86</v>
      </c>
      <c r="H54" s="8">
        <v>80.86</v>
      </c>
      <c r="I54" s="8">
        <v>80.78</v>
      </c>
      <c r="J54" s="8">
        <v>80.78</v>
      </c>
      <c r="K54" s="8">
        <v>300</v>
      </c>
      <c r="L54" s="26">
        <v>66.09</v>
      </c>
      <c r="M54" s="8"/>
      <c r="N54" s="32">
        <v>0</v>
      </c>
      <c r="O54" s="11">
        <f t="shared" si="4"/>
        <v>200</v>
      </c>
      <c r="P54" s="11">
        <f t="shared" si="1"/>
        <v>1.2222726584959902</v>
      </c>
      <c r="Q54" s="12">
        <f t="shared" si="0"/>
        <v>300.00030149298118</v>
      </c>
      <c r="R54" s="12">
        <f t="shared" si="5"/>
        <v>0</v>
      </c>
      <c r="S54" s="12">
        <f t="shared" si="6"/>
        <v>23372</v>
      </c>
      <c r="T54" s="31">
        <f t="shared" si="2"/>
        <v>24234.024354603021</v>
      </c>
      <c r="U54" s="13"/>
      <c r="V54" s="39">
        <f t="shared" si="7"/>
        <v>-6.1419982012047257E-4</v>
      </c>
      <c r="W54" s="14">
        <f t="shared" si="8"/>
        <v>-6.0505220420947921E-4</v>
      </c>
      <c r="X54" s="40">
        <f t="shared" si="3"/>
        <v>8.3678876855058912E-11</v>
      </c>
      <c r="Y54" s="2"/>
      <c r="Z54" s="4"/>
      <c r="AA54" s="4"/>
      <c r="AB54" s="4"/>
      <c r="AC54" s="4"/>
      <c r="AD54" s="4"/>
      <c r="AE54" s="4"/>
    </row>
    <row r="55" spans="6:31">
      <c r="F55" s="25">
        <v>36747</v>
      </c>
      <c r="G55" s="8">
        <v>80.91</v>
      </c>
      <c r="H55" s="8">
        <v>81.06</v>
      </c>
      <c r="I55" s="8">
        <v>80.47</v>
      </c>
      <c r="J55" s="8">
        <v>80.47</v>
      </c>
      <c r="K55" s="8">
        <v>2500</v>
      </c>
      <c r="L55" s="26">
        <v>65.83</v>
      </c>
      <c r="M55" s="8"/>
      <c r="N55" s="32">
        <v>0</v>
      </c>
      <c r="O55" s="11">
        <f t="shared" si="4"/>
        <v>200</v>
      </c>
      <c r="P55" s="11">
        <f t="shared" si="1"/>
        <v>1.222391007139602</v>
      </c>
      <c r="Q55" s="12">
        <f t="shared" si="0"/>
        <v>299.99061972996645</v>
      </c>
      <c r="R55" s="12">
        <f t="shared" si="5"/>
        <v>0</v>
      </c>
      <c r="S55" s="12">
        <f t="shared" si="6"/>
        <v>23372</v>
      </c>
      <c r="T55" s="31">
        <f t="shared" si="2"/>
        <v>24140.245169670401</v>
      </c>
      <c r="U55" s="13"/>
      <c r="V55" s="39">
        <f t="shared" si="7"/>
        <v>-3.8772390089433797E-3</v>
      </c>
      <c r="W55" s="14">
        <f t="shared" si="8"/>
        <v>-3.9417880025761857E-3</v>
      </c>
      <c r="X55" s="40">
        <f t="shared" si="3"/>
        <v>4.1665725790080317E-9</v>
      </c>
      <c r="Y55" s="2"/>
      <c r="Z55" s="4"/>
      <c r="AA55" s="4"/>
      <c r="AB55" s="4"/>
      <c r="AC55" s="4"/>
      <c r="AD55" s="4"/>
      <c r="AE55" s="4"/>
    </row>
    <row r="56" spans="6:31">
      <c r="F56" s="25">
        <v>36748</v>
      </c>
      <c r="G56" s="8">
        <v>80</v>
      </c>
      <c r="H56" s="8">
        <v>80.03</v>
      </c>
      <c r="I56" s="8">
        <v>79.98</v>
      </c>
      <c r="J56" s="8">
        <v>80.03</v>
      </c>
      <c r="K56" s="8">
        <v>600</v>
      </c>
      <c r="L56" s="26">
        <v>65.47</v>
      </c>
      <c r="M56" s="8"/>
      <c r="N56" s="32">
        <v>0</v>
      </c>
      <c r="O56" s="11">
        <f t="shared" si="4"/>
        <v>200</v>
      </c>
      <c r="P56" s="11">
        <f t="shared" si="1"/>
        <v>1.2223919352375134</v>
      </c>
      <c r="Q56" s="12">
        <f t="shared" si="0"/>
        <v>299.99054381234737</v>
      </c>
      <c r="R56" s="12">
        <f t="shared" si="5"/>
        <v>0</v>
      </c>
      <c r="S56" s="12">
        <f t="shared" si="6"/>
        <v>23372</v>
      </c>
      <c r="T56" s="31">
        <f t="shared" si="2"/>
        <v>24008.24322130216</v>
      </c>
      <c r="U56" s="13"/>
      <c r="V56" s="39">
        <f t="shared" si="7"/>
        <v>-5.4831328457617158E-3</v>
      </c>
      <c r="W56" s="14">
        <f t="shared" si="8"/>
        <v>-5.4836390267852999E-3</v>
      </c>
      <c r="X56" s="40">
        <f t="shared" si="3"/>
        <v>2.5621922863663448E-13</v>
      </c>
      <c r="Y56" s="2"/>
      <c r="Z56" s="4"/>
      <c r="AA56" s="4"/>
      <c r="AB56" s="4"/>
      <c r="AC56" s="4"/>
      <c r="AD56" s="4"/>
      <c r="AE56" s="4"/>
    </row>
    <row r="57" spans="6:31">
      <c r="F57" s="25">
        <v>36749</v>
      </c>
      <c r="G57" s="8">
        <v>79.62</v>
      </c>
      <c r="H57" s="8">
        <v>80.66</v>
      </c>
      <c r="I57" s="8">
        <v>79.56</v>
      </c>
      <c r="J57" s="8">
        <v>80.66</v>
      </c>
      <c r="K57" s="8">
        <v>2300</v>
      </c>
      <c r="L57" s="26">
        <v>65.989999999999995</v>
      </c>
      <c r="M57" s="8"/>
      <c r="N57" s="32">
        <v>0</v>
      </c>
      <c r="O57" s="11">
        <f t="shared" si="4"/>
        <v>200</v>
      </c>
      <c r="P57" s="11">
        <f t="shared" si="1"/>
        <v>1.2223064100621306</v>
      </c>
      <c r="Q57" s="12">
        <f t="shared" si="0"/>
        <v>299.99754018308204</v>
      </c>
      <c r="R57" s="12">
        <f t="shared" si="5"/>
        <v>0</v>
      </c>
      <c r="S57" s="12">
        <f t="shared" si="6"/>
        <v>23372</v>
      </c>
      <c r="T57" s="31">
        <f t="shared" si="2"/>
        <v>24197.801591167397</v>
      </c>
      <c r="U57" s="13"/>
      <c r="V57" s="39">
        <f t="shared" si="7"/>
        <v>7.8645467652197591E-3</v>
      </c>
      <c r="W57" s="14">
        <f t="shared" si="8"/>
        <v>7.911192942330187E-3</v>
      </c>
      <c r="X57" s="40">
        <f t="shared" si="3"/>
        <v>2.1758658390174078E-9</v>
      </c>
      <c r="Y57" s="2"/>
      <c r="Z57" s="4"/>
      <c r="AA57" s="4"/>
      <c r="AB57" s="4"/>
      <c r="AC57" s="4"/>
      <c r="AD57" s="4"/>
      <c r="AE57" s="4"/>
    </row>
    <row r="58" spans="6:31">
      <c r="F58" s="25">
        <v>36752</v>
      </c>
      <c r="G58" s="8">
        <v>80.84</v>
      </c>
      <c r="H58" s="8">
        <v>81.53</v>
      </c>
      <c r="I58" s="8">
        <v>80.78</v>
      </c>
      <c r="J58" s="8">
        <v>81.53</v>
      </c>
      <c r="K58" s="8">
        <v>23800</v>
      </c>
      <c r="L58" s="26">
        <v>66.7</v>
      </c>
      <c r="M58" s="8"/>
      <c r="N58" s="32">
        <v>0</v>
      </c>
      <c r="O58" s="11">
        <f t="shared" si="4"/>
        <v>200</v>
      </c>
      <c r="P58" s="11">
        <f t="shared" si="1"/>
        <v>1.2223388305847076</v>
      </c>
      <c r="Q58" s="12">
        <f t="shared" si="0"/>
        <v>299.99488791316469</v>
      </c>
      <c r="R58" s="12">
        <f t="shared" si="5"/>
        <v>0</v>
      </c>
      <c r="S58" s="12">
        <f t="shared" si="6"/>
        <v>23372</v>
      </c>
      <c r="T58" s="31">
        <f t="shared" si="2"/>
        <v>24458.583211560319</v>
      </c>
      <c r="U58" s="13"/>
      <c r="V58" s="39">
        <f t="shared" si="7"/>
        <v>1.0719420218300624E-2</v>
      </c>
      <c r="W58" s="14">
        <f t="shared" si="8"/>
        <v>1.0701737526247907E-2</v>
      </c>
      <c r="X58" s="40">
        <f t="shared" si="3"/>
        <v>3.1267759823122037E-10</v>
      </c>
      <c r="Y58" s="2"/>
      <c r="Z58" s="4"/>
      <c r="AA58" s="4"/>
      <c r="AB58" s="4"/>
      <c r="AC58" s="4"/>
      <c r="AD58" s="4"/>
      <c r="AE58" s="4"/>
    </row>
    <row r="59" spans="6:31">
      <c r="F59" s="25">
        <v>36753</v>
      </c>
      <c r="G59" s="8">
        <v>81.47</v>
      </c>
      <c r="H59" s="8">
        <v>81.47</v>
      </c>
      <c r="I59" s="8">
        <v>81.22</v>
      </c>
      <c r="J59" s="8">
        <v>81.25</v>
      </c>
      <c r="K59" s="8">
        <v>24100</v>
      </c>
      <c r="L59" s="26">
        <v>66.47</v>
      </c>
      <c r="M59" s="8"/>
      <c r="N59" s="32">
        <v>0</v>
      </c>
      <c r="O59" s="11">
        <f t="shared" si="4"/>
        <v>200</v>
      </c>
      <c r="P59" s="11">
        <f t="shared" si="1"/>
        <v>1.2223559500526553</v>
      </c>
      <c r="Q59" s="12">
        <f t="shared" si="0"/>
        <v>299.99348745425709</v>
      </c>
      <c r="R59" s="12">
        <f t="shared" si="5"/>
        <v>0</v>
      </c>
      <c r="S59" s="12">
        <f t="shared" si="6"/>
        <v>23372</v>
      </c>
      <c r="T59" s="31">
        <f t="shared" si="2"/>
        <v>24374.47085565839</v>
      </c>
      <c r="U59" s="13"/>
      <c r="V59" s="39">
        <f t="shared" si="7"/>
        <v>-3.4448977517764026E-3</v>
      </c>
      <c r="W59" s="14">
        <f t="shared" si="8"/>
        <v>-3.4542348680875576E-3</v>
      </c>
      <c r="X59" s="40">
        <f t="shared" si="3"/>
        <v>8.7181741008037475E-11</v>
      </c>
      <c r="Y59" s="2"/>
      <c r="Z59" s="4"/>
      <c r="AA59" s="4"/>
      <c r="AB59" s="4"/>
      <c r="AC59" s="4"/>
      <c r="AD59" s="4"/>
      <c r="AE59" s="4"/>
    </row>
    <row r="60" spans="6:31">
      <c r="F60" s="25">
        <v>36754</v>
      </c>
      <c r="G60" s="8">
        <v>81.75</v>
      </c>
      <c r="H60" s="8">
        <v>81.75</v>
      </c>
      <c r="I60" s="8">
        <v>80.97</v>
      </c>
      <c r="J60" s="8">
        <v>80.97</v>
      </c>
      <c r="K60" s="8">
        <v>98400</v>
      </c>
      <c r="L60" s="26">
        <v>66.239999999999995</v>
      </c>
      <c r="M60" s="8"/>
      <c r="N60" s="32">
        <v>0</v>
      </c>
      <c r="O60" s="11">
        <f t="shared" si="4"/>
        <v>200</v>
      </c>
      <c r="P60" s="11">
        <f t="shared" si="1"/>
        <v>1.2223731884057971</v>
      </c>
      <c r="Q60" s="12">
        <f t="shared" si="0"/>
        <v>299.99207730957704</v>
      </c>
      <c r="R60" s="12">
        <f t="shared" si="5"/>
        <v>0</v>
      </c>
      <c r="S60" s="12">
        <f t="shared" si="6"/>
        <v>23372</v>
      </c>
      <c r="T60" s="31">
        <f t="shared" si="2"/>
        <v>24290.358499756454</v>
      </c>
      <c r="U60" s="13"/>
      <c r="V60" s="39">
        <f t="shared" si="7"/>
        <v>-3.4568061071811079E-3</v>
      </c>
      <c r="W60" s="14">
        <f t="shared" si="8"/>
        <v>-3.466207976486284E-3</v>
      </c>
      <c r="X60" s="40">
        <f t="shared" si="3"/>
        <v>8.8395146431611537E-11</v>
      </c>
      <c r="Y60" s="2"/>
      <c r="Z60" s="4"/>
      <c r="AA60" s="4"/>
      <c r="AB60" s="4"/>
      <c r="AC60" s="4"/>
      <c r="AD60" s="4"/>
      <c r="AE60" s="4"/>
    </row>
    <row r="61" spans="6:31">
      <c r="F61" s="25">
        <v>36755</v>
      </c>
      <c r="G61" s="8">
        <v>81.19</v>
      </c>
      <c r="H61" s="8">
        <v>82</v>
      </c>
      <c r="I61" s="8">
        <v>81.19</v>
      </c>
      <c r="J61" s="8">
        <v>81.87</v>
      </c>
      <c r="K61" s="8">
        <v>11200</v>
      </c>
      <c r="L61" s="26">
        <v>66.98</v>
      </c>
      <c r="M61" s="8"/>
      <c r="N61" s="32">
        <v>0</v>
      </c>
      <c r="O61" s="11">
        <f t="shared" si="4"/>
        <v>200</v>
      </c>
      <c r="P61" s="11">
        <f t="shared" si="1"/>
        <v>1.2223051657211108</v>
      </c>
      <c r="Q61" s="12">
        <f t="shared" si="0"/>
        <v>299.99764198338903</v>
      </c>
      <c r="R61" s="12">
        <f t="shared" si="5"/>
        <v>0</v>
      </c>
      <c r="S61" s="12">
        <f t="shared" si="6"/>
        <v>23372</v>
      </c>
      <c r="T61" s="31">
        <f t="shared" si="2"/>
        <v>24560.80694918006</v>
      </c>
      <c r="U61" s="13"/>
      <c r="V61" s="39">
        <f t="shared" si="7"/>
        <v>1.1072456920872834E-2</v>
      </c>
      <c r="W61" s="14">
        <f t="shared" si="8"/>
        <v>1.110955728905438E-2</v>
      </c>
      <c r="X61" s="40">
        <f t="shared" si="3"/>
        <v>1.3764373192062705E-9</v>
      </c>
      <c r="Y61" s="2"/>
      <c r="Z61" s="4"/>
      <c r="AA61" s="4"/>
      <c r="AB61" s="4"/>
      <c r="AC61" s="4"/>
      <c r="AD61" s="4"/>
      <c r="AE61" s="4"/>
    </row>
    <row r="62" spans="6:31">
      <c r="F62" s="25">
        <v>36756</v>
      </c>
      <c r="G62" s="8">
        <v>82.2</v>
      </c>
      <c r="H62" s="8">
        <v>82.2</v>
      </c>
      <c r="I62" s="8">
        <v>81.8</v>
      </c>
      <c r="J62" s="8">
        <v>82.02</v>
      </c>
      <c r="K62" s="8">
        <v>1300</v>
      </c>
      <c r="L62" s="26">
        <v>67.099999999999994</v>
      </c>
      <c r="M62" s="8"/>
      <c r="N62" s="32">
        <v>0</v>
      </c>
      <c r="O62" s="11">
        <f t="shared" si="4"/>
        <v>200</v>
      </c>
      <c r="P62" s="11">
        <f t="shared" si="1"/>
        <v>1.2223546944858421</v>
      </c>
      <c r="Q62" s="12">
        <f t="shared" si="0"/>
        <v>299.99359016462824</v>
      </c>
      <c r="R62" s="12">
        <f t="shared" si="5"/>
        <v>0</v>
      </c>
      <c r="S62" s="12">
        <f t="shared" si="6"/>
        <v>23372</v>
      </c>
      <c r="T62" s="31">
        <f t="shared" si="2"/>
        <v>24605.474265302808</v>
      </c>
      <c r="U62" s="13"/>
      <c r="V62" s="39">
        <f t="shared" si="7"/>
        <v>1.8169903156519706E-3</v>
      </c>
      <c r="W62" s="14">
        <f t="shared" si="8"/>
        <v>1.789976611577377E-3</v>
      </c>
      <c r="X62" s="40">
        <f t="shared" si="3"/>
        <v>7.2974020782971176E-10</v>
      </c>
      <c r="Y62" s="2"/>
      <c r="Z62" s="4"/>
      <c r="AA62" s="4"/>
      <c r="AB62" s="4"/>
      <c r="AC62" s="4"/>
      <c r="AD62" s="4"/>
      <c r="AE62" s="4"/>
    </row>
    <row r="63" spans="6:31">
      <c r="F63" s="25">
        <v>36759</v>
      </c>
      <c r="G63" s="8">
        <v>82.25</v>
      </c>
      <c r="H63" s="8">
        <v>82.42</v>
      </c>
      <c r="I63" s="8">
        <v>82.12</v>
      </c>
      <c r="J63" s="8">
        <v>82.12</v>
      </c>
      <c r="K63" s="8">
        <v>1400</v>
      </c>
      <c r="L63" s="26">
        <v>67.180000000000007</v>
      </c>
      <c r="M63" s="8"/>
      <c r="N63" s="32">
        <v>0</v>
      </c>
      <c r="O63" s="11">
        <f t="shared" si="4"/>
        <v>200</v>
      </c>
      <c r="P63" s="11">
        <f t="shared" si="1"/>
        <v>1.2223876153617148</v>
      </c>
      <c r="Q63" s="12">
        <f t="shared" si="0"/>
        <v>299.99089717549083</v>
      </c>
      <c r="R63" s="12">
        <f t="shared" si="5"/>
        <v>0</v>
      </c>
      <c r="S63" s="12">
        <f t="shared" si="6"/>
        <v>23372</v>
      </c>
      <c r="T63" s="31">
        <f t="shared" si="2"/>
        <v>24635.252476051308</v>
      </c>
      <c r="U63" s="13"/>
      <c r="V63" s="39">
        <f t="shared" si="7"/>
        <v>1.2094953242699823E-3</v>
      </c>
      <c r="W63" s="14">
        <f t="shared" si="8"/>
        <v>1.1915402065108655E-3</v>
      </c>
      <c r="X63" s="40">
        <f t="shared" si="3"/>
        <v>3.2238625374374966E-10</v>
      </c>
      <c r="Y63" s="2"/>
      <c r="Z63" s="4"/>
      <c r="AA63" s="4"/>
      <c r="AB63" s="4"/>
      <c r="AC63" s="4"/>
      <c r="AD63" s="4"/>
      <c r="AE63" s="4"/>
    </row>
    <row r="64" spans="6:31">
      <c r="F64" s="25">
        <v>36760</v>
      </c>
      <c r="G64" s="8">
        <v>82.41</v>
      </c>
      <c r="H64" s="8">
        <v>82.56</v>
      </c>
      <c r="I64" s="8">
        <v>82.37</v>
      </c>
      <c r="J64" s="8">
        <v>82.37</v>
      </c>
      <c r="K64" s="8">
        <v>8100</v>
      </c>
      <c r="L64" s="26">
        <v>67.39</v>
      </c>
      <c r="M64" s="8"/>
      <c r="N64" s="32">
        <v>0</v>
      </c>
      <c r="O64" s="11">
        <f t="shared" si="4"/>
        <v>200</v>
      </c>
      <c r="P64" s="11">
        <f t="shared" si="1"/>
        <v>1.2222881733194837</v>
      </c>
      <c r="Q64" s="12">
        <f t="shared" si="0"/>
        <v>299.99903216299765</v>
      </c>
      <c r="R64" s="12">
        <f t="shared" si="5"/>
        <v>0</v>
      </c>
      <c r="S64" s="12">
        <f t="shared" si="6"/>
        <v>23372</v>
      </c>
      <c r="T64" s="31">
        <f t="shared" si="2"/>
        <v>24710.920279266116</v>
      </c>
      <c r="U64" s="13"/>
      <c r="V64" s="39">
        <f t="shared" si="7"/>
        <v>3.0668178825938195E-3</v>
      </c>
      <c r="W64" s="14">
        <f t="shared" si="8"/>
        <v>3.1210547739788071E-3</v>
      </c>
      <c r="X64" s="40">
        <f t="shared" si="3"/>
        <v>2.9416403871069384E-9</v>
      </c>
      <c r="Y64" s="2"/>
      <c r="Z64" s="4"/>
      <c r="AA64" s="4"/>
      <c r="AB64" s="4"/>
      <c r="AC64" s="4"/>
      <c r="AD64" s="4"/>
      <c r="AE64" s="4"/>
    </row>
    <row r="65" spans="6:31">
      <c r="F65" s="25">
        <v>36761</v>
      </c>
      <c r="G65" s="8">
        <v>82.19</v>
      </c>
      <c r="H65" s="8">
        <v>82.19</v>
      </c>
      <c r="I65" s="8">
        <v>82.19</v>
      </c>
      <c r="J65" s="8">
        <v>82.19</v>
      </c>
      <c r="K65" s="8">
        <v>900</v>
      </c>
      <c r="L65" s="26">
        <v>67.239999999999995</v>
      </c>
      <c r="M65" s="8"/>
      <c r="N65" s="32">
        <v>0</v>
      </c>
      <c r="O65" s="11">
        <f t="shared" si="4"/>
        <v>200</v>
      </c>
      <c r="P65" s="11">
        <f t="shared" si="1"/>
        <v>1.2223378941106484</v>
      </c>
      <c r="Q65" s="12">
        <f t="shared" si="0"/>
        <v>299.99496452260229</v>
      </c>
      <c r="R65" s="12">
        <f t="shared" si="5"/>
        <v>0</v>
      </c>
      <c r="S65" s="12">
        <f t="shared" si="6"/>
        <v>23372</v>
      </c>
      <c r="T65" s="31">
        <f t="shared" si="2"/>
        <v>24656.58613411268</v>
      </c>
      <c r="U65" s="13"/>
      <c r="V65" s="39">
        <f t="shared" si="7"/>
        <v>-2.2012117297311195E-3</v>
      </c>
      <c r="W65" s="14">
        <f t="shared" si="8"/>
        <v>-2.2283304177108275E-3</v>
      </c>
      <c r="X65" s="40">
        <f t="shared" si="3"/>
        <v>7.3542323774075622E-10</v>
      </c>
      <c r="Y65" s="2"/>
      <c r="Z65" s="4"/>
      <c r="AA65" s="4"/>
      <c r="AB65" s="4"/>
      <c r="AC65" s="4"/>
      <c r="AD65" s="4"/>
      <c r="AE65" s="4"/>
    </row>
    <row r="66" spans="6:31">
      <c r="F66" s="25">
        <v>36762</v>
      </c>
      <c r="G66" s="8">
        <v>82.67</v>
      </c>
      <c r="H66" s="8">
        <v>83.16</v>
      </c>
      <c r="I66" s="8">
        <v>82.67</v>
      </c>
      <c r="J66" s="8">
        <v>83.16</v>
      </c>
      <c r="K66" s="8">
        <v>3300</v>
      </c>
      <c r="L66" s="26">
        <v>68.03</v>
      </c>
      <c r="M66" s="8"/>
      <c r="N66" s="32">
        <v>0</v>
      </c>
      <c r="O66" s="11">
        <f t="shared" si="4"/>
        <v>200</v>
      </c>
      <c r="P66" s="11">
        <f t="shared" si="1"/>
        <v>1.2224018815228574</v>
      </c>
      <c r="Q66" s="12">
        <f t="shared" si="0"/>
        <v>299.9897302219108</v>
      </c>
      <c r="R66" s="12">
        <f t="shared" si="5"/>
        <v>0</v>
      </c>
      <c r="S66" s="12">
        <f t="shared" si="6"/>
        <v>23372</v>
      </c>
      <c r="T66" s="31">
        <f t="shared" si="2"/>
        <v>24947.145965254102</v>
      </c>
      <c r="U66" s="13"/>
      <c r="V66" s="39">
        <f t="shared" si="7"/>
        <v>1.1715374715351775E-2</v>
      </c>
      <c r="W66" s="14">
        <f t="shared" si="8"/>
        <v>1.168047581655459E-2</v>
      </c>
      <c r="X66" s="40">
        <f t="shared" si="3"/>
        <v>1.2179331372561235E-9</v>
      </c>
      <c r="Y66" s="2"/>
      <c r="Z66" s="4"/>
      <c r="AA66" s="4"/>
      <c r="AB66" s="4"/>
      <c r="AC66" s="4"/>
      <c r="AD66" s="4"/>
      <c r="AE66" s="4"/>
    </row>
    <row r="67" spans="6:31">
      <c r="F67" s="25">
        <v>36763</v>
      </c>
      <c r="G67" s="8">
        <v>83.23</v>
      </c>
      <c r="H67" s="8">
        <v>83.23</v>
      </c>
      <c r="I67" s="8">
        <v>82.97</v>
      </c>
      <c r="J67" s="8">
        <v>83.02</v>
      </c>
      <c r="K67" s="8">
        <v>2900</v>
      </c>
      <c r="L67" s="26">
        <v>67.92</v>
      </c>
      <c r="M67" s="8"/>
      <c r="N67" s="32">
        <v>0</v>
      </c>
      <c r="O67" s="11">
        <f t="shared" si="4"/>
        <v>200</v>
      </c>
      <c r="P67" s="11">
        <f t="shared" si="1"/>
        <v>1.2223203769140163</v>
      </c>
      <c r="Q67" s="12">
        <f t="shared" si="0"/>
        <v>299.99639756052659</v>
      </c>
      <c r="R67" s="12">
        <f t="shared" si="5"/>
        <v>0</v>
      </c>
      <c r="S67" s="12">
        <f t="shared" si="6"/>
        <v>23372</v>
      </c>
      <c r="T67" s="31">
        <f t="shared" si="2"/>
        <v>24905.700925474917</v>
      </c>
      <c r="U67" s="13"/>
      <c r="V67" s="39">
        <f t="shared" si="7"/>
        <v>-1.6626953890163767E-3</v>
      </c>
      <c r="W67" s="14">
        <f t="shared" si="8"/>
        <v>-1.6182423538774922E-3</v>
      </c>
      <c r="X67" s="40">
        <f t="shared" si="3"/>
        <v>1.9760723330588994E-9</v>
      </c>
      <c r="Y67" s="2"/>
      <c r="Z67" s="4"/>
      <c r="AA67" s="4"/>
      <c r="AB67" s="4"/>
      <c r="AC67" s="4"/>
      <c r="AD67" s="4"/>
      <c r="AE67" s="4"/>
    </row>
    <row r="68" spans="6:31">
      <c r="F68" s="25">
        <v>36766</v>
      </c>
      <c r="G68" s="8">
        <v>83.87</v>
      </c>
      <c r="H68" s="8">
        <v>83.89</v>
      </c>
      <c r="I68" s="8">
        <v>83.78</v>
      </c>
      <c r="J68" s="8">
        <v>83.8</v>
      </c>
      <c r="K68" s="8">
        <v>7400</v>
      </c>
      <c r="L68" s="26">
        <v>68.56</v>
      </c>
      <c r="M68" s="8"/>
      <c r="N68" s="32">
        <v>0</v>
      </c>
      <c r="O68" s="11">
        <f t="shared" si="4"/>
        <v>200</v>
      </c>
      <c r="P68" s="11">
        <f t="shared" si="1"/>
        <v>1.2222870478413068</v>
      </c>
      <c r="Q68" s="12">
        <f t="shared" ref="Q68:Q131" si="9">$D$4*$P$4/P68+O68</f>
        <v>299.9991242418007</v>
      </c>
      <c r="R68" s="12">
        <f t="shared" si="5"/>
        <v>0</v>
      </c>
      <c r="S68" s="12">
        <f t="shared" si="6"/>
        <v>23372</v>
      </c>
      <c r="T68" s="31">
        <f t="shared" si="2"/>
        <v>25139.926611462899</v>
      </c>
      <c r="U68" s="13"/>
      <c r="V68" s="39">
        <f t="shared" si="7"/>
        <v>9.3605538685622713E-3</v>
      </c>
      <c r="W68" s="14">
        <f t="shared" si="8"/>
        <v>9.3787322864325399E-3</v>
      </c>
      <c r="X68" s="40">
        <f t="shared" si="3"/>
        <v>3.304548762660986E-10</v>
      </c>
      <c r="Y68" s="2"/>
      <c r="Z68" s="4"/>
      <c r="AA68" s="4"/>
      <c r="AB68" s="4"/>
      <c r="AC68" s="4"/>
      <c r="AD68" s="4"/>
      <c r="AE68" s="4"/>
    </row>
    <row r="69" spans="6:31">
      <c r="F69" s="25">
        <v>36767</v>
      </c>
      <c r="G69" s="8">
        <v>83.31</v>
      </c>
      <c r="H69" s="8">
        <v>83.37</v>
      </c>
      <c r="I69" s="8">
        <v>83.25</v>
      </c>
      <c r="J69" s="8">
        <v>83.37</v>
      </c>
      <c r="K69" s="8">
        <v>11900</v>
      </c>
      <c r="L69" s="26">
        <v>68.209999999999994</v>
      </c>
      <c r="M69" s="8"/>
      <c r="N69" s="32">
        <v>0</v>
      </c>
      <c r="O69" s="11">
        <f t="shared" si="4"/>
        <v>200</v>
      </c>
      <c r="P69" s="11">
        <f t="shared" ref="P69:P132" si="10">J69/L69</f>
        <v>1.222254801348776</v>
      </c>
      <c r="Q69" s="12">
        <f t="shared" si="9"/>
        <v>300.00176249775961</v>
      </c>
      <c r="R69" s="12">
        <f t="shared" si="5"/>
        <v>0</v>
      </c>
      <c r="S69" s="12">
        <f t="shared" si="6"/>
        <v>23372</v>
      </c>
      <c r="T69" s="31">
        <f t="shared" ref="T69:T132" si="11">Q69*J69</f>
        <v>25011.146939438222</v>
      </c>
      <c r="U69" s="13"/>
      <c r="V69" s="39">
        <f t="shared" si="7"/>
        <v>-5.1356808919823232E-3</v>
      </c>
      <c r="W69" s="14">
        <f t="shared" si="8"/>
        <v>-5.1180926228964847E-3</v>
      </c>
      <c r="X69" s="40">
        <f t="shared" ref="X69:X132" si="12">(V69-W69)^2</f>
        <v>3.0934720943586174E-10</v>
      </c>
      <c r="Y69" s="2"/>
      <c r="Z69" s="4"/>
      <c r="AA69" s="4"/>
      <c r="AB69" s="4"/>
      <c r="AC69" s="4"/>
      <c r="AD69" s="4"/>
      <c r="AE69" s="4"/>
    </row>
    <row r="70" spans="6:31">
      <c r="F70" s="25">
        <v>36768</v>
      </c>
      <c r="G70" s="8">
        <v>83.25</v>
      </c>
      <c r="H70" s="8">
        <v>83.25</v>
      </c>
      <c r="I70" s="8">
        <v>83</v>
      </c>
      <c r="J70" s="8">
        <v>83.09</v>
      </c>
      <c r="K70" s="8">
        <v>8500</v>
      </c>
      <c r="L70" s="26">
        <v>67.98</v>
      </c>
      <c r="M70" s="8"/>
      <c r="N70" s="32">
        <v>0</v>
      </c>
      <c r="O70" s="11">
        <f t="shared" ref="O70:O133" si="13">O69+N70</f>
        <v>200</v>
      </c>
      <c r="P70" s="11">
        <f t="shared" si="10"/>
        <v>1.2222712562518387</v>
      </c>
      <c r="Q70" s="12">
        <f t="shared" si="9"/>
        <v>300.00041621779144</v>
      </c>
      <c r="R70" s="12">
        <f t="shared" ref="R70:R133" si="14">IF(N70&lt;&gt;0,N70*J70,0)</f>
        <v>0</v>
      </c>
      <c r="S70" s="12">
        <f t="shared" ref="S70:S133" si="15">IF(N70&lt;&gt;0,N70*J70+S69,S69)</f>
        <v>23372</v>
      </c>
      <c r="T70" s="31">
        <f t="shared" si="11"/>
        <v>24927.034583536293</v>
      </c>
      <c r="U70" s="13"/>
      <c r="V70" s="39">
        <f t="shared" ref="V70:V133" si="16">LN((T70-R70)/T69)</f>
        <v>-3.3686623292307673E-3</v>
      </c>
      <c r="W70" s="14">
        <f t="shared" ref="W70:W133" si="17">LN(L70/L69)</f>
        <v>-3.3776373986578257E-3</v>
      </c>
      <c r="X70" s="40">
        <f t="shared" si="12"/>
        <v>8.0551871220517107E-11</v>
      </c>
      <c r="Y70" s="2"/>
      <c r="Z70" s="4"/>
      <c r="AA70" s="4"/>
      <c r="AB70" s="4"/>
      <c r="AC70" s="4"/>
      <c r="AD70" s="4"/>
      <c r="AE70" s="4"/>
    </row>
    <row r="71" spans="6:31">
      <c r="F71" s="25">
        <v>36769</v>
      </c>
      <c r="G71" s="8">
        <v>83.53</v>
      </c>
      <c r="H71" s="8">
        <v>84.23</v>
      </c>
      <c r="I71" s="8">
        <v>83.53</v>
      </c>
      <c r="J71" s="8">
        <v>84.17</v>
      </c>
      <c r="K71" s="8">
        <v>2500</v>
      </c>
      <c r="L71" s="26">
        <v>68.86</v>
      </c>
      <c r="M71" s="8"/>
      <c r="N71" s="32">
        <v>0</v>
      </c>
      <c r="O71" s="11">
        <f t="shared" si="13"/>
        <v>200</v>
      </c>
      <c r="P71" s="11">
        <f t="shared" si="10"/>
        <v>1.2223351728144061</v>
      </c>
      <c r="Q71" s="12">
        <f t="shared" si="9"/>
        <v>299.99518714232823</v>
      </c>
      <c r="R71" s="12">
        <f t="shared" si="14"/>
        <v>0</v>
      </c>
      <c r="S71" s="12">
        <f t="shared" si="15"/>
        <v>23372</v>
      </c>
      <c r="T71" s="31">
        <f t="shared" si="11"/>
        <v>25250.594901769768</v>
      </c>
      <c r="U71" s="13"/>
      <c r="V71" s="39">
        <f t="shared" si="16"/>
        <v>1.2896775167325002E-2</v>
      </c>
      <c r="W71" s="14">
        <f t="shared" si="17"/>
        <v>1.2861913642407602E-2</v>
      </c>
      <c r="X71" s="40">
        <f t="shared" si="12"/>
        <v>1.2153259195665075E-9</v>
      </c>
      <c r="Y71" s="2"/>
      <c r="Z71" s="4"/>
      <c r="AA71" s="4"/>
      <c r="AB71" s="4"/>
      <c r="AC71" s="4"/>
      <c r="AD71" s="4"/>
      <c r="AE71" s="4"/>
    </row>
    <row r="72" spans="6:31">
      <c r="F72" s="25">
        <v>36770</v>
      </c>
      <c r="G72" s="8">
        <v>84.62</v>
      </c>
      <c r="H72" s="8">
        <v>84.69</v>
      </c>
      <c r="I72" s="8">
        <v>84.12</v>
      </c>
      <c r="J72" s="8">
        <v>84.28</v>
      </c>
      <c r="K72" s="8">
        <v>9200</v>
      </c>
      <c r="L72" s="26">
        <v>68.95</v>
      </c>
      <c r="M72" s="8"/>
      <c r="N72" s="32">
        <v>0</v>
      </c>
      <c r="O72" s="11">
        <f t="shared" si="13"/>
        <v>200</v>
      </c>
      <c r="P72" s="11">
        <f t="shared" si="10"/>
        <v>1.2223350253807106</v>
      </c>
      <c r="Q72" s="12">
        <f t="shared" si="9"/>
        <v>299.99519920339139</v>
      </c>
      <c r="R72" s="12">
        <f t="shared" si="14"/>
        <v>0</v>
      </c>
      <c r="S72" s="12">
        <f t="shared" si="15"/>
        <v>23372</v>
      </c>
      <c r="T72" s="31">
        <f t="shared" si="11"/>
        <v>25283.595388861828</v>
      </c>
      <c r="U72" s="13"/>
      <c r="V72" s="39">
        <f t="shared" si="16"/>
        <v>1.306065916691627E-3</v>
      </c>
      <c r="W72" s="14">
        <f t="shared" si="17"/>
        <v>1.3061463289331082E-3</v>
      </c>
      <c r="X72" s="40">
        <f t="shared" si="12"/>
        <v>6.4661285800218643E-15</v>
      </c>
      <c r="Y72" s="2"/>
      <c r="Z72" s="4"/>
      <c r="AA72" s="4"/>
      <c r="AB72" s="4"/>
      <c r="AC72" s="4"/>
      <c r="AD72" s="4"/>
      <c r="AE72" s="4"/>
    </row>
    <row r="73" spans="6:31">
      <c r="F73" s="25">
        <v>36774</v>
      </c>
      <c r="G73" s="8">
        <v>84.03</v>
      </c>
      <c r="H73" s="8">
        <v>84.03</v>
      </c>
      <c r="I73" s="8">
        <v>83.37</v>
      </c>
      <c r="J73" s="8">
        <v>83.64</v>
      </c>
      <c r="K73" s="8">
        <v>7200</v>
      </c>
      <c r="L73" s="26">
        <v>68.430000000000007</v>
      </c>
      <c r="M73" s="8"/>
      <c r="N73" s="32">
        <v>0</v>
      </c>
      <c r="O73" s="11">
        <f t="shared" si="13"/>
        <v>200</v>
      </c>
      <c r="P73" s="11">
        <f t="shared" si="10"/>
        <v>1.2222709338009643</v>
      </c>
      <c r="Q73" s="12">
        <f t="shared" si="9"/>
        <v>300.00044259919406</v>
      </c>
      <c r="R73" s="12">
        <f t="shared" si="14"/>
        <v>0</v>
      </c>
      <c r="S73" s="12">
        <f t="shared" si="15"/>
        <v>23372</v>
      </c>
      <c r="T73" s="31">
        <f t="shared" si="11"/>
        <v>25092.037018996591</v>
      </c>
      <c r="U73" s="13"/>
      <c r="V73" s="39">
        <f t="shared" si="16"/>
        <v>-7.6052362625910561E-3</v>
      </c>
      <c r="W73" s="14">
        <f t="shared" si="17"/>
        <v>-7.5702792749044586E-3</v>
      </c>
      <c r="X73" s="40">
        <f t="shared" si="12"/>
        <v>1.2219909881209284E-9</v>
      </c>
      <c r="Y73" s="2"/>
      <c r="Z73" s="4"/>
      <c r="AA73" s="4"/>
      <c r="AB73" s="4"/>
      <c r="AC73" s="4"/>
      <c r="AD73" s="4"/>
      <c r="AE73" s="4"/>
    </row>
    <row r="74" spans="6:31">
      <c r="F74" s="25">
        <v>36775</v>
      </c>
      <c r="G74" s="8">
        <v>83.5</v>
      </c>
      <c r="H74" s="8">
        <v>83.61</v>
      </c>
      <c r="I74" s="8">
        <v>83.12</v>
      </c>
      <c r="J74" s="8">
        <v>83.16</v>
      </c>
      <c r="K74" s="8">
        <v>4900</v>
      </c>
      <c r="L74" s="26">
        <v>68.03</v>
      </c>
      <c r="M74" s="8"/>
      <c r="N74" s="32">
        <v>0</v>
      </c>
      <c r="O74" s="11">
        <f t="shared" si="13"/>
        <v>200</v>
      </c>
      <c r="P74" s="11">
        <f t="shared" si="10"/>
        <v>1.2224018815228574</v>
      </c>
      <c r="Q74" s="12">
        <f t="shared" si="9"/>
        <v>299.9897302219108</v>
      </c>
      <c r="R74" s="12">
        <f t="shared" si="14"/>
        <v>0</v>
      </c>
      <c r="S74" s="12">
        <f t="shared" si="15"/>
        <v>23372</v>
      </c>
      <c r="T74" s="31">
        <f t="shared" si="11"/>
        <v>24947.145965254102</v>
      </c>
      <c r="U74" s="13"/>
      <c r="V74" s="39">
        <f t="shared" si="16"/>
        <v>-5.7911200797585447E-3</v>
      </c>
      <c r="W74" s="14">
        <f t="shared" si="17"/>
        <v>-5.8625406074369942E-3</v>
      </c>
      <c r="X74" s="40">
        <f t="shared" si="12"/>
        <v>5.1008917738681765E-9</v>
      </c>
      <c r="Y74" s="2"/>
      <c r="Z74" s="4"/>
      <c r="AA74" s="4"/>
      <c r="AB74" s="4"/>
      <c r="AC74" s="4"/>
      <c r="AD74" s="4"/>
      <c r="AE74" s="4"/>
    </row>
    <row r="75" spans="6:31">
      <c r="F75" s="25">
        <v>36776</v>
      </c>
      <c r="G75" s="8">
        <v>82.97</v>
      </c>
      <c r="H75" s="8">
        <v>83.44</v>
      </c>
      <c r="I75" s="8">
        <v>82.87</v>
      </c>
      <c r="J75" s="8">
        <v>83.16</v>
      </c>
      <c r="K75" s="8">
        <v>16700</v>
      </c>
      <c r="L75" s="26">
        <v>68.03</v>
      </c>
      <c r="M75" s="8"/>
      <c r="N75" s="32">
        <v>0</v>
      </c>
      <c r="O75" s="11">
        <f t="shared" si="13"/>
        <v>200</v>
      </c>
      <c r="P75" s="11">
        <f t="shared" si="10"/>
        <v>1.2224018815228574</v>
      </c>
      <c r="Q75" s="12">
        <f t="shared" si="9"/>
        <v>299.9897302219108</v>
      </c>
      <c r="R75" s="12">
        <f t="shared" si="14"/>
        <v>0</v>
      </c>
      <c r="S75" s="12">
        <f t="shared" si="15"/>
        <v>23372</v>
      </c>
      <c r="T75" s="31">
        <f t="shared" si="11"/>
        <v>24947.145965254102</v>
      </c>
      <c r="U75" s="13"/>
      <c r="V75" s="39">
        <f t="shared" si="16"/>
        <v>0</v>
      </c>
      <c r="W75" s="14">
        <f t="shared" si="17"/>
        <v>0</v>
      </c>
      <c r="X75" s="40">
        <f t="shared" si="12"/>
        <v>0</v>
      </c>
      <c r="Y75" s="2"/>
      <c r="Z75" s="4"/>
      <c r="AA75" s="4"/>
      <c r="AB75" s="4"/>
      <c r="AC75" s="4"/>
      <c r="AD75" s="4"/>
      <c r="AE75" s="4"/>
    </row>
    <row r="76" spans="6:31">
      <c r="F76" s="25">
        <v>36777</v>
      </c>
      <c r="G76" s="8">
        <v>82.75</v>
      </c>
      <c r="H76" s="8">
        <v>83.03</v>
      </c>
      <c r="I76" s="8">
        <v>82.66</v>
      </c>
      <c r="J76" s="8">
        <v>83.03</v>
      </c>
      <c r="K76" s="8">
        <v>1000</v>
      </c>
      <c r="L76" s="26">
        <v>67.930000000000007</v>
      </c>
      <c r="M76" s="8"/>
      <c r="N76" s="32">
        <v>0</v>
      </c>
      <c r="O76" s="11">
        <f t="shared" si="13"/>
        <v>200</v>
      </c>
      <c r="P76" s="11">
        <f t="shared" si="10"/>
        <v>1.222287649050493</v>
      </c>
      <c r="Q76" s="12">
        <f t="shared" si="9"/>
        <v>299.99907505502199</v>
      </c>
      <c r="R76" s="12">
        <f t="shared" si="14"/>
        <v>0</v>
      </c>
      <c r="S76" s="12">
        <f t="shared" si="15"/>
        <v>23372</v>
      </c>
      <c r="T76" s="31">
        <f t="shared" si="11"/>
        <v>24908.923201818478</v>
      </c>
      <c r="U76" s="13"/>
      <c r="V76" s="39">
        <f t="shared" si="16"/>
        <v>-1.5333246909731701E-3</v>
      </c>
      <c r="W76" s="14">
        <f t="shared" si="17"/>
        <v>-1.4710211537587695E-3</v>
      </c>
      <c r="X76" s="40">
        <f t="shared" si="12"/>
        <v>3.8817307494262086E-9</v>
      </c>
      <c r="Y76" s="2"/>
      <c r="Z76" s="4"/>
      <c r="AA76" s="4"/>
      <c r="AB76" s="4"/>
      <c r="AC76" s="4"/>
      <c r="AD76" s="4"/>
      <c r="AE76" s="4"/>
    </row>
    <row r="77" spans="6:31">
      <c r="F77" s="25">
        <v>36780</v>
      </c>
      <c r="G77" s="8">
        <v>82.75</v>
      </c>
      <c r="H77" s="8">
        <v>83.23</v>
      </c>
      <c r="I77" s="8">
        <v>82.41</v>
      </c>
      <c r="J77" s="8">
        <v>82.41</v>
      </c>
      <c r="K77" s="8">
        <v>9200</v>
      </c>
      <c r="L77" s="26">
        <v>67.42</v>
      </c>
      <c r="M77" s="8"/>
      <c r="N77" s="32">
        <v>0</v>
      </c>
      <c r="O77" s="11">
        <f t="shared" si="13"/>
        <v>200</v>
      </c>
      <c r="P77" s="11">
        <f t="shared" si="10"/>
        <v>1.222337585286265</v>
      </c>
      <c r="Q77" s="12">
        <f t="shared" si="9"/>
        <v>299.99498978639485</v>
      </c>
      <c r="R77" s="12">
        <f t="shared" si="14"/>
        <v>0</v>
      </c>
      <c r="S77" s="12">
        <f t="shared" si="15"/>
        <v>23372</v>
      </c>
      <c r="T77" s="31">
        <f t="shared" si="11"/>
        <v>24722.587108296801</v>
      </c>
      <c r="U77" s="13"/>
      <c r="V77" s="39">
        <f t="shared" si="16"/>
        <v>-7.5088171954430429E-3</v>
      </c>
      <c r="W77" s="14">
        <f t="shared" si="17"/>
        <v>-7.536053397295934E-3</v>
      </c>
      <c r="X77" s="40">
        <f t="shared" si="12"/>
        <v>7.4181069137142856E-10</v>
      </c>
      <c r="Y77" s="2"/>
      <c r="Z77" s="4"/>
      <c r="AA77" s="4"/>
      <c r="AB77" s="4"/>
      <c r="AC77" s="4"/>
      <c r="AD77" s="4"/>
      <c r="AE77" s="4"/>
    </row>
    <row r="78" spans="6:31">
      <c r="F78" s="25">
        <v>36781</v>
      </c>
      <c r="G78" s="8">
        <v>82.81</v>
      </c>
      <c r="H78" s="8">
        <v>82.81</v>
      </c>
      <c r="I78" s="8">
        <v>82.16</v>
      </c>
      <c r="J78" s="8">
        <v>82.31</v>
      </c>
      <c r="K78" s="8">
        <v>17300</v>
      </c>
      <c r="L78" s="26">
        <v>67.34</v>
      </c>
      <c r="M78" s="8"/>
      <c r="N78" s="32">
        <v>0</v>
      </c>
      <c r="O78" s="11">
        <f t="shared" si="13"/>
        <v>200</v>
      </c>
      <c r="P78" s="11">
        <f t="shared" si="10"/>
        <v>1.2223047223047223</v>
      </c>
      <c r="Q78" s="12">
        <f t="shared" si="9"/>
        <v>299.9976782596076</v>
      </c>
      <c r="R78" s="12">
        <f t="shared" si="14"/>
        <v>0</v>
      </c>
      <c r="S78" s="12">
        <f t="shared" si="15"/>
        <v>23372</v>
      </c>
      <c r="T78" s="31">
        <f t="shared" si="11"/>
        <v>24692.808897548301</v>
      </c>
      <c r="U78" s="13"/>
      <c r="V78" s="39">
        <f t="shared" si="16"/>
        <v>-1.2052201038526315E-3</v>
      </c>
      <c r="W78" s="14">
        <f t="shared" si="17"/>
        <v>-1.1872960729862176E-3</v>
      </c>
      <c r="X78" s="40">
        <f t="shared" si="12"/>
        <v>3.2127088250015884E-10</v>
      </c>
      <c r="Y78" s="2"/>
      <c r="Z78" s="4"/>
      <c r="AA78" s="4"/>
      <c r="AB78" s="4"/>
      <c r="AC78" s="4"/>
      <c r="AD78" s="4"/>
      <c r="AE78" s="4"/>
    </row>
    <row r="79" spans="6:31">
      <c r="F79" s="25">
        <v>36782</v>
      </c>
      <c r="G79" s="8">
        <v>81.66</v>
      </c>
      <c r="H79" s="8">
        <v>82.33</v>
      </c>
      <c r="I79" s="8">
        <v>81.66</v>
      </c>
      <c r="J79" s="8">
        <v>82.33</v>
      </c>
      <c r="K79" s="8">
        <v>212100</v>
      </c>
      <c r="L79" s="26">
        <v>67.349999999999994</v>
      </c>
      <c r="M79" s="8"/>
      <c r="N79" s="32">
        <v>0</v>
      </c>
      <c r="O79" s="11">
        <f t="shared" si="13"/>
        <v>200</v>
      </c>
      <c r="P79" s="11">
        <f t="shared" si="10"/>
        <v>1.2224201930215295</v>
      </c>
      <c r="Q79" s="12">
        <f t="shared" si="9"/>
        <v>299.98823240485683</v>
      </c>
      <c r="R79" s="12">
        <f t="shared" si="14"/>
        <v>0</v>
      </c>
      <c r="S79" s="12">
        <f t="shared" si="15"/>
        <v>23372</v>
      </c>
      <c r="T79" s="31">
        <f t="shared" si="11"/>
        <v>24698.031173891861</v>
      </c>
      <c r="U79" s="13"/>
      <c r="V79" s="39">
        <f t="shared" si="16"/>
        <v>2.1146740389380145E-4</v>
      </c>
      <c r="W79" s="14">
        <f t="shared" si="17"/>
        <v>1.4848912344440178E-4</v>
      </c>
      <c r="X79" s="40">
        <f t="shared" si="12"/>
        <v>3.9662638083632372E-9</v>
      </c>
      <c r="Y79" s="2"/>
      <c r="Z79" s="4"/>
      <c r="AA79" s="4"/>
      <c r="AB79" s="4"/>
      <c r="AC79" s="4"/>
      <c r="AD79" s="4"/>
      <c r="AE79" s="4"/>
    </row>
    <row r="80" spans="6:31">
      <c r="F80" s="25">
        <v>36783</v>
      </c>
      <c r="G80" s="8">
        <v>82.91</v>
      </c>
      <c r="H80" s="8">
        <v>82.94</v>
      </c>
      <c r="I80" s="8">
        <v>82.5</v>
      </c>
      <c r="J80" s="8">
        <v>82.5</v>
      </c>
      <c r="K80" s="8">
        <v>3900</v>
      </c>
      <c r="L80" s="26">
        <v>67.489999999999995</v>
      </c>
      <c r="M80" s="8"/>
      <c r="N80" s="32">
        <v>0</v>
      </c>
      <c r="O80" s="11">
        <f t="shared" si="13"/>
        <v>200</v>
      </c>
      <c r="P80" s="11">
        <f t="shared" si="10"/>
        <v>1.2224033190102239</v>
      </c>
      <c r="Q80" s="12">
        <f t="shared" si="9"/>
        <v>299.98961263880892</v>
      </c>
      <c r="R80" s="12">
        <f t="shared" si="14"/>
        <v>0</v>
      </c>
      <c r="S80" s="12">
        <f t="shared" si="15"/>
        <v>23372</v>
      </c>
      <c r="T80" s="31">
        <f t="shared" si="11"/>
        <v>24749.143042701737</v>
      </c>
      <c r="U80" s="13"/>
      <c r="V80" s="39">
        <f t="shared" si="16"/>
        <v>2.0673329800308241E-3</v>
      </c>
      <c r="W80" s="14">
        <f t="shared" si="17"/>
        <v>2.0765358989421564E-3</v>
      </c>
      <c r="X80" s="40">
        <f t="shared" si="12"/>
        <v>8.469371648855702E-11</v>
      </c>
      <c r="Y80" s="2"/>
      <c r="Z80" s="4"/>
      <c r="AA80" s="4"/>
      <c r="AB80" s="4"/>
      <c r="AC80" s="4"/>
      <c r="AD80" s="4"/>
      <c r="AE80" s="4"/>
    </row>
    <row r="81" spans="6:31">
      <c r="F81" s="25">
        <v>36784</v>
      </c>
      <c r="G81" s="8">
        <v>82</v>
      </c>
      <c r="H81" s="8">
        <v>82</v>
      </c>
      <c r="I81" s="8">
        <v>81.19</v>
      </c>
      <c r="J81" s="8">
        <v>81.19</v>
      </c>
      <c r="K81" s="8">
        <v>1700</v>
      </c>
      <c r="L81" s="26">
        <v>66.42</v>
      </c>
      <c r="M81" s="8"/>
      <c r="N81" s="32">
        <v>0</v>
      </c>
      <c r="O81" s="11">
        <f t="shared" si="13"/>
        <v>200</v>
      </c>
      <c r="P81" s="11">
        <f t="shared" si="10"/>
        <v>1.2223727792833483</v>
      </c>
      <c r="Q81" s="12">
        <f t="shared" si="9"/>
        <v>299.99211077645737</v>
      </c>
      <c r="R81" s="12">
        <f t="shared" si="14"/>
        <v>0</v>
      </c>
      <c r="S81" s="12">
        <f t="shared" si="15"/>
        <v>23372</v>
      </c>
      <c r="T81" s="31">
        <f t="shared" si="11"/>
        <v>24356.359473940574</v>
      </c>
      <c r="U81" s="13"/>
      <c r="V81" s="39">
        <f t="shared" si="16"/>
        <v>-1.5997879087125296E-2</v>
      </c>
      <c r="W81" s="14">
        <f t="shared" si="17"/>
        <v>-1.5981222806714549E-2</v>
      </c>
      <c r="X81" s="40">
        <f t="shared" si="12"/>
        <v>2.7743167712143476E-10</v>
      </c>
      <c r="Y81" s="2"/>
      <c r="Z81" s="4"/>
      <c r="AA81" s="4"/>
      <c r="AB81" s="4"/>
      <c r="AC81" s="4"/>
      <c r="AD81" s="4"/>
      <c r="AE81" s="4"/>
    </row>
    <row r="82" spans="6:31">
      <c r="F82" s="25">
        <v>36787</v>
      </c>
      <c r="G82" s="8">
        <v>81.44</v>
      </c>
      <c r="H82" s="8">
        <v>81.44</v>
      </c>
      <c r="I82" s="8">
        <v>79.87</v>
      </c>
      <c r="J82" s="8">
        <v>80.36</v>
      </c>
      <c r="K82" s="8">
        <v>5500</v>
      </c>
      <c r="L82" s="26">
        <v>65.739999999999995</v>
      </c>
      <c r="M82" s="8"/>
      <c r="N82" s="32">
        <v>0</v>
      </c>
      <c r="O82" s="11">
        <f t="shared" si="13"/>
        <v>200</v>
      </c>
      <c r="P82" s="11">
        <f t="shared" si="10"/>
        <v>1.2223912382111348</v>
      </c>
      <c r="Q82" s="12">
        <f t="shared" si="9"/>
        <v>299.99060082850099</v>
      </c>
      <c r="R82" s="12">
        <f t="shared" si="14"/>
        <v>0</v>
      </c>
      <c r="S82" s="12">
        <f t="shared" si="15"/>
        <v>23372</v>
      </c>
      <c r="T82" s="31">
        <f t="shared" si="11"/>
        <v>24107.244682578341</v>
      </c>
      <c r="U82" s="13"/>
      <c r="V82" s="39">
        <f t="shared" si="16"/>
        <v>-1.0280580232505601E-2</v>
      </c>
      <c r="W82" s="14">
        <f t="shared" si="17"/>
        <v>-1.0290647712527268E-2</v>
      </c>
      <c r="X82" s="40">
        <f t="shared" si="12"/>
        <v>1.0135415398666959E-10</v>
      </c>
      <c r="Y82" s="2"/>
      <c r="Z82" s="4"/>
      <c r="AA82" s="4"/>
      <c r="AB82" s="4"/>
      <c r="AC82" s="4"/>
      <c r="AD82" s="4"/>
      <c r="AE82" s="4"/>
    </row>
    <row r="83" spans="6:31">
      <c r="F83" s="25">
        <v>36788</v>
      </c>
      <c r="G83" s="8">
        <v>80.5</v>
      </c>
      <c r="H83" s="8">
        <v>80.78</v>
      </c>
      <c r="I83" s="8">
        <v>80.44</v>
      </c>
      <c r="J83" s="8">
        <v>80.78</v>
      </c>
      <c r="K83" s="8">
        <v>1800</v>
      </c>
      <c r="L83" s="26">
        <v>66.09</v>
      </c>
      <c r="M83" s="8"/>
      <c r="N83" s="32">
        <v>0</v>
      </c>
      <c r="O83" s="11">
        <f t="shared" si="13"/>
        <v>200</v>
      </c>
      <c r="P83" s="11">
        <f t="shared" si="10"/>
        <v>1.2222726584959902</v>
      </c>
      <c r="Q83" s="12">
        <f t="shared" si="9"/>
        <v>300.00030149298118</v>
      </c>
      <c r="R83" s="12">
        <f t="shared" si="14"/>
        <v>0</v>
      </c>
      <c r="S83" s="12">
        <f t="shared" si="15"/>
        <v>23372</v>
      </c>
      <c r="T83" s="31">
        <f t="shared" si="11"/>
        <v>24234.024354603021</v>
      </c>
      <c r="U83" s="13"/>
      <c r="V83" s="39">
        <f t="shared" si="16"/>
        <v>5.2452062271080031E-3</v>
      </c>
      <c r="W83" s="14">
        <f t="shared" si="17"/>
        <v>5.3098812462883272E-3</v>
      </c>
      <c r="X83" s="40">
        <f t="shared" si="12"/>
        <v>4.1828581059752959E-9</v>
      </c>
      <c r="Y83" s="2"/>
      <c r="Z83" s="4"/>
      <c r="AA83" s="4"/>
      <c r="AB83" s="4"/>
      <c r="AC83" s="4"/>
      <c r="AD83" s="4"/>
      <c r="AE83" s="4"/>
    </row>
    <row r="84" spans="6:31">
      <c r="F84" s="25">
        <v>36789</v>
      </c>
      <c r="G84" s="8">
        <v>80.31</v>
      </c>
      <c r="H84" s="8">
        <v>80.31</v>
      </c>
      <c r="I84" s="8">
        <v>79.61</v>
      </c>
      <c r="J84" s="8">
        <v>79.98</v>
      </c>
      <c r="K84" s="8">
        <v>4800</v>
      </c>
      <c r="L84" s="26">
        <v>65.55</v>
      </c>
      <c r="M84" s="8"/>
      <c r="N84" s="32">
        <v>0</v>
      </c>
      <c r="O84" s="11">
        <f t="shared" si="13"/>
        <v>200</v>
      </c>
      <c r="P84" s="11">
        <f t="shared" si="10"/>
        <v>1.2201372997711672</v>
      </c>
      <c r="Q84" s="12">
        <f t="shared" si="9"/>
        <v>300.17531172856536</v>
      </c>
      <c r="R84" s="12">
        <f t="shared" si="14"/>
        <v>0</v>
      </c>
      <c r="S84" s="12">
        <f t="shared" si="15"/>
        <v>23372</v>
      </c>
      <c r="T84" s="31">
        <f t="shared" si="11"/>
        <v>24008.02143205066</v>
      </c>
      <c r="U84" s="13"/>
      <c r="V84" s="39">
        <f t="shared" si="16"/>
        <v>-9.36960994321967E-3</v>
      </c>
      <c r="W84" s="14">
        <f t="shared" si="17"/>
        <v>-8.204239272652708E-3</v>
      </c>
      <c r="X84" s="40">
        <f t="shared" si="12"/>
        <v>1.3580887998176906E-6</v>
      </c>
      <c r="Y84" s="2"/>
      <c r="Z84" s="4"/>
      <c r="AA84" s="4"/>
      <c r="AB84" s="4"/>
      <c r="AC84" s="4"/>
      <c r="AD84" s="4"/>
      <c r="AE84" s="4"/>
    </row>
    <row r="85" spans="6:31">
      <c r="F85" s="25">
        <v>36790</v>
      </c>
      <c r="G85" s="8">
        <v>80.25</v>
      </c>
      <c r="H85" s="8">
        <v>80.25</v>
      </c>
      <c r="I85" s="8">
        <v>79.75</v>
      </c>
      <c r="J85" s="8">
        <v>80.03</v>
      </c>
      <c r="K85" s="8">
        <v>5500</v>
      </c>
      <c r="L85" s="26">
        <v>65.59</v>
      </c>
      <c r="M85" s="8"/>
      <c r="N85" s="32">
        <v>0</v>
      </c>
      <c r="O85" s="11">
        <f t="shared" si="13"/>
        <v>200</v>
      </c>
      <c r="P85" s="11">
        <f t="shared" si="10"/>
        <v>1.2201555115109011</v>
      </c>
      <c r="Q85" s="12">
        <f t="shared" si="9"/>
        <v>300.1738165366101</v>
      </c>
      <c r="R85" s="12">
        <f t="shared" si="14"/>
        <v>0</v>
      </c>
      <c r="S85" s="12">
        <f t="shared" si="15"/>
        <v>23372</v>
      </c>
      <c r="T85" s="31">
        <f t="shared" si="11"/>
        <v>24022.910537424908</v>
      </c>
      <c r="U85" s="13"/>
      <c r="V85" s="39">
        <f t="shared" si="16"/>
        <v>6.1997988548818397E-4</v>
      </c>
      <c r="W85" s="14">
        <f t="shared" si="17"/>
        <v>6.1003509593545162E-4</v>
      </c>
      <c r="X85" s="40">
        <f t="shared" si="12"/>
        <v>9.8898839248134342E-11</v>
      </c>
      <c r="Y85" s="2"/>
      <c r="Z85" s="4"/>
      <c r="AA85" s="4"/>
      <c r="AB85" s="4"/>
      <c r="AC85" s="4"/>
      <c r="AD85" s="4"/>
      <c r="AE85" s="4"/>
    </row>
    <row r="86" spans="6:31">
      <c r="F86" s="25">
        <v>36791</v>
      </c>
      <c r="G86" s="8">
        <v>79.06</v>
      </c>
      <c r="H86" s="8">
        <v>79.69</v>
      </c>
      <c r="I86" s="8">
        <v>79.06</v>
      </c>
      <c r="J86" s="8">
        <v>79.34</v>
      </c>
      <c r="K86" s="8">
        <v>2000</v>
      </c>
      <c r="L86" s="26">
        <v>65.03</v>
      </c>
      <c r="M86" s="8"/>
      <c r="N86" s="32">
        <v>0</v>
      </c>
      <c r="O86" s="11">
        <f t="shared" si="13"/>
        <v>200</v>
      </c>
      <c r="P86" s="11">
        <f t="shared" si="10"/>
        <v>1.2200522835614331</v>
      </c>
      <c r="Q86" s="12">
        <f t="shared" si="9"/>
        <v>300.18229218786769</v>
      </c>
      <c r="R86" s="12">
        <f t="shared" si="14"/>
        <v>0</v>
      </c>
      <c r="S86" s="12">
        <f t="shared" si="15"/>
        <v>23372</v>
      </c>
      <c r="T86" s="31">
        <f t="shared" si="11"/>
        <v>23816.463062185423</v>
      </c>
      <c r="U86" s="13"/>
      <c r="V86" s="39">
        <f t="shared" si="16"/>
        <v>-8.6309138800382944E-3</v>
      </c>
      <c r="W86" s="14">
        <f t="shared" si="17"/>
        <v>-8.5745434245836829E-3</v>
      </c>
      <c r="X86" s="40">
        <f t="shared" si="12"/>
        <v>3.177628248160346E-9</v>
      </c>
      <c r="Y86" s="2"/>
      <c r="Z86" s="4"/>
      <c r="AA86" s="4"/>
      <c r="AB86" s="4"/>
      <c r="AC86" s="4"/>
      <c r="AD86" s="4"/>
      <c r="AE86" s="4"/>
    </row>
    <row r="87" spans="6:31">
      <c r="F87" s="25">
        <v>36794</v>
      </c>
      <c r="G87" s="8">
        <v>80.75</v>
      </c>
      <c r="H87" s="8">
        <v>81.03</v>
      </c>
      <c r="I87" s="8">
        <v>80</v>
      </c>
      <c r="J87" s="8">
        <v>80</v>
      </c>
      <c r="K87" s="8">
        <v>57700</v>
      </c>
      <c r="L87" s="26">
        <v>65.569999999999993</v>
      </c>
      <c r="M87" s="8"/>
      <c r="N87" s="32">
        <v>0</v>
      </c>
      <c r="O87" s="11">
        <f t="shared" si="13"/>
        <v>200</v>
      </c>
      <c r="P87" s="11">
        <f t="shared" si="10"/>
        <v>1.220070154033857</v>
      </c>
      <c r="Q87" s="12">
        <f t="shared" si="9"/>
        <v>300.18082480922226</v>
      </c>
      <c r="R87" s="12">
        <f t="shared" si="14"/>
        <v>0</v>
      </c>
      <c r="S87" s="12">
        <f t="shared" si="15"/>
        <v>23372</v>
      </c>
      <c r="T87" s="31">
        <f t="shared" si="11"/>
        <v>24014.465984737781</v>
      </c>
      <c r="U87" s="13"/>
      <c r="V87" s="39">
        <f t="shared" si="16"/>
        <v>8.2793312839230665E-3</v>
      </c>
      <c r="W87" s="14">
        <f t="shared" si="17"/>
        <v>8.2695723944674528E-3</v>
      </c>
      <c r="X87" s="40">
        <f t="shared" si="12"/>
        <v>9.5235923406887563E-11</v>
      </c>
      <c r="Y87" s="2"/>
      <c r="Z87" s="4"/>
      <c r="AA87" s="4"/>
      <c r="AB87" s="4"/>
      <c r="AC87" s="4"/>
      <c r="AD87" s="4"/>
      <c r="AE87" s="4"/>
    </row>
    <row r="88" spans="6:31">
      <c r="F88" s="25">
        <v>36795</v>
      </c>
      <c r="G88" s="8">
        <v>80</v>
      </c>
      <c r="H88" s="8">
        <v>80.37</v>
      </c>
      <c r="I88" s="8">
        <v>79.19</v>
      </c>
      <c r="J88" s="8">
        <v>79.25</v>
      </c>
      <c r="K88" s="8">
        <v>21700</v>
      </c>
      <c r="L88" s="26">
        <v>64.95</v>
      </c>
      <c r="M88" s="8"/>
      <c r="N88" s="32">
        <v>0</v>
      </c>
      <c r="O88" s="11">
        <f t="shared" si="13"/>
        <v>200</v>
      </c>
      <c r="P88" s="11">
        <f t="shared" si="10"/>
        <v>1.2201693610469591</v>
      </c>
      <c r="Q88" s="12">
        <f t="shared" si="9"/>
        <v>300.17267951339966</v>
      </c>
      <c r="R88" s="12">
        <f t="shared" si="14"/>
        <v>0</v>
      </c>
      <c r="S88" s="12">
        <f t="shared" si="15"/>
        <v>23372</v>
      </c>
      <c r="T88" s="31">
        <f t="shared" si="11"/>
        <v>23788.684851436923</v>
      </c>
      <c r="U88" s="13"/>
      <c r="V88" s="39">
        <f t="shared" si="16"/>
        <v>-9.4463569153362924E-3</v>
      </c>
      <c r="W88" s="14">
        <f t="shared" si="17"/>
        <v>-9.5005311589193373E-3</v>
      </c>
      <c r="X88" s="40">
        <f t="shared" si="12"/>
        <v>2.9348486677950861E-9</v>
      </c>
      <c r="Y88" s="2"/>
      <c r="Z88" s="4"/>
      <c r="AA88" s="4"/>
      <c r="AB88" s="4"/>
      <c r="AC88" s="4"/>
      <c r="AD88" s="4"/>
      <c r="AE88" s="4"/>
    </row>
    <row r="89" spans="6:31">
      <c r="F89" s="25">
        <v>36796</v>
      </c>
      <c r="G89" s="8">
        <v>79.87</v>
      </c>
      <c r="H89" s="8">
        <v>79.91</v>
      </c>
      <c r="I89" s="8">
        <v>79</v>
      </c>
      <c r="J89" s="8">
        <v>79.31</v>
      </c>
      <c r="K89" s="8">
        <v>8200</v>
      </c>
      <c r="L89" s="26">
        <v>65</v>
      </c>
      <c r="M89" s="8"/>
      <c r="N89" s="32">
        <v>0</v>
      </c>
      <c r="O89" s="11">
        <f t="shared" si="13"/>
        <v>200</v>
      </c>
      <c r="P89" s="11">
        <f t="shared" si="10"/>
        <v>1.2201538461538461</v>
      </c>
      <c r="Q89" s="12">
        <f t="shared" si="9"/>
        <v>300.17395326131299</v>
      </c>
      <c r="R89" s="12">
        <f t="shared" si="14"/>
        <v>0</v>
      </c>
      <c r="S89" s="12">
        <f t="shared" si="15"/>
        <v>23372</v>
      </c>
      <c r="T89" s="31">
        <f t="shared" si="11"/>
        <v>23806.796233154735</v>
      </c>
      <c r="U89" s="13"/>
      <c r="V89" s="39">
        <f t="shared" si="16"/>
        <v>7.6105471272807518E-4</v>
      </c>
      <c r="W89" s="14">
        <f t="shared" si="17"/>
        <v>7.695267790285181E-4</v>
      </c>
      <c r="X89" s="40">
        <f t="shared" si="12"/>
        <v>7.1775907399100731E-11</v>
      </c>
      <c r="Y89" s="2"/>
      <c r="Z89" s="4"/>
      <c r="AA89" s="4"/>
      <c r="AB89" s="4"/>
      <c r="AC89" s="4"/>
      <c r="AD89" s="4"/>
      <c r="AE89" s="4"/>
    </row>
    <row r="90" spans="6:31">
      <c r="F90" s="25">
        <v>36797</v>
      </c>
      <c r="G90" s="8">
        <v>80.22</v>
      </c>
      <c r="H90" s="8">
        <v>81.27</v>
      </c>
      <c r="I90" s="8">
        <v>80.22</v>
      </c>
      <c r="J90" s="8">
        <v>81.27</v>
      </c>
      <c r="K90" s="8">
        <v>600</v>
      </c>
      <c r="L90" s="26">
        <v>66.61</v>
      </c>
      <c r="M90" s="8"/>
      <c r="N90" s="32">
        <v>0</v>
      </c>
      <c r="O90" s="11">
        <f t="shared" si="13"/>
        <v>200</v>
      </c>
      <c r="P90" s="11">
        <f t="shared" si="10"/>
        <v>1.2200870740129108</v>
      </c>
      <c r="Q90" s="12">
        <f t="shared" si="9"/>
        <v>300.17943551702052</v>
      </c>
      <c r="R90" s="12">
        <f t="shared" si="14"/>
        <v>0</v>
      </c>
      <c r="S90" s="12">
        <f t="shared" si="15"/>
        <v>23372</v>
      </c>
      <c r="T90" s="31">
        <f t="shared" si="11"/>
        <v>24395.582724468255</v>
      </c>
      <c r="U90" s="13"/>
      <c r="V90" s="39">
        <f t="shared" si="16"/>
        <v>2.443098409875917E-2</v>
      </c>
      <c r="W90" s="14">
        <f t="shared" si="17"/>
        <v>2.4467446529450841E-2</v>
      </c>
      <c r="X90" s="40">
        <f t="shared" si="12"/>
        <v>1.3295088519448984E-9</v>
      </c>
      <c r="Y90" s="2"/>
      <c r="Z90" s="4"/>
      <c r="AA90" s="4"/>
      <c r="AB90" s="4"/>
      <c r="AC90" s="4"/>
      <c r="AD90" s="4"/>
      <c r="AE90" s="4"/>
    </row>
    <row r="91" spans="6:31">
      <c r="F91" s="25">
        <v>36798</v>
      </c>
      <c r="G91" s="8">
        <v>80.97</v>
      </c>
      <c r="H91" s="8">
        <v>80.97</v>
      </c>
      <c r="I91" s="8">
        <v>80.36</v>
      </c>
      <c r="J91" s="8">
        <v>80.67</v>
      </c>
      <c r="K91" s="8">
        <v>14200</v>
      </c>
      <c r="L91" s="26">
        <v>66.12</v>
      </c>
      <c r="M91" s="8"/>
      <c r="N91" s="32">
        <v>0</v>
      </c>
      <c r="O91" s="11">
        <f t="shared" si="13"/>
        <v>200</v>
      </c>
      <c r="P91" s="11">
        <f t="shared" si="10"/>
        <v>1.2200544464609799</v>
      </c>
      <c r="Q91" s="12">
        <f t="shared" si="9"/>
        <v>300.18211458576559</v>
      </c>
      <c r="R91" s="12">
        <f t="shared" si="14"/>
        <v>0</v>
      </c>
      <c r="S91" s="12">
        <f t="shared" si="15"/>
        <v>23372</v>
      </c>
      <c r="T91" s="31">
        <f t="shared" si="11"/>
        <v>24215.691183633709</v>
      </c>
      <c r="U91" s="13"/>
      <c r="V91" s="39">
        <f t="shared" si="16"/>
        <v>-7.4012609650481783E-3</v>
      </c>
      <c r="W91" s="14">
        <f t="shared" si="17"/>
        <v>-7.383443472264579E-3</v>
      </c>
      <c r="X91" s="40">
        <f t="shared" si="12"/>
        <v>3.1746304909361488E-10</v>
      </c>
      <c r="Y91" s="2"/>
      <c r="Z91" s="4"/>
      <c r="AA91" s="4"/>
      <c r="AB91" s="4"/>
      <c r="AC91" s="4"/>
      <c r="AD91" s="4"/>
      <c r="AE91" s="4"/>
    </row>
    <row r="92" spans="6:31">
      <c r="F92" s="25">
        <v>36801</v>
      </c>
      <c r="G92" s="8">
        <v>80.5</v>
      </c>
      <c r="H92" s="8">
        <v>80.5</v>
      </c>
      <c r="I92" s="8">
        <v>79.62</v>
      </c>
      <c r="J92" s="8">
        <v>79.62</v>
      </c>
      <c r="K92" s="8">
        <v>12300</v>
      </c>
      <c r="L92" s="26">
        <v>65.260000000000005</v>
      </c>
      <c r="M92" s="8"/>
      <c r="N92" s="32">
        <v>0</v>
      </c>
      <c r="O92" s="11">
        <f t="shared" si="13"/>
        <v>200</v>
      </c>
      <c r="P92" s="11">
        <f t="shared" si="10"/>
        <v>1.2200429053018693</v>
      </c>
      <c r="Q92" s="12">
        <f t="shared" si="9"/>
        <v>300.18306227188339</v>
      </c>
      <c r="R92" s="12">
        <f t="shared" si="14"/>
        <v>0</v>
      </c>
      <c r="S92" s="12">
        <f t="shared" si="15"/>
        <v>23372</v>
      </c>
      <c r="T92" s="31">
        <f t="shared" si="11"/>
        <v>23900.575418087356</v>
      </c>
      <c r="U92" s="13"/>
      <c r="V92" s="39">
        <f t="shared" si="16"/>
        <v>-1.3098284344444319E-2</v>
      </c>
      <c r="W92" s="14">
        <f t="shared" si="17"/>
        <v>-1.3091981787648841E-2</v>
      </c>
      <c r="X92" s="40">
        <f t="shared" si="12"/>
        <v>3.9722222160219317E-11</v>
      </c>
      <c r="Y92" s="2"/>
      <c r="Z92" s="4"/>
      <c r="AA92" s="4"/>
      <c r="AB92" s="4"/>
      <c r="AC92" s="4"/>
      <c r="AD92" s="4"/>
      <c r="AE92" s="4"/>
    </row>
    <row r="93" spans="6:31">
      <c r="F93" s="25">
        <v>36802</v>
      </c>
      <c r="G93" s="8">
        <v>79.72</v>
      </c>
      <c r="H93" s="8">
        <v>80.37</v>
      </c>
      <c r="I93" s="8">
        <v>79.03</v>
      </c>
      <c r="J93" s="8">
        <v>79.03</v>
      </c>
      <c r="K93" s="8">
        <v>22100</v>
      </c>
      <c r="L93" s="26">
        <v>64.77</v>
      </c>
      <c r="M93" s="8"/>
      <c r="N93" s="32">
        <v>0</v>
      </c>
      <c r="O93" s="11">
        <f t="shared" si="13"/>
        <v>200</v>
      </c>
      <c r="P93" s="11">
        <f t="shared" si="10"/>
        <v>1.2201636560135867</v>
      </c>
      <c r="Q93" s="12">
        <f t="shared" si="9"/>
        <v>300.17314788375046</v>
      </c>
      <c r="R93" s="12">
        <f t="shared" si="14"/>
        <v>0</v>
      </c>
      <c r="S93" s="12">
        <f t="shared" si="15"/>
        <v>23372</v>
      </c>
      <c r="T93" s="31">
        <f t="shared" si="11"/>
        <v>23722.683877252799</v>
      </c>
      <c r="U93" s="13"/>
      <c r="V93" s="39">
        <f t="shared" si="16"/>
        <v>-7.4708187073425376E-3</v>
      </c>
      <c r="W93" s="14">
        <f t="shared" si="17"/>
        <v>-7.5367579703490692E-3</v>
      </c>
      <c r="X93" s="40">
        <f t="shared" si="12"/>
        <v>4.3479864058445448E-9</v>
      </c>
      <c r="Y93" s="2"/>
      <c r="Z93" s="4"/>
      <c r="AA93" s="4"/>
      <c r="AB93" s="4"/>
      <c r="AC93" s="4"/>
      <c r="AD93" s="4"/>
      <c r="AE93" s="4"/>
    </row>
    <row r="94" spans="6:31">
      <c r="F94" s="25">
        <v>36803</v>
      </c>
      <c r="G94" s="8">
        <v>78.62</v>
      </c>
      <c r="H94" s="8">
        <v>78.87</v>
      </c>
      <c r="I94" s="8">
        <v>78.59</v>
      </c>
      <c r="J94" s="8">
        <v>78.87</v>
      </c>
      <c r="K94" s="8">
        <v>130300</v>
      </c>
      <c r="L94" s="26">
        <v>64.64</v>
      </c>
      <c r="M94" s="8"/>
      <c r="N94" s="32">
        <v>0</v>
      </c>
      <c r="O94" s="11">
        <f t="shared" si="13"/>
        <v>200</v>
      </c>
      <c r="P94" s="11">
        <f t="shared" si="10"/>
        <v>1.2201423267326734</v>
      </c>
      <c r="Q94" s="12">
        <f t="shared" si="9"/>
        <v>300.17489900832368</v>
      </c>
      <c r="R94" s="12">
        <f t="shared" si="14"/>
        <v>0</v>
      </c>
      <c r="S94" s="12">
        <f t="shared" si="15"/>
        <v>23372</v>
      </c>
      <c r="T94" s="31">
        <f t="shared" si="11"/>
        <v>23674.794284786491</v>
      </c>
      <c r="U94" s="13"/>
      <c r="V94" s="39">
        <f t="shared" si="16"/>
        <v>-2.020766109074298E-3</v>
      </c>
      <c r="W94" s="14">
        <f t="shared" si="17"/>
        <v>-2.0091189819856398E-3</v>
      </c>
      <c r="X94" s="40">
        <f t="shared" si="12"/>
        <v>1.3565556941935611E-10</v>
      </c>
      <c r="Y94" s="2"/>
      <c r="Z94" s="4"/>
      <c r="AA94" s="4"/>
      <c r="AB94" s="4"/>
      <c r="AC94" s="4"/>
      <c r="AD94" s="4"/>
      <c r="AE94" s="4"/>
    </row>
    <row r="95" spans="6:31">
      <c r="F95" s="25">
        <v>36804</v>
      </c>
      <c r="G95" s="8">
        <v>79.37</v>
      </c>
      <c r="H95" s="8">
        <v>79.73</v>
      </c>
      <c r="I95" s="8">
        <v>79.37</v>
      </c>
      <c r="J95" s="8">
        <v>79.52</v>
      </c>
      <c r="K95" s="8">
        <v>13700</v>
      </c>
      <c r="L95" s="26">
        <v>65.180000000000007</v>
      </c>
      <c r="M95" s="8"/>
      <c r="N95" s="32">
        <v>0</v>
      </c>
      <c r="O95" s="11">
        <f t="shared" si="13"/>
        <v>200</v>
      </c>
      <c r="P95" s="11">
        <f t="shared" si="10"/>
        <v>1.2200061368517949</v>
      </c>
      <c r="Q95" s="12">
        <f t="shared" si="9"/>
        <v>300.18608158122299</v>
      </c>
      <c r="R95" s="12">
        <f t="shared" si="14"/>
        <v>0</v>
      </c>
      <c r="S95" s="12">
        <f t="shared" si="15"/>
        <v>23372</v>
      </c>
      <c r="T95" s="31">
        <f t="shared" si="11"/>
        <v>23870.797207338852</v>
      </c>
      <c r="U95" s="13"/>
      <c r="V95" s="39">
        <f t="shared" si="16"/>
        <v>8.2448877688397412E-3</v>
      </c>
      <c r="W95" s="14">
        <f t="shared" si="17"/>
        <v>8.3192591965755795E-3</v>
      </c>
      <c r="X95" s="40">
        <f t="shared" si="12"/>
        <v>5.5311092634670075E-9</v>
      </c>
      <c r="Y95" s="2"/>
      <c r="Z95" s="4"/>
      <c r="AA95" s="4"/>
      <c r="AB95" s="4"/>
      <c r="AC95" s="4"/>
      <c r="AD95" s="4"/>
      <c r="AE95" s="4"/>
    </row>
    <row r="96" spans="6:31">
      <c r="F96" s="25">
        <v>36805</v>
      </c>
      <c r="G96" s="8">
        <v>79.5</v>
      </c>
      <c r="H96" s="8">
        <v>79.5</v>
      </c>
      <c r="I96" s="8">
        <v>77.25</v>
      </c>
      <c r="J96" s="8">
        <v>77.59</v>
      </c>
      <c r="K96" s="8">
        <v>2600</v>
      </c>
      <c r="L96" s="26">
        <v>63.59</v>
      </c>
      <c r="M96" s="8"/>
      <c r="N96" s="32">
        <v>0</v>
      </c>
      <c r="O96" s="11">
        <f t="shared" si="13"/>
        <v>200</v>
      </c>
      <c r="P96" s="11">
        <f t="shared" si="10"/>
        <v>1.2201604025790218</v>
      </c>
      <c r="Q96" s="12">
        <f t="shared" si="9"/>
        <v>300.17341498533904</v>
      </c>
      <c r="R96" s="12">
        <f t="shared" si="14"/>
        <v>0</v>
      </c>
      <c r="S96" s="12">
        <f t="shared" si="15"/>
        <v>23372</v>
      </c>
      <c r="T96" s="31">
        <f t="shared" si="11"/>
        <v>23290.455268712456</v>
      </c>
      <c r="U96" s="13"/>
      <c r="V96" s="39">
        <f t="shared" si="16"/>
        <v>-2.4612206146129918E-2</v>
      </c>
      <c r="W96" s="14">
        <f t="shared" si="17"/>
        <v>-2.4696448130099084E-2</v>
      </c>
      <c r="X96" s="40">
        <f t="shared" si="12"/>
        <v>7.0967118630611121E-9</v>
      </c>
      <c r="Y96" s="2"/>
      <c r="Z96" s="4"/>
      <c r="AA96" s="4"/>
      <c r="AB96" s="4"/>
      <c r="AC96" s="4"/>
      <c r="AD96" s="4"/>
      <c r="AE96" s="4"/>
    </row>
    <row r="97" spans="6:31">
      <c r="F97" s="25">
        <v>36808</v>
      </c>
      <c r="G97" s="8">
        <v>77.03</v>
      </c>
      <c r="H97" s="8">
        <v>77.8</v>
      </c>
      <c r="I97" s="8">
        <v>76.91</v>
      </c>
      <c r="J97" s="8">
        <v>77.47</v>
      </c>
      <c r="K97" s="8">
        <v>3300</v>
      </c>
      <c r="L97" s="26">
        <v>63.5</v>
      </c>
      <c r="M97" s="8"/>
      <c r="N97" s="32">
        <v>0</v>
      </c>
      <c r="O97" s="11">
        <f t="shared" si="13"/>
        <v>200</v>
      </c>
      <c r="P97" s="11">
        <f t="shared" si="10"/>
        <v>1.22</v>
      </c>
      <c r="Q97" s="12">
        <f t="shared" si="9"/>
        <v>300.18658553789072</v>
      </c>
      <c r="R97" s="12">
        <f t="shared" si="14"/>
        <v>0</v>
      </c>
      <c r="S97" s="12">
        <f t="shared" si="15"/>
        <v>23372</v>
      </c>
      <c r="T97" s="31">
        <f t="shared" si="11"/>
        <v>23255.454781620392</v>
      </c>
      <c r="U97" s="13"/>
      <c r="V97" s="39">
        <f t="shared" si="16"/>
        <v>-1.5039127455490555E-3</v>
      </c>
      <c r="W97" s="14">
        <f t="shared" si="17"/>
        <v>-1.4163193806704857E-3</v>
      </c>
      <c r="X97" s="40">
        <f t="shared" si="12"/>
        <v>7.6725975707502676E-9</v>
      </c>
      <c r="Y97" s="2"/>
      <c r="Z97" s="4"/>
      <c r="AA97" s="4"/>
      <c r="AB97" s="4"/>
      <c r="AC97" s="4"/>
      <c r="AD97" s="4"/>
      <c r="AE97" s="4"/>
    </row>
    <row r="98" spans="6:31">
      <c r="F98" s="25">
        <v>36809</v>
      </c>
      <c r="G98" s="8">
        <v>77.22</v>
      </c>
      <c r="H98" s="8">
        <v>77.5</v>
      </c>
      <c r="I98" s="8">
        <v>75.84</v>
      </c>
      <c r="J98" s="8">
        <v>75.84</v>
      </c>
      <c r="K98" s="8">
        <v>39000</v>
      </c>
      <c r="L98" s="26">
        <v>62.16</v>
      </c>
      <c r="M98" s="8"/>
      <c r="N98" s="32">
        <v>0</v>
      </c>
      <c r="O98" s="11">
        <f t="shared" si="13"/>
        <v>200</v>
      </c>
      <c r="P98" s="11">
        <f t="shared" si="10"/>
        <v>1.2200772200772203</v>
      </c>
      <c r="Q98" s="12">
        <f t="shared" si="9"/>
        <v>300.1802446147554</v>
      </c>
      <c r="R98" s="12">
        <f t="shared" si="14"/>
        <v>0</v>
      </c>
      <c r="S98" s="12">
        <f t="shared" si="15"/>
        <v>23372</v>
      </c>
      <c r="T98" s="31">
        <f t="shared" si="11"/>
        <v>22765.669751583049</v>
      </c>
      <c r="U98" s="13"/>
      <c r="V98" s="39">
        <f t="shared" si="16"/>
        <v>-2.1286030192937896E-2</v>
      </c>
      <c r="W98" s="14">
        <f t="shared" si="17"/>
        <v>-2.1328199839254054E-2</v>
      </c>
      <c r="X98" s="40">
        <f t="shared" si="12"/>
        <v>1.7782790704298973E-9</v>
      </c>
      <c r="Y98" s="2"/>
      <c r="Z98" s="4"/>
      <c r="AA98" s="4"/>
      <c r="AB98" s="4"/>
      <c r="AC98" s="4"/>
      <c r="AD98" s="4"/>
      <c r="AE98" s="4"/>
    </row>
    <row r="99" spans="6:31">
      <c r="F99" s="25">
        <v>36810</v>
      </c>
      <c r="G99" s="8">
        <v>75.69</v>
      </c>
      <c r="H99" s="8">
        <v>75.89</v>
      </c>
      <c r="I99" s="8">
        <v>74.5</v>
      </c>
      <c r="J99" s="8">
        <v>75.45</v>
      </c>
      <c r="K99" s="8">
        <v>13800</v>
      </c>
      <c r="L99" s="26">
        <v>61.84</v>
      </c>
      <c r="M99" s="8"/>
      <c r="N99" s="32">
        <v>0</v>
      </c>
      <c r="O99" s="11">
        <f t="shared" si="13"/>
        <v>200</v>
      </c>
      <c r="P99" s="11">
        <f t="shared" si="10"/>
        <v>1.2200840879689521</v>
      </c>
      <c r="Q99" s="12">
        <f t="shared" si="9"/>
        <v>300.17968069700538</v>
      </c>
      <c r="R99" s="12">
        <f t="shared" si="14"/>
        <v>0</v>
      </c>
      <c r="S99" s="12">
        <f t="shared" si="15"/>
        <v>23372</v>
      </c>
      <c r="T99" s="31">
        <f t="shared" si="11"/>
        <v>22648.556908589057</v>
      </c>
      <c r="U99" s="13"/>
      <c r="V99" s="39">
        <f t="shared" si="16"/>
        <v>-5.1575513318163554E-3</v>
      </c>
      <c r="W99" s="14">
        <f t="shared" si="17"/>
        <v>-5.1613017802253948E-3</v>
      </c>
      <c r="X99" s="40">
        <f t="shared" si="12"/>
        <v>1.4065863268865773E-11</v>
      </c>
      <c r="Y99" s="2"/>
      <c r="Z99" s="4"/>
      <c r="AA99" s="4"/>
      <c r="AB99" s="4"/>
      <c r="AC99" s="4"/>
      <c r="AD99" s="4"/>
      <c r="AE99" s="4"/>
    </row>
    <row r="100" spans="6:31">
      <c r="F100" s="25">
        <v>36811</v>
      </c>
      <c r="G100" s="8">
        <v>74.12</v>
      </c>
      <c r="H100" s="8">
        <v>74.12</v>
      </c>
      <c r="I100" s="8">
        <v>72.97</v>
      </c>
      <c r="J100" s="8">
        <v>73.19</v>
      </c>
      <c r="K100" s="8">
        <v>21400</v>
      </c>
      <c r="L100" s="26">
        <v>59.99</v>
      </c>
      <c r="M100" s="8"/>
      <c r="N100" s="32">
        <v>0</v>
      </c>
      <c r="O100" s="11">
        <f t="shared" si="13"/>
        <v>200</v>
      </c>
      <c r="P100" s="11">
        <f t="shared" si="10"/>
        <v>1.2200366727787963</v>
      </c>
      <c r="Q100" s="12">
        <f t="shared" si="9"/>
        <v>300.18357405424291</v>
      </c>
      <c r="R100" s="12">
        <f t="shared" si="14"/>
        <v>0</v>
      </c>
      <c r="S100" s="12">
        <f t="shared" si="15"/>
        <v>23372</v>
      </c>
      <c r="T100" s="31">
        <f t="shared" si="11"/>
        <v>21970.435785030037</v>
      </c>
      <c r="U100" s="13"/>
      <c r="V100" s="39">
        <f t="shared" si="16"/>
        <v>-3.0398415595623649E-2</v>
      </c>
      <c r="W100" s="14">
        <f t="shared" si="17"/>
        <v>-3.0372522614164864E-2</v>
      </c>
      <c r="X100" s="40">
        <f t="shared" si="12"/>
        <v>6.7044648882500201E-10</v>
      </c>
      <c r="Y100" s="2"/>
      <c r="Z100" s="4"/>
      <c r="AA100" s="4"/>
      <c r="AB100" s="4"/>
      <c r="AC100" s="4"/>
      <c r="AD100" s="4"/>
      <c r="AE100" s="4"/>
    </row>
    <row r="101" spans="6:31">
      <c r="F101" s="25">
        <v>36812</v>
      </c>
      <c r="G101" s="8">
        <v>73.12</v>
      </c>
      <c r="H101" s="8">
        <v>75.72</v>
      </c>
      <c r="I101" s="8">
        <v>73</v>
      </c>
      <c r="J101" s="8">
        <v>75.61</v>
      </c>
      <c r="K101" s="8">
        <v>7400</v>
      </c>
      <c r="L101" s="26">
        <v>61.97</v>
      </c>
      <c r="M101" s="8"/>
      <c r="N101" s="32">
        <v>0</v>
      </c>
      <c r="O101" s="11">
        <f t="shared" si="13"/>
        <v>200</v>
      </c>
      <c r="P101" s="11">
        <f t="shared" si="10"/>
        <v>1.2201065031466838</v>
      </c>
      <c r="Q101" s="12">
        <f t="shared" si="9"/>
        <v>300.17784024673148</v>
      </c>
      <c r="R101" s="12">
        <f t="shared" si="14"/>
        <v>0</v>
      </c>
      <c r="S101" s="12">
        <f t="shared" si="15"/>
        <v>23372</v>
      </c>
      <c r="T101" s="31">
        <f t="shared" si="11"/>
        <v>22696.446501055369</v>
      </c>
      <c r="U101" s="13"/>
      <c r="V101" s="39">
        <f t="shared" si="16"/>
        <v>3.2510648771073847E-2</v>
      </c>
      <c r="W101" s="14">
        <f t="shared" si="17"/>
        <v>3.2472515309014231E-2</v>
      </c>
      <c r="X101" s="40">
        <f t="shared" si="12"/>
        <v>1.4541609286521337E-9</v>
      </c>
      <c r="Y101" s="2"/>
      <c r="Z101" s="4"/>
      <c r="AA101" s="4"/>
      <c r="AB101" s="4"/>
      <c r="AC101" s="4"/>
      <c r="AD101" s="4"/>
      <c r="AE101" s="4"/>
    </row>
    <row r="102" spans="6:31">
      <c r="F102" s="25">
        <v>36815</v>
      </c>
      <c r="G102" s="8">
        <v>75.75</v>
      </c>
      <c r="H102" s="8">
        <v>76.19</v>
      </c>
      <c r="I102" s="8">
        <v>75.62</v>
      </c>
      <c r="J102" s="8">
        <v>75.77</v>
      </c>
      <c r="K102" s="8">
        <v>154100</v>
      </c>
      <c r="L102" s="26">
        <v>62.1</v>
      </c>
      <c r="M102" s="8"/>
      <c r="N102" s="32">
        <v>0</v>
      </c>
      <c r="O102" s="11">
        <f t="shared" si="13"/>
        <v>200</v>
      </c>
      <c r="P102" s="11">
        <f t="shared" si="10"/>
        <v>1.2201288244766504</v>
      </c>
      <c r="Q102" s="12">
        <f t="shared" si="9"/>
        <v>300.1760075692448</v>
      </c>
      <c r="R102" s="12">
        <f t="shared" si="14"/>
        <v>0</v>
      </c>
      <c r="S102" s="12">
        <f t="shared" si="15"/>
        <v>23372</v>
      </c>
      <c r="T102" s="31">
        <f t="shared" si="11"/>
        <v>22744.336093521677</v>
      </c>
      <c r="U102" s="13"/>
      <c r="V102" s="39">
        <f t="shared" si="16"/>
        <v>2.1077810487405506E-3</v>
      </c>
      <c r="W102" s="14">
        <f t="shared" si="17"/>
        <v>2.0955919654170887E-3</v>
      </c>
      <c r="X102" s="40">
        <f t="shared" si="12"/>
        <v>1.4857375226629868E-10</v>
      </c>
      <c r="Y102" s="2"/>
      <c r="Z102" s="4"/>
      <c r="AA102" s="4"/>
      <c r="AB102" s="4"/>
      <c r="AC102" s="4"/>
      <c r="AD102" s="4"/>
      <c r="AE102" s="4"/>
    </row>
    <row r="103" spans="6:31">
      <c r="F103" s="25">
        <v>36816</v>
      </c>
      <c r="G103" s="8">
        <v>76.31</v>
      </c>
      <c r="H103" s="8">
        <v>76.31</v>
      </c>
      <c r="I103" s="8">
        <v>74.37</v>
      </c>
      <c r="J103" s="8">
        <v>74.37</v>
      </c>
      <c r="K103" s="8">
        <v>3300</v>
      </c>
      <c r="L103" s="26">
        <v>60.95</v>
      </c>
      <c r="M103" s="8"/>
      <c r="N103" s="32">
        <v>0</v>
      </c>
      <c r="O103" s="11">
        <f t="shared" si="13"/>
        <v>200</v>
      </c>
      <c r="P103" s="11">
        <f t="shared" si="10"/>
        <v>1.220180475799836</v>
      </c>
      <c r="Q103" s="12">
        <f t="shared" si="9"/>
        <v>300.17176702987786</v>
      </c>
      <c r="R103" s="12">
        <f t="shared" si="14"/>
        <v>0</v>
      </c>
      <c r="S103" s="12">
        <f t="shared" si="15"/>
        <v>23372</v>
      </c>
      <c r="T103" s="31">
        <f t="shared" si="11"/>
        <v>22323.774314012018</v>
      </c>
      <c r="U103" s="13"/>
      <c r="V103" s="39">
        <f t="shared" si="16"/>
        <v>-1.8663928170976552E-2</v>
      </c>
      <c r="W103" s="14">
        <f t="shared" si="17"/>
        <v>-1.8692133012152522E-2</v>
      </c>
      <c r="X103" s="40">
        <f t="shared" si="12"/>
        <v>7.9551306576166913E-10</v>
      </c>
      <c r="Y103" s="2"/>
      <c r="Z103" s="4"/>
      <c r="AA103" s="4"/>
      <c r="AB103" s="4"/>
      <c r="AC103" s="4"/>
      <c r="AD103" s="4"/>
      <c r="AE103" s="4"/>
    </row>
    <row r="104" spans="6:31">
      <c r="F104" s="25">
        <v>36817</v>
      </c>
      <c r="G104" s="8">
        <v>72.09</v>
      </c>
      <c r="H104" s="8">
        <v>74.62</v>
      </c>
      <c r="I104" s="8">
        <v>72.09</v>
      </c>
      <c r="J104" s="8">
        <v>74.62</v>
      </c>
      <c r="K104" s="8">
        <v>4700</v>
      </c>
      <c r="L104" s="26">
        <v>61.16</v>
      </c>
      <c r="M104" s="8"/>
      <c r="N104" s="32">
        <v>0</v>
      </c>
      <c r="O104" s="11">
        <f t="shared" si="13"/>
        <v>200</v>
      </c>
      <c r="P104" s="11">
        <f t="shared" si="10"/>
        <v>1.2200784826684108</v>
      </c>
      <c r="Q104" s="12">
        <f t="shared" si="9"/>
        <v>300.18014094380624</v>
      </c>
      <c r="R104" s="12">
        <f t="shared" si="14"/>
        <v>0</v>
      </c>
      <c r="S104" s="12">
        <f t="shared" si="15"/>
        <v>23372</v>
      </c>
      <c r="T104" s="31">
        <f t="shared" si="11"/>
        <v>22399.442117226823</v>
      </c>
      <c r="U104" s="13"/>
      <c r="V104" s="39">
        <f t="shared" si="16"/>
        <v>3.3838297624563924E-3</v>
      </c>
      <c r="W104" s="14">
        <f t="shared" si="17"/>
        <v>3.4395251335808757E-3</v>
      </c>
      <c r="X104" s="40">
        <f t="shared" si="12"/>
        <v>3.1019743646939259E-9</v>
      </c>
      <c r="Y104" s="2"/>
      <c r="Z104" s="4"/>
      <c r="AA104" s="4"/>
      <c r="AB104" s="4"/>
      <c r="AC104" s="4"/>
      <c r="AD104" s="4"/>
      <c r="AE104" s="4"/>
    </row>
    <row r="105" spans="6:31">
      <c r="F105" s="25">
        <v>36818</v>
      </c>
      <c r="G105" s="8">
        <v>75.36</v>
      </c>
      <c r="H105" s="8">
        <v>75.75</v>
      </c>
      <c r="I105" s="8">
        <v>75.36</v>
      </c>
      <c r="J105" s="8">
        <v>75.75</v>
      </c>
      <c r="K105" s="8">
        <v>1100</v>
      </c>
      <c r="L105" s="26">
        <v>62.09</v>
      </c>
      <c r="M105" s="8"/>
      <c r="N105" s="32">
        <v>0</v>
      </c>
      <c r="O105" s="11">
        <f t="shared" si="13"/>
        <v>200</v>
      </c>
      <c r="P105" s="11">
        <f t="shared" si="10"/>
        <v>1.2200032211306169</v>
      </c>
      <c r="Q105" s="12">
        <f t="shared" si="9"/>
        <v>300.18632101885299</v>
      </c>
      <c r="R105" s="12">
        <f t="shared" si="14"/>
        <v>0</v>
      </c>
      <c r="S105" s="12">
        <f t="shared" si="15"/>
        <v>23372</v>
      </c>
      <c r="T105" s="31">
        <f t="shared" si="11"/>
        <v>22739.113817178113</v>
      </c>
      <c r="U105" s="13"/>
      <c r="V105" s="39">
        <f t="shared" si="16"/>
        <v>1.505046427228964E-2</v>
      </c>
      <c r="W105" s="14">
        <f t="shared" si="17"/>
        <v>1.5091564315939962E-2</v>
      </c>
      <c r="X105" s="40">
        <f t="shared" si="12"/>
        <v>1.6892135880583503E-9</v>
      </c>
      <c r="Y105" s="2"/>
      <c r="Z105" s="4"/>
      <c r="AA105" s="4"/>
      <c r="AB105" s="4"/>
      <c r="AC105" s="4"/>
      <c r="AD105" s="4"/>
      <c r="AE105" s="4"/>
    </row>
    <row r="106" spans="6:31">
      <c r="F106" s="25">
        <v>36819</v>
      </c>
      <c r="G106" s="8">
        <v>76.69</v>
      </c>
      <c r="H106" s="8">
        <v>77.58</v>
      </c>
      <c r="I106" s="8">
        <v>76.61</v>
      </c>
      <c r="J106" s="8">
        <v>77.37</v>
      </c>
      <c r="K106" s="8">
        <v>8400</v>
      </c>
      <c r="L106" s="26">
        <v>63.41</v>
      </c>
      <c r="M106" s="8"/>
      <c r="N106" s="32">
        <v>0</v>
      </c>
      <c r="O106" s="11">
        <f t="shared" si="13"/>
        <v>200</v>
      </c>
      <c r="P106" s="11">
        <f t="shared" si="10"/>
        <v>1.2201545497555593</v>
      </c>
      <c r="Q106" s="12">
        <f t="shared" si="9"/>
        <v>300.17389549603632</v>
      </c>
      <c r="R106" s="12">
        <f t="shared" si="14"/>
        <v>0</v>
      </c>
      <c r="S106" s="12">
        <f t="shared" si="15"/>
        <v>23372</v>
      </c>
      <c r="T106" s="31">
        <f t="shared" si="11"/>
        <v>23224.454294528332</v>
      </c>
      <c r="U106" s="13"/>
      <c r="V106" s="39">
        <f t="shared" si="16"/>
        <v>2.1119270613562002E-2</v>
      </c>
      <c r="W106" s="14">
        <f t="shared" si="17"/>
        <v>2.1036632335138628E-2</v>
      </c>
      <c r="X106" s="40">
        <f t="shared" si="12"/>
        <v>6.8290850607790966E-9</v>
      </c>
      <c r="Y106" s="2"/>
      <c r="Z106" s="4"/>
      <c r="AA106" s="4"/>
      <c r="AB106" s="4"/>
      <c r="AC106" s="4"/>
      <c r="AD106" s="4"/>
      <c r="AE106" s="4"/>
    </row>
    <row r="107" spans="6:31">
      <c r="F107" s="25">
        <v>36822</v>
      </c>
      <c r="G107" s="8">
        <v>77.31</v>
      </c>
      <c r="H107" s="8">
        <v>77.75</v>
      </c>
      <c r="I107" s="8">
        <v>77</v>
      </c>
      <c r="J107" s="8">
        <v>77</v>
      </c>
      <c r="K107" s="8">
        <v>112700</v>
      </c>
      <c r="L107" s="26">
        <v>63.11</v>
      </c>
      <c r="M107" s="8"/>
      <c r="N107" s="32">
        <v>0</v>
      </c>
      <c r="O107" s="11">
        <f t="shared" si="13"/>
        <v>200</v>
      </c>
      <c r="P107" s="11">
        <f t="shared" si="10"/>
        <v>1.2200919030264616</v>
      </c>
      <c r="Q107" s="12">
        <f t="shared" si="9"/>
        <v>300.17903901586317</v>
      </c>
      <c r="R107" s="12">
        <f t="shared" si="14"/>
        <v>0</v>
      </c>
      <c r="S107" s="12">
        <f t="shared" si="15"/>
        <v>23372</v>
      </c>
      <c r="T107" s="31">
        <f t="shared" si="11"/>
        <v>23113.786004221463</v>
      </c>
      <c r="U107" s="13"/>
      <c r="V107" s="39">
        <f t="shared" si="16"/>
        <v>-4.7765517208031702E-3</v>
      </c>
      <c r="W107" s="14">
        <f t="shared" si="17"/>
        <v>-4.7423421157921034E-3</v>
      </c>
      <c r="X107" s="40">
        <f t="shared" si="12"/>
        <v>1.1702970750132027E-9</v>
      </c>
      <c r="Y107" s="2"/>
      <c r="Z107" s="4"/>
      <c r="AA107" s="4"/>
      <c r="AB107" s="4"/>
      <c r="AC107" s="4"/>
      <c r="AD107" s="4"/>
      <c r="AE107" s="4"/>
    </row>
    <row r="108" spans="6:31">
      <c r="F108" s="25">
        <v>36823</v>
      </c>
      <c r="G108" s="8">
        <v>78</v>
      </c>
      <c r="H108" s="8">
        <v>78.22</v>
      </c>
      <c r="I108" s="8">
        <v>76.84</v>
      </c>
      <c r="J108" s="8">
        <v>76.87</v>
      </c>
      <c r="K108" s="8">
        <v>1700</v>
      </c>
      <c r="L108" s="26">
        <v>63</v>
      </c>
      <c r="M108" s="8"/>
      <c r="N108" s="32">
        <v>0</v>
      </c>
      <c r="O108" s="11">
        <f t="shared" si="13"/>
        <v>200</v>
      </c>
      <c r="P108" s="11">
        <f t="shared" si="10"/>
        <v>1.2201587301587302</v>
      </c>
      <c r="Q108" s="12">
        <f t="shared" si="9"/>
        <v>300.17355228882889</v>
      </c>
      <c r="R108" s="12">
        <f t="shared" si="14"/>
        <v>0</v>
      </c>
      <c r="S108" s="12">
        <f t="shared" si="15"/>
        <v>23372</v>
      </c>
      <c r="T108" s="31">
        <f t="shared" si="11"/>
        <v>23074.340964442279</v>
      </c>
      <c r="U108" s="13"/>
      <c r="V108" s="39">
        <f t="shared" si="16"/>
        <v>-1.7080168414464112E-3</v>
      </c>
      <c r="W108" s="14">
        <f t="shared" si="17"/>
        <v>-1.7445092046154142E-3</v>
      </c>
      <c r="X108" s="40">
        <f t="shared" si="12"/>
        <v>1.3316925696584115E-9</v>
      </c>
      <c r="Y108" s="2"/>
      <c r="Z108" s="4"/>
      <c r="AA108" s="4"/>
      <c r="AB108" s="4"/>
      <c r="AC108" s="4"/>
      <c r="AD108" s="4"/>
      <c r="AE108" s="4"/>
    </row>
    <row r="109" spans="6:31">
      <c r="F109" s="25">
        <v>36824</v>
      </c>
      <c r="G109" s="8">
        <v>76</v>
      </c>
      <c r="H109" s="8">
        <v>76.25</v>
      </c>
      <c r="I109" s="8">
        <v>75.25</v>
      </c>
      <c r="J109" s="8">
        <v>75.47</v>
      </c>
      <c r="K109" s="8">
        <v>4000</v>
      </c>
      <c r="L109" s="26">
        <v>61.86</v>
      </c>
      <c r="M109" s="8"/>
      <c r="N109" s="32">
        <v>0</v>
      </c>
      <c r="O109" s="11">
        <f t="shared" si="13"/>
        <v>200</v>
      </c>
      <c r="P109" s="11">
        <f t="shared" si="10"/>
        <v>1.2200129324280633</v>
      </c>
      <c r="Q109" s="12">
        <f t="shared" si="9"/>
        <v>300.18552353618895</v>
      </c>
      <c r="R109" s="12">
        <f t="shared" si="14"/>
        <v>0</v>
      </c>
      <c r="S109" s="12">
        <f t="shared" si="15"/>
        <v>23372</v>
      </c>
      <c r="T109" s="31">
        <f t="shared" si="11"/>
        <v>22655.001461276181</v>
      </c>
      <c r="U109" s="13"/>
      <c r="V109" s="39">
        <f t="shared" si="16"/>
        <v>-1.8340576773138884E-2</v>
      </c>
      <c r="W109" s="14">
        <f t="shared" si="17"/>
        <v>-1.8260959134609088E-2</v>
      </c>
      <c r="X109" s="40">
        <f t="shared" si="12"/>
        <v>6.3389683650611908E-9</v>
      </c>
      <c r="Y109" s="2"/>
      <c r="Z109" s="4"/>
      <c r="AA109" s="4"/>
      <c r="AB109" s="4"/>
      <c r="AC109" s="4"/>
      <c r="AD109" s="4"/>
      <c r="AE109" s="4"/>
    </row>
    <row r="110" spans="6:31">
      <c r="F110" s="25">
        <v>36825</v>
      </c>
      <c r="G110" s="8">
        <v>75.25</v>
      </c>
      <c r="H110" s="8">
        <v>75.64</v>
      </c>
      <c r="I110" s="8">
        <v>73.81</v>
      </c>
      <c r="J110" s="8">
        <v>75.64</v>
      </c>
      <c r="K110" s="8">
        <v>7700</v>
      </c>
      <c r="L110" s="26">
        <v>62</v>
      </c>
      <c r="M110" s="8"/>
      <c r="N110" s="32">
        <v>0</v>
      </c>
      <c r="O110" s="11">
        <f t="shared" si="13"/>
        <v>200</v>
      </c>
      <c r="P110" s="11">
        <f t="shared" si="10"/>
        <v>1.22</v>
      </c>
      <c r="Q110" s="12">
        <f t="shared" si="9"/>
        <v>300.18658553789072</v>
      </c>
      <c r="R110" s="12">
        <f t="shared" si="14"/>
        <v>0</v>
      </c>
      <c r="S110" s="12">
        <f t="shared" si="15"/>
        <v>23372</v>
      </c>
      <c r="T110" s="31">
        <f t="shared" si="11"/>
        <v>22706.113330086053</v>
      </c>
      <c r="U110" s="13"/>
      <c r="V110" s="39">
        <f t="shared" si="16"/>
        <v>2.2535553050658354E-3</v>
      </c>
      <c r="W110" s="14">
        <f t="shared" si="17"/>
        <v>2.2606177881679562E-3</v>
      </c>
      <c r="X110" s="40">
        <f t="shared" si="12"/>
        <v>4.9878667567741287E-11</v>
      </c>
      <c r="Y110" s="2"/>
      <c r="Z110" s="4"/>
      <c r="AA110" s="4"/>
      <c r="AB110" s="4"/>
      <c r="AC110" s="4"/>
      <c r="AD110" s="4"/>
      <c r="AE110" s="4"/>
    </row>
    <row r="111" spans="6:31">
      <c r="F111" s="25">
        <v>36826</v>
      </c>
      <c r="G111" s="8">
        <v>76.14</v>
      </c>
      <c r="H111" s="8">
        <v>76.42</v>
      </c>
      <c r="I111" s="8">
        <v>75.77</v>
      </c>
      <c r="J111" s="8">
        <v>76.19</v>
      </c>
      <c r="K111" s="8">
        <v>2200</v>
      </c>
      <c r="L111" s="26">
        <v>62.45</v>
      </c>
      <c r="M111" s="8"/>
      <c r="N111" s="32">
        <v>0</v>
      </c>
      <c r="O111" s="11">
        <f t="shared" si="13"/>
        <v>200</v>
      </c>
      <c r="P111" s="11">
        <f t="shared" si="10"/>
        <v>1.2200160128102482</v>
      </c>
      <c r="Q111" s="12">
        <f t="shared" si="9"/>
        <v>300.18527058073704</v>
      </c>
      <c r="R111" s="12">
        <f t="shared" si="14"/>
        <v>0</v>
      </c>
      <c r="S111" s="12">
        <f t="shared" si="15"/>
        <v>23372</v>
      </c>
      <c r="T111" s="31">
        <f t="shared" si="11"/>
        <v>22871.115765546354</v>
      </c>
      <c r="U111" s="13"/>
      <c r="V111" s="39">
        <f t="shared" si="16"/>
        <v>7.2405962189937903E-3</v>
      </c>
      <c r="W111" s="14">
        <f t="shared" si="17"/>
        <v>7.2318515264951869E-3</v>
      </c>
      <c r="X111" s="40">
        <f t="shared" si="12"/>
        <v>7.6469646895129969E-11</v>
      </c>
      <c r="Y111" s="2"/>
      <c r="Z111" s="4"/>
      <c r="AA111" s="4"/>
      <c r="AB111" s="4"/>
      <c r="AC111" s="4"/>
      <c r="AD111" s="4"/>
      <c r="AE111" s="4"/>
    </row>
    <row r="112" spans="6:31">
      <c r="F112" s="25">
        <v>36829</v>
      </c>
      <c r="G112" s="8">
        <v>76.31</v>
      </c>
      <c r="H112" s="8">
        <v>77.31</v>
      </c>
      <c r="I112" s="8">
        <v>75.94</v>
      </c>
      <c r="J112" s="8">
        <v>77.12</v>
      </c>
      <c r="K112" s="8">
        <v>8300</v>
      </c>
      <c r="L112" s="26">
        <v>63.21</v>
      </c>
      <c r="M112" s="8"/>
      <c r="N112" s="32">
        <v>0</v>
      </c>
      <c r="O112" s="11">
        <f t="shared" si="13"/>
        <v>200</v>
      </c>
      <c r="P112" s="11">
        <f t="shared" si="10"/>
        <v>1.220060117070084</v>
      </c>
      <c r="Q112" s="12">
        <f t="shared" si="9"/>
        <v>300.18164895820911</v>
      </c>
      <c r="R112" s="12">
        <f t="shared" si="14"/>
        <v>0</v>
      </c>
      <c r="S112" s="12">
        <f t="shared" si="15"/>
        <v>23372</v>
      </c>
      <c r="T112" s="31">
        <f t="shared" si="11"/>
        <v>23150.008767657087</v>
      </c>
      <c r="U112" s="13"/>
      <c r="V112" s="39">
        <f t="shared" si="16"/>
        <v>1.2120365120233966E-2</v>
      </c>
      <c r="W112" s="14">
        <f t="shared" si="17"/>
        <v>1.2096279912620559E-2</v>
      </c>
      <c r="X112" s="40">
        <f t="shared" si="12"/>
        <v>5.8009722578094001E-10</v>
      </c>
      <c r="Y112" s="2"/>
      <c r="Z112" s="4"/>
      <c r="AA112" s="4"/>
      <c r="AB112" s="4"/>
      <c r="AC112" s="4"/>
      <c r="AD112" s="4"/>
      <c r="AE112" s="4"/>
    </row>
    <row r="113" spans="6:31">
      <c r="F113" s="25">
        <v>36830</v>
      </c>
      <c r="G113" s="8">
        <v>77.5</v>
      </c>
      <c r="H113" s="8">
        <v>78.91</v>
      </c>
      <c r="I113" s="8">
        <v>77.5</v>
      </c>
      <c r="J113" s="8">
        <v>78.86</v>
      </c>
      <c r="K113" s="8">
        <v>10300</v>
      </c>
      <c r="L113" s="26">
        <v>64.63</v>
      </c>
      <c r="M113" s="8"/>
      <c r="N113" s="32">
        <v>0</v>
      </c>
      <c r="O113" s="11">
        <f t="shared" si="13"/>
        <v>200</v>
      </c>
      <c r="P113" s="11">
        <f t="shared" si="10"/>
        <v>1.2201763886739905</v>
      </c>
      <c r="Q113" s="12">
        <f t="shared" si="9"/>
        <v>300.17210256711803</v>
      </c>
      <c r="R113" s="12">
        <f t="shared" si="14"/>
        <v>0</v>
      </c>
      <c r="S113" s="12">
        <f t="shared" si="15"/>
        <v>23372</v>
      </c>
      <c r="T113" s="31">
        <f t="shared" si="11"/>
        <v>23671.572008442927</v>
      </c>
      <c r="U113" s="13"/>
      <c r="V113" s="39">
        <f t="shared" si="16"/>
        <v>2.227967559388748E-2</v>
      </c>
      <c r="W113" s="14">
        <f t="shared" si="17"/>
        <v>2.2216182790596731E-2</v>
      </c>
      <c r="X113" s="40">
        <f t="shared" si="12"/>
        <v>4.0313360697176476E-9</v>
      </c>
      <c r="Y113" s="2"/>
      <c r="Z113" s="4"/>
      <c r="AA113" s="4"/>
      <c r="AB113" s="4"/>
      <c r="AC113" s="4"/>
      <c r="AD113" s="4"/>
      <c r="AE113" s="4"/>
    </row>
    <row r="114" spans="6:31">
      <c r="F114" s="25">
        <v>36831</v>
      </c>
      <c r="G114" s="8">
        <v>78.72</v>
      </c>
      <c r="H114" s="8">
        <v>79.02</v>
      </c>
      <c r="I114" s="8">
        <v>78.12</v>
      </c>
      <c r="J114" s="8">
        <v>78.62</v>
      </c>
      <c r="K114" s="8">
        <v>1877900</v>
      </c>
      <c r="L114" s="26">
        <v>64.44</v>
      </c>
      <c r="M114" s="8"/>
      <c r="N114" s="32">
        <v>0</v>
      </c>
      <c r="O114" s="11">
        <f t="shared" si="13"/>
        <v>200</v>
      </c>
      <c r="P114" s="11">
        <f t="shared" si="10"/>
        <v>1.2200496585971448</v>
      </c>
      <c r="Q114" s="12">
        <f t="shared" si="9"/>
        <v>300.18250773232313</v>
      </c>
      <c r="R114" s="12">
        <f t="shared" si="14"/>
        <v>0</v>
      </c>
      <c r="S114" s="12">
        <f t="shared" si="15"/>
        <v>23372</v>
      </c>
      <c r="T114" s="31">
        <f t="shared" si="11"/>
        <v>23600.348757915246</v>
      </c>
      <c r="U114" s="13"/>
      <c r="V114" s="39">
        <f t="shared" si="16"/>
        <v>-3.0133450584091245E-3</v>
      </c>
      <c r="W114" s="14">
        <f t="shared" si="17"/>
        <v>-2.9441409660304488E-3</v>
      </c>
      <c r="X114" s="40">
        <f t="shared" si="12"/>
        <v>4.7892064019562775E-9</v>
      </c>
      <c r="Y114" s="2"/>
      <c r="Z114" s="4"/>
      <c r="AA114" s="4"/>
      <c r="AB114" s="4"/>
      <c r="AC114" s="4"/>
      <c r="AD114" s="4"/>
      <c r="AE114" s="4"/>
    </row>
    <row r="115" spans="6:31">
      <c r="F115" s="25">
        <v>36832</v>
      </c>
      <c r="G115" s="8">
        <v>79.12</v>
      </c>
      <c r="H115" s="8">
        <v>79.5</v>
      </c>
      <c r="I115" s="8">
        <v>79.03</v>
      </c>
      <c r="J115" s="8">
        <v>79.16</v>
      </c>
      <c r="K115" s="8">
        <v>20300</v>
      </c>
      <c r="L115" s="26">
        <v>64.88</v>
      </c>
      <c r="M115" s="8"/>
      <c r="N115" s="32">
        <v>0</v>
      </c>
      <c r="O115" s="11">
        <f t="shared" si="13"/>
        <v>200</v>
      </c>
      <c r="P115" s="11">
        <f t="shared" si="10"/>
        <v>1.2200986436498151</v>
      </c>
      <c r="Q115" s="12">
        <f t="shared" si="9"/>
        <v>300.17848556129343</v>
      </c>
      <c r="R115" s="12">
        <f t="shared" si="14"/>
        <v>0</v>
      </c>
      <c r="S115" s="12">
        <f t="shared" si="15"/>
        <v>23372</v>
      </c>
      <c r="T115" s="31">
        <f t="shared" si="11"/>
        <v>23762.128917031987</v>
      </c>
      <c r="U115" s="13"/>
      <c r="V115" s="39">
        <f t="shared" si="16"/>
        <v>6.8316015655719145E-3</v>
      </c>
      <c r="W115" s="14">
        <f t="shared" si="17"/>
        <v>6.8048514983837897E-3</v>
      </c>
      <c r="X115" s="40">
        <f t="shared" si="12"/>
        <v>7.1556609456918678E-10</v>
      </c>
      <c r="Y115" s="2"/>
      <c r="Z115" s="4"/>
      <c r="AA115" s="4"/>
      <c r="AB115" s="4"/>
      <c r="AC115" s="4"/>
      <c r="AD115" s="4"/>
      <c r="AE115" s="4"/>
    </row>
    <row r="116" spans="6:31">
      <c r="F116" s="25">
        <v>36833</v>
      </c>
      <c r="G116" s="8">
        <v>79.17</v>
      </c>
      <c r="H116" s="8">
        <v>79.56</v>
      </c>
      <c r="I116" s="8">
        <v>79</v>
      </c>
      <c r="J116" s="8">
        <v>79.31</v>
      </c>
      <c r="K116" s="8">
        <v>5800</v>
      </c>
      <c r="L116" s="26">
        <v>65</v>
      </c>
      <c r="M116" s="8"/>
      <c r="N116" s="32">
        <v>0</v>
      </c>
      <c r="O116" s="11">
        <f t="shared" si="13"/>
        <v>200</v>
      </c>
      <c r="P116" s="11">
        <f t="shared" si="10"/>
        <v>1.2201538461538461</v>
      </c>
      <c r="Q116" s="12">
        <f t="shared" si="9"/>
        <v>300.17395326131299</v>
      </c>
      <c r="R116" s="12">
        <f t="shared" si="14"/>
        <v>0</v>
      </c>
      <c r="S116" s="12">
        <f t="shared" si="15"/>
        <v>23372</v>
      </c>
      <c r="T116" s="31">
        <f t="shared" si="11"/>
        <v>23806.796233154735</v>
      </c>
      <c r="U116" s="13"/>
      <c r="V116" s="39">
        <f t="shared" si="16"/>
        <v>1.878004563265758E-3</v>
      </c>
      <c r="W116" s="14">
        <f t="shared" si="17"/>
        <v>1.8478600884796262E-3</v>
      </c>
      <c r="X116" s="40">
        <f t="shared" si="12"/>
        <v>9.0868936013173651E-10</v>
      </c>
      <c r="Y116" s="2"/>
      <c r="Z116" s="4"/>
      <c r="AA116" s="4"/>
      <c r="AB116" s="4"/>
      <c r="AC116" s="4"/>
      <c r="AD116" s="4"/>
      <c r="AE116" s="4"/>
    </row>
    <row r="117" spans="6:31">
      <c r="F117" s="25">
        <v>36836</v>
      </c>
      <c r="G117" s="8">
        <v>79.44</v>
      </c>
      <c r="H117" s="8">
        <v>79.83</v>
      </c>
      <c r="I117" s="8">
        <v>79.37</v>
      </c>
      <c r="J117" s="8">
        <v>79.58</v>
      </c>
      <c r="K117" s="8">
        <v>552700</v>
      </c>
      <c r="L117" s="26">
        <v>65.22</v>
      </c>
      <c r="M117" s="8"/>
      <c r="N117" s="32">
        <v>0</v>
      </c>
      <c r="O117" s="11">
        <f t="shared" si="13"/>
        <v>200</v>
      </c>
      <c r="P117" s="11">
        <f t="shared" si="10"/>
        <v>1.2201778595522845</v>
      </c>
      <c r="Q117" s="12">
        <f t="shared" si="9"/>
        <v>300.17198181343429</v>
      </c>
      <c r="R117" s="12">
        <f t="shared" si="14"/>
        <v>0</v>
      </c>
      <c r="S117" s="12">
        <f t="shared" si="15"/>
        <v>23372</v>
      </c>
      <c r="T117" s="31">
        <f t="shared" si="11"/>
        <v>23887.6863127131</v>
      </c>
      <c r="U117" s="13"/>
      <c r="V117" s="39">
        <f t="shared" si="16"/>
        <v>3.392013197291772E-3</v>
      </c>
      <c r="W117" s="14">
        <f t="shared" si="17"/>
        <v>3.3789004655359E-3</v>
      </c>
      <c r="X117" s="40">
        <f t="shared" si="12"/>
        <v>1.7194373410145561E-10</v>
      </c>
      <c r="Y117" s="2"/>
      <c r="Z117" s="4"/>
      <c r="AA117" s="4"/>
      <c r="AB117" s="4"/>
      <c r="AC117" s="4"/>
      <c r="AD117" s="4"/>
      <c r="AE117" s="4"/>
    </row>
    <row r="118" spans="6:31">
      <c r="F118" s="25">
        <v>36837</v>
      </c>
      <c r="G118" s="8">
        <v>79.3</v>
      </c>
      <c r="H118" s="8">
        <v>79.64</v>
      </c>
      <c r="I118" s="8">
        <v>79</v>
      </c>
      <c r="J118" s="8">
        <v>79.45</v>
      </c>
      <c r="K118" s="8">
        <v>156500</v>
      </c>
      <c r="L118" s="26">
        <v>65.12</v>
      </c>
      <c r="M118" s="8"/>
      <c r="N118" s="32">
        <v>0</v>
      </c>
      <c r="O118" s="11">
        <f t="shared" si="13"/>
        <v>200</v>
      </c>
      <c r="P118" s="11">
        <f t="shared" si="10"/>
        <v>1.2200552825552826</v>
      </c>
      <c r="Q118" s="12">
        <f t="shared" si="9"/>
        <v>300.18204593174926</v>
      </c>
      <c r="R118" s="12">
        <f t="shared" si="14"/>
        <v>0</v>
      </c>
      <c r="S118" s="12">
        <f t="shared" si="15"/>
        <v>23372</v>
      </c>
      <c r="T118" s="31">
        <f t="shared" si="11"/>
        <v>23849.46354927748</v>
      </c>
      <c r="U118" s="13"/>
      <c r="V118" s="39">
        <f t="shared" si="16"/>
        <v>-1.6013847376490629E-3</v>
      </c>
      <c r="W118" s="14">
        <f t="shared" si="17"/>
        <v>-1.5344486668881056E-3</v>
      </c>
      <c r="X118" s="40">
        <f t="shared" si="12"/>
        <v>4.480437568915881E-9</v>
      </c>
      <c r="Y118" s="2"/>
      <c r="Z118" s="4"/>
      <c r="AA118" s="4"/>
      <c r="AB118" s="4"/>
      <c r="AC118" s="4"/>
      <c r="AD118" s="4"/>
      <c r="AE118" s="4"/>
    </row>
    <row r="119" spans="6:31">
      <c r="F119" s="25">
        <v>36838</v>
      </c>
      <c r="G119" s="8">
        <v>79.56</v>
      </c>
      <c r="H119" s="8">
        <v>79.56</v>
      </c>
      <c r="I119" s="8">
        <v>77.97</v>
      </c>
      <c r="J119" s="8">
        <v>77.97</v>
      </c>
      <c r="K119" s="8">
        <v>55300</v>
      </c>
      <c r="L119" s="26">
        <v>63.9</v>
      </c>
      <c r="M119" s="8"/>
      <c r="N119" s="32">
        <v>0</v>
      </c>
      <c r="O119" s="11">
        <f t="shared" si="13"/>
        <v>200</v>
      </c>
      <c r="P119" s="11">
        <f t="shared" si="10"/>
        <v>1.22018779342723</v>
      </c>
      <c r="Q119" s="12">
        <f t="shared" si="9"/>
        <v>300.17116628655742</v>
      </c>
      <c r="R119" s="12">
        <f t="shared" si="14"/>
        <v>0</v>
      </c>
      <c r="S119" s="12">
        <f t="shared" si="15"/>
        <v>23372</v>
      </c>
      <c r="T119" s="31">
        <f t="shared" si="11"/>
        <v>23404.345835362881</v>
      </c>
      <c r="U119" s="13"/>
      <c r="V119" s="39">
        <f t="shared" si="16"/>
        <v>-1.8839999808733625E-2</v>
      </c>
      <c r="W119" s="14">
        <f t="shared" si="17"/>
        <v>-1.8912360310795847E-2</v>
      </c>
      <c r="X119" s="40">
        <f t="shared" si="12"/>
        <v>5.2360422586968545E-9</v>
      </c>
      <c r="Y119" s="2"/>
      <c r="Z119" s="4"/>
      <c r="AA119" s="4"/>
      <c r="AB119" s="4"/>
      <c r="AC119" s="4"/>
      <c r="AD119" s="4"/>
      <c r="AE119" s="4"/>
    </row>
    <row r="120" spans="6:31">
      <c r="F120" s="25">
        <v>36839</v>
      </c>
      <c r="G120" s="8">
        <v>76.75</v>
      </c>
      <c r="H120" s="8">
        <v>77.72</v>
      </c>
      <c r="I120" s="8">
        <v>75.97</v>
      </c>
      <c r="J120" s="8">
        <v>77.25</v>
      </c>
      <c r="K120" s="8">
        <v>147500</v>
      </c>
      <c r="L120" s="26">
        <v>63.31</v>
      </c>
      <c r="M120" s="8"/>
      <c r="N120" s="32">
        <v>0</v>
      </c>
      <c r="O120" s="11">
        <f t="shared" si="13"/>
        <v>200</v>
      </c>
      <c r="P120" s="11">
        <f t="shared" si="10"/>
        <v>1.2201863844574317</v>
      </c>
      <c r="Q120" s="12">
        <f t="shared" si="9"/>
        <v>300.17128195589271</v>
      </c>
      <c r="R120" s="12">
        <f t="shared" si="14"/>
        <v>0</v>
      </c>
      <c r="S120" s="12">
        <f t="shared" si="15"/>
        <v>23372</v>
      </c>
      <c r="T120" s="31">
        <f t="shared" si="11"/>
        <v>23188.231531092712</v>
      </c>
      <c r="U120" s="13"/>
      <c r="V120" s="39">
        <f t="shared" si="16"/>
        <v>-9.2768361991370039E-3</v>
      </c>
      <c r="W120" s="14">
        <f t="shared" si="17"/>
        <v>-9.2760668274538497E-3</v>
      </c>
      <c r="X120" s="40">
        <f t="shared" si="12"/>
        <v>5.919327868394698E-13</v>
      </c>
      <c r="Y120" s="2"/>
      <c r="Z120" s="4"/>
      <c r="AA120" s="4"/>
      <c r="AB120" s="4"/>
      <c r="AC120" s="4"/>
      <c r="AD120" s="4"/>
      <c r="AE120" s="4"/>
    </row>
    <row r="121" spans="6:31">
      <c r="F121" s="25">
        <v>36840</v>
      </c>
      <c r="G121" s="8">
        <v>76.61</v>
      </c>
      <c r="H121" s="8">
        <v>76.75</v>
      </c>
      <c r="I121" s="8">
        <v>75.37</v>
      </c>
      <c r="J121" s="8">
        <v>75.37</v>
      </c>
      <c r="K121" s="8">
        <v>327700</v>
      </c>
      <c r="L121" s="26">
        <v>61.77</v>
      </c>
      <c r="M121" s="8"/>
      <c r="N121" s="32">
        <v>0</v>
      </c>
      <c r="O121" s="11">
        <f t="shared" si="13"/>
        <v>200</v>
      </c>
      <c r="P121" s="11">
        <f t="shared" si="10"/>
        <v>1.2201716043386757</v>
      </c>
      <c r="Q121" s="12">
        <f t="shared" si="9"/>
        <v>300.17249534541759</v>
      </c>
      <c r="R121" s="12">
        <f t="shared" si="14"/>
        <v>0</v>
      </c>
      <c r="S121" s="12">
        <f t="shared" si="15"/>
        <v>23372</v>
      </c>
      <c r="T121" s="31">
        <f t="shared" si="11"/>
        <v>22624.000974184124</v>
      </c>
      <c r="U121" s="13"/>
      <c r="V121" s="39">
        <f t="shared" si="16"/>
        <v>-2.4633555606820613E-2</v>
      </c>
      <c r="W121" s="14">
        <f t="shared" si="17"/>
        <v>-2.4625484848227425E-2</v>
      </c>
      <c r="X121" s="40">
        <f t="shared" si="12"/>
        <v>6.5137144269504659E-11</v>
      </c>
      <c r="Y121" s="2"/>
      <c r="Z121" s="4"/>
      <c r="AA121" s="4"/>
      <c r="AB121" s="4"/>
      <c r="AC121" s="4"/>
      <c r="AD121" s="4"/>
      <c r="AE121" s="4"/>
    </row>
    <row r="122" spans="6:31">
      <c r="F122" s="25">
        <v>36843</v>
      </c>
      <c r="G122" s="8">
        <v>74.62</v>
      </c>
      <c r="H122" s="8">
        <v>75.31</v>
      </c>
      <c r="I122" s="8">
        <v>73</v>
      </c>
      <c r="J122" s="8">
        <v>74.27</v>
      </c>
      <c r="K122" s="8">
        <v>70600</v>
      </c>
      <c r="L122" s="26">
        <v>60.87</v>
      </c>
      <c r="M122" s="8"/>
      <c r="N122" s="32">
        <v>0</v>
      </c>
      <c r="O122" s="11">
        <f t="shared" si="13"/>
        <v>200</v>
      </c>
      <c r="P122" s="11">
        <f t="shared" si="10"/>
        <v>1.2201412847051092</v>
      </c>
      <c r="Q122" s="12">
        <f t="shared" si="9"/>
        <v>300.17498455989653</v>
      </c>
      <c r="R122" s="12">
        <f t="shared" si="14"/>
        <v>0</v>
      </c>
      <c r="S122" s="12">
        <f t="shared" si="15"/>
        <v>23372</v>
      </c>
      <c r="T122" s="31">
        <f t="shared" si="11"/>
        <v>22293.996103263515</v>
      </c>
      <c r="U122" s="13"/>
      <c r="V122" s="39">
        <f t="shared" si="16"/>
        <v>-1.4693923595084687E-2</v>
      </c>
      <c r="W122" s="14">
        <f t="shared" si="17"/>
        <v>-1.4677367201974833E-2</v>
      </c>
      <c r="X122" s="40">
        <f t="shared" si="12"/>
        <v>2.7411415280804086E-10</v>
      </c>
      <c r="Y122" s="2"/>
      <c r="Z122" s="4"/>
      <c r="AA122" s="4"/>
      <c r="AB122" s="4"/>
      <c r="AC122" s="4"/>
      <c r="AD122" s="4"/>
      <c r="AE122" s="4"/>
    </row>
    <row r="123" spans="6:31">
      <c r="F123" s="25">
        <v>36844</v>
      </c>
      <c r="G123" s="8">
        <v>75.53</v>
      </c>
      <c r="H123" s="8">
        <v>76.59</v>
      </c>
      <c r="I123" s="8">
        <v>75.53</v>
      </c>
      <c r="J123" s="8">
        <v>76.28</v>
      </c>
      <c r="K123" s="8">
        <v>6000</v>
      </c>
      <c r="L123" s="26">
        <v>62.52</v>
      </c>
      <c r="M123" s="8"/>
      <c r="N123" s="32">
        <v>0</v>
      </c>
      <c r="O123" s="11">
        <f t="shared" si="13"/>
        <v>200</v>
      </c>
      <c r="P123" s="11">
        <f t="shared" si="10"/>
        <v>1.220089571337172</v>
      </c>
      <c r="Q123" s="12">
        <f t="shared" si="9"/>
        <v>300.17923046606307</v>
      </c>
      <c r="R123" s="12">
        <f t="shared" si="14"/>
        <v>0</v>
      </c>
      <c r="S123" s="12">
        <f t="shared" si="15"/>
        <v>23372</v>
      </c>
      <c r="T123" s="31">
        <f t="shared" si="11"/>
        <v>22897.67169995129</v>
      </c>
      <c r="U123" s="13"/>
      <c r="V123" s="39">
        <f t="shared" si="16"/>
        <v>2.6717823721144032E-2</v>
      </c>
      <c r="W123" s="14">
        <f t="shared" si="17"/>
        <v>2.6746063047442835E-2</v>
      </c>
      <c r="X123" s="40">
        <f t="shared" si="12"/>
        <v>7.9745954981028345E-10</v>
      </c>
      <c r="Y123" s="2"/>
      <c r="Z123" s="4"/>
      <c r="AA123" s="4"/>
      <c r="AB123" s="4"/>
      <c r="AC123" s="4"/>
      <c r="AD123" s="4"/>
      <c r="AE123" s="4"/>
    </row>
    <row r="124" spans="6:31">
      <c r="F124" s="25">
        <v>36845</v>
      </c>
      <c r="G124" s="8">
        <v>76.7</v>
      </c>
      <c r="H124" s="8">
        <v>77.09</v>
      </c>
      <c r="I124" s="8">
        <v>76.19</v>
      </c>
      <c r="J124" s="8">
        <v>76.78</v>
      </c>
      <c r="K124" s="8">
        <v>52800</v>
      </c>
      <c r="L124" s="26">
        <v>62.93</v>
      </c>
      <c r="M124" s="8"/>
      <c r="N124" s="32">
        <v>0</v>
      </c>
      <c r="O124" s="11">
        <f t="shared" si="13"/>
        <v>200</v>
      </c>
      <c r="P124" s="11">
        <f t="shared" si="10"/>
        <v>1.2200858096297473</v>
      </c>
      <c r="Q124" s="12">
        <f t="shared" si="9"/>
        <v>300.17953933364606</v>
      </c>
      <c r="R124" s="12">
        <f t="shared" si="14"/>
        <v>0</v>
      </c>
      <c r="S124" s="12">
        <f t="shared" si="15"/>
        <v>23372</v>
      </c>
      <c r="T124" s="31">
        <f t="shared" si="11"/>
        <v>23047.785030037347</v>
      </c>
      <c r="U124" s="13"/>
      <c r="V124" s="39">
        <f t="shared" si="16"/>
        <v>6.5344377837870393E-3</v>
      </c>
      <c r="W124" s="14">
        <f t="shared" si="17"/>
        <v>6.5364919855663657E-3</v>
      </c>
      <c r="X124" s="40">
        <f t="shared" si="12"/>
        <v>4.2197449501875503E-12</v>
      </c>
      <c r="Y124" s="2"/>
      <c r="Z124" s="4"/>
      <c r="AA124" s="4"/>
      <c r="AB124" s="4"/>
      <c r="AC124" s="4"/>
      <c r="AD124" s="4"/>
      <c r="AE124" s="4"/>
    </row>
    <row r="125" spans="6:31">
      <c r="F125" s="25">
        <v>36846</v>
      </c>
      <c r="G125" s="8">
        <v>76.25</v>
      </c>
      <c r="H125" s="8">
        <v>76.81</v>
      </c>
      <c r="I125" s="8">
        <v>75.69</v>
      </c>
      <c r="J125" s="8">
        <v>75.69</v>
      </c>
      <c r="K125" s="8">
        <v>7400</v>
      </c>
      <c r="L125" s="26">
        <v>62.04</v>
      </c>
      <c r="M125" s="8"/>
      <c r="N125" s="32">
        <v>0</v>
      </c>
      <c r="O125" s="11">
        <f t="shared" si="13"/>
        <v>200</v>
      </c>
      <c r="P125" s="11">
        <f t="shared" si="10"/>
        <v>1.2200193423597678</v>
      </c>
      <c r="Q125" s="12">
        <f t="shared" si="9"/>
        <v>300.18499716554766</v>
      </c>
      <c r="R125" s="12">
        <f t="shared" si="14"/>
        <v>0</v>
      </c>
      <c r="S125" s="12">
        <f t="shared" si="15"/>
        <v>23372</v>
      </c>
      <c r="T125" s="31">
        <f t="shared" si="11"/>
        <v>22721.002435460301</v>
      </c>
      <c r="U125" s="13"/>
      <c r="V125" s="39">
        <f t="shared" si="16"/>
        <v>-1.4279956525074794E-2</v>
      </c>
      <c r="W125" s="14">
        <f t="shared" si="17"/>
        <v>-1.424365923050409E-2</v>
      </c>
      <c r="X125" s="40">
        <f t="shared" si="12"/>
        <v>1.3174935931524586E-9</v>
      </c>
      <c r="Y125" s="2"/>
      <c r="Z125" s="4"/>
      <c r="AA125" s="4"/>
      <c r="AB125" s="4"/>
      <c r="AC125" s="4"/>
      <c r="AD125" s="4"/>
      <c r="AE125" s="4"/>
    </row>
    <row r="126" spans="6:31">
      <c r="F126" s="25">
        <v>36847</v>
      </c>
      <c r="G126" s="8">
        <v>75.69</v>
      </c>
      <c r="H126" s="8">
        <v>76.14</v>
      </c>
      <c r="I126" s="8">
        <v>74.62</v>
      </c>
      <c r="J126" s="8">
        <v>75</v>
      </c>
      <c r="K126" s="8">
        <v>79000</v>
      </c>
      <c r="L126" s="26">
        <v>61.47</v>
      </c>
      <c r="M126" s="8"/>
      <c r="N126" s="32">
        <v>0</v>
      </c>
      <c r="O126" s="11">
        <f t="shared" si="13"/>
        <v>200</v>
      </c>
      <c r="P126" s="11">
        <f t="shared" si="10"/>
        <v>1.2201073694485114</v>
      </c>
      <c r="Q126" s="12">
        <f t="shared" si="9"/>
        <v>300.17776911836336</v>
      </c>
      <c r="R126" s="12">
        <f t="shared" si="14"/>
        <v>0</v>
      </c>
      <c r="S126" s="12">
        <f t="shared" si="15"/>
        <v>23372</v>
      </c>
      <c r="T126" s="31">
        <f t="shared" si="11"/>
        <v>22513.332683877252</v>
      </c>
      <c r="U126" s="13"/>
      <c r="V126" s="39">
        <f t="shared" si="16"/>
        <v>-9.1820167170064415E-3</v>
      </c>
      <c r="W126" s="14">
        <f t="shared" si="17"/>
        <v>-9.2300873894200063E-3</v>
      </c>
      <c r="X126" s="40">
        <f t="shared" si="12"/>
        <v>2.3107895462922612E-9</v>
      </c>
      <c r="Y126" s="2"/>
      <c r="Z126" s="4"/>
      <c r="AA126" s="4"/>
      <c r="AB126" s="4"/>
      <c r="AC126" s="4"/>
      <c r="AD126" s="4"/>
      <c r="AE126" s="4"/>
    </row>
    <row r="127" spans="6:31">
      <c r="F127" s="25">
        <v>36850</v>
      </c>
      <c r="G127" s="8">
        <v>74.62</v>
      </c>
      <c r="H127" s="8">
        <v>74.62</v>
      </c>
      <c r="I127" s="8">
        <v>73.69</v>
      </c>
      <c r="J127" s="8">
        <v>73.69</v>
      </c>
      <c r="K127" s="8">
        <v>7100</v>
      </c>
      <c r="L127" s="26">
        <v>60.4</v>
      </c>
      <c r="M127" s="8"/>
      <c r="N127" s="32">
        <v>0</v>
      </c>
      <c r="O127" s="11">
        <f t="shared" si="13"/>
        <v>200</v>
      </c>
      <c r="P127" s="11">
        <f t="shared" si="10"/>
        <v>1.2200331125827815</v>
      </c>
      <c r="Q127" s="12">
        <f t="shared" si="9"/>
        <v>300.18386640135827</v>
      </c>
      <c r="R127" s="12">
        <f t="shared" si="14"/>
        <v>0</v>
      </c>
      <c r="S127" s="12">
        <f t="shared" si="15"/>
        <v>23372</v>
      </c>
      <c r="T127" s="31">
        <f t="shared" si="11"/>
        <v>22120.54911511609</v>
      </c>
      <c r="U127" s="13"/>
      <c r="V127" s="39">
        <f t="shared" si="16"/>
        <v>-1.7600696723340484E-2</v>
      </c>
      <c r="W127" s="14">
        <f t="shared" si="17"/>
        <v>-1.7560145978148863E-2</v>
      </c>
      <c r="X127" s="40">
        <f t="shared" si="12"/>
        <v>1.6443629355957351E-9</v>
      </c>
      <c r="Y127" s="2"/>
      <c r="Z127" s="4"/>
      <c r="AA127" s="4"/>
      <c r="AB127" s="4"/>
      <c r="AC127" s="4"/>
      <c r="AD127" s="4"/>
      <c r="AE127" s="4"/>
    </row>
    <row r="128" spans="6:31">
      <c r="F128" s="25">
        <v>36851</v>
      </c>
      <c r="G128" s="8">
        <v>73.91</v>
      </c>
      <c r="H128" s="8">
        <v>74.22</v>
      </c>
      <c r="I128" s="8">
        <v>73.14</v>
      </c>
      <c r="J128" s="8">
        <v>74.22</v>
      </c>
      <c r="K128" s="8">
        <v>16500</v>
      </c>
      <c r="L128" s="26">
        <v>60.83</v>
      </c>
      <c r="M128" s="8"/>
      <c r="N128" s="32">
        <v>0</v>
      </c>
      <c r="O128" s="11">
        <f t="shared" si="13"/>
        <v>200</v>
      </c>
      <c r="P128" s="11">
        <f t="shared" si="10"/>
        <v>1.2201216505013974</v>
      </c>
      <c r="Q128" s="12">
        <f t="shared" si="9"/>
        <v>300.17659657624989</v>
      </c>
      <c r="R128" s="12">
        <f t="shared" si="14"/>
        <v>0</v>
      </c>
      <c r="S128" s="12">
        <f t="shared" si="15"/>
        <v>23372</v>
      </c>
      <c r="T128" s="31">
        <f t="shared" si="11"/>
        <v>22279.106997889266</v>
      </c>
      <c r="U128" s="13"/>
      <c r="V128" s="39">
        <f t="shared" si="16"/>
        <v>7.1423326527892033E-3</v>
      </c>
      <c r="W128" s="14">
        <f t="shared" si="17"/>
        <v>7.0939833918445992E-3</v>
      </c>
      <c r="X128" s="40">
        <f t="shared" si="12"/>
        <v>2.3376510338894176E-9</v>
      </c>
      <c r="Y128" s="2"/>
      <c r="Z128" s="4"/>
      <c r="AA128" s="4"/>
      <c r="AB128" s="4"/>
      <c r="AC128" s="4"/>
      <c r="AD128" s="4"/>
      <c r="AE128" s="4"/>
    </row>
    <row r="129" spans="6:31">
      <c r="F129" s="25">
        <v>36852</v>
      </c>
      <c r="G129" s="8">
        <v>73.02</v>
      </c>
      <c r="H129" s="8">
        <v>73.41</v>
      </c>
      <c r="I129" s="8">
        <v>72.25</v>
      </c>
      <c r="J129" s="8">
        <v>72.44</v>
      </c>
      <c r="K129" s="8">
        <v>93600</v>
      </c>
      <c r="L129" s="26">
        <v>59.37</v>
      </c>
      <c r="M129" s="8"/>
      <c r="N129" s="32">
        <v>0</v>
      </c>
      <c r="O129" s="11">
        <f t="shared" si="13"/>
        <v>200</v>
      </c>
      <c r="P129" s="11">
        <f t="shared" si="10"/>
        <v>1.2201448543035203</v>
      </c>
      <c r="Q129" s="12">
        <f t="shared" si="9"/>
        <v>300.17469149267225</v>
      </c>
      <c r="R129" s="12">
        <f t="shared" si="14"/>
        <v>0</v>
      </c>
      <c r="S129" s="12">
        <f t="shared" si="15"/>
        <v>23372</v>
      </c>
      <c r="T129" s="31">
        <f t="shared" si="11"/>
        <v>21744.654651729179</v>
      </c>
      <c r="U129" s="13"/>
      <c r="V129" s="39">
        <f t="shared" si="16"/>
        <v>-2.4281369180044692E-2</v>
      </c>
      <c r="W129" s="14">
        <f t="shared" si="17"/>
        <v>-2.429404005002998E-2</v>
      </c>
      <c r="X129" s="40">
        <f t="shared" si="12"/>
        <v>1.6055094618407281E-10</v>
      </c>
      <c r="Y129" s="2"/>
      <c r="Z129" s="4"/>
      <c r="AA129" s="4"/>
      <c r="AB129" s="4"/>
      <c r="AC129" s="4"/>
      <c r="AD129" s="4"/>
      <c r="AE129" s="4"/>
    </row>
    <row r="130" spans="6:31">
      <c r="F130" s="25">
        <v>36854</v>
      </c>
      <c r="G130" s="8">
        <v>72.94</v>
      </c>
      <c r="H130" s="8">
        <v>73.69</v>
      </c>
      <c r="I130" s="8">
        <v>72.84</v>
      </c>
      <c r="J130" s="8">
        <v>73.64</v>
      </c>
      <c r="K130" s="8">
        <v>1100</v>
      </c>
      <c r="L130" s="26">
        <v>60.36</v>
      </c>
      <c r="M130" s="8"/>
      <c r="N130" s="32">
        <v>0</v>
      </c>
      <c r="O130" s="11">
        <f t="shared" si="13"/>
        <v>200</v>
      </c>
      <c r="P130" s="11">
        <f t="shared" si="10"/>
        <v>1.2200132538104704</v>
      </c>
      <c r="Q130" s="12">
        <f t="shared" si="9"/>
        <v>300.18549714478331</v>
      </c>
      <c r="R130" s="12">
        <f t="shared" si="14"/>
        <v>0</v>
      </c>
      <c r="S130" s="12">
        <f t="shared" si="15"/>
        <v>23372</v>
      </c>
      <c r="T130" s="31">
        <f t="shared" si="11"/>
        <v>22105.660009741845</v>
      </c>
      <c r="U130" s="13"/>
      <c r="V130" s="39">
        <f t="shared" si="16"/>
        <v>1.6465720580382696E-2</v>
      </c>
      <c r="W130" s="14">
        <f t="shared" si="17"/>
        <v>1.6537585617064043E-2</v>
      </c>
      <c r="X130" s="40">
        <f t="shared" si="12"/>
        <v>5.1645834972112464E-9</v>
      </c>
      <c r="Y130" s="2"/>
      <c r="Z130" s="4"/>
      <c r="AA130" s="4"/>
      <c r="AB130" s="4"/>
      <c r="AC130" s="4"/>
      <c r="AD130" s="4"/>
      <c r="AE130" s="4"/>
    </row>
    <row r="131" spans="6:31">
      <c r="F131" s="25">
        <v>36857</v>
      </c>
      <c r="G131" s="8">
        <v>74.62</v>
      </c>
      <c r="H131" s="8">
        <v>74.62</v>
      </c>
      <c r="I131" s="8">
        <v>73.97</v>
      </c>
      <c r="J131" s="8">
        <v>74.31</v>
      </c>
      <c r="K131" s="8">
        <v>8400</v>
      </c>
      <c r="L131" s="26">
        <v>60.91</v>
      </c>
      <c r="M131" s="8"/>
      <c r="N131" s="32">
        <v>0</v>
      </c>
      <c r="O131" s="11">
        <f t="shared" si="13"/>
        <v>200</v>
      </c>
      <c r="P131" s="11">
        <f t="shared" si="10"/>
        <v>1.2199967164669185</v>
      </c>
      <c r="Q131" s="12">
        <f t="shared" si="9"/>
        <v>300.18685518285247</v>
      </c>
      <c r="R131" s="12">
        <f t="shared" si="14"/>
        <v>0</v>
      </c>
      <c r="S131" s="12">
        <f t="shared" si="15"/>
        <v>23372</v>
      </c>
      <c r="T131" s="31">
        <f t="shared" si="11"/>
        <v>22306.885208637766</v>
      </c>
      <c r="U131" s="13"/>
      <c r="V131" s="39">
        <f t="shared" si="16"/>
        <v>9.0616997905365749E-3</v>
      </c>
      <c r="W131" s="14">
        <f t="shared" si="17"/>
        <v>9.070730948744974E-3</v>
      </c>
      <c r="X131" s="40">
        <f t="shared" si="12"/>
        <v>8.1561818585134967E-11</v>
      </c>
      <c r="Y131" s="2"/>
      <c r="Z131" s="4"/>
      <c r="AA131" s="4"/>
      <c r="AB131" s="4"/>
      <c r="AC131" s="4"/>
      <c r="AD131" s="4"/>
      <c r="AE131" s="4"/>
    </row>
    <row r="132" spans="6:31">
      <c r="F132" s="25">
        <v>36858</v>
      </c>
      <c r="G132" s="8">
        <v>73.94</v>
      </c>
      <c r="H132" s="8">
        <v>74</v>
      </c>
      <c r="I132" s="8">
        <v>72.91</v>
      </c>
      <c r="J132" s="8">
        <v>72.91</v>
      </c>
      <c r="K132" s="8">
        <v>1800</v>
      </c>
      <c r="L132" s="26">
        <v>59.76</v>
      </c>
      <c r="M132" s="8"/>
      <c r="N132" s="32">
        <v>0</v>
      </c>
      <c r="O132" s="11">
        <f t="shared" si="13"/>
        <v>200</v>
      </c>
      <c r="P132" s="11">
        <f t="shared" si="10"/>
        <v>1.2200468540829987</v>
      </c>
      <c r="Q132" s="12">
        <f t="shared" ref="Q132:Q195" si="18">$D$4*$P$4/P132+O132</f>
        <v>300.18273802123309</v>
      </c>
      <c r="R132" s="12">
        <f t="shared" si="14"/>
        <v>0</v>
      </c>
      <c r="S132" s="12">
        <f t="shared" si="15"/>
        <v>23372</v>
      </c>
      <c r="T132" s="31">
        <f t="shared" si="11"/>
        <v>21886.323429128104</v>
      </c>
      <c r="U132" s="13"/>
      <c r="V132" s="39">
        <f t="shared" si="16"/>
        <v>-1.9033443774558189E-2</v>
      </c>
      <c r="W132" s="14">
        <f t="shared" si="17"/>
        <v>-1.9060824023831323E-2</v>
      </c>
      <c r="X132" s="40">
        <f t="shared" si="12"/>
        <v>7.4967805025894645E-10</v>
      </c>
      <c r="Y132" s="2"/>
      <c r="Z132" s="4"/>
      <c r="AA132" s="4"/>
      <c r="AB132" s="4"/>
      <c r="AC132" s="4"/>
      <c r="AD132" s="4"/>
      <c r="AE132" s="4"/>
    </row>
    <row r="133" spans="6:31">
      <c r="F133" s="25">
        <v>36859</v>
      </c>
      <c r="G133" s="8">
        <v>73.23</v>
      </c>
      <c r="H133" s="8">
        <v>73.59</v>
      </c>
      <c r="I133" s="8">
        <v>72.64</v>
      </c>
      <c r="J133" s="8">
        <v>73.27</v>
      </c>
      <c r="K133" s="8">
        <v>35700</v>
      </c>
      <c r="L133" s="26">
        <v>60.05</v>
      </c>
      <c r="M133" s="8"/>
      <c r="N133" s="32">
        <v>0</v>
      </c>
      <c r="O133" s="11">
        <f t="shared" si="13"/>
        <v>200</v>
      </c>
      <c r="P133" s="11">
        <f t="shared" ref="P133:P196" si="19">J133/L133</f>
        <v>1.22014987510408</v>
      </c>
      <c r="Q133" s="12">
        <f t="shared" si="18"/>
        <v>300.17427928335485</v>
      </c>
      <c r="R133" s="12">
        <f t="shared" si="14"/>
        <v>0</v>
      </c>
      <c r="S133" s="12">
        <f t="shared" si="15"/>
        <v>23372</v>
      </c>
      <c r="T133" s="31">
        <f t="shared" ref="T133:T196" si="20">Q133*J133</f>
        <v>21993.769443091409</v>
      </c>
      <c r="U133" s="13"/>
      <c r="V133" s="39">
        <f t="shared" si="16"/>
        <v>4.8972653279372169E-3</v>
      </c>
      <c r="W133" s="14">
        <f t="shared" si="17"/>
        <v>4.8410077014307412E-3</v>
      </c>
      <c r="X133" s="40">
        <f t="shared" ref="X133:X196" si="21">(V133-W133)^2</f>
        <v>3.1649205401421173E-9</v>
      </c>
      <c r="Y133" s="2"/>
      <c r="Z133" s="4"/>
      <c r="AA133" s="4"/>
      <c r="AB133" s="4"/>
      <c r="AC133" s="4"/>
      <c r="AD133" s="4"/>
      <c r="AE133" s="4"/>
    </row>
    <row r="134" spans="6:31">
      <c r="F134" s="25">
        <v>36860</v>
      </c>
      <c r="G134" s="8">
        <v>71.69</v>
      </c>
      <c r="H134" s="8">
        <v>72.39</v>
      </c>
      <c r="I134" s="8">
        <v>70.81</v>
      </c>
      <c r="J134" s="8">
        <v>71.64</v>
      </c>
      <c r="K134" s="8">
        <v>96400</v>
      </c>
      <c r="L134" s="26">
        <v>58.72</v>
      </c>
      <c r="M134" s="8"/>
      <c r="N134" s="32">
        <v>0</v>
      </c>
      <c r="O134" s="11">
        <f t="shared" ref="O134:O197" si="22">O133+N134</f>
        <v>200</v>
      </c>
      <c r="P134" s="11">
        <f t="shared" si="19"/>
        <v>1.2200272479564034</v>
      </c>
      <c r="Q134" s="12">
        <f t="shared" si="18"/>
        <v>300.18434798154146</v>
      </c>
      <c r="R134" s="12">
        <f t="shared" ref="R134:R197" si="23">IF(N134&lt;&gt;0,N134*J134,0)</f>
        <v>0</v>
      </c>
      <c r="S134" s="12">
        <f t="shared" ref="S134:S197" si="24">IF(N134&lt;&gt;0,N134*J134+S133,S133)</f>
        <v>23372</v>
      </c>
      <c r="T134" s="31">
        <f t="shared" si="20"/>
        <v>21505.20668939763</v>
      </c>
      <c r="U134" s="13"/>
      <c r="V134" s="39">
        <f t="shared" ref="V134:V197" si="25">LN((T134-R134)/T133)</f>
        <v>-2.2464128700695689E-2</v>
      </c>
      <c r="W134" s="14">
        <f t="shared" ref="W134:W197" si="26">LN(L134/L133)</f>
        <v>-2.2397164219732341E-2</v>
      </c>
      <c r="X134" s="40">
        <f t="shared" si="21"/>
        <v>4.4842417106906269E-9</v>
      </c>
      <c r="Y134" s="2"/>
      <c r="Z134" s="4"/>
      <c r="AA134" s="4"/>
      <c r="AB134" s="4"/>
      <c r="AC134" s="4"/>
      <c r="AD134" s="4"/>
      <c r="AE134" s="4"/>
    </row>
    <row r="135" spans="6:31">
      <c r="F135" s="25">
        <v>36861</v>
      </c>
      <c r="G135" s="8">
        <v>72.25</v>
      </c>
      <c r="H135" s="8">
        <v>72.92</v>
      </c>
      <c r="I135" s="8">
        <v>71.62</v>
      </c>
      <c r="J135" s="8">
        <v>71.78</v>
      </c>
      <c r="K135" s="8">
        <v>14300</v>
      </c>
      <c r="L135" s="26">
        <v>58.83</v>
      </c>
      <c r="M135" s="8"/>
      <c r="N135" s="32">
        <v>0</v>
      </c>
      <c r="O135" s="11">
        <f t="shared" si="22"/>
        <v>200</v>
      </c>
      <c r="P135" s="11">
        <f t="shared" si="19"/>
        <v>1.220125786163522</v>
      </c>
      <c r="Q135" s="12">
        <f t="shared" si="18"/>
        <v>300.17625702391774</v>
      </c>
      <c r="R135" s="12">
        <f t="shared" si="23"/>
        <v>0</v>
      </c>
      <c r="S135" s="12">
        <f t="shared" si="24"/>
        <v>23372</v>
      </c>
      <c r="T135" s="31">
        <f t="shared" si="20"/>
        <v>21546.651729176814</v>
      </c>
      <c r="U135" s="13"/>
      <c r="V135" s="39">
        <f t="shared" si="25"/>
        <v>1.9253548675769482E-3</v>
      </c>
      <c r="W135" s="14">
        <f t="shared" si="26"/>
        <v>1.8715445701045367E-3</v>
      </c>
      <c r="X135" s="40">
        <f t="shared" si="21"/>
        <v>2.8955481140694218E-9</v>
      </c>
      <c r="Y135" s="2"/>
      <c r="Z135" s="4"/>
      <c r="AA135" s="4"/>
      <c r="AB135" s="4"/>
      <c r="AC135" s="4"/>
      <c r="AD135" s="4"/>
      <c r="AE135" s="4"/>
    </row>
    <row r="136" spans="6:31">
      <c r="F136" s="25">
        <v>36864</v>
      </c>
      <c r="G136" s="8">
        <v>72</v>
      </c>
      <c r="H136" s="8">
        <v>72.47</v>
      </c>
      <c r="I136" s="8">
        <v>71.56</v>
      </c>
      <c r="J136" s="8">
        <v>72.23</v>
      </c>
      <c r="K136" s="8">
        <v>16500</v>
      </c>
      <c r="L136" s="26">
        <v>59.2</v>
      </c>
      <c r="M136" s="8"/>
      <c r="N136" s="32">
        <v>0</v>
      </c>
      <c r="O136" s="11">
        <f t="shared" si="22"/>
        <v>200</v>
      </c>
      <c r="P136" s="11">
        <f t="shared" si="19"/>
        <v>1.2201013513513514</v>
      </c>
      <c r="Q136" s="12">
        <f t="shared" si="18"/>
        <v>300.17826324087798</v>
      </c>
      <c r="R136" s="12">
        <f t="shared" si="23"/>
        <v>0</v>
      </c>
      <c r="S136" s="12">
        <f t="shared" si="24"/>
        <v>23372</v>
      </c>
      <c r="T136" s="31">
        <f t="shared" si="20"/>
        <v>21681.875953888619</v>
      </c>
      <c r="U136" s="13"/>
      <c r="V136" s="39">
        <f t="shared" si="25"/>
        <v>6.2562697841365145E-3</v>
      </c>
      <c r="W136" s="14">
        <f t="shared" si="26"/>
        <v>6.269613013595395E-3</v>
      </c>
      <c r="X136" s="40">
        <f t="shared" si="21"/>
        <v>1.7804177239233846E-10</v>
      </c>
      <c r="Y136" s="2"/>
      <c r="Z136" s="4"/>
      <c r="AA136" s="4"/>
      <c r="AB136" s="4"/>
      <c r="AC136" s="4"/>
      <c r="AD136" s="4"/>
      <c r="AE136" s="4"/>
    </row>
    <row r="137" spans="6:31">
      <c r="F137" s="25">
        <v>36865</v>
      </c>
      <c r="G137" s="8">
        <v>73.34</v>
      </c>
      <c r="H137" s="8">
        <v>75.34</v>
      </c>
      <c r="I137" s="8">
        <v>73.16</v>
      </c>
      <c r="J137" s="8">
        <v>75.34</v>
      </c>
      <c r="K137" s="8">
        <v>10800</v>
      </c>
      <c r="L137" s="26">
        <v>61.75</v>
      </c>
      <c r="M137" s="8"/>
      <c r="N137" s="32">
        <v>0</v>
      </c>
      <c r="O137" s="11">
        <f t="shared" si="22"/>
        <v>200</v>
      </c>
      <c r="P137" s="11">
        <f t="shared" si="19"/>
        <v>1.220080971659919</v>
      </c>
      <c r="Q137" s="12">
        <f t="shared" si="18"/>
        <v>300.17993657415713</v>
      </c>
      <c r="R137" s="12">
        <f t="shared" si="23"/>
        <v>0</v>
      </c>
      <c r="S137" s="12">
        <f t="shared" si="24"/>
        <v>23372</v>
      </c>
      <c r="T137" s="31">
        <f t="shared" si="20"/>
        <v>22615.556421497</v>
      </c>
      <c r="U137" s="13"/>
      <c r="V137" s="39">
        <f t="shared" si="25"/>
        <v>4.2161304650791938E-2</v>
      </c>
      <c r="W137" s="14">
        <f t="shared" si="26"/>
        <v>4.2172433618126594E-2</v>
      </c>
      <c r="X137" s="40">
        <f t="shared" si="21"/>
        <v>1.2385391393583936E-10</v>
      </c>
      <c r="Y137" s="2"/>
      <c r="Z137" s="4"/>
      <c r="AA137" s="4"/>
      <c r="AB137" s="4"/>
      <c r="AC137" s="4"/>
      <c r="AD137" s="4"/>
      <c r="AE137" s="4"/>
    </row>
    <row r="138" spans="6:31">
      <c r="F138" s="25">
        <v>36866</v>
      </c>
      <c r="G138" s="8">
        <v>75.25</v>
      </c>
      <c r="H138" s="8">
        <v>75.52</v>
      </c>
      <c r="I138" s="8">
        <v>74.25</v>
      </c>
      <c r="J138" s="8">
        <v>74.44</v>
      </c>
      <c r="K138" s="8">
        <v>37000</v>
      </c>
      <c r="L138" s="26">
        <v>61.01</v>
      </c>
      <c r="M138" s="8"/>
      <c r="N138" s="32">
        <v>0</v>
      </c>
      <c r="O138" s="11">
        <f t="shared" si="22"/>
        <v>200</v>
      </c>
      <c r="P138" s="11">
        <f t="shared" si="19"/>
        <v>1.2201278478937878</v>
      </c>
      <c r="Q138" s="12">
        <f t="shared" si="18"/>
        <v>300.17608774950816</v>
      </c>
      <c r="R138" s="12">
        <f t="shared" si="23"/>
        <v>0</v>
      </c>
      <c r="S138" s="12">
        <f t="shared" si="24"/>
        <v>23372</v>
      </c>
      <c r="T138" s="31">
        <f t="shared" si="20"/>
        <v>22345.107972073387</v>
      </c>
      <c r="U138" s="13"/>
      <c r="V138" s="39">
        <f t="shared" si="25"/>
        <v>-1.2030592297216333E-2</v>
      </c>
      <c r="W138" s="14">
        <f t="shared" si="26"/>
        <v>-1.2056190344325575E-2</v>
      </c>
      <c r="X138" s="40">
        <f t="shared" si="21"/>
        <v>6.5526001580696218E-10</v>
      </c>
      <c r="Y138" s="2"/>
      <c r="Z138" s="4"/>
      <c r="AA138" s="4"/>
      <c r="AB138" s="4"/>
      <c r="AC138" s="4"/>
      <c r="AD138" s="4"/>
      <c r="AE138" s="4"/>
    </row>
    <row r="139" spans="6:31">
      <c r="F139" s="25">
        <v>36867</v>
      </c>
      <c r="G139" s="8">
        <v>73.5</v>
      </c>
      <c r="H139" s="8">
        <v>74.28</v>
      </c>
      <c r="I139" s="8">
        <v>73.5</v>
      </c>
      <c r="J139" s="8">
        <v>73.84</v>
      </c>
      <c r="K139" s="8">
        <v>20600</v>
      </c>
      <c r="L139" s="26">
        <v>60.52</v>
      </c>
      <c r="M139" s="8"/>
      <c r="N139" s="32">
        <v>0</v>
      </c>
      <c r="O139" s="11">
        <f t="shared" si="22"/>
        <v>200</v>
      </c>
      <c r="P139" s="11">
        <f t="shared" si="19"/>
        <v>1.2200925313945803</v>
      </c>
      <c r="Q139" s="12">
        <f t="shared" si="18"/>
        <v>300.17898742197775</v>
      </c>
      <c r="R139" s="12">
        <f t="shared" si="23"/>
        <v>0</v>
      </c>
      <c r="S139" s="12">
        <f t="shared" si="24"/>
        <v>23372</v>
      </c>
      <c r="T139" s="31">
        <f t="shared" si="20"/>
        <v>22165.216431238838</v>
      </c>
      <c r="U139" s="13"/>
      <c r="V139" s="39">
        <f t="shared" si="25"/>
        <v>-8.0831817211809414E-3</v>
      </c>
      <c r="W139" s="14">
        <f t="shared" si="26"/>
        <v>-8.0638962436057841E-3</v>
      </c>
      <c r="X139" s="40">
        <f t="shared" si="21"/>
        <v>3.7192964530189642E-10</v>
      </c>
      <c r="Y139" s="2"/>
      <c r="Z139" s="4"/>
      <c r="AA139" s="4"/>
      <c r="AB139" s="4"/>
      <c r="AC139" s="4"/>
      <c r="AD139" s="4"/>
      <c r="AE139" s="4"/>
    </row>
    <row r="140" spans="6:31">
      <c r="F140" s="25">
        <v>36868</v>
      </c>
      <c r="G140" s="8">
        <v>74.91</v>
      </c>
      <c r="H140" s="8">
        <v>75.69</v>
      </c>
      <c r="I140" s="8">
        <v>74.83</v>
      </c>
      <c r="J140" s="8">
        <v>75.47</v>
      </c>
      <c r="K140" s="8">
        <v>11100</v>
      </c>
      <c r="L140" s="26">
        <v>61.86</v>
      </c>
      <c r="M140" s="8"/>
      <c r="N140" s="32">
        <v>0</v>
      </c>
      <c r="O140" s="11">
        <f t="shared" si="22"/>
        <v>200</v>
      </c>
      <c r="P140" s="11">
        <f t="shared" si="19"/>
        <v>1.2200129324280633</v>
      </c>
      <c r="Q140" s="12">
        <f t="shared" si="18"/>
        <v>300.18552353618895</v>
      </c>
      <c r="R140" s="12">
        <f t="shared" si="23"/>
        <v>0</v>
      </c>
      <c r="S140" s="12">
        <f t="shared" si="24"/>
        <v>23372</v>
      </c>
      <c r="T140" s="31">
        <f t="shared" si="20"/>
        <v>22655.001461276181</v>
      </c>
      <c r="U140" s="13"/>
      <c r="V140" s="39">
        <f t="shared" si="25"/>
        <v>2.1856409921558934E-2</v>
      </c>
      <c r="W140" s="14">
        <f t="shared" si="26"/>
        <v>2.1899878336768295E-2</v>
      </c>
      <c r="X140" s="40">
        <f t="shared" si="21"/>
        <v>1.8895031208134341E-9</v>
      </c>
      <c r="Y140" s="2"/>
      <c r="Z140" s="4"/>
      <c r="AA140" s="4"/>
      <c r="AB140" s="4"/>
      <c r="AC140" s="4"/>
      <c r="AD140" s="4"/>
      <c r="AE140" s="4"/>
    </row>
    <row r="141" spans="6:31">
      <c r="F141" s="25">
        <v>36871</v>
      </c>
      <c r="G141" s="8">
        <v>75.19</v>
      </c>
      <c r="H141" s="8">
        <v>76.75</v>
      </c>
      <c r="I141" s="8">
        <v>75.19</v>
      </c>
      <c r="J141" s="8">
        <v>76.37</v>
      </c>
      <c r="K141" s="8">
        <v>20200</v>
      </c>
      <c r="L141" s="26">
        <v>62.59</v>
      </c>
      <c r="M141" s="8"/>
      <c r="N141" s="32">
        <v>0</v>
      </c>
      <c r="O141" s="11">
        <f t="shared" si="22"/>
        <v>200</v>
      </c>
      <c r="P141" s="11">
        <f t="shared" si="19"/>
        <v>1.2201629653299249</v>
      </c>
      <c r="Q141" s="12">
        <f t="shared" si="18"/>
        <v>300.17320458761594</v>
      </c>
      <c r="R141" s="12">
        <f t="shared" si="23"/>
        <v>0</v>
      </c>
      <c r="S141" s="12">
        <f t="shared" si="24"/>
        <v>23372</v>
      </c>
      <c r="T141" s="31">
        <f t="shared" si="20"/>
        <v>22924.22763435623</v>
      </c>
      <c r="U141" s="13"/>
      <c r="V141" s="39">
        <f t="shared" si="25"/>
        <v>1.1813683977781847E-2</v>
      </c>
      <c r="W141" s="14">
        <f t="shared" si="26"/>
        <v>1.1731753679686688E-2</v>
      </c>
      <c r="X141" s="40">
        <f t="shared" si="21"/>
        <v>6.7125737459615852E-9</v>
      </c>
      <c r="Y141" s="2"/>
      <c r="Z141" s="4"/>
      <c r="AA141" s="4"/>
      <c r="AB141" s="4"/>
      <c r="AC141" s="4"/>
      <c r="AD141" s="4"/>
      <c r="AE141" s="4"/>
    </row>
    <row r="142" spans="6:31">
      <c r="F142" s="25">
        <v>36872</v>
      </c>
      <c r="G142" s="8">
        <v>76.11</v>
      </c>
      <c r="H142" s="8">
        <v>76.28</v>
      </c>
      <c r="I142" s="8">
        <v>75.56</v>
      </c>
      <c r="J142" s="8">
        <v>75.56</v>
      </c>
      <c r="K142" s="8">
        <v>127200</v>
      </c>
      <c r="L142" s="26">
        <v>61.93</v>
      </c>
      <c r="M142" s="8"/>
      <c r="N142" s="32">
        <v>0</v>
      </c>
      <c r="O142" s="11">
        <f t="shared" si="22"/>
        <v>200</v>
      </c>
      <c r="P142" s="11">
        <f t="shared" si="19"/>
        <v>1.2200871952204102</v>
      </c>
      <c r="Q142" s="12">
        <f t="shared" si="18"/>
        <v>300.17942556486389</v>
      </c>
      <c r="R142" s="12">
        <f t="shared" si="23"/>
        <v>0</v>
      </c>
      <c r="S142" s="12">
        <f t="shared" si="24"/>
        <v>23372</v>
      </c>
      <c r="T142" s="31">
        <f t="shared" si="20"/>
        <v>22681.557395681117</v>
      </c>
      <c r="U142" s="13"/>
      <c r="V142" s="39">
        <f t="shared" si="25"/>
        <v>-1.0642181856243535E-2</v>
      </c>
      <c r="W142" s="14">
        <f t="shared" si="26"/>
        <v>-1.0600805986640574E-2</v>
      </c>
      <c r="X142" s="40">
        <f t="shared" si="21"/>
        <v>1.7119625854011962E-9</v>
      </c>
      <c r="Y142" s="2"/>
      <c r="Z142" s="4"/>
      <c r="AA142" s="4"/>
      <c r="AB142" s="4"/>
      <c r="AC142" s="4"/>
      <c r="AD142" s="4"/>
      <c r="AE142" s="4"/>
    </row>
    <row r="143" spans="6:31">
      <c r="F143" s="25">
        <v>36873</v>
      </c>
      <c r="G143" s="8">
        <v>76.5</v>
      </c>
      <c r="H143" s="8">
        <v>76.5</v>
      </c>
      <c r="I143" s="8">
        <v>74.91</v>
      </c>
      <c r="J143" s="8">
        <v>74.91</v>
      </c>
      <c r="K143" s="8">
        <v>147500</v>
      </c>
      <c r="L143" s="26">
        <v>61.52</v>
      </c>
      <c r="M143" s="8"/>
      <c r="N143" s="32">
        <v>0</v>
      </c>
      <c r="O143" s="11">
        <f t="shared" si="22"/>
        <v>200</v>
      </c>
      <c r="P143" s="11">
        <f t="shared" si="19"/>
        <v>1.2176527958387515</v>
      </c>
      <c r="Q143" s="12">
        <f t="shared" si="18"/>
        <v>300.37970985976591</v>
      </c>
      <c r="R143" s="12">
        <f t="shared" si="23"/>
        <v>0</v>
      </c>
      <c r="S143" s="12">
        <f t="shared" si="24"/>
        <v>23372</v>
      </c>
      <c r="T143" s="31">
        <f t="shared" si="20"/>
        <v>22501.444065595064</v>
      </c>
      <c r="U143" s="13"/>
      <c r="V143" s="39">
        <f t="shared" si="25"/>
        <v>-7.9726568979080047E-3</v>
      </c>
      <c r="W143" s="14">
        <f t="shared" si="26"/>
        <v>-6.642389752580951E-3</v>
      </c>
      <c r="X143" s="40">
        <f t="shared" si="21"/>
        <v>1.7696106779365887E-6</v>
      </c>
      <c r="Y143" s="2"/>
      <c r="Z143" s="4"/>
      <c r="AA143" s="4"/>
      <c r="AB143" s="4"/>
      <c r="AC143" s="4"/>
      <c r="AD143" s="4"/>
      <c r="AE143" s="4"/>
    </row>
    <row r="144" spans="6:31">
      <c r="F144" s="25">
        <v>36874</v>
      </c>
      <c r="G144" s="8">
        <v>74.25</v>
      </c>
      <c r="H144" s="8">
        <v>74.73</v>
      </c>
      <c r="I144" s="8">
        <v>73.37</v>
      </c>
      <c r="J144" s="8">
        <v>73.37</v>
      </c>
      <c r="K144" s="8">
        <v>15700</v>
      </c>
      <c r="L144" s="26">
        <v>60.25</v>
      </c>
      <c r="M144" s="8"/>
      <c r="N144" s="32">
        <v>0</v>
      </c>
      <c r="O144" s="11">
        <f t="shared" si="22"/>
        <v>200</v>
      </c>
      <c r="P144" s="11">
        <f t="shared" si="19"/>
        <v>1.2177593360995851</v>
      </c>
      <c r="Q144" s="12">
        <f t="shared" si="18"/>
        <v>300.37092776288205</v>
      </c>
      <c r="R144" s="12">
        <f t="shared" si="23"/>
        <v>0</v>
      </c>
      <c r="S144" s="12">
        <f t="shared" si="24"/>
        <v>23372</v>
      </c>
      <c r="T144" s="31">
        <f t="shared" si="20"/>
        <v>22038.214969962657</v>
      </c>
      <c r="U144" s="13"/>
      <c r="V144" s="39">
        <f t="shared" si="25"/>
        <v>-2.0801497312751237E-2</v>
      </c>
      <c r="W144" s="14">
        <f t="shared" si="26"/>
        <v>-2.085975282662424E-2</v>
      </c>
      <c r="X144" s="40">
        <f t="shared" si="21"/>
        <v>3.3937048966076788E-9</v>
      </c>
      <c r="Y144" s="2"/>
      <c r="Z144" s="4"/>
      <c r="AA144" s="4"/>
      <c r="AB144" s="4"/>
      <c r="AC144" s="4"/>
      <c r="AD144" s="4"/>
      <c r="AE144" s="4"/>
    </row>
    <row r="145" spans="6:31">
      <c r="F145" s="25">
        <v>36875</v>
      </c>
      <c r="G145" s="8">
        <v>72.66</v>
      </c>
      <c r="H145" s="8">
        <v>72.66</v>
      </c>
      <c r="I145" s="8">
        <v>71.48</v>
      </c>
      <c r="J145" s="8">
        <v>72.11</v>
      </c>
      <c r="K145" s="8">
        <v>164900</v>
      </c>
      <c r="L145" s="26">
        <v>59.22</v>
      </c>
      <c r="M145" s="8"/>
      <c r="N145" s="32">
        <v>0</v>
      </c>
      <c r="O145" s="11">
        <f t="shared" si="22"/>
        <v>200</v>
      </c>
      <c r="P145" s="11">
        <f t="shared" si="19"/>
        <v>1.2176629517055049</v>
      </c>
      <c r="Q145" s="12">
        <f t="shared" si="18"/>
        <v>300.37887264700794</v>
      </c>
      <c r="R145" s="12">
        <f t="shared" si="23"/>
        <v>0</v>
      </c>
      <c r="S145" s="12">
        <f t="shared" si="24"/>
        <v>23372</v>
      </c>
      <c r="T145" s="31">
        <f t="shared" si="20"/>
        <v>21660.320506575743</v>
      </c>
      <c r="U145" s="13"/>
      <c r="V145" s="39">
        <f t="shared" si="25"/>
        <v>-1.7295951903715218E-2</v>
      </c>
      <c r="W145" s="14">
        <f t="shared" si="26"/>
        <v>-1.7243249697319191E-2</v>
      </c>
      <c r="X145" s="40">
        <f t="shared" si="21"/>
        <v>2.7775225590094251E-9</v>
      </c>
      <c r="Y145" s="2"/>
      <c r="Z145" s="4"/>
      <c r="AA145" s="4"/>
      <c r="AB145" s="4"/>
      <c r="AC145" s="4"/>
      <c r="AD145" s="4"/>
      <c r="AE145" s="4"/>
    </row>
    <row r="146" spans="6:31">
      <c r="F146" s="25">
        <v>36878</v>
      </c>
      <c r="G146" s="8">
        <v>72.84</v>
      </c>
      <c r="H146" s="8">
        <v>73.34</v>
      </c>
      <c r="I146" s="8">
        <v>72.48</v>
      </c>
      <c r="J146" s="8">
        <v>72.56</v>
      </c>
      <c r="K146" s="8">
        <v>51700</v>
      </c>
      <c r="L146" s="26">
        <v>59.59</v>
      </c>
      <c r="M146" s="8"/>
      <c r="N146" s="32">
        <v>0</v>
      </c>
      <c r="O146" s="11">
        <f t="shared" si="22"/>
        <v>200</v>
      </c>
      <c r="P146" s="11">
        <f t="shared" si="19"/>
        <v>1.2176539687867092</v>
      </c>
      <c r="Q146" s="12">
        <f t="shared" si="18"/>
        <v>300.37961316548439</v>
      </c>
      <c r="R146" s="12">
        <f t="shared" si="23"/>
        <v>0</v>
      </c>
      <c r="S146" s="12">
        <f t="shared" si="24"/>
        <v>23372</v>
      </c>
      <c r="T146" s="31">
        <f t="shared" si="20"/>
        <v>21795.544731287548</v>
      </c>
      <c r="U146" s="13"/>
      <c r="V146" s="39">
        <f t="shared" si="25"/>
        <v>6.2235401566699492E-3</v>
      </c>
      <c r="W146" s="14">
        <f t="shared" si="26"/>
        <v>6.2284520854423656E-3</v>
      </c>
      <c r="X146" s="40">
        <f t="shared" si="21"/>
        <v>2.4127044265292262E-11</v>
      </c>
      <c r="Y146" s="2"/>
      <c r="Z146" s="4"/>
      <c r="AA146" s="4"/>
      <c r="AB146" s="4"/>
      <c r="AC146" s="4"/>
      <c r="AD146" s="4"/>
      <c r="AE146" s="4"/>
    </row>
    <row r="147" spans="6:31">
      <c r="F147" s="25">
        <v>36879</v>
      </c>
      <c r="G147" s="8">
        <v>72.75</v>
      </c>
      <c r="H147" s="8">
        <v>73.94</v>
      </c>
      <c r="I147" s="8">
        <v>71.84</v>
      </c>
      <c r="J147" s="8">
        <v>71.84</v>
      </c>
      <c r="K147" s="8">
        <v>17500</v>
      </c>
      <c r="L147" s="26">
        <v>59</v>
      </c>
      <c r="M147" s="8"/>
      <c r="N147" s="32">
        <v>0</v>
      </c>
      <c r="O147" s="11">
        <f t="shared" si="22"/>
        <v>200</v>
      </c>
      <c r="P147" s="11">
        <f t="shared" si="19"/>
        <v>1.2176271186440679</v>
      </c>
      <c r="Q147" s="12">
        <f t="shared" si="18"/>
        <v>300.38182665670058</v>
      </c>
      <c r="R147" s="12">
        <f t="shared" si="23"/>
        <v>0</v>
      </c>
      <c r="S147" s="12">
        <f t="shared" si="24"/>
        <v>23372</v>
      </c>
      <c r="T147" s="31">
        <f t="shared" si="20"/>
        <v>21579.430427017371</v>
      </c>
      <c r="U147" s="13"/>
      <c r="V147" s="39">
        <f t="shared" si="25"/>
        <v>-9.9650128605725669E-3</v>
      </c>
      <c r="W147" s="14">
        <f t="shared" si="26"/>
        <v>-9.950330853168092E-3</v>
      </c>
      <c r="X147" s="40">
        <f t="shared" si="21"/>
        <v>2.1556134142505402E-10</v>
      </c>
      <c r="Y147" s="2"/>
      <c r="Z147" s="4"/>
      <c r="AA147" s="4"/>
      <c r="AB147" s="4"/>
      <c r="AC147" s="4"/>
      <c r="AD147" s="4"/>
      <c r="AE147" s="4"/>
    </row>
    <row r="148" spans="6:31">
      <c r="F148" s="25">
        <v>36880</v>
      </c>
      <c r="G148" s="8">
        <v>70.22</v>
      </c>
      <c r="H148" s="8">
        <v>70.42</v>
      </c>
      <c r="I148" s="8">
        <v>68.91</v>
      </c>
      <c r="J148" s="8">
        <v>69.09</v>
      </c>
      <c r="K148" s="8">
        <v>223700</v>
      </c>
      <c r="L148" s="26">
        <v>56.74</v>
      </c>
      <c r="M148" s="8"/>
      <c r="N148" s="32">
        <v>0</v>
      </c>
      <c r="O148" s="11">
        <f t="shared" si="22"/>
        <v>200</v>
      </c>
      <c r="P148" s="11">
        <f t="shared" si="19"/>
        <v>1.2176594994712724</v>
      </c>
      <c r="Q148" s="12">
        <f t="shared" si="18"/>
        <v>300.379157235089</v>
      </c>
      <c r="R148" s="12">
        <f t="shared" si="23"/>
        <v>0</v>
      </c>
      <c r="S148" s="12">
        <f t="shared" si="24"/>
        <v>23372</v>
      </c>
      <c r="T148" s="31">
        <f t="shared" si="20"/>
        <v>20753.195973372302</v>
      </c>
      <c r="U148" s="13"/>
      <c r="V148" s="39">
        <f t="shared" si="25"/>
        <v>-3.9040308294092031E-2</v>
      </c>
      <c r="W148" s="14">
        <f t="shared" si="26"/>
        <v>-3.9058014525014111E-2</v>
      </c>
      <c r="X148" s="40">
        <f t="shared" si="21"/>
        <v>3.1351061346599881E-10</v>
      </c>
      <c r="Y148" s="2"/>
      <c r="Z148" s="4"/>
      <c r="AA148" s="4"/>
      <c r="AB148" s="4"/>
      <c r="AC148" s="4"/>
      <c r="AD148" s="4"/>
      <c r="AE148" s="4"/>
    </row>
    <row r="149" spans="6:31">
      <c r="F149" s="25">
        <v>36881</v>
      </c>
      <c r="G149" s="8">
        <v>69</v>
      </c>
      <c r="H149" s="8">
        <v>70.12</v>
      </c>
      <c r="I149" s="8">
        <v>68.53</v>
      </c>
      <c r="J149" s="8">
        <v>69.67</v>
      </c>
      <c r="K149" s="8">
        <v>292700</v>
      </c>
      <c r="L149" s="26">
        <v>57.21</v>
      </c>
      <c r="M149" s="8"/>
      <c r="N149" s="32">
        <v>0</v>
      </c>
      <c r="O149" s="11">
        <f t="shared" si="22"/>
        <v>200</v>
      </c>
      <c r="P149" s="11">
        <f t="shared" si="19"/>
        <v>1.2177940919419683</v>
      </c>
      <c r="Q149" s="12">
        <f t="shared" si="18"/>
        <v>300.36806317668618</v>
      </c>
      <c r="R149" s="12">
        <f t="shared" si="23"/>
        <v>0</v>
      </c>
      <c r="S149" s="12">
        <f t="shared" si="24"/>
        <v>23372</v>
      </c>
      <c r="T149" s="31">
        <f t="shared" si="20"/>
        <v>20926.642961519727</v>
      </c>
      <c r="U149" s="13"/>
      <c r="V149" s="39">
        <f t="shared" si="25"/>
        <v>8.3228723432879868E-3</v>
      </c>
      <c r="W149" s="14">
        <f t="shared" si="26"/>
        <v>8.2492788997321799E-3</v>
      </c>
      <c r="X149" s="40">
        <f t="shared" si="21"/>
        <v>5.4159949344017414E-9</v>
      </c>
      <c r="Y149" s="2"/>
      <c r="Z149" s="4"/>
      <c r="AA149" s="4"/>
      <c r="AB149" s="4"/>
      <c r="AC149" s="4"/>
      <c r="AD149" s="4"/>
      <c r="AE149" s="4"/>
    </row>
    <row r="150" spans="6:31">
      <c r="F150" s="25">
        <v>36882</v>
      </c>
      <c r="G150" s="8">
        <v>70.22</v>
      </c>
      <c r="H150" s="8">
        <v>71.44</v>
      </c>
      <c r="I150" s="8">
        <v>70.22</v>
      </c>
      <c r="J150" s="8">
        <v>71.34</v>
      </c>
      <c r="K150" s="8">
        <v>69900</v>
      </c>
      <c r="L150" s="26">
        <v>58.58</v>
      </c>
      <c r="M150" s="8"/>
      <c r="N150" s="32">
        <v>0</v>
      </c>
      <c r="O150" s="11">
        <f t="shared" si="22"/>
        <v>200</v>
      </c>
      <c r="P150" s="11">
        <f t="shared" si="19"/>
        <v>1.217821782178218</v>
      </c>
      <c r="Q150" s="12">
        <f t="shared" si="18"/>
        <v>300.36578105673897</v>
      </c>
      <c r="R150" s="12">
        <f t="shared" si="23"/>
        <v>0</v>
      </c>
      <c r="S150" s="12">
        <f t="shared" si="24"/>
        <v>23372</v>
      </c>
      <c r="T150" s="31">
        <f t="shared" si="20"/>
        <v>21428.094820587758</v>
      </c>
      <c r="U150" s="13"/>
      <c r="V150" s="39">
        <f t="shared" si="25"/>
        <v>2.3679773114864619E-2</v>
      </c>
      <c r="W150" s="14">
        <f t="shared" si="26"/>
        <v>2.3664633119150093E-2</v>
      </c>
      <c r="X150" s="40">
        <f t="shared" si="21"/>
        <v>2.2921947023585168E-10</v>
      </c>
      <c r="Y150" s="2"/>
      <c r="Z150" s="4"/>
      <c r="AA150" s="4"/>
      <c r="AB150" s="4"/>
      <c r="AC150" s="4"/>
      <c r="AD150" s="4"/>
      <c r="AE150" s="4"/>
    </row>
    <row r="151" spans="6:31">
      <c r="F151" s="25">
        <v>36886</v>
      </c>
      <c r="G151" s="8">
        <v>72.22</v>
      </c>
      <c r="H151" s="8">
        <v>72.27</v>
      </c>
      <c r="I151" s="8">
        <v>71.36</v>
      </c>
      <c r="J151" s="8">
        <v>72.12</v>
      </c>
      <c r="K151" s="8">
        <v>172400</v>
      </c>
      <c r="L151" s="26">
        <v>59.23</v>
      </c>
      <c r="M151" s="8"/>
      <c r="N151" s="32">
        <v>0</v>
      </c>
      <c r="O151" s="11">
        <f t="shared" si="22"/>
        <v>200</v>
      </c>
      <c r="P151" s="11">
        <f t="shared" si="19"/>
        <v>1.2176262029377007</v>
      </c>
      <c r="Q151" s="12">
        <f t="shared" si="18"/>
        <v>300.38190214807685</v>
      </c>
      <c r="R151" s="12">
        <f t="shared" si="23"/>
        <v>0</v>
      </c>
      <c r="S151" s="12">
        <f t="shared" si="24"/>
        <v>23372</v>
      </c>
      <c r="T151" s="31">
        <f t="shared" si="20"/>
        <v>21663.542782919303</v>
      </c>
      <c r="U151" s="13"/>
      <c r="V151" s="39">
        <f t="shared" si="25"/>
        <v>1.0927888495134467E-2</v>
      </c>
      <c r="W151" s="14">
        <f t="shared" si="26"/>
        <v>1.1034828889286346E-2</v>
      </c>
      <c r="X151" s="40">
        <f t="shared" si="21"/>
        <v>1.1436247901359311E-8</v>
      </c>
      <c r="Y151" s="2"/>
      <c r="Z151" s="4"/>
      <c r="AA151" s="4"/>
      <c r="AB151" s="4"/>
      <c r="AC151" s="4"/>
      <c r="AD151" s="4"/>
      <c r="AE151" s="4"/>
    </row>
    <row r="152" spans="6:31">
      <c r="F152" s="25">
        <v>36887</v>
      </c>
      <c r="G152" s="8">
        <v>72.12</v>
      </c>
      <c r="H152" s="8">
        <v>73.12</v>
      </c>
      <c r="I152" s="8">
        <v>72</v>
      </c>
      <c r="J152" s="8">
        <v>73.09</v>
      </c>
      <c r="K152" s="8">
        <v>106300</v>
      </c>
      <c r="L152" s="26">
        <v>60.02</v>
      </c>
      <c r="M152" s="8"/>
      <c r="N152" s="32">
        <v>0</v>
      </c>
      <c r="O152" s="11">
        <f t="shared" si="22"/>
        <v>200</v>
      </c>
      <c r="P152" s="11">
        <f t="shared" si="19"/>
        <v>1.2177607464178608</v>
      </c>
      <c r="Q152" s="12">
        <f t="shared" si="18"/>
        <v>300.37081152087455</v>
      </c>
      <c r="R152" s="12">
        <f t="shared" si="23"/>
        <v>0</v>
      </c>
      <c r="S152" s="12">
        <f t="shared" si="24"/>
        <v>23372</v>
      </c>
      <c r="T152" s="31">
        <f t="shared" si="20"/>
        <v>21954.102614060721</v>
      </c>
      <c r="U152" s="13"/>
      <c r="V152" s="39">
        <f t="shared" si="25"/>
        <v>1.3323237719877392E-2</v>
      </c>
      <c r="W152" s="14">
        <f t="shared" si="26"/>
        <v>1.3249669723347403E-2</v>
      </c>
      <c r="X152" s="40">
        <f t="shared" si="21"/>
        <v>5.4122501134364458E-9</v>
      </c>
      <c r="Y152" s="2"/>
      <c r="Z152" s="4"/>
      <c r="AA152" s="4"/>
      <c r="AB152" s="4"/>
      <c r="AC152" s="4"/>
      <c r="AD152" s="4"/>
      <c r="AE152" s="4"/>
    </row>
    <row r="153" spans="6:31">
      <c r="F153" s="25">
        <v>36888</v>
      </c>
      <c r="G153" s="8">
        <v>72.98</v>
      </c>
      <c r="H153" s="8">
        <v>73.61</v>
      </c>
      <c r="I153" s="8">
        <v>72.87</v>
      </c>
      <c r="J153" s="8">
        <v>73.53</v>
      </c>
      <c r="K153" s="8">
        <v>489800</v>
      </c>
      <c r="L153" s="26">
        <v>60.38</v>
      </c>
      <c r="M153" s="8"/>
      <c r="N153" s="32">
        <v>0</v>
      </c>
      <c r="O153" s="11">
        <f t="shared" si="22"/>
        <v>200</v>
      </c>
      <c r="P153" s="11">
        <f t="shared" si="19"/>
        <v>1.2177873468035774</v>
      </c>
      <c r="Q153" s="12">
        <f t="shared" si="18"/>
        <v>300.3686191000811</v>
      </c>
      <c r="R153" s="12">
        <f t="shared" si="23"/>
        <v>0</v>
      </c>
      <c r="S153" s="12">
        <f t="shared" si="24"/>
        <v>23372</v>
      </c>
      <c r="T153" s="31">
        <f t="shared" si="20"/>
        <v>22086.104562428965</v>
      </c>
      <c r="U153" s="13"/>
      <c r="V153" s="39">
        <f t="shared" si="25"/>
        <v>5.9946286417837894E-3</v>
      </c>
      <c r="W153" s="14">
        <f t="shared" si="26"/>
        <v>5.9800842664715723E-3</v>
      </c>
      <c r="X153" s="40">
        <f t="shared" si="21"/>
        <v>2.115388532226298E-10</v>
      </c>
      <c r="Y153" s="2"/>
      <c r="Z153" s="4"/>
      <c r="AA153" s="4"/>
      <c r="AB153" s="4"/>
      <c r="AC153" s="4"/>
      <c r="AD153" s="4"/>
      <c r="AE153" s="4"/>
    </row>
    <row r="154" spans="6:31">
      <c r="F154" s="25">
        <v>36889</v>
      </c>
      <c r="G154" s="8">
        <v>73.69</v>
      </c>
      <c r="H154" s="8">
        <v>73.81</v>
      </c>
      <c r="I154" s="8">
        <v>72.45</v>
      </c>
      <c r="J154" s="8">
        <v>72.45</v>
      </c>
      <c r="K154" s="8">
        <v>115200</v>
      </c>
      <c r="L154" s="26">
        <v>59.5</v>
      </c>
      <c r="M154" s="8"/>
      <c r="N154" s="32">
        <v>0</v>
      </c>
      <c r="O154" s="11">
        <f t="shared" si="22"/>
        <v>200</v>
      </c>
      <c r="P154" s="11">
        <f t="shared" si="19"/>
        <v>1.2176470588235295</v>
      </c>
      <c r="Q154" s="12">
        <f t="shared" si="18"/>
        <v>300.38018280463058</v>
      </c>
      <c r="R154" s="12">
        <f t="shared" si="23"/>
        <v>0</v>
      </c>
      <c r="S154" s="12">
        <f t="shared" si="24"/>
        <v>23372</v>
      </c>
      <c r="T154" s="31">
        <f t="shared" si="20"/>
        <v>21762.544244195487</v>
      </c>
      <c r="U154" s="13"/>
      <c r="V154" s="39">
        <f t="shared" si="25"/>
        <v>-1.4758319804775922E-2</v>
      </c>
      <c r="W154" s="14">
        <f t="shared" si="26"/>
        <v>-1.4681611727108761E-2</v>
      </c>
      <c r="X154" s="40">
        <f t="shared" si="21"/>
        <v>5.8841291793911861E-9</v>
      </c>
      <c r="Y154" s="2"/>
      <c r="Z154" s="4"/>
      <c r="AA154" s="4"/>
      <c r="AB154" s="4"/>
      <c r="AC154" s="4"/>
      <c r="AD154" s="4"/>
      <c r="AE154" s="4"/>
    </row>
    <row r="155" spans="6:31">
      <c r="F155" s="25">
        <v>36893</v>
      </c>
      <c r="G155" s="8">
        <v>72.75</v>
      </c>
      <c r="H155" s="8">
        <v>72.75</v>
      </c>
      <c r="I155" s="8">
        <v>69.97</v>
      </c>
      <c r="J155" s="8">
        <v>70</v>
      </c>
      <c r="K155" s="8">
        <v>30400</v>
      </c>
      <c r="L155" s="26">
        <v>57.48</v>
      </c>
      <c r="M155" s="8"/>
      <c r="N155" s="32">
        <v>0</v>
      </c>
      <c r="O155" s="11">
        <f t="shared" si="22"/>
        <v>200</v>
      </c>
      <c r="P155" s="11">
        <f t="shared" si="19"/>
        <v>1.2178148921363954</v>
      </c>
      <c r="Q155" s="12">
        <f t="shared" si="18"/>
        <v>300.36634889708438</v>
      </c>
      <c r="R155" s="12">
        <f t="shared" si="23"/>
        <v>0</v>
      </c>
      <c r="S155" s="12">
        <f t="shared" si="24"/>
        <v>23372</v>
      </c>
      <c r="T155" s="31">
        <f t="shared" si="20"/>
        <v>21025.644422795907</v>
      </c>
      <c r="U155" s="13"/>
      <c r="V155" s="39">
        <f t="shared" si="25"/>
        <v>-3.4447482439067409E-2</v>
      </c>
      <c r="W155" s="14">
        <f t="shared" si="26"/>
        <v>-3.4539251340759934E-2</v>
      </c>
      <c r="X155" s="40">
        <f t="shared" si="21"/>
        <v>8.421531317852358E-9</v>
      </c>
      <c r="Y155" s="2"/>
      <c r="Z155" s="4"/>
      <c r="AA155" s="4"/>
      <c r="AB155" s="4"/>
      <c r="AC155" s="4"/>
      <c r="AD155" s="4"/>
      <c r="AE155" s="4"/>
    </row>
    <row r="156" spans="6:31">
      <c r="F156" s="25">
        <v>36894</v>
      </c>
      <c r="G156" s="8">
        <v>70.25</v>
      </c>
      <c r="H156" s="8">
        <v>74.25</v>
      </c>
      <c r="I156" s="8">
        <v>69.69</v>
      </c>
      <c r="J156" s="8">
        <v>73.53</v>
      </c>
      <c r="K156" s="8">
        <v>38200</v>
      </c>
      <c r="L156" s="26">
        <v>60.38</v>
      </c>
      <c r="M156" s="8"/>
      <c r="N156" s="32">
        <v>0</v>
      </c>
      <c r="O156" s="11">
        <f t="shared" si="22"/>
        <v>200</v>
      </c>
      <c r="P156" s="11">
        <f t="shared" si="19"/>
        <v>1.2177873468035774</v>
      </c>
      <c r="Q156" s="12">
        <f t="shared" si="18"/>
        <v>300.3686191000811</v>
      </c>
      <c r="R156" s="12">
        <f t="shared" si="23"/>
        <v>0</v>
      </c>
      <c r="S156" s="12">
        <f t="shared" si="24"/>
        <v>23372</v>
      </c>
      <c r="T156" s="31">
        <f t="shared" si="20"/>
        <v>22086.104562428965</v>
      </c>
      <c r="U156" s="13"/>
      <c r="V156" s="39">
        <f t="shared" si="25"/>
        <v>4.9205802243843383E-2</v>
      </c>
      <c r="W156" s="14">
        <f t="shared" si="26"/>
        <v>4.9220863067868749E-2</v>
      </c>
      <c r="X156" s="40">
        <f t="shared" si="21"/>
        <v>2.2682842032304386E-10</v>
      </c>
      <c r="Y156" s="2"/>
      <c r="Z156" s="4"/>
      <c r="AA156" s="4"/>
      <c r="AB156" s="4"/>
      <c r="AC156" s="4"/>
      <c r="AD156" s="4"/>
      <c r="AE156" s="4"/>
    </row>
    <row r="157" spans="6:31">
      <c r="F157" s="25">
        <v>36895</v>
      </c>
      <c r="G157" s="8">
        <v>73.87</v>
      </c>
      <c r="H157" s="8">
        <v>74</v>
      </c>
      <c r="I157" s="8">
        <v>72.87</v>
      </c>
      <c r="J157" s="8">
        <v>72.94</v>
      </c>
      <c r="K157" s="8">
        <v>31400</v>
      </c>
      <c r="L157" s="26">
        <v>59.9</v>
      </c>
      <c r="M157" s="8"/>
      <c r="N157" s="32">
        <v>0</v>
      </c>
      <c r="O157" s="11">
        <f t="shared" si="22"/>
        <v>200</v>
      </c>
      <c r="P157" s="11">
        <f t="shared" si="19"/>
        <v>1.2176961602671119</v>
      </c>
      <c r="Q157" s="12">
        <f t="shared" si="18"/>
        <v>300.37613515132955</v>
      </c>
      <c r="R157" s="12">
        <f t="shared" si="23"/>
        <v>0</v>
      </c>
      <c r="S157" s="12">
        <f t="shared" si="24"/>
        <v>23372</v>
      </c>
      <c r="T157" s="31">
        <f t="shared" si="20"/>
        <v>21909.435297937976</v>
      </c>
      <c r="U157" s="13"/>
      <c r="V157" s="39">
        <f t="shared" si="25"/>
        <v>-8.031278382721092E-3</v>
      </c>
      <c r="W157" s="14">
        <f t="shared" si="26"/>
        <v>-7.9814191572890984E-3</v>
      </c>
      <c r="X157" s="40">
        <f t="shared" si="21"/>
        <v>2.4859423606783547E-9</v>
      </c>
      <c r="Y157" s="2"/>
      <c r="Z157" s="4"/>
      <c r="AA157" s="4"/>
      <c r="AB157" s="4"/>
      <c r="AC157" s="4"/>
      <c r="AD157" s="4"/>
      <c r="AE157" s="4"/>
    </row>
    <row r="158" spans="6:31">
      <c r="F158" s="25">
        <v>36896</v>
      </c>
      <c r="G158" s="8">
        <v>72.53</v>
      </c>
      <c r="H158" s="8">
        <v>72.53</v>
      </c>
      <c r="I158" s="8">
        <v>70.75</v>
      </c>
      <c r="J158" s="8">
        <v>70.92</v>
      </c>
      <c r="K158" s="8">
        <v>389900</v>
      </c>
      <c r="L158" s="26">
        <v>58.24</v>
      </c>
      <c r="M158" s="8"/>
      <c r="N158" s="32">
        <v>0</v>
      </c>
      <c r="O158" s="11">
        <f t="shared" si="22"/>
        <v>200</v>
      </c>
      <c r="P158" s="11">
        <f t="shared" si="19"/>
        <v>1.2177197802197801</v>
      </c>
      <c r="Q158" s="12">
        <f t="shared" si="18"/>
        <v>300.37418816845235</v>
      </c>
      <c r="R158" s="12">
        <f t="shared" si="23"/>
        <v>0</v>
      </c>
      <c r="S158" s="12">
        <f t="shared" si="24"/>
        <v>23372</v>
      </c>
      <c r="T158" s="31">
        <f t="shared" si="20"/>
        <v>21302.537424906641</v>
      </c>
      <c r="U158" s="13"/>
      <c r="V158" s="39">
        <f t="shared" si="25"/>
        <v>-2.8091186011661769E-2</v>
      </c>
      <c r="W158" s="14">
        <f t="shared" si="26"/>
        <v>-2.8104101232973088E-2</v>
      </c>
      <c r="X158" s="40">
        <f t="shared" si="21"/>
        <v>1.6680294152034137E-10</v>
      </c>
      <c r="Y158" s="2"/>
      <c r="Z158" s="4"/>
      <c r="AA158" s="4"/>
      <c r="AB158" s="4"/>
      <c r="AC158" s="4"/>
      <c r="AD158" s="4"/>
      <c r="AE158" s="4"/>
    </row>
    <row r="159" spans="6:31">
      <c r="F159" s="25">
        <v>36899</v>
      </c>
      <c r="G159" s="8">
        <v>70.5</v>
      </c>
      <c r="H159" s="8">
        <v>70.75</v>
      </c>
      <c r="I159" s="8">
        <v>69.75</v>
      </c>
      <c r="J159" s="8">
        <v>70.69</v>
      </c>
      <c r="K159" s="8">
        <v>146600</v>
      </c>
      <c r="L159" s="26">
        <v>58.05</v>
      </c>
      <c r="M159" s="8"/>
      <c r="N159" s="32">
        <v>0</v>
      </c>
      <c r="O159" s="11">
        <f t="shared" si="22"/>
        <v>200</v>
      </c>
      <c r="P159" s="11">
        <f t="shared" si="19"/>
        <v>1.2177433247200689</v>
      </c>
      <c r="Q159" s="12">
        <f t="shared" si="18"/>
        <v>300.37224748025119</v>
      </c>
      <c r="R159" s="12">
        <f t="shared" si="23"/>
        <v>0</v>
      </c>
      <c r="S159" s="12">
        <f t="shared" si="24"/>
        <v>23372</v>
      </c>
      <c r="T159" s="31">
        <f t="shared" si="20"/>
        <v>21233.314174378957</v>
      </c>
      <c r="U159" s="13"/>
      <c r="V159" s="39">
        <f t="shared" si="25"/>
        <v>-3.2548219460431216E-3</v>
      </c>
      <c r="W159" s="14">
        <f t="shared" si="26"/>
        <v>-3.2676957445300693E-3</v>
      </c>
      <c r="X159" s="40">
        <f t="shared" si="21"/>
        <v>1.6573468748253483E-10</v>
      </c>
      <c r="Y159" s="2"/>
      <c r="Z159" s="4"/>
      <c r="AA159" s="4"/>
      <c r="AB159" s="4"/>
      <c r="AC159" s="4"/>
      <c r="AD159" s="4"/>
      <c r="AE159" s="4"/>
    </row>
    <row r="160" spans="6:31">
      <c r="F160" s="25">
        <v>36900</v>
      </c>
      <c r="G160" s="8">
        <v>71.44</v>
      </c>
      <c r="H160" s="8">
        <v>71.69</v>
      </c>
      <c r="I160" s="8">
        <v>70.91</v>
      </c>
      <c r="J160" s="8">
        <v>71.14</v>
      </c>
      <c r="K160" s="8">
        <v>97300</v>
      </c>
      <c r="L160" s="26">
        <v>58.42</v>
      </c>
      <c r="M160" s="8"/>
      <c r="N160" s="32">
        <v>0</v>
      </c>
      <c r="O160" s="11">
        <f t="shared" si="22"/>
        <v>200</v>
      </c>
      <c r="P160" s="11">
        <f t="shared" si="19"/>
        <v>1.21773365285861</v>
      </c>
      <c r="Q160" s="12">
        <f t="shared" si="18"/>
        <v>300.3730446878094</v>
      </c>
      <c r="R160" s="12">
        <f t="shared" si="23"/>
        <v>0</v>
      </c>
      <c r="S160" s="12">
        <f t="shared" si="24"/>
        <v>23372</v>
      </c>
      <c r="T160" s="31">
        <f t="shared" si="20"/>
        <v>21368.538399090761</v>
      </c>
      <c r="U160" s="13"/>
      <c r="V160" s="39">
        <f t="shared" si="25"/>
        <v>6.3483003992214574E-3</v>
      </c>
      <c r="W160" s="14">
        <f t="shared" si="26"/>
        <v>6.3535888156944021E-3</v>
      </c>
      <c r="X160" s="40">
        <f t="shared" si="21"/>
        <v>2.7967348791312509E-11</v>
      </c>
      <c r="Y160" s="2"/>
      <c r="Z160" s="4"/>
      <c r="AA160" s="4"/>
      <c r="AB160" s="4"/>
      <c r="AC160" s="4"/>
      <c r="AD160" s="4"/>
      <c r="AE160" s="4"/>
    </row>
    <row r="161" spans="6:31">
      <c r="F161" s="25">
        <v>36901</v>
      </c>
      <c r="G161" s="8">
        <v>70.56</v>
      </c>
      <c r="H161" s="8">
        <v>72.08</v>
      </c>
      <c r="I161" s="8">
        <v>70.23</v>
      </c>
      <c r="J161" s="8">
        <v>72.08</v>
      </c>
      <c r="K161" s="8">
        <v>34300</v>
      </c>
      <c r="L161" s="26">
        <v>59.19</v>
      </c>
      <c r="M161" s="8"/>
      <c r="N161" s="32">
        <v>0</v>
      </c>
      <c r="O161" s="11">
        <f t="shared" si="22"/>
        <v>200</v>
      </c>
      <c r="P161" s="11">
        <f t="shared" si="19"/>
        <v>1.2177732725122488</v>
      </c>
      <c r="Q161" s="12">
        <f t="shared" si="18"/>
        <v>300.3697791002366</v>
      </c>
      <c r="R161" s="12">
        <f t="shared" si="23"/>
        <v>0</v>
      </c>
      <c r="S161" s="12">
        <f t="shared" si="24"/>
        <v>23372</v>
      </c>
      <c r="T161" s="31">
        <f t="shared" si="20"/>
        <v>21650.653677545055</v>
      </c>
      <c r="U161" s="13"/>
      <c r="V161" s="39">
        <f t="shared" si="25"/>
        <v>1.3115974947623094E-2</v>
      </c>
      <c r="W161" s="14">
        <f t="shared" si="26"/>
        <v>1.3094311743038684E-2</v>
      </c>
      <c r="X161" s="40">
        <f t="shared" si="21"/>
        <v>4.6929443286600538E-10</v>
      </c>
      <c r="Y161" s="2"/>
      <c r="Z161" s="4"/>
      <c r="AA161" s="4"/>
      <c r="AB161" s="4"/>
      <c r="AC161" s="4"/>
      <c r="AD161" s="4"/>
      <c r="AE161" s="4"/>
    </row>
    <row r="162" spans="6:31">
      <c r="F162" s="25">
        <v>36902</v>
      </c>
      <c r="G162" s="8">
        <v>72.12</v>
      </c>
      <c r="H162" s="8">
        <v>73.14</v>
      </c>
      <c r="I162" s="8">
        <v>72.12</v>
      </c>
      <c r="J162" s="8">
        <v>73.14</v>
      </c>
      <c r="K162" s="8">
        <v>119500</v>
      </c>
      <c r="L162" s="26">
        <v>60.06</v>
      </c>
      <c r="M162" s="8"/>
      <c r="N162" s="32">
        <v>0</v>
      </c>
      <c r="O162" s="11">
        <f t="shared" si="22"/>
        <v>200</v>
      </c>
      <c r="P162" s="11">
        <f t="shared" si="19"/>
        <v>1.2177822177822177</v>
      </c>
      <c r="Q162" s="12">
        <f t="shared" si="18"/>
        <v>300.36904182984654</v>
      </c>
      <c r="R162" s="12">
        <f t="shared" si="23"/>
        <v>0</v>
      </c>
      <c r="S162" s="12">
        <f t="shared" si="24"/>
        <v>23372</v>
      </c>
      <c r="T162" s="31">
        <f t="shared" si="20"/>
        <v>21968.991719434976</v>
      </c>
      <c r="U162" s="13"/>
      <c r="V162" s="39">
        <f t="shared" si="25"/>
        <v>1.4596344875635169E-2</v>
      </c>
      <c r="W162" s="14">
        <f t="shared" si="26"/>
        <v>1.4591453852550727E-2</v>
      </c>
      <c r="X162" s="40">
        <f t="shared" si="21"/>
        <v>2.3922106812547148E-11</v>
      </c>
      <c r="Y162" s="2"/>
      <c r="Z162" s="4"/>
      <c r="AA162" s="4"/>
      <c r="AB162" s="4"/>
      <c r="AC162" s="4"/>
      <c r="AD162" s="4"/>
      <c r="AE162" s="4"/>
    </row>
    <row r="163" spans="6:31">
      <c r="F163" s="25">
        <v>36903</v>
      </c>
      <c r="G163" s="8">
        <v>72.72</v>
      </c>
      <c r="H163" s="8">
        <v>73.41</v>
      </c>
      <c r="I163" s="8">
        <v>72.23</v>
      </c>
      <c r="J163" s="8">
        <v>72.69</v>
      </c>
      <c r="K163" s="8">
        <v>338700</v>
      </c>
      <c r="L163" s="26">
        <v>59.69</v>
      </c>
      <c r="M163" s="8"/>
      <c r="N163" s="32">
        <v>0</v>
      </c>
      <c r="O163" s="11">
        <f t="shared" si="22"/>
        <v>200</v>
      </c>
      <c r="P163" s="11">
        <f t="shared" si="19"/>
        <v>1.217791924945552</v>
      </c>
      <c r="Q163" s="12">
        <f t="shared" si="18"/>
        <v>300.36824177635395</v>
      </c>
      <c r="R163" s="12">
        <f t="shared" si="23"/>
        <v>0</v>
      </c>
      <c r="S163" s="12">
        <f t="shared" si="24"/>
        <v>23372</v>
      </c>
      <c r="T163" s="31">
        <f t="shared" si="20"/>
        <v>21833.767494723168</v>
      </c>
      <c r="U163" s="13"/>
      <c r="V163" s="39">
        <f t="shared" si="25"/>
        <v>-6.174252796653219E-3</v>
      </c>
      <c r="W163" s="14">
        <f t="shared" si="26"/>
        <v>-6.1795603746257954E-3</v>
      </c>
      <c r="X163" s="40">
        <f t="shared" si="21"/>
        <v>2.8170383934978747E-11</v>
      </c>
      <c r="Y163" s="2"/>
      <c r="Z163" s="4"/>
      <c r="AA163" s="4"/>
      <c r="AB163" s="4"/>
      <c r="AC163" s="4"/>
      <c r="AD163" s="4"/>
      <c r="AE163" s="4"/>
    </row>
    <row r="164" spans="6:31">
      <c r="F164" s="25">
        <v>36907</v>
      </c>
      <c r="G164" s="8">
        <v>72.69</v>
      </c>
      <c r="H164" s="8">
        <v>73.02</v>
      </c>
      <c r="I164" s="8">
        <v>72.27</v>
      </c>
      <c r="J164" s="8">
        <v>73</v>
      </c>
      <c r="K164" s="8">
        <v>14600</v>
      </c>
      <c r="L164" s="26">
        <v>59.95</v>
      </c>
      <c r="M164" s="8"/>
      <c r="N164" s="32">
        <v>0</v>
      </c>
      <c r="O164" s="11">
        <f t="shared" si="22"/>
        <v>200</v>
      </c>
      <c r="P164" s="11">
        <f t="shared" si="19"/>
        <v>1.2176814011676396</v>
      </c>
      <c r="Q164" s="12">
        <f t="shared" si="18"/>
        <v>300.37735177610671</v>
      </c>
      <c r="R164" s="12">
        <f t="shared" si="23"/>
        <v>0</v>
      </c>
      <c r="S164" s="12">
        <f t="shared" si="24"/>
        <v>23372</v>
      </c>
      <c r="T164" s="31">
        <f t="shared" si="20"/>
        <v>21927.546679655788</v>
      </c>
      <c r="U164" s="13"/>
      <c r="V164" s="39">
        <f t="shared" si="25"/>
        <v>4.2859466292087169E-3</v>
      </c>
      <c r="W164" s="14">
        <f t="shared" si="26"/>
        <v>4.3463792929647983E-3</v>
      </c>
      <c r="X164" s="40">
        <f t="shared" si="21"/>
        <v>3.6521068486555907E-9</v>
      </c>
      <c r="Y164" s="2"/>
      <c r="Z164" s="4"/>
      <c r="AA164" s="4"/>
      <c r="AB164" s="4"/>
      <c r="AC164" s="4"/>
      <c r="AD164" s="4"/>
      <c r="AE164" s="4"/>
    </row>
    <row r="165" spans="6:31">
      <c r="F165" s="25">
        <v>36908</v>
      </c>
      <c r="G165" s="8">
        <v>74.22</v>
      </c>
      <c r="H165" s="8">
        <v>74.37</v>
      </c>
      <c r="I165" s="8">
        <v>73.31</v>
      </c>
      <c r="J165" s="8">
        <v>73.37</v>
      </c>
      <c r="K165" s="8">
        <v>92400</v>
      </c>
      <c r="L165" s="26">
        <v>60.25</v>
      </c>
      <c r="M165" s="8"/>
      <c r="N165" s="32">
        <v>0</v>
      </c>
      <c r="O165" s="11">
        <f t="shared" si="22"/>
        <v>200</v>
      </c>
      <c r="P165" s="11">
        <f t="shared" si="19"/>
        <v>1.2177593360995851</v>
      </c>
      <c r="Q165" s="12">
        <f t="shared" si="18"/>
        <v>300.37092776288205</v>
      </c>
      <c r="R165" s="12">
        <f t="shared" si="23"/>
        <v>0</v>
      </c>
      <c r="S165" s="12">
        <f t="shared" si="24"/>
        <v>23372</v>
      </c>
      <c r="T165" s="31">
        <f t="shared" si="20"/>
        <v>22038.214969962657</v>
      </c>
      <c r="U165" s="13"/>
      <c r="V165" s="39">
        <f t="shared" si="25"/>
        <v>5.0343048721522557E-3</v>
      </c>
      <c r="W165" s="14">
        <f t="shared" si="26"/>
        <v>4.9916908972409751E-3</v>
      </c>
      <c r="X165" s="40">
        <f t="shared" si="21"/>
        <v>1.8159508577392482E-9</v>
      </c>
      <c r="Y165" s="2"/>
      <c r="Z165" s="4"/>
      <c r="AA165" s="4"/>
      <c r="AB165" s="4"/>
      <c r="AC165" s="4"/>
      <c r="AD165" s="4"/>
      <c r="AE165" s="4"/>
    </row>
    <row r="166" spans="6:31">
      <c r="F166" s="25">
        <v>36909</v>
      </c>
      <c r="G166" s="8">
        <v>73.5</v>
      </c>
      <c r="H166" s="8">
        <v>74.37</v>
      </c>
      <c r="I166" s="8">
        <v>73.5</v>
      </c>
      <c r="J166" s="8">
        <v>74.37</v>
      </c>
      <c r="K166" s="8">
        <v>9900</v>
      </c>
      <c r="L166" s="26">
        <v>61.07</v>
      </c>
      <c r="M166" s="8"/>
      <c r="N166" s="32">
        <v>0</v>
      </c>
      <c r="O166" s="11">
        <f t="shared" si="22"/>
        <v>200</v>
      </c>
      <c r="P166" s="11">
        <f t="shared" si="19"/>
        <v>1.2177828721139676</v>
      </c>
      <c r="Q166" s="12">
        <f t="shared" si="18"/>
        <v>300.36898790015812</v>
      </c>
      <c r="R166" s="12">
        <f t="shared" si="23"/>
        <v>0</v>
      </c>
      <c r="S166" s="12">
        <f t="shared" si="24"/>
        <v>23372</v>
      </c>
      <c r="T166" s="31">
        <f t="shared" si="20"/>
        <v>22338.441630134759</v>
      </c>
      <c r="U166" s="13"/>
      <c r="V166" s="39">
        <f t="shared" si="25"/>
        <v>1.3531043744486968E-2</v>
      </c>
      <c r="W166" s="14">
        <f t="shared" si="26"/>
        <v>1.3518174864279092E-2</v>
      </c>
      <c r="X166" s="40">
        <f t="shared" si="21"/>
        <v>1.6560807780466998E-10</v>
      </c>
      <c r="Y166" s="2"/>
      <c r="Z166" s="4"/>
      <c r="AA166" s="4"/>
      <c r="AB166" s="4"/>
      <c r="AC166" s="4"/>
      <c r="AD166" s="4"/>
      <c r="AE166" s="4"/>
    </row>
    <row r="167" spans="6:31">
      <c r="F167" s="25">
        <v>36910</v>
      </c>
      <c r="G167" s="8">
        <v>74.62</v>
      </c>
      <c r="H167" s="8">
        <v>74.62</v>
      </c>
      <c r="I167" s="8">
        <v>73.66</v>
      </c>
      <c r="J167" s="8">
        <v>73.84</v>
      </c>
      <c r="K167" s="8">
        <v>9800</v>
      </c>
      <c r="L167" s="26">
        <v>60.64</v>
      </c>
      <c r="M167" s="8"/>
      <c r="N167" s="32">
        <v>0</v>
      </c>
      <c r="O167" s="11">
        <f t="shared" si="22"/>
        <v>200</v>
      </c>
      <c r="P167" s="11">
        <f t="shared" si="19"/>
        <v>1.2176781002638524</v>
      </c>
      <c r="Q167" s="12">
        <f t="shared" si="18"/>
        <v>300.37762388084485</v>
      </c>
      <c r="R167" s="12">
        <f t="shared" si="23"/>
        <v>0</v>
      </c>
      <c r="S167" s="12">
        <f t="shared" si="24"/>
        <v>23372</v>
      </c>
      <c r="T167" s="31">
        <f t="shared" si="20"/>
        <v>22179.883747361586</v>
      </c>
      <c r="U167" s="13"/>
      <c r="V167" s="39">
        <f t="shared" si="25"/>
        <v>-7.1232936944967962E-3</v>
      </c>
      <c r="W167" s="14">
        <f t="shared" si="26"/>
        <v>-7.0660059009271525E-3</v>
      </c>
      <c r="X167" s="40">
        <f t="shared" si="21"/>
        <v>3.2818912920781034E-9</v>
      </c>
      <c r="Y167" s="2"/>
      <c r="Z167" s="4"/>
      <c r="AA167" s="4"/>
      <c r="AB167" s="4"/>
      <c r="AC167" s="4"/>
      <c r="AD167" s="4"/>
      <c r="AE167" s="4"/>
    </row>
    <row r="168" spans="6:31">
      <c r="F168" s="25">
        <v>36913</v>
      </c>
      <c r="G168" s="8">
        <v>73.59</v>
      </c>
      <c r="H168" s="8">
        <v>74.28</v>
      </c>
      <c r="I168" s="8">
        <v>73.5</v>
      </c>
      <c r="J168" s="8">
        <v>73.86</v>
      </c>
      <c r="K168" s="8">
        <v>6000</v>
      </c>
      <c r="L168" s="26">
        <v>60.65</v>
      </c>
      <c r="M168" s="8"/>
      <c r="N168" s="32">
        <v>0</v>
      </c>
      <c r="O168" s="11">
        <f t="shared" si="22"/>
        <v>200</v>
      </c>
      <c r="P168" s="11">
        <f t="shared" si="19"/>
        <v>1.2178070898598516</v>
      </c>
      <c r="Q168" s="12">
        <f t="shared" si="18"/>
        <v>300.3669919266876</v>
      </c>
      <c r="R168" s="12">
        <f t="shared" si="23"/>
        <v>0</v>
      </c>
      <c r="S168" s="12">
        <f t="shared" si="24"/>
        <v>23372</v>
      </c>
      <c r="T168" s="31">
        <f t="shared" si="20"/>
        <v>22185.106023705146</v>
      </c>
      <c r="U168" s="13"/>
      <c r="V168" s="39">
        <f t="shared" si="25"/>
        <v>2.3542330989489657E-4</v>
      </c>
      <c r="W168" s="14">
        <f t="shared" si="26"/>
        <v>1.64894055942832E-4</v>
      </c>
      <c r="X168" s="40">
        <f t="shared" si="21"/>
        <v>4.9743756630348149E-9</v>
      </c>
      <c r="Y168" s="2"/>
      <c r="Z168" s="4"/>
      <c r="AA168" s="4"/>
      <c r="AB168" s="4"/>
      <c r="AC168" s="4"/>
      <c r="AD168" s="4"/>
      <c r="AE168" s="4"/>
    </row>
    <row r="169" spans="6:31">
      <c r="F169" s="25">
        <v>36914</v>
      </c>
      <c r="G169" s="8">
        <v>73.69</v>
      </c>
      <c r="H169" s="8">
        <v>74.94</v>
      </c>
      <c r="I169" s="8">
        <v>73.69</v>
      </c>
      <c r="J169" s="8">
        <v>74.75</v>
      </c>
      <c r="K169" s="8">
        <v>16300</v>
      </c>
      <c r="L169" s="26">
        <v>61.39</v>
      </c>
      <c r="M169" s="8"/>
      <c r="N169" s="32">
        <v>0</v>
      </c>
      <c r="O169" s="11">
        <f t="shared" si="22"/>
        <v>200</v>
      </c>
      <c r="P169" s="11">
        <f t="shared" si="19"/>
        <v>1.2176250203616223</v>
      </c>
      <c r="Q169" s="12">
        <f t="shared" si="18"/>
        <v>300.38199964051847</v>
      </c>
      <c r="R169" s="12">
        <f t="shared" si="23"/>
        <v>0</v>
      </c>
      <c r="S169" s="12">
        <f t="shared" si="24"/>
        <v>23372</v>
      </c>
      <c r="T169" s="31">
        <f t="shared" si="20"/>
        <v>22453.554473128755</v>
      </c>
      <c r="U169" s="13"/>
      <c r="V169" s="39">
        <f t="shared" si="25"/>
        <v>1.2027766188954764E-2</v>
      </c>
      <c r="W169" s="14">
        <f t="shared" si="26"/>
        <v>1.2127320049345825E-2</v>
      </c>
      <c r="X169" s="40">
        <f t="shared" si="21"/>
        <v>9.9109711187628577E-9</v>
      </c>
      <c r="Y169" s="2"/>
      <c r="Z169" s="4"/>
      <c r="AA169" s="4"/>
      <c r="AB169" s="4"/>
      <c r="AC169" s="4"/>
      <c r="AD169" s="4"/>
      <c r="AE169" s="4"/>
    </row>
    <row r="170" spans="6:31">
      <c r="F170" s="25">
        <v>36915</v>
      </c>
      <c r="G170" s="8">
        <v>74.87</v>
      </c>
      <c r="H170" s="8">
        <v>75.44</v>
      </c>
      <c r="I170" s="8">
        <v>74.86</v>
      </c>
      <c r="J170" s="8">
        <v>75.14</v>
      </c>
      <c r="K170" s="8">
        <v>53400</v>
      </c>
      <c r="L170" s="26">
        <v>61.71</v>
      </c>
      <c r="M170" s="8"/>
      <c r="N170" s="32">
        <v>0</v>
      </c>
      <c r="O170" s="11">
        <f t="shared" si="22"/>
        <v>200</v>
      </c>
      <c r="P170" s="11">
        <f t="shared" si="19"/>
        <v>1.2176308539944904</v>
      </c>
      <c r="Q170" s="12">
        <f t="shared" si="18"/>
        <v>300.38151871337163</v>
      </c>
      <c r="R170" s="12">
        <f t="shared" si="23"/>
        <v>0</v>
      </c>
      <c r="S170" s="12">
        <f t="shared" si="24"/>
        <v>23372</v>
      </c>
      <c r="T170" s="31">
        <f t="shared" si="20"/>
        <v>22570.667316122745</v>
      </c>
      <c r="U170" s="13"/>
      <c r="V170" s="39">
        <f t="shared" si="25"/>
        <v>5.2022268219266993E-3</v>
      </c>
      <c r="W170" s="14">
        <f t="shared" si="26"/>
        <v>5.1990368935705931E-3</v>
      </c>
      <c r="X170" s="40">
        <f t="shared" si="21"/>
        <v>1.017564291709037E-11</v>
      </c>
      <c r="Y170" s="2"/>
      <c r="Z170" s="4"/>
      <c r="AA170" s="4"/>
      <c r="AB170" s="4"/>
      <c r="AC170" s="4"/>
      <c r="AD170" s="4"/>
      <c r="AE170" s="4"/>
    </row>
    <row r="171" spans="6:31">
      <c r="F171" s="25">
        <v>36916</v>
      </c>
      <c r="G171" s="8">
        <v>74.94</v>
      </c>
      <c r="H171" s="8">
        <v>75.14</v>
      </c>
      <c r="I171" s="8">
        <v>74.61</v>
      </c>
      <c r="J171" s="8">
        <v>74.62</v>
      </c>
      <c r="K171" s="8">
        <v>20700</v>
      </c>
      <c r="L171" s="26">
        <v>61.28</v>
      </c>
      <c r="M171" s="8"/>
      <c r="N171" s="32">
        <v>0</v>
      </c>
      <c r="O171" s="11">
        <f t="shared" si="22"/>
        <v>200</v>
      </c>
      <c r="P171" s="11">
        <f t="shared" si="19"/>
        <v>1.2176892950391645</v>
      </c>
      <c r="Q171" s="12">
        <f t="shared" si="18"/>
        <v>300.37670106338209</v>
      </c>
      <c r="R171" s="12">
        <f t="shared" si="23"/>
        <v>0</v>
      </c>
      <c r="S171" s="12">
        <f t="shared" si="24"/>
        <v>23372</v>
      </c>
      <c r="T171" s="31">
        <f t="shared" si="20"/>
        <v>22414.109433349571</v>
      </c>
      <c r="U171" s="13"/>
      <c r="V171" s="39">
        <f t="shared" si="25"/>
        <v>-6.9605109181807541E-3</v>
      </c>
      <c r="W171" s="14">
        <f t="shared" si="26"/>
        <v>-6.9924669006396637E-3</v>
      </c>
      <c r="X171" s="40">
        <f t="shared" si="21"/>
        <v>1.0211848149141343E-9</v>
      </c>
      <c r="Y171" s="2"/>
      <c r="Z171" s="4"/>
      <c r="AA171" s="4"/>
      <c r="AB171" s="4"/>
      <c r="AC171" s="4"/>
      <c r="AD171" s="4"/>
      <c r="AE171" s="4"/>
    </row>
    <row r="172" spans="6:31">
      <c r="F172" s="25">
        <v>36917</v>
      </c>
      <c r="G172" s="8">
        <v>73.87</v>
      </c>
      <c r="H172" s="8">
        <v>74.62</v>
      </c>
      <c r="I172" s="8">
        <v>73.84</v>
      </c>
      <c r="J172" s="8">
        <v>74.62</v>
      </c>
      <c r="K172" s="8">
        <v>55000</v>
      </c>
      <c r="L172" s="26">
        <v>61.28</v>
      </c>
      <c r="M172" s="8"/>
      <c r="N172" s="32">
        <v>0</v>
      </c>
      <c r="O172" s="11">
        <f t="shared" si="22"/>
        <v>200</v>
      </c>
      <c r="P172" s="11">
        <f t="shared" si="19"/>
        <v>1.2176892950391645</v>
      </c>
      <c r="Q172" s="12">
        <f t="shared" si="18"/>
        <v>300.37670106338209</v>
      </c>
      <c r="R172" s="12">
        <f t="shared" si="23"/>
        <v>0</v>
      </c>
      <c r="S172" s="12">
        <f t="shared" si="24"/>
        <v>23372</v>
      </c>
      <c r="T172" s="31">
        <f t="shared" si="20"/>
        <v>22414.109433349571</v>
      </c>
      <c r="U172" s="13"/>
      <c r="V172" s="39">
        <f t="shared" si="25"/>
        <v>0</v>
      </c>
      <c r="W172" s="14">
        <f t="shared" si="26"/>
        <v>0</v>
      </c>
      <c r="X172" s="40">
        <f t="shared" si="21"/>
        <v>0</v>
      </c>
      <c r="Y172" s="2"/>
      <c r="Z172" s="4"/>
      <c r="AA172" s="4"/>
      <c r="AB172" s="4"/>
      <c r="AC172" s="4"/>
      <c r="AD172" s="4"/>
      <c r="AE172" s="4"/>
    </row>
    <row r="173" spans="6:31">
      <c r="F173" s="25">
        <v>36920</v>
      </c>
      <c r="G173" s="8">
        <v>74.25</v>
      </c>
      <c r="H173" s="8">
        <v>75.180000000000007</v>
      </c>
      <c r="I173" s="8">
        <v>74.180000000000007</v>
      </c>
      <c r="J173" s="8">
        <v>75.16</v>
      </c>
      <c r="K173" s="8">
        <v>260500</v>
      </c>
      <c r="L173" s="26">
        <v>61.72</v>
      </c>
      <c r="M173" s="8"/>
      <c r="N173" s="32">
        <v>0</v>
      </c>
      <c r="O173" s="11">
        <f t="shared" si="22"/>
        <v>200</v>
      </c>
      <c r="P173" s="11">
        <f t="shared" si="19"/>
        <v>1.2177576150356448</v>
      </c>
      <c r="Q173" s="12">
        <f t="shared" si="18"/>
        <v>300.37106961769973</v>
      </c>
      <c r="R173" s="12">
        <f t="shared" si="23"/>
        <v>0</v>
      </c>
      <c r="S173" s="12">
        <f t="shared" si="24"/>
        <v>23372</v>
      </c>
      <c r="T173" s="31">
        <f t="shared" si="20"/>
        <v>22575.889592466312</v>
      </c>
      <c r="U173" s="13"/>
      <c r="V173" s="39">
        <f t="shared" si="25"/>
        <v>7.1918586321352085E-3</v>
      </c>
      <c r="W173" s="14">
        <f t="shared" si="26"/>
        <v>7.1545020626242383E-3</v>
      </c>
      <c r="X173" s="40">
        <f t="shared" si="21"/>
        <v>1.3955132856279464E-9</v>
      </c>
      <c r="Y173" s="2"/>
      <c r="Z173" s="4"/>
      <c r="AA173" s="4"/>
      <c r="AB173" s="4"/>
      <c r="AC173" s="4"/>
      <c r="AD173" s="4"/>
      <c r="AE173" s="4"/>
    </row>
    <row r="174" spans="6:31">
      <c r="F174" s="25">
        <v>36921</v>
      </c>
      <c r="G174" s="8">
        <v>75.2</v>
      </c>
      <c r="H174" s="8">
        <v>75.75</v>
      </c>
      <c r="I174" s="8">
        <v>74.849999999999994</v>
      </c>
      <c r="J174" s="8">
        <v>75.739999999999995</v>
      </c>
      <c r="K174" s="8">
        <v>289300</v>
      </c>
      <c r="L174" s="26">
        <v>62.2</v>
      </c>
      <c r="M174" s="8"/>
      <c r="N174" s="32">
        <v>0</v>
      </c>
      <c r="O174" s="11">
        <f t="shared" si="22"/>
        <v>200</v>
      </c>
      <c r="P174" s="11">
        <f t="shared" si="19"/>
        <v>1.217684887459807</v>
      </c>
      <c r="Q174" s="12">
        <f t="shared" si="18"/>
        <v>300.37706439077499</v>
      </c>
      <c r="R174" s="12">
        <f t="shared" si="23"/>
        <v>0</v>
      </c>
      <c r="S174" s="12">
        <f t="shared" si="24"/>
        <v>23372</v>
      </c>
      <c r="T174" s="31">
        <f t="shared" si="20"/>
        <v>22750.558856957297</v>
      </c>
      <c r="U174" s="13"/>
      <c r="V174" s="39">
        <f t="shared" si="25"/>
        <v>7.7072056202556246E-3</v>
      </c>
      <c r="W174" s="14">
        <f t="shared" si="26"/>
        <v>7.7469722501738109E-3</v>
      </c>
      <c r="X174" s="40">
        <f t="shared" si="21"/>
        <v>1.5813848550499894E-9</v>
      </c>
      <c r="Y174" s="2"/>
      <c r="Z174" s="4"/>
      <c r="AA174" s="4"/>
      <c r="AB174" s="4"/>
      <c r="AC174" s="4"/>
      <c r="AD174" s="4"/>
      <c r="AE174" s="4"/>
    </row>
    <row r="175" spans="6:31">
      <c r="F175" s="25">
        <v>36922</v>
      </c>
      <c r="G175" s="8">
        <v>75.8</v>
      </c>
      <c r="H175" s="8">
        <v>76</v>
      </c>
      <c r="I175" s="8">
        <v>75.3</v>
      </c>
      <c r="J175" s="8">
        <v>75.59</v>
      </c>
      <c r="K175" s="8">
        <v>12600</v>
      </c>
      <c r="L175" s="26">
        <v>62.08</v>
      </c>
      <c r="M175" s="8"/>
      <c r="N175" s="32">
        <v>0</v>
      </c>
      <c r="O175" s="11">
        <f t="shared" si="22"/>
        <v>200</v>
      </c>
      <c r="P175" s="11">
        <f t="shared" si="19"/>
        <v>1.2176224226804124</v>
      </c>
      <c r="Q175" s="12">
        <f t="shared" si="18"/>
        <v>300.38221379593267</v>
      </c>
      <c r="R175" s="12">
        <f t="shared" si="23"/>
        <v>0</v>
      </c>
      <c r="S175" s="12">
        <f t="shared" si="24"/>
        <v>23372</v>
      </c>
      <c r="T175" s="31">
        <f t="shared" si="20"/>
        <v>22705.891540834553</v>
      </c>
      <c r="U175" s="13"/>
      <c r="V175" s="39">
        <f t="shared" si="25"/>
        <v>-1.9652801795346079E-3</v>
      </c>
      <c r="W175" s="14">
        <f t="shared" si="26"/>
        <v>-1.9311238701705186E-3</v>
      </c>
      <c r="X175" s="40">
        <f t="shared" si="21"/>
        <v>1.166653469375373E-9</v>
      </c>
      <c r="Y175" s="2"/>
      <c r="Z175" s="4"/>
      <c r="AA175" s="4"/>
      <c r="AB175" s="4"/>
      <c r="AC175" s="4"/>
      <c r="AD175" s="4"/>
      <c r="AE175" s="4"/>
    </row>
    <row r="176" spans="6:31">
      <c r="F176" s="25">
        <v>36923</v>
      </c>
      <c r="G176" s="8">
        <v>75.23</v>
      </c>
      <c r="H176" s="8">
        <v>75.37</v>
      </c>
      <c r="I176" s="8">
        <v>74.88</v>
      </c>
      <c r="J176" s="8">
        <v>75.37</v>
      </c>
      <c r="K176" s="8">
        <v>33800</v>
      </c>
      <c r="L176" s="26">
        <v>61.89</v>
      </c>
      <c r="M176" s="8"/>
      <c r="N176" s="32">
        <v>0</v>
      </c>
      <c r="O176" s="11">
        <f t="shared" si="22"/>
        <v>200</v>
      </c>
      <c r="P176" s="11">
        <f t="shared" si="19"/>
        <v>1.2178057844562935</v>
      </c>
      <c r="Q176" s="12">
        <f t="shared" si="18"/>
        <v>300.36709951315999</v>
      </c>
      <c r="R176" s="12">
        <f t="shared" si="23"/>
        <v>0</v>
      </c>
      <c r="S176" s="12">
        <f t="shared" si="24"/>
        <v>23372</v>
      </c>
      <c r="T176" s="31">
        <f t="shared" si="20"/>
        <v>22638.668290306869</v>
      </c>
      <c r="U176" s="13"/>
      <c r="V176" s="39">
        <f t="shared" si="25"/>
        <v>-2.9649995512532304E-3</v>
      </c>
      <c r="W176" s="14">
        <f t="shared" si="26"/>
        <v>-3.0652601236930976E-3</v>
      </c>
      <c r="X176" s="40">
        <f t="shared" si="21"/>
        <v>1.0052182385969864E-8</v>
      </c>
      <c r="Y176" s="2"/>
      <c r="Z176" s="4"/>
      <c r="AA176" s="4"/>
      <c r="AB176" s="4"/>
      <c r="AC176" s="4"/>
      <c r="AD176" s="4"/>
      <c r="AE176" s="4"/>
    </row>
    <row r="177" spans="6:31">
      <c r="F177" s="25">
        <v>36924</v>
      </c>
      <c r="G177" s="8">
        <v>75.239999999999995</v>
      </c>
      <c r="H177" s="8">
        <v>75.62</v>
      </c>
      <c r="I177" s="8">
        <v>74.150000000000006</v>
      </c>
      <c r="J177" s="8">
        <v>74.150000000000006</v>
      </c>
      <c r="K177" s="8">
        <v>10500</v>
      </c>
      <c r="L177" s="26">
        <v>60.89</v>
      </c>
      <c r="M177" s="8"/>
      <c r="N177" s="32">
        <v>0</v>
      </c>
      <c r="O177" s="11">
        <f t="shared" si="22"/>
        <v>200</v>
      </c>
      <c r="P177" s="11">
        <f t="shared" si="19"/>
        <v>1.217769748727213</v>
      </c>
      <c r="Q177" s="12">
        <f t="shared" si="18"/>
        <v>300.37006953406126</v>
      </c>
      <c r="R177" s="12">
        <f t="shared" si="23"/>
        <v>0</v>
      </c>
      <c r="S177" s="12">
        <f t="shared" si="24"/>
        <v>23372</v>
      </c>
      <c r="T177" s="31">
        <f t="shared" si="20"/>
        <v>22272.440655950642</v>
      </c>
      <c r="U177" s="13"/>
      <c r="V177" s="39">
        <f t="shared" si="25"/>
        <v>-1.6309361350215545E-2</v>
      </c>
      <c r="W177" s="14">
        <f t="shared" si="26"/>
        <v>-1.6289658130787449E-2</v>
      </c>
      <c r="X177" s="40">
        <f t="shared" si="21"/>
        <v>3.8821685583172362E-10</v>
      </c>
      <c r="Y177" s="2"/>
      <c r="Z177" s="4"/>
      <c r="AA177" s="4"/>
      <c r="AB177" s="4"/>
      <c r="AC177" s="4"/>
      <c r="AD177" s="4"/>
      <c r="AE177" s="4"/>
    </row>
    <row r="178" spans="6:31">
      <c r="F178" s="25">
        <v>36927</v>
      </c>
      <c r="G178" s="8">
        <v>74.16</v>
      </c>
      <c r="H178" s="8">
        <v>74.290000000000006</v>
      </c>
      <c r="I178" s="8">
        <v>73.7</v>
      </c>
      <c r="J178" s="8">
        <v>74.099999999999994</v>
      </c>
      <c r="K178" s="8">
        <v>43300</v>
      </c>
      <c r="L178" s="26">
        <v>60.85</v>
      </c>
      <c r="M178" s="8"/>
      <c r="N178" s="32">
        <v>0</v>
      </c>
      <c r="O178" s="11">
        <f t="shared" si="22"/>
        <v>200</v>
      </c>
      <c r="P178" s="11">
        <f t="shared" si="19"/>
        <v>1.2177485620377977</v>
      </c>
      <c r="Q178" s="12">
        <f t="shared" si="18"/>
        <v>300.37181579725228</v>
      </c>
      <c r="R178" s="12">
        <f t="shared" si="23"/>
        <v>0</v>
      </c>
      <c r="S178" s="12">
        <f t="shared" si="24"/>
        <v>23372</v>
      </c>
      <c r="T178" s="31">
        <f t="shared" si="20"/>
        <v>22257.551550576391</v>
      </c>
      <c r="U178" s="13"/>
      <c r="V178" s="39">
        <f t="shared" si="25"/>
        <v>-6.6872259308076111E-4</v>
      </c>
      <c r="W178" s="14">
        <f t="shared" si="26"/>
        <v>-6.571381869465156E-4</v>
      </c>
      <c r="X178" s="40">
        <f t="shared" si="21"/>
        <v>1.3419846548314508E-10</v>
      </c>
      <c r="Y178" s="2"/>
      <c r="Z178" s="4"/>
      <c r="AA178" s="4"/>
      <c r="AB178" s="4"/>
      <c r="AC178" s="4"/>
      <c r="AD178" s="4"/>
      <c r="AE178" s="4"/>
    </row>
    <row r="179" spans="6:31">
      <c r="F179" s="25">
        <v>36928</v>
      </c>
      <c r="G179" s="8">
        <v>74.42</v>
      </c>
      <c r="H179" s="8">
        <v>74.989999999999995</v>
      </c>
      <c r="I179" s="8">
        <v>74.42</v>
      </c>
      <c r="J179" s="8">
        <v>74.650000000000006</v>
      </c>
      <c r="K179" s="8">
        <v>17200</v>
      </c>
      <c r="L179" s="26">
        <v>61.3</v>
      </c>
      <c r="M179" s="8"/>
      <c r="N179" s="32">
        <v>0</v>
      </c>
      <c r="O179" s="11">
        <f t="shared" si="22"/>
        <v>200</v>
      </c>
      <c r="P179" s="11">
        <f t="shared" si="19"/>
        <v>1.2177814029363787</v>
      </c>
      <c r="Q179" s="12">
        <f t="shared" si="18"/>
        <v>300.36910898910503</v>
      </c>
      <c r="R179" s="12">
        <f t="shared" si="23"/>
        <v>0</v>
      </c>
      <c r="S179" s="12">
        <f t="shared" si="24"/>
        <v>23372</v>
      </c>
      <c r="T179" s="31">
        <f t="shared" si="20"/>
        <v>22422.553986036692</v>
      </c>
      <c r="U179" s="13"/>
      <c r="V179" s="39">
        <f t="shared" si="25"/>
        <v>7.3859801174880847E-3</v>
      </c>
      <c r="W179" s="14">
        <f t="shared" si="26"/>
        <v>7.3680235086294819E-3</v>
      </c>
      <c r="X179" s="40">
        <f t="shared" si="21"/>
        <v>3.2243980170085324E-10</v>
      </c>
      <c r="Y179" s="2"/>
      <c r="Z179" s="4"/>
      <c r="AA179" s="4"/>
      <c r="AB179" s="4"/>
      <c r="AC179" s="4"/>
      <c r="AD179" s="4"/>
      <c r="AE179" s="4"/>
    </row>
    <row r="180" spans="6:31">
      <c r="F180" s="25">
        <v>36929</v>
      </c>
      <c r="G180" s="8">
        <v>74.209999999999994</v>
      </c>
      <c r="H180" s="8">
        <v>74.25</v>
      </c>
      <c r="I180" s="8">
        <v>73.349999999999994</v>
      </c>
      <c r="J180" s="8">
        <v>73.959999999999994</v>
      </c>
      <c r="K180" s="8">
        <v>8500</v>
      </c>
      <c r="L180" s="26">
        <v>60.74</v>
      </c>
      <c r="M180" s="8"/>
      <c r="N180" s="32">
        <v>0</v>
      </c>
      <c r="O180" s="11">
        <f t="shared" si="22"/>
        <v>200</v>
      </c>
      <c r="P180" s="11">
        <f t="shared" si="19"/>
        <v>1.2176489957194598</v>
      </c>
      <c r="Q180" s="12">
        <f t="shared" si="18"/>
        <v>300.38002313138463</v>
      </c>
      <c r="R180" s="12">
        <f t="shared" si="23"/>
        <v>0</v>
      </c>
      <c r="S180" s="12">
        <f t="shared" si="24"/>
        <v>23372</v>
      </c>
      <c r="T180" s="31">
        <f t="shared" si="20"/>
        <v>22216.106510797206</v>
      </c>
      <c r="U180" s="13"/>
      <c r="V180" s="39">
        <f t="shared" si="25"/>
        <v>-9.2497823583335102E-3</v>
      </c>
      <c r="W180" s="14">
        <f t="shared" si="26"/>
        <v>-9.1773833245629467E-3</v>
      </c>
      <c r="X180" s="40">
        <f t="shared" si="21"/>
        <v>5.2416200909111946E-9</v>
      </c>
      <c r="Y180" s="2"/>
      <c r="Z180" s="4"/>
      <c r="AA180" s="4"/>
      <c r="AB180" s="4"/>
      <c r="AC180" s="4"/>
      <c r="AD180" s="4"/>
      <c r="AE180" s="4"/>
    </row>
    <row r="181" spans="6:31">
      <c r="F181" s="25">
        <v>36930</v>
      </c>
      <c r="G181" s="8">
        <v>74.209999999999994</v>
      </c>
      <c r="H181" s="8">
        <v>74.290000000000006</v>
      </c>
      <c r="I181" s="8">
        <v>73.150000000000006</v>
      </c>
      <c r="J181" s="8">
        <v>73.150000000000006</v>
      </c>
      <c r="K181" s="8">
        <v>5200</v>
      </c>
      <c r="L181" s="26">
        <v>60.07</v>
      </c>
      <c r="M181" s="8"/>
      <c r="N181" s="32">
        <v>0</v>
      </c>
      <c r="O181" s="11">
        <f t="shared" si="22"/>
        <v>200</v>
      </c>
      <c r="P181" s="11">
        <f t="shared" si="19"/>
        <v>1.2177459630431164</v>
      </c>
      <c r="Q181" s="12">
        <f t="shared" si="18"/>
        <v>300.37203001747827</v>
      </c>
      <c r="R181" s="12">
        <f t="shared" si="23"/>
        <v>0</v>
      </c>
      <c r="S181" s="12">
        <f t="shared" si="24"/>
        <v>23372</v>
      </c>
      <c r="T181" s="31">
        <f t="shared" si="20"/>
        <v>21972.213995778537</v>
      </c>
      <c r="U181" s="13"/>
      <c r="V181" s="39">
        <f t="shared" si="25"/>
        <v>-1.1038889411806342E-2</v>
      </c>
      <c r="W181" s="14">
        <f t="shared" si="26"/>
        <v>-1.1091910755532718E-2</v>
      </c>
      <c r="X181" s="40">
        <f t="shared" si="21"/>
        <v>2.8112628905504911E-9</v>
      </c>
      <c r="Y181" s="2"/>
      <c r="Z181" s="4"/>
      <c r="AA181" s="4"/>
      <c r="AB181" s="4"/>
      <c r="AC181" s="4"/>
      <c r="AD181" s="4"/>
      <c r="AE181" s="4"/>
    </row>
    <row r="182" spans="6:31">
      <c r="F182" s="25">
        <v>36931</v>
      </c>
      <c r="G182" s="8">
        <v>73.02</v>
      </c>
      <c r="H182" s="8">
        <v>73.02</v>
      </c>
      <c r="I182" s="8">
        <v>72.16</v>
      </c>
      <c r="J182" s="8">
        <v>72.42</v>
      </c>
      <c r="K182" s="8">
        <v>6900</v>
      </c>
      <c r="L182" s="26">
        <v>59.47</v>
      </c>
      <c r="M182" s="8"/>
      <c r="N182" s="32">
        <v>0</v>
      </c>
      <c r="O182" s="11">
        <f t="shared" si="22"/>
        <v>200</v>
      </c>
      <c r="P182" s="11">
        <f t="shared" si="19"/>
        <v>1.2177568521943838</v>
      </c>
      <c r="Q182" s="12">
        <f t="shared" si="18"/>
        <v>300.37113249330019</v>
      </c>
      <c r="R182" s="12">
        <f t="shared" si="23"/>
        <v>0</v>
      </c>
      <c r="S182" s="12">
        <f t="shared" si="24"/>
        <v>23372</v>
      </c>
      <c r="T182" s="31">
        <f t="shared" si="20"/>
        <v>21752.877415164799</v>
      </c>
      <c r="U182" s="13"/>
      <c r="V182" s="39">
        <f t="shared" si="25"/>
        <v>-1.0032611174891938E-2</v>
      </c>
      <c r="W182" s="14">
        <f t="shared" si="26"/>
        <v>-1.0038565143567733E-2</v>
      </c>
      <c r="X182" s="40">
        <f t="shared" si="21"/>
        <v>3.5449742992352119E-11</v>
      </c>
      <c r="Y182" s="2"/>
      <c r="Z182" s="4"/>
      <c r="AA182" s="4"/>
      <c r="AB182" s="4"/>
      <c r="AC182" s="4"/>
      <c r="AD182" s="4"/>
      <c r="AE182" s="4"/>
    </row>
    <row r="183" spans="6:31">
      <c r="F183" s="25">
        <v>36934</v>
      </c>
      <c r="G183" s="8">
        <v>72.42</v>
      </c>
      <c r="H183" s="8">
        <v>72.88</v>
      </c>
      <c r="I183" s="8">
        <v>72.14</v>
      </c>
      <c r="J183" s="8">
        <v>72.819999999999993</v>
      </c>
      <c r="K183" s="8">
        <v>3800</v>
      </c>
      <c r="L183" s="26">
        <v>59.8</v>
      </c>
      <c r="M183" s="8"/>
      <c r="N183" s="32">
        <v>0</v>
      </c>
      <c r="O183" s="11">
        <f t="shared" si="22"/>
        <v>200</v>
      </c>
      <c r="P183" s="11">
        <f t="shared" si="19"/>
        <v>1.2177257525083611</v>
      </c>
      <c r="Q183" s="12">
        <f t="shared" si="18"/>
        <v>300.37369588715126</v>
      </c>
      <c r="R183" s="12">
        <f t="shared" si="23"/>
        <v>0</v>
      </c>
      <c r="S183" s="12">
        <f t="shared" si="24"/>
        <v>23372</v>
      </c>
      <c r="T183" s="31">
        <f t="shared" si="20"/>
        <v>21873.212534502352</v>
      </c>
      <c r="U183" s="13"/>
      <c r="V183" s="39">
        <f t="shared" si="25"/>
        <v>5.5166724619553327E-3</v>
      </c>
      <c r="W183" s="14">
        <f t="shared" si="26"/>
        <v>5.5336772380836117E-3</v>
      </c>
      <c r="X183" s="40">
        <f t="shared" si="21"/>
        <v>2.8916241117288679E-10</v>
      </c>
      <c r="Y183" s="2"/>
      <c r="Z183" s="4"/>
      <c r="AA183" s="4"/>
      <c r="AB183" s="4"/>
      <c r="AC183" s="4"/>
      <c r="AD183" s="4"/>
      <c r="AE183" s="4"/>
    </row>
    <row r="184" spans="6:31">
      <c r="F184" s="25">
        <v>36935</v>
      </c>
      <c r="G184" s="8">
        <v>73.290000000000006</v>
      </c>
      <c r="H184" s="8">
        <v>73.53</v>
      </c>
      <c r="I184" s="8">
        <v>72.47</v>
      </c>
      <c r="J184" s="8">
        <v>72.47</v>
      </c>
      <c r="K184" s="8">
        <v>44400</v>
      </c>
      <c r="L184" s="26">
        <v>59.51</v>
      </c>
      <c r="M184" s="8"/>
      <c r="N184" s="32">
        <v>0</v>
      </c>
      <c r="O184" s="11">
        <f t="shared" si="22"/>
        <v>200</v>
      </c>
      <c r="P184" s="11">
        <f t="shared" si="19"/>
        <v>1.2177785246177113</v>
      </c>
      <c r="Q184" s="12">
        <f t="shared" si="18"/>
        <v>300.36934621966395</v>
      </c>
      <c r="R184" s="12">
        <f t="shared" si="23"/>
        <v>0</v>
      </c>
      <c r="S184" s="12">
        <f t="shared" si="24"/>
        <v>23372</v>
      </c>
      <c r="T184" s="31">
        <f t="shared" si="20"/>
        <v>21767.766520539048</v>
      </c>
      <c r="U184" s="13"/>
      <c r="V184" s="39">
        <f t="shared" si="25"/>
        <v>-4.8324405844521329E-3</v>
      </c>
      <c r="W184" s="14">
        <f t="shared" si="26"/>
        <v>-4.8612952998253181E-3</v>
      </c>
      <c r="X184" s="40">
        <f t="shared" si="21"/>
        <v>8.3259459926753036E-10</v>
      </c>
      <c r="Y184" s="2"/>
      <c r="Z184" s="4"/>
      <c r="AA184" s="4"/>
      <c r="AB184" s="4"/>
      <c r="AC184" s="4"/>
      <c r="AD184" s="4"/>
      <c r="AE184" s="4"/>
    </row>
    <row r="185" spans="6:31">
      <c r="F185" s="25">
        <v>36936</v>
      </c>
      <c r="G185" s="8">
        <v>72.67</v>
      </c>
      <c r="H185" s="8">
        <v>72.67</v>
      </c>
      <c r="I185" s="8">
        <v>71.95</v>
      </c>
      <c r="J185" s="8">
        <v>72.33</v>
      </c>
      <c r="K185" s="8">
        <v>4100</v>
      </c>
      <c r="L185" s="26">
        <v>59.4</v>
      </c>
      <c r="M185" s="8"/>
      <c r="N185" s="32">
        <v>0</v>
      </c>
      <c r="O185" s="11">
        <f t="shared" si="22"/>
        <v>200</v>
      </c>
      <c r="P185" s="11">
        <f t="shared" si="19"/>
        <v>1.2176767676767677</v>
      </c>
      <c r="Q185" s="12">
        <f t="shared" si="18"/>
        <v>300.37773373095342</v>
      </c>
      <c r="R185" s="12">
        <f t="shared" si="23"/>
        <v>0</v>
      </c>
      <c r="S185" s="12">
        <f t="shared" si="24"/>
        <v>23372</v>
      </c>
      <c r="T185" s="31">
        <f t="shared" si="20"/>
        <v>21726.32148075986</v>
      </c>
      <c r="U185" s="13"/>
      <c r="V185" s="39">
        <f t="shared" si="25"/>
        <v>-1.9057786576398513E-3</v>
      </c>
      <c r="W185" s="14">
        <f t="shared" si="26"/>
        <v>-1.8501392881614773E-3</v>
      </c>
      <c r="X185" s="40">
        <f t="shared" si="21"/>
        <v>3.0957394359510182E-9</v>
      </c>
      <c r="Y185" s="2"/>
      <c r="Z185" s="4"/>
      <c r="AA185" s="4"/>
      <c r="AB185" s="4"/>
      <c r="AC185" s="4"/>
      <c r="AD185" s="4"/>
      <c r="AE185" s="4"/>
    </row>
    <row r="186" spans="6:31">
      <c r="F186" s="25">
        <v>36937</v>
      </c>
      <c r="G186" s="8">
        <v>72.900000000000006</v>
      </c>
      <c r="H186" s="8">
        <v>73.39</v>
      </c>
      <c r="I186" s="8">
        <v>72.900000000000006</v>
      </c>
      <c r="J186" s="8">
        <v>73.25</v>
      </c>
      <c r="K186" s="8">
        <v>14400</v>
      </c>
      <c r="L186" s="26">
        <v>60.15</v>
      </c>
      <c r="M186" s="8"/>
      <c r="N186" s="32">
        <v>0</v>
      </c>
      <c r="O186" s="11">
        <f t="shared" si="22"/>
        <v>200</v>
      </c>
      <c r="P186" s="11">
        <f t="shared" si="19"/>
        <v>1.2177888611803824</v>
      </c>
      <c r="Q186" s="12">
        <f t="shared" si="18"/>
        <v>300.36849428705847</v>
      </c>
      <c r="R186" s="12">
        <f t="shared" si="23"/>
        <v>0</v>
      </c>
      <c r="S186" s="12">
        <f t="shared" si="24"/>
        <v>23372</v>
      </c>
      <c r="T186" s="31">
        <f t="shared" si="20"/>
        <v>22001.992206527033</v>
      </c>
      <c r="U186" s="13"/>
      <c r="V186" s="39">
        <f t="shared" si="25"/>
        <v>1.2608507146154389E-2</v>
      </c>
      <c r="W186" s="14">
        <f t="shared" si="26"/>
        <v>1.2547216052088556E-2</v>
      </c>
      <c r="X186" s="40">
        <f t="shared" si="21"/>
        <v>3.7565982117867921E-9</v>
      </c>
      <c r="Y186" s="2"/>
      <c r="Z186" s="4"/>
      <c r="AA186" s="4"/>
      <c r="AB186" s="4"/>
      <c r="AC186" s="4"/>
      <c r="AD186" s="4"/>
      <c r="AE186" s="4"/>
    </row>
    <row r="187" spans="6:31">
      <c r="F187" s="25">
        <v>36938</v>
      </c>
      <c r="G187" s="8">
        <v>72.09</v>
      </c>
      <c r="H187" s="8">
        <v>72.239999999999995</v>
      </c>
      <c r="I187" s="8">
        <v>71.260000000000005</v>
      </c>
      <c r="J187" s="8">
        <v>71.63</v>
      </c>
      <c r="K187" s="8">
        <v>16900</v>
      </c>
      <c r="L187" s="26">
        <v>58.82</v>
      </c>
      <c r="M187" s="8"/>
      <c r="N187" s="32">
        <v>0</v>
      </c>
      <c r="O187" s="11">
        <f t="shared" si="22"/>
        <v>200</v>
      </c>
      <c r="P187" s="11">
        <f t="shared" si="19"/>
        <v>1.2177830669840191</v>
      </c>
      <c r="Q187" s="12">
        <f t="shared" si="18"/>
        <v>300.36897183907934</v>
      </c>
      <c r="R187" s="12">
        <f t="shared" si="23"/>
        <v>0</v>
      </c>
      <c r="S187" s="12">
        <f t="shared" si="24"/>
        <v>23372</v>
      </c>
      <c r="T187" s="31">
        <f t="shared" si="20"/>
        <v>21515.42945283325</v>
      </c>
      <c r="U187" s="13"/>
      <c r="V187" s="39">
        <f t="shared" si="25"/>
        <v>-2.2362677384892442E-2</v>
      </c>
      <c r="W187" s="14">
        <f t="shared" si="26"/>
        <v>-2.2359509294838886E-2</v>
      </c>
      <c r="X187" s="40">
        <f t="shared" si="21"/>
        <v>1.0036794587441724E-11</v>
      </c>
      <c r="Y187" s="2"/>
      <c r="Z187" s="4"/>
      <c r="AA187" s="4"/>
      <c r="AB187" s="4"/>
      <c r="AC187" s="4"/>
      <c r="AD187" s="4"/>
      <c r="AE187" s="4"/>
    </row>
    <row r="188" spans="6:31">
      <c r="F188" s="25">
        <v>36942</v>
      </c>
      <c r="G188" s="8">
        <v>72.14</v>
      </c>
      <c r="H188" s="8">
        <v>72.14</v>
      </c>
      <c r="I188" s="8">
        <v>70.5</v>
      </c>
      <c r="J188" s="8">
        <v>70.63</v>
      </c>
      <c r="K188" s="8">
        <v>34400</v>
      </c>
      <c r="L188" s="26">
        <v>58</v>
      </c>
      <c r="M188" s="8"/>
      <c r="N188" s="32">
        <v>0</v>
      </c>
      <c r="O188" s="11">
        <f t="shared" si="22"/>
        <v>200</v>
      </c>
      <c r="P188" s="11">
        <f t="shared" si="19"/>
        <v>1.2177586206896551</v>
      </c>
      <c r="Q188" s="12">
        <f t="shared" si="18"/>
        <v>300.37098672888499</v>
      </c>
      <c r="R188" s="12">
        <f t="shared" si="23"/>
        <v>0</v>
      </c>
      <c r="S188" s="12">
        <f t="shared" si="24"/>
        <v>23372</v>
      </c>
      <c r="T188" s="31">
        <f t="shared" si="20"/>
        <v>21215.202792661144</v>
      </c>
      <c r="U188" s="13"/>
      <c r="V188" s="39">
        <f t="shared" si="25"/>
        <v>-1.4052289178946301E-2</v>
      </c>
      <c r="W188" s="14">
        <f t="shared" si="26"/>
        <v>-1.4038922579429687E-2</v>
      </c>
      <c r="X188" s="40">
        <f t="shared" si="21"/>
        <v>1.7866598263755104E-10</v>
      </c>
      <c r="Y188" s="2"/>
      <c r="Z188" s="4"/>
      <c r="AA188" s="4"/>
      <c r="AB188" s="4"/>
      <c r="AC188" s="4"/>
      <c r="AD188" s="4"/>
      <c r="AE188" s="4"/>
    </row>
    <row r="189" spans="6:31">
      <c r="F189" s="25">
        <v>36943</v>
      </c>
      <c r="G189" s="8">
        <v>70.290000000000006</v>
      </c>
      <c r="H189" s="8">
        <v>70.760000000000005</v>
      </c>
      <c r="I189" s="8">
        <v>69.34</v>
      </c>
      <c r="J189" s="8">
        <v>69.34</v>
      </c>
      <c r="K189" s="8">
        <v>28000</v>
      </c>
      <c r="L189" s="26">
        <v>56.94</v>
      </c>
      <c r="M189" s="8"/>
      <c r="N189" s="32">
        <v>0</v>
      </c>
      <c r="O189" s="11">
        <f t="shared" si="22"/>
        <v>200</v>
      </c>
      <c r="P189" s="11">
        <f t="shared" si="19"/>
        <v>1.2177730944854233</v>
      </c>
      <c r="Q189" s="12">
        <f t="shared" si="18"/>
        <v>300.36979377334217</v>
      </c>
      <c r="R189" s="12">
        <f t="shared" si="23"/>
        <v>0</v>
      </c>
      <c r="S189" s="12">
        <f t="shared" si="24"/>
        <v>23372</v>
      </c>
      <c r="T189" s="31">
        <f t="shared" si="20"/>
        <v>20827.641500243546</v>
      </c>
      <c r="U189" s="13"/>
      <c r="V189" s="39">
        <f t="shared" si="25"/>
        <v>-1.8437014778937923E-2</v>
      </c>
      <c r="W189" s="14">
        <f t="shared" si="26"/>
        <v>-1.8444928696527911E-2</v>
      </c>
      <c r="X189" s="40">
        <f t="shared" si="21"/>
        <v>6.2630091621127546E-11</v>
      </c>
      <c r="Y189" s="2"/>
      <c r="Z189" s="4"/>
      <c r="AA189" s="4"/>
      <c r="AB189" s="4"/>
      <c r="AC189" s="4"/>
      <c r="AD189" s="4"/>
      <c r="AE189" s="4"/>
    </row>
    <row r="190" spans="6:31">
      <c r="F190" s="25">
        <v>36944</v>
      </c>
      <c r="G190" s="8">
        <v>69.22</v>
      </c>
      <c r="H190" s="8">
        <v>69.400000000000006</v>
      </c>
      <c r="I190" s="8">
        <v>67.69</v>
      </c>
      <c r="J190" s="8">
        <v>68.75</v>
      </c>
      <c r="K190" s="8">
        <v>29200</v>
      </c>
      <c r="L190" s="26">
        <v>56.46</v>
      </c>
      <c r="M190" s="8"/>
      <c r="N190" s="32">
        <v>0</v>
      </c>
      <c r="O190" s="11">
        <f t="shared" si="22"/>
        <v>200</v>
      </c>
      <c r="P190" s="11">
        <f t="shared" si="19"/>
        <v>1.2176762309599716</v>
      </c>
      <c r="Q190" s="12">
        <f t="shared" si="18"/>
        <v>300.37777797458267</v>
      </c>
      <c r="R190" s="12">
        <f t="shared" si="23"/>
        <v>0</v>
      </c>
      <c r="S190" s="12">
        <f t="shared" si="24"/>
        <v>23372</v>
      </c>
      <c r="T190" s="31">
        <f t="shared" si="20"/>
        <v>20650.972235752557</v>
      </c>
      <c r="U190" s="13"/>
      <c r="V190" s="39">
        <f t="shared" si="25"/>
        <v>-8.5186228245920318E-3</v>
      </c>
      <c r="W190" s="14">
        <f t="shared" si="26"/>
        <v>-8.4656590245481261E-3</v>
      </c>
      <c r="X190" s="40">
        <f t="shared" si="21"/>
        <v>2.8051641150908303E-9</v>
      </c>
      <c r="Y190" s="2"/>
      <c r="Z190" s="4"/>
      <c r="AA190" s="4"/>
      <c r="AB190" s="4"/>
      <c r="AC190" s="4"/>
      <c r="AD190" s="4"/>
      <c r="AE190" s="4"/>
    </row>
    <row r="191" spans="6:31">
      <c r="F191" s="25">
        <v>36945</v>
      </c>
      <c r="G191" s="8">
        <v>68.540000000000006</v>
      </c>
      <c r="H191" s="8">
        <v>68.92</v>
      </c>
      <c r="I191" s="8">
        <v>66.900000000000006</v>
      </c>
      <c r="J191" s="8">
        <v>68.92</v>
      </c>
      <c r="K191" s="8">
        <v>30500</v>
      </c>
      <c r="L191" s="26">
        <v>56.6</v>
      </c>
      <c r="M191" s="8"/>
      <c r="N191" s="32">
        <v>0</v>
      </c>
      <c r="O191" s="11">
        <f t="shared" si="22"/>
        <v>200</v>
      </c>
      <c r="P191" s="11">
        <f t="shared" si="19"/>
        <v>1.2176678445229683</v>
      </c>
      <c r="Q191" s="12">
        <f t="shared" si="18"/>
        <v>300.37846930589711</v>
      </c>
      <c r="R191" s="12">
        <f t="shared" si="23"/>
        <v>0</v>
      </c>
      <c r="S191" s="12">
        <f t="shared" si="24"/>
        <v>23372</v>
      </c>
      <c r="T191" s="31">
        <f t="shared" si="20"/>
        <v>20702.084104562429</v>
      </c>
      <c r="U191" s="13"/>
      <c r="V191" s="39">
        <f t="shared" si="25"/>
        <v>2.4719766498780727E-3</v>
      </c>
      <c r="W191" s="14">
        <f t="shared" si="26"/>
        <v>2.4765623837940038E-3</v>
      </c>
      <c r="X191" s="40">
        <f t="shared" si="21"/>
        <v>2.1028955547721321E-11</v>
      </c>
      <c r="Y191" s="2"/>
      <c r="Z191" s="4"/>
      <c r="AA191" s="4"/>
      <c r="AB191" s="4"/>
      <c r="AC191" s="4"/>
      <c r="AD191" s="4"/>
      <c r="AE191" s="4"/>
    </row>
    <row r="192" spans="6:31">
      <c r="F192" s="25">
        <v>36948</v>
      </c>
      <c r="G192" s="8">
        <v>69.13</v>
      </c>
      <c r="H192" s="8">
        <v>70.02</v>
      </c>
      <c r="I192" s="8">
        <v>68.72</v>
      </c>
      <c r="J192" s="8">
        <v>70.02</v>
      </c>
      <c r="K192" s="8">
        <v>10500</v>
      </c>
      <c r="L192" s="26">
        <v>57.5</v>
      </c>
      <c r="M192" s="8"/>
      <c r="N192" s="32">
        <v>0</v>
      </c>
      <c r="O192" s="11">
        <f t="shared" si="22"/>
        <v>200</v>
      </c>
      <c r="P192" s="11">
        <f t="shared" si="19"/>
        <v>1.2177391304347824</v>
      </c>
      <c r="Q192" s="12">
        <f t="shared" si="18"/>
        <v>300.37259319455916</v>
      </c>
      <c r="R192" s="12">
        <f t="shared" si="23"/>
        <v>0</v>
      </c>
      <c r="S192" s="12">
        <f t="shared" si="24"/>
        <v>23372</v>
      </c>
      <c r="T192" s="31">
        <f t="shared" si="20"/>
        <v>21032.088975483031</v>
      </c>
      <c r="U192" s="13"/>
      <c r="V192" s="39">
        <f t="shared" si="25"/>
        <v>1.581494131682628E-2</v>
      </c>
      <c r="W192" s="14">
        <f t="shared" si="26"/>
        <v>1.57759625941674E-2</v>
      </c>
      <c r="X192" s="40">
        <f t="shared" si="21"/>
        <v>1.5193408201178223E-9</v>
      </c>
      <c r="Y192" s="2"/>
      <c r="Z192" s="4"/>
      <c r="AA192" s="4"/>
      <c r="AB192" s="4"/>
      <c r="AC192" s="4"/>
      <c r="AD192" s="4"/>
      <c r="AE192" s="4"/>
    </row>
    <row r="193" spans="6:31">
      <c r="F193" s="25">
        <v>36949</v>
      </c>
      <c r="G193" s="8">
        <v>70.209999999999994</v>
      </c>
      <c r="H193" s="8">
        <v>70.209999999999994</v>
      </c>
      <c r="I193" s="8">
        <v>69.11</v>
      </c>
      <c r="J193" s="8">
        <v>69.17</v>
      </c>
      <c r="K193" s="8">
        <v>354100</v>
      </c>
      <c r="L193" s="26">
        <v>56.8</v>
      </c>
      <c r="M193" s="8"/>
      <c r="N193" s="32">
        <v>0</v>
      </c>
      <c r="O193" s="11">
        <f t="shared" si="22"/>
        <v>200</v>
      </c>
      <c r="P193" s="11">
        <f t="shared" si="19"/>
        <v>1.2177816901408451</v>
      </c>
      <c r="Q193" s="12">
        <f t="shared" si="18"/>
        <v>300.36908531782092</v>
      </c>
      <c r="R193" s="12">
        <f t="shared" si="23"/>
        <v>0</v>
      </c>
      <c r="S193" s="12">
        <f t="shared" si="24"/>
        <v>23372</v>
      </c>
      <c r="T193" s="31">
        <f t="shared" si="20"/>
        <v>20776.529631433674</v>
      </c>
      <c r="U193" s="13"/>
      <c r="V193" s="39">
        <f t="shared" si="25"/>
        <v>-1.222535140034983E-2</v>
      </c>
      <c r="W193" s="14">
        <f t="shared" si="26"/>
        <v>-1.2248622076199086E-2</v>
      </c>
      <c r="X193" s="40">
        <f t="shared" si="21"/>
        <v>5.4152435448112849E-10</v>
      </c>
      <c r="Y193" s="2"/>
      <c r="Z193" s="4"/>
      <c r="AA193" s="4"/>
      <c r="AB193" s="4"/>
      <c r="AC193" s="4"/>
      <c r="AD193" s="4"/>
      <c r="AE193" s="4"/>
    </row>
    <row r="194" spans="6:31">
      <c r="F194" s="25">
        <v>36950</v>
      </c>
      <c r="G194" s="8">
        <v>69.59</v>
      </c>
      <c r="H194" s="8">
        <v>69.59</v>
      </c>
      <c r="I194" s="8">
        <v>67.849999999999994</v>
      </c>
      <c r="J194" s="8">
        <v>68.06</v>
      </c>
      <c r="K194" s="8">
        <v>487100</v>
      </c>
      <c r="L194" s="26">
        <v>55.89</v>
      </c>
      <c r="M194" s="8"/>
      <c r="N194" s="32">
        <v>0</v>
      </c>
      <c r="O194" s="11">
        <f t="shared" si="22"/>
        <v>200</v>
      </c>
      <c r="P194" s="11">
        <f t="shared" si="19"/>
        <v>1.2177491501162998</v>
      </c>
      <c r="Q194" s="12">
        <f t="shared" si="18"/>
        <v>300.37176732544094</v>
      </c>
      <c r="R194" s="12">
        <f t="shared" si="23"/>
        <v>0</v>
      </c>
      <c r="S194" s="12">
        <f t="shared" si="24"/>
        <v>23372</v>
      </c>
      <c r="T194" s="31">
        <f t="shared" si="20"/>
        <v>20443.302484169511</v>
      </c>
      <c r="U194" s="13"/>
      <c r="V194" s="39">
        <f t="shared" si="25"/>
        <v>-1.6168644539455986E-2</v>
      </c>
      <c r="W194" s="14">
        <f t="shared" si="26"/>
        <v>-1.6150852445498836E-2</v>
      </c>
      <c r="X194" s="40">
        <f t="shared" si="21"/>
        <v>3.1655860738006072E-10</v>
      </c>
      <c r="Y194" s="2"/>
      <c r="Z194" s="4"/>
      <c r="AA194" s="4"/>
      <c r="AB194" s="4"/>
      <c r="AC194" s="4"/>
      <c r="AD194" s="4"/>
      <c r="AE194" s="4"/>
    </row>
    <row r="195" spans="6:31">
      <c r="F195" s="25">
        <v>36951</v>
      </c>
      <c r="G195" s="8">
        <v>68.09</v>
      </c>
      <c r="H195" s="8">
        <v>68.34</v>
      </c>
      <c r="I195" s="8">
        <v>66.989999999999995</v>
      </c>
      <c r="J195" s="8">
        <v>68.34</v>
      </c>
      <c r="K195" s="8">
        <v>24800</v>
      </c>
      <c r="L195" s="26">
        <v>56.12</v>
      </c>
      <c r="M195" s="8"/>
      <c r="N195" s="32">
        <v>0</v>
      </c>
      <c r="O195" s="11">
        <f t="shared" si="22"/>
        <v>200</v>
      </c>
      <c r="P195" s="11">
        <f t="shared" si="19"/>
        <v>1.2177476835352816</v>
      </c>
      <c r="Q195" s="12">
        <f t="shared" si="18"/>
        <v>300.37188820707405</v>
      </c>
      <c r="R195" s="12">
        <f t="shared" si="23"/>
        <v>0</v>
      </c>
      <c r="S195" s="12">
        <f t="shared" si="24"/>
        <v>23372</v>
      </c>
      <c r="T195" s="31">
        <f t="shared" si="20"/>
        <v>20527.41484007144</v>
      </c>
      <c r="U195" s="13"/>
      <c r="V195" s="39">
        <f t="shared" si="25"/>
        <v>4.1059800543686228E-3</v>
      </c>
      <c r="W195" s="14">
        <f t="shared" si="26"/>
        <v>4.1067819526532812E-3</v>
      </c>
      <c r="X195" s="40">
        <f t="shared" si="21"/>
        <v>6.4304085893806733E-13</v>
      </c>
      <c r="Y195" s="2"/>
      <c r="Z195" s="4"/>
      <c r="AA195" s="4"/>
      <c r="AB195" s="4"/>
      <c r="AC195" s="4"/>
      <c r="AD195" s="4"/>
      <c r="AE195" s="4"/>
    </row>
    <row r="196" spans="6:31">
      <c r="F196" s="25">
        <v>36952</v>
      </c>
      <c r="G196" s="8">
        <v>67.64</v>
      </c>
      <c r="H196" s="8">
        <v>69</v>
      </c>
      <c r="I196" s="8">
        <v>67.64</v>
      </c>
      <c r="J196" s="8">
        <v>68.099999999999994</v>
      </c>
      <c r="K196" s="8">
        <v>97800</v>
      </c>
      <c r="L196" s="26">
        <v>55.92</v>
      </c>
      <c r="M196" s="8"/>
      <c r="N196" s="32">
        <v>0</v>
      </c>
      <c r="O196" s="11">
        <f t="shared" si="22"/>
        <v>200</v>
      </c>
      <c r="P196" s="11">
        <f t="shared" si="19"/>
        <v>1.2178111587982832</v>
      </c>
      <c r="Q196" s="12">
        <f t="shared" ref="Q196:Q259" si="27">$D$4*$P$4/P196+O196</f>
        <v>300.36665658150065</v>
      </c>
      <c r="R196" s="12">
        <f t="shared" si="23"/>
        <v>0</v>
      </c>
      <c r="S196" s="12">
        <f t="shared" si="24"/>
        <v>23372</v>
      </c>
      <c r="T196" s="31">
        <f t="shared" si="20"/>
        <v>20454.969313200192</v>
      </c>
      <c r="U196" s="13"/>
      <c r="V196" s="39">
        <f t="shared" si="25"/>
        <v>-3.5354508444816004E-3</v>
      </c>
      <c r="W196" s="14">
        <f t="shared" si="26"/>
        <v>-3.5701573087053144E-3</v>
      </c>
      <c r="X196" s="40">
        <f t="shared" si="21"/>
        <v>1.2045386589119368E-9</v>
      </c>
      <c r="Y196" s="2"/>
      <c r="Z196" s="4"/>
      <c r="AA196" s="4"/>
      <c r="AB196" s="4"/>
      <c r="AC196" s="4"/>
      <c r="AD196" s="4"/>
      <c r="AE196" s="4"/>
    </row>
    <row r="197" spans="6:31">
      <c r="F197" s="25">
        <v>36955</v>
      </c>
      <c r="G197" s="8">
        <v>68.42</v>
      </c>
      <c r="H197" s="8">
        <v>68.569999999999993</v>
      </c>
      <c r="I197" s="8">
        <v>68.2</v>
      </c>
      <c r="J197" s="8">
        <v>68.400000000000006</v>
      </c>
      <c r="K197" s="8">
        <v>110100</v>
      </c>
      <c r="L197" s="26">
        <v>56.17</v>
      </c>
      <c r="M197" s="8"/>
      <c r="N197" s="32">
        <v>0</v>
      </c>
      <c r="O197" s="11">
        <f t="shared" si="22"/>
        <v>200</v>
      </c>
      <c r="P197" s="11">
        <f t="shared" ref="P197:P260" si="28">J197/L197</f>
        <v>1.2177318853480505</v>
      </c>
      <c r="Q197" s="12">
        <f t="shared" si="27"/>
        <v>300.37319037703583</v>
      </c>
      <c r="R197" s="12">
        <f t="shared" si="23"/>
        <v>0</v>
      </c>
      <c r="S197" s="12">
        <f t="shared" si="24"/>
        <v>23372</v>
      </c>
      <c r="T197" s="31">
        <f t="shared" ref="T197:T260" si="29">Q197*J197</f>
        <v>20545.526221789252</v>
      </c>
      <c r="U197" s="13"/>
      <c r="V197" s="39">
        <f t="shared" si="25"/>
        <v>4.4173639689598894E-3</v>
      </c>
      <c r="W197" s="14">
        <f t="shared" si="26"/>
        <v>4.460708618786449E-3</v>
      </c>
      <c r="X197" s="40">
        <f t="shared" ref="X197:X260" si="30">(V197-W197)^2</f>
        <v>1.8787586685870728E-9</v>
      </c>
      <c r="Y197" s="2"/>
      <c r="Z197" s="4"/>
      <c r="AA197" s="4"/>
      <c r="AB197" s="4"/>
      <c r="AC197" s="4"/>
      <c r="AD197" s="4"/>
      <c r="AE197" s="4"/>
    </row>
    <row r="198" spans="6:31">
      <c r="F198" s="25">
        <v>36956</v>
      </c>
      <c r="G198" s="8">
        <v>69.900000000000006</v>
      </c>
      <c r="H198" s="8">
        <v>69.900000000000006</v>
      </c>
      <c r="I198" s="8">
        <v>69.2</v>
      </c>
      <c r="J198" s="8">
        <v>69.290000000000006</v>
      </c>
      <c r="K198" s="8">
        <v>7100</v>
      </c>
      <c r="L198" s="26">
        <v>56.9</v>
      </c>
      <c r="M198" s="8"/>
      <c r="N198" s="32">
        <v>0</v>
      </c>
      <c r="O198" s="11">
        <f t="shared" ref="O198:O261" si="31">O197+N198</f>
        <v>200</v>
      </c>
      <c r="P198" s="11">
        <f t="shared" si="28"/>
        <v>1.2177504393673113</v>
      </c>
      <c r="Q198" s="12">
        <f t="shared" si="27"/>
        <v>300.371661060316</v>
      </c>
      <c r="R198" s="12">
        <f t="shared" ref="R198:R261" si="32">IF(N198&lt;&gt;0,N198*J198,0)</f>
        <v>0</v>
      </c>
      <c r="S198" s="12">
        <f t="shared" ref="S198:S261" si="33">IF(N198&lt;&gt;0,N198*J198+S197,S197)</f>
        <v>23372</v>
      </c>
      <c r="T198" s="31">
        <f t="shared" si="29"/>
        <v>20812.752394869298</v>
      </c>
      <c r="U198" s="13"/>
      <c r="V198" s="39">
        <f t="shared" ref="V198:V261" si="34">LN((T198-R198)/T197)</f>
        <v>1.2922679608949016E-2</v>
      </c>
      <c r="W198" s="14">
        <f t="shared" ref="W198:W261" si="35">LN(L198/L197)</f>
        <v>1.2912534587943813E-2</v>
      </c>
      <c r="X198" s="40">
        <f t="shared" si="30"/>
        <v>1.029214511959976E-10</v>
      </c>
      <c r="Y198" s="2"/>
      <c r="Z198" s="4"/>
      <c r="AA198" s="4"/>
      <c r="AB198" s="4"/>
      <c r="AC198" s="4"/>
      <c r="AD198" s="4"/>
      <c r="AE198" s="4"/>
    </row>
    <row r="199" spans="6:31">
      <c r="F199" s="25">
        <v>36957</v>
      </c>
      <c r="G199" s="8">
        <v>69.739999999999995</v>
      </c>
      <c r="H199" s="8">
        <v>69.739999999999995</v>
      </c>
      <c r="I199" s="8">
        <v>69.180000000000007</v>
      </c>
      <c r="J199" s="8">
        <v>69.62</v>
      </c>
      <c r="K199" s="8">
        <v>49900</v>
      </c>
      <c r="L199" s="26">
        <v>57.17</v>
      </c>
      <c r="M199" s="8"/>
      <c r="N199" s="32">
        <v>0</v>
      </c>
      <c r="O199" s="11">
        <f t="shared" si="31"/>
        <v>200</v>
      </c>
      <c r="P199" s="11">
        <f t="shared" si="28"/>
        <v>1.217771558509708</v>
      </c>
      <c r="Q199" s="12">
        <f t="shared" si="27"/>
        <v>300.36992036980001</v>
      </c>
      <c r="R199" s="12">
        <f t="shared" si="32"/>
        <v>0</v>
      </c>
      <c r="S199" s="12">
        <f t="shared" si="33"/>
        <v>23372</v>
      </c>
      <c r="T199" s="31">
        <f t="shared" si="29"/>
        <v>20911.753856145478</v>
      </c>
      <c r="U199" s="13"/>
      <c r="V199" s="39">
        <f t="shared" si="34"/>
        <v>4.7454916048955461E-3</v>
      </c>
      <c r="W199" s="14">
        <f t="shared" si="35"/>
        <v>4.7339441435946365E-3</v>
      </c>
      <c r="X199" s="40">
        <f t="shared" si="30"/>
        <v>1.3334386249600414E-10</v>
      </c>
      <c r="Y199" s="2"/>
      <c r="Z199" s="4"/>
      <c r="AA199" s="4"/>
      <c r="AB199" s="4"/>
      <c r="AC199" s="4"/>
      <c r="AD199" s="4"/>
      <c r="AE199" s="4"/>
    </row>
    <row r="200" spans="6:31">
      <c r="F200" s="25">
        <v>36958</v>
      </c>
      <c r="G200" s="8">
        <v>69.5</v>
      </c>
      <c r="H200" s="8">
        <v>69.66</v>
      </c>
      <c r="I200" s="8">
        <v>69.34</v>
      </c>
      <c r="J200" s="8">
        <v>69.66</v>
      </c>
      <c r="K200" s="8">
        <v>42500</v>
      </c>
      <c r="L200" s="26">
        <v>57.21</v>
      </c>
      <c r="M200" s="8"/>
      <c r="N200" s="32">
        <v>0</v>
      </c>
      <c r="O200" s="11">
        <f t="shared" si="31"/>
        <v>200</v>
      </c>
      <c r="P200" s="11">
        <f t="shared" si="28"/>
        <v>1.2176192973256423</v>
      </c>
      <c r="Q200" s="12">
        <f t="shared" si="27"/>
        <v>300.38247145448935</v>
      </c>
      <c r="R200" s="12">
        <f t="shared" si="32"/>
        <v>0</v>
      </c>
      <c r="S200" s="12">
        <f t="shared" si="33"/>
        <v>23372</v>
      </c>
      <c r="T200" s="31">
        <f t="shared" si="29"/>
        <v>20924.642961519727</v>
      </c>
      <c r="U200" s="13"/>
      <c r="V200" s="39">
        <f t="shared" si="34"/>
        <v>6.1616710627412561E-4</v>
      </c>
      <c r="W200" s="14">
        <f t="shared" si="35"/>
        <v>6.9942300455751313E-4</v>
      </c>
      <c r="X200" s="40">
        <f t="shared" si="30"/>
        <v>6.9315445989737692E-9</v>
      </c>
      <c r="Y200" s="2"/>
      <c r="Z200" s="4"/>
      <c r="AA200" s="4"/>
      <c r="AB200" s="4"/>
      <c r="AC200" s="4"/>
      <c r="AD200" s="4"/>
      <c r="AE200" s="4"/>
    </row>
    <row r="201" spans="6:31">
      <c r="F201" s="25">
        <v>36959</v>
      </c>
      <c r="G201" s="8">
        <v>68.599999999999994</v>
      </c>
      <c r="H201" s="8">
        <v>68.64</v>
      </c>
      <c r="I201" s="8">
        <v>67.5</v>
      </c>
      <c r="J201" s="8">
        <v>67.66</v>
      </c>
      <c r="K201" s="8">
        <v>33700</v>
      </c>
      <c r="L201" s="26">
        <v>55.67</v>
      </c>
      <c r="M201" s="8"/>
      <c r="N201" s="32">
        <v>0</v>
      </c>
      <c r="O201" s="11">
        <f t="shared" si="31"/>
        <v>200</v>
      </c>
      <c r="P201" s="11">
        <f t="shared" si="28"/>
        <v>1.2153763247709717</v>
      </c>
      <c r="Q201" s="12">
        <f t="shared" si="27"/>
        <v>300.56772693779396</v>
      </c>
      <c r="R201" s="12">
        <f t="shared" si="32"/>
        <v>0</v>
      </c>
      <c r="S201" s="12">
        <f t="shared" si="33"/>
        <v>23372</v>
      </c>
      <c r="T201" s="31">
        <f t="shared" si="29"/>
        <v>20336.412404611139</v>
      </c>
      <c r="U201" s="13"/>
      <c r="V201" s="39">
        <f t="shared" si="34"/>
        <v>-2.8514559683256262E-2</v>
      </c>
      <c r="W201" s="14">
        <f t="shared" si="35"/>
        <v>-2.7287306085020963E-2</v>
      </c>
      <c r="X201" s="40">
        <f t="shared" si="30"/>
        <v>1.5061513943814892E-6</v>
      </c>
      <c r="Y201" s="2"/>
      <c r="Z201" s="4"/>
      <c r="AA201" s="4"/>
      <c r="AB201" s="4"/>
      <c r="AC201" s="4"/>
      <c r="AD201" s="4"/>
      <c r="AE201" s="4"/>
    </row>
    <row r="202" spans="6:31">
      <c r="F202" s="25">
        <v>36962</v>
      </c>
      <c r="G202" s="8">
        <v>66.790000000000006</v>
      </c>
      <c r="H202" s="8">
        <v>66.790000000000006</v>
      </c>
      <c r="I202" s="8">
        <v>64.73</v>
      </c>
      <c r="J202" s="8">
        <v>64.86</v>
      </c>
      <c r="K202" s="8">
        <v>58000</v>
      </c>
      <c r="L202" s="26">
        <v>53.37</v>
      </c>
      <c r="M202" s="8"/>
      <c r="N202" s="32">
        <v>0</v>
      </c>
      <c r="O202" s="11">
        <f t="shared" si="31"/>
        <v>200</v>
      </c>
      <c r="P202" s="11">
        <f t="shared" si="28"/>
        <v>1.2152894884766723</v>
      </c>
      <c r="Q202" s="12">
        <f t="shared" si="27"/>
        <v>300.57491282133543</v>
      </c>
      <c r="R202" s="12">
        <f t="shared" si="32"/>
        <v>0</v>
      </c>
      <c r="S202" s="12">
        <f t="shared" si="33"/>
        <v>23372</v>
      </c>
      <c r="T202" s="31">
        <f t="shared" si="29"/>
        <v>19495.288845591815</v>
      </c>
      <c r="U202" s="13"/>
      <c r="V202" s="39">
        <f t="shared" si="34"/>
        <v>-4.2240155057524369E-2</v>
      </c>
      <c r="W202" s="14">
        <f t="shared" si="35"/>
        <v>-4.2192611849563008E-2</v>
      </c>
      <c r="X202" s="40">
        <f t="shared" si="30"/>
        <v>2.2603566232571747E-9</v>
      </c>
      <c r="Y202" s="2"/>
      <c r="Z202" s="4"/>
      <c r="AA202" s="4"/>
      <c r="AB202" s="4"/>
      <c r="AC202" s="4"/>
      <c r="AD202" s="4"/>
      <c r="AE202" s="4"/>
    </row>
    <row r="203" spans="6:31">
      <c r="F203" s="25">
        <v>36963</v>
      </c>
      <c r="G203" s="8">
        <v>65.239999999999995</v>
      </c>
      <c r="H203" s="8">
        <v>65.95</v>
      </c>
      <c r="I203" s="8">
        <v>64.38</v>
      </c>
      <c r="J203" s="8">
        <v>65.95</v>
      </c>
      <c r="K203" s="8">
        <v>117000</v>
      </c>
      <c r="L203" s="26">
        <v>54.27</v>
      </c>
      <c r="M203" s="8"/>
      <c r="N203" s="32">
        <v>0</v>
      </c>
      <c r="O203" s="11">
        <f t="shared" si="31"/>
        <v>200</v>
      </c>
      <c r="P203" s="11">
        <f t="shared" si="28"/>
        <v>1.2152201953196977</v>
      </c>
      <c r="Q203" s="12">
        <f t="shared" si="27"/>
        <v>300.58064771057502</v>
      </c>
      <c r="R203" s="12">
        <f t="shared" si="32"/>
        <v>0</v>
      </c>
      <c r="S203" s="12">
        <f t="shared" si="33"/>
        <v>23372</v>
      </c>
      <c r="T203" s="31">
        <f t="shared" si="29"/>
        <v>19823.293716512424</v>
      </c>
      <c r="U203" s="13"/>
      <c r="V203" s="39">
        <f t="shared" si="34"/>
        <v>1.668485783565667E-2</v>
      </c>
      <c r="W203" s="14">
        <f t="shared" si="35"/>
        <v>1.6722797729460136E-2</v>
      </c>
      <c r="X203" s="40">
        <f t="shared" si="30"/>
        <v>1.4394355418182771E-9</v>
      </c>
      <c r="Y203" s="2"/>
      <c r="Z203" s="4"/>
      <c r="AA203" s="4"/>
      <c r="AB203" s="4"/>
      <c r="AC203" s="4"/>
      <c r="AD203" s="4"/>
      <c r="AE203" s="4"/>
    </row>
    <row r="204" spans="6:31">
      <c r="F204" s="25">
        <v>36964</v>
      </c>
      <c r="G204" s="8">
        <v>64.27</v>
      </c>
      <c r="H204" s="8">
        <v>65.22</v>
      </c>
      <c r="I204" s="8">
        <v>63.66</v>
      </c>
      <c r="J204" s="8">
        <v>64.13</v>
      </c>
      <c r="K204" s="8">
        <v>109200</v>
      </c>
      <c r="L204" s="26">
        <v>52.77</v>
      </c>
      <c r="M204" s="8"/>
      <c r="N204" s="32">
        <v>0</v>
      </c>
      <c r="O204" s="11">
        <f t="shared" si="31"/>
        <v>200</v>
      </c>
      <c r="P204" s="11">
        <f t="shared" si="28"/>
        <v>1.2152738298275534</v>
      </c>
      <c r="Q204" s="12">
        <f t="shared" si="27"/>
        <v>300.57620871632747</v>
      </c>
      <c r="R204" s="12">
        <f t="shared" si="32"/>
        <v>0</v>
      </c>
      <c r="S204" s="12">
        <f t="shared" si="33"/>
        <v>23372</v>
      </c>
      <c r="T204" s="31">
        <f t="shared" si="29"/>
        <v>19275.952264978081</v>
      </c>
      <c r="U204" s="13"/>
      <c r="V204" s="39">
        <f t="shared" si="34"/>
        <v>-2.7999374175617632E-2</v>
      </c>
      <c r="W204" s="14">
        <f t="shared" si="35"/>
        <v>-2.8028740657736948E-2</v>
      </c>
      <c r="X204" s="40">
        <f t="shared" si="30"/>
        <v>8.6239027206411292E-10</v>
      </c>
      <c r="Y204" s="2"/>
      <c r="Z204" s="4"/>
      <c r="AA204" s="4"/>
      <c r="AB204" s="4"/>
      <c r="AC204" s="4"/>
      <c r="AD204" s="4"/>
      <c r="AE204" s="4"/>
    </row>
    <row r="205" spans="6:31">
      <c r="F205" s="25">
        <v>36965</v>
      </c>
      <c r="G205" s="8">
        <v>65.14</v>
      </c>
      <c r="H205" s="8">
        <v>65.180000000000007</v>
      </c>
      <c r="I205" s="8">
        <v>64.5</v>
      </c>
      <c r="J205" s="8">
        <v>64.540000000000006</v>
      </c>
      <c r="K205" s="8">
        <v>40700</v>
      </c>
      <c r="L205" s="26">
        <v>53.11</v>
      </c>
      <c r="M205" s="8"/>
      <c r="N205" s="32">
        <v>0</v>
      </c>
      <c r="O205" s="11">
        <f t="shared" si="31"/>
        <v>200</v>
      </c>
      <c r="P205" s="11">
        <f t="shared" si="28"/>
        <v>1.2152137073997364</v>
      </c>
      <c r="Q205" s="12">
        <f t="shared" si="27"/>
        <v>300.58118470187787</v>
      </c>
      <c r="R205" s="12">
        <f t="shared" si="32"/>
        <v>0</v>
      </c>
      <c r="S205" s="12">
        <f t="shared" si="33"/>
        <v>23372</v>
      </c>
      <c r="T205" s="31">
        <f t="shared" si="29"/>
        <v>19399.509660659201</v>
      </c>
      <c r="U205" s="13"/>
      <c r="V205" s="39">
        <f t="shared" si="34"/>
        <v>6.3894681477409173E-3</v>
      </c>
      <c r="W205" s="14">
        <f t="shared" si="35"/>
        <v>6.4223870167313003E-3</v>
      </c>
      <c r="X205" s="40">
        <f t="shared" si="30"/>
        <v>1.0836519356059968E-9</v>
      </c>
      <c r="Y205" s="2"/>
      <c r="Z205" s="4"/>
      <c r="AA205" s="4"/>
      <c r="AB205" s="4"/>
      <c r="AC205" s="4"/>
      <c r="AD205" s="4"/>
      <c r="AE205" s="4"/>
    </row>
    <row r="206" spans="6:31">
      <c r="F206" s="25">
        <v>36966</v>
      </c>
      <c r="G206" s="8">
        <v>64.3</v>
      </c>
      <c r="H206" s="8">
        <v>64.3</v>
      </c>
      <c r="I206" s="8">
        <v>62.95</v>
      </c>
      <c r="J206" s="8">
        <v>63.1</v>
      </c>
      <c r="K206" s="8">
        <v>56000</v>
      </c>
      <c r="L206" s="26">
        <v>51.92</v>
      </c>
      <c r="M206" s="8"/>
      <c r="N206" s="32">
        <v>0</v>
      </c>
      <c r="O206" s="11">
        <f t="shared" si="31"/>
        <v>200</v>
      </c>
      <c r="P206" s="11">
        <f t="shared" si="28"/>
        <v>1.215331278890601</v>
      </c>
      <c r="Q206" s="12">
        <f t="shared" si="27"/>
        <v>300.57145444968762</v>
      </c>
      <c r="R206" s="12">
        <f t="shared" si="32"/>
        <v>0</v>
      </c>
      <c r="S206" s="12">
        <f t="shared" si="33"/>
        <v>23372</v>
      </c>
      <c r="T206" s="31">
        <f t="shared" si="29"/>
        <v>18966.058775775291</v>
      </c>
      <c r="U206" s="13"/>
      <c r="V206" s="39">
        <f t="shared" si="34"/>
        <v>-2.2596789061922633E-2</v>
      </c>
      <c r="W206" s="14">
        <f t="shared" si="35"/>
        <v>-2.2661162038473192E-2</v>
      </c>
      <c r="X206" s="40">
        <f t="shared" si="30"/>
        <v>4.1438801099788459E-9</v>
      </c>
      <c r="Y206" s="2"/>
      <c r="Z206" s="4"/>
      <c r="AA206" s="4"/>
      <c r="AB206" s="4"/>
      <c r="AC206" s="4"/>
      <c r="AD206" s="4"/>
      <c r="AE206" s="4"/>
    </row>
    <row r="207" spans="6:31">
      <c r="F207" s="25">
        <v>36969</v>
      </c>
      <c r="G207" s="8">
        <v>63.45</v>
      </c>
      <c r="H207" s="8">
        <v>64.37</v>
      </c>
      <c r="I207" s="8">
        <v>63.18</v>
      </c>
      <c r="J207" s="8">
        <v>64.37</v>
      </c>
      <c r="K207" s="8">
        <v>32800</v>
      </c>
      <c r="L207" s="26">
        <v>52.97</v>
      </c>
      <c r="M207" s="8"/>
      <c r="N207" s="32">
        <v>0</v>
      </c>
      <c r="O207" s="11">
        <f t="shared" si="31"/>
        <v>200</v>
      </c>
      <c r="P207" s="11">
        <f t="shared" si="28"/>
        <v>1.2152161600906175</v>
      </c>
      <c r="Q207" s="12">
        <f t="shared" si="27"/>
        <v>300.5809816972087</v>
      </c>
      <c r="R207" s="12">
        <f t="shared" si="32"/>
        <v>0</v>
      </c>
      <c r="S207" s="12">
        <f t="shared" si="33"/>
        <v>23372</v>
      </c>
      <c r="T207" s="31">
        <f t="shared" si="29"/>
        <v>19348.397791849326</v>
      </c>
      <c r="U207" s="13"/>
      <c r="V207" s="39">
        <f t="shared" si="34"/>
        <v>1.9958613128562515E-2</v>
      </c>
      <c r="W207" s="14">
        <f t="shared" si="35"/>
        <v>2.0021643160600733E-2</v>
      </c>
      <c r="X207" s="40">
        <f t="shared" si="30"/>
        <v>3.97278493873878E-9</v>
      </c>
      <c r="Y207" s="2"/>
      <c r="Z207" s="4"/>
      <c r="AA207" s="4"/>
      <c r="AB207" s="4"/>
      <c r="AC207" s="4"/>
      <c r="AD207" s="4"/>
      <c r="AE207" s="4"/>
    </row>
    <row r="208" spans="6:31">
      <c r="F208" s="25">
        <v>36970</v>
      </c>
      <c r="G208" s="8">
        <v>64.67</v>
      </c>
      <c r="H208" s="8">
        <v>65.099999999999994</v>
      </c>
      <c r="I208" s="8">
        <v>62.97</v>
      </c>
      <c r="J208" s="8">
        <v>62.97</v>
      </c>
      <c r="K208" s="8">
        <v>50000</v>
      </c>
      <c r="L208" s="26">
        <v>51.81</v>
      </c>
      <c r="M208" s="8"/>
      <c r="N208" s="32">
        <v>0</v>
      </c>
      <c r="O208" s="11">
        <f t="shared" si="31"/>
        <v>200</v>
      </c>
      <c r="P208" s="11">
        <f t="shared" si="28"/>
        <v>1.2154024319629415</v>
      </c>
      <c r="Q208" s="12">
        <f t="shared" si="27"/>
        <v>300.56556671424653</v>
      </c>
      <c r="R208" s="12">
        <f t="shared" si="32"/>
        <v>0</v>
      </c>
      <c r="S208" s="12">
        <f t="shared" si="33"/>
        <v>23372</v>
      </c>
      <c r="T208" s="31">
        <f t="shared" si="29"/>
        <v>18926.613735996103</v>
      </c>
      <c r="U208" s="13"/>
      <c r="V208" s="39">
        <f t="shared" si="34"/>
        <v>-2.204054883867456E-2</v>
      </c>
      <c r="W208" s="14">
        <f t="shared" si="35"/>
        <v>-2.2142534729738372E-2</v>
      </c>
      <c r="X208" s="40">
        <f t="shared" si="30"/>
        <v>1.0401121976079708E-8</v>
      </c>
      <c r="Y208" s="2"/>
      <c r="Z208" s="4"/>
      <c r="AA208" s="4"/>
      <c r="AB208" s="4"/>
      <c r="AC208" s="4"/>
      <c r="AD208" s="4"/>
      <c r="AE208" s="4"/>
    </row>
    <row r="209" spans="6:31">
      <c r="F209" s="25">
        <v>36971</v>
      </c>
      <c r="G209" s="8">
        <v>62.89</v>
      </c>
      <c r="H209" s="8">
        <v>62.91</v>
      </c>
      <c r="I209" s="8">
        <v>61.56</v>
      </c>
      <c r="J209" s="8">
        <v>61.65</v>
      </c>
      <c r="K209" s="8">
        <v>20900</v>
      </c>
      <c r="L209" s="26">
        <v>50.73</v>
      </c>
      <c r="M209" s="8"/>
      <c r="N209" s="32">
        <v>0</v>
      </c>
      <c r="O209" s="11">
        <f t="shared" si="31"/>
        <v>200</v>
      </c>
      <c r="P209" s="11">
        <f t="shared" si="28"/>
        <v>1.2152572442341809</v>
      </c>
      <c r="Q209" s="12">
        <f t="shared" si="27"/>
        <v>300.57758136076848</v>
      </c>
      <c r="R209" s="12">
        <f t="shared" si="32"/>
        <v>0</v>
      </c>
      <c r="S209" s="12">
        <f t="shared" si="33"/>
        <v>23372</v>
      </c>
      <c r="T209" s="31">
        <f t="shared" si="29"/>
        <v>18530.607890891377</v>
      </c>
      <c r="U209" s="13"/>
      <c r="V209" s="39">
        <f t="shared" si="34"/>
        <v>-2.1145220226342538E-2</v>
      </c>
      <c r="W209" s="14">
        <f t="shared" si="35"/>
        <v>-2.1065729248098464E-2</v>
      </c>
      <c r="X209" s="40">
        <f t="shared" si="30"/>
        <v>6.3188156221998552E-9</v>
      </c>
      <c r="Y209" s="2"/>
      <c r="Z209" s="4"/>
      <c r="AA209" s="4"/>
      <c r="AB209" s="4"/>
      <c r="AC209" s="4"/>
      <c r="AD209" s="4"/>
      <c r="AE209" s="4"/>
    </row>
    <row r="210" spans="6:31">
      <c r="F210" s="25">
        <v>36972</v>
      </c>
      <c r="G210" s="8">
        <v>61.32</v>
      </c>
      <c r="H210" s="8">
        <v>61.45</v>
      </c>
      <c r="I210" s="8">
        <v>59.44</v>
      </c>
      <c r="J210" s="8">
        <v>61.45</v>
      </c>
      <c r="K210" s="8">
        <v>78100</v>
      </c>
      <c r="L210" s="26">
        <v>50.56</v>
      </c>
      <c r="M210" s="8"/>
      <c r="N210" s="32">
        <v>0</v>
      </c>
      <c r="O210" s="11">
        <f t="shared" si="31"/>
        <v>200</v>
      </c>
      <c r="P210" s="11">
        <f t="shared" si="28"/>
        <v>1.215387658227848</v>
      </c>
      <c r="Q210" s="12">
        <f t="shared" si="27"/>
        <v>300.56678914647387</v>
      </c>
      <c r="R210" s="12">
        <f t="shared" si="32"/>
        <v>0</v>
      </c>
      <c r="S210" s="12">
        <f t="shared" si="33"/>
        <v>23372</v>
      </c>
      <c r="T210" s="31">
        <f t="shared" si="29"/>
        <v>18469.82919305082</v>
      </c>
      <c r="U210" s="13"/>
      <c r="V210" s="39">
        <f t="shared" si="34"/>
        <v>-3.2852991638448914E-3</v>
      </c>
      <c r="W210" s="14">
        <f t="shared" si="35"/>
        <v>-3.3567017399965767E-3</v>
      </c>
      <c r="X210" s="40">
        <f t="shared" si="30"/>
        <v>5.0983278810972205E-9</v>
      </c>
      <c r="Y210" s="2"/>
      <c r="Z210" s="4"/>
      <c r="AA210" s="4"/>
      <c r="AB210" s="4"/>
      <c r="AC210" s="4"/>
      <c r="AD210" s="4"/>
      <c r="AE210" s="4"/>
    </row>
    <row r="211" spans="6:31">
      <c r="F211" s="25">
        <v>36973</v>
      </c>
      <c r="G211" s="8">
        <v>61.7</v>
      </c>
      <c r="H211" s="8">
        <v>62.69</v>
      </c>
      <c r="I211" s="8">
        <v>61.55</v>
      </c>
      <c r="J211" s="8">
        <v>62.48</v>
      </c>
      <c r="K211" s="8">
        <v>11500</v>
      </c>
      <c r="L211" s="26">
        <v>51.41</v>
      </c>
      <c r="M211" s="8"/>
      <c r="N211" s="32">
        <v>0</v>
      </c>
      <c r="O211" s="11">
        <f t="shared" si="31"/>
        <v>200</v>
      </c>
      <c r="P211" s="11">
        <f t="shared" si="28"/>
        <v>1.215327757245672</v>
      </c>
      <c r="Q211" s="12">
        <f t="shared" si="27"/>
        <v>300.5717458747377</v>
      </c>
      <c r="R211" s="12">
        <f t="shared" si="32"/>
        <v>0</v>
      </c>
      <c r="S211" s="12">
        <f t="shared" si="33"/>
        <v>23372</v>
      </c>
      <c r="T211" s="31">
        <f t="shared" si="29"/>
        <v>18779.72268225361</v>
      </c>
      <c r="U211" s="13"/>
      <c r="V211" s="39">
        <f t="shared" si="34"/>
        <v>1.6639160654042407E-2</v>
      </c>
      <c r="W211" s="14">
        <f t="shared" si="35"/>
        <v>1.6671956228811149E-2</v>
      </c>
      <c r="X211" s="40">
        <f t="shared" si="30"/>
        <v>1.0755497244121256E-9</v>
      </c>
      <c r="Y211" s="2"/>
      <c r="Z211" s="4"/>
      <c r="AA211" s="4"/>
      <c r="AB211" s="4"/>
      <c r="AC211" s="4"/>
      <c r="AD211" s="4"/>
      <c r="AE211" s="4"/>
    </row>
    <row r="212" spans="6:31">
      <c r="F212" s="25">
        <v>36976</v>
      </c>
      <c r="G212" s="8">
        <v>63.47</v>
      </c>
      <c r="H212" s="8">
        <v>63.61</v>
      </c>
      <c r="I212" s="8">
        <v>63.22</v>
      </c>
      <c r="J212" s="8">
        <v>63.26</v>
      </c>
      <c r="K212" s="8">
        <v>21300</v>
      </c>
      <c r="L212" s="26">
        <v>52.05</v>
      </c>
      <c r="M212" s="8"/>
      <c r="N212" s="32">
        <v>0</v>
      </c>
      <c r="O212" s="11">
        <f t="shared" si="31"/>
        <v>200</v>
      </c>
      <c r="P212" s="11">
        <f t="shared" si="28"/>
        <v>1.215369836695485</v>
      </c>
      <c r="Q212" s="12">
        <f t="shared" si="27"/>
        <v>300.56826380400884</v>
      </c>
      <c r="R212" s="12">
        <f t="shared" si="32"/>
        <v>0</v>
      </c>
      <c r="S212" s="12">
        <f t="shared" si="33"/>
        <v>23372</v>
      </c>
      <c r="T212" s="31">
        <f t="shared" si="29"/>
        <v>19013.948368241599</v>
      </c>
      <c r="U212" s="13"/>
      <c r="V212" s="39">
        <f t="shared" si="34"/>
        <v>1.2395127455122452E-2</v>
      </c>
      <c r="W212" s="14">
        <f t="shared" si="35"/>
        <v>1.2372088993564628E-2</v>
      </c>
      <c r="X212" s="40">
        <f t="shared" si="30"/>
        <v>5.3077071095135622E-10</v>
      </c>
      <c r="Y212" s="2"/>
      <c r="Z212" s="4"/>
      <c r="AA212" s="4"/>
      <c r="AB212" s="4"/>
      <c r="AC212" s="4"/>
      <c r="AD212" s="4"/>
      <c r="AE212" s="4"/>
    </row>
    <row r="213" spans="6:31">
      <c r="F213" s="25">
        <v>36977</v>
      </c>
      <c r="G213" s="8">
        <v>63.56</v>
      </c>
      <c r="H213" s="8">
        <v>64.989999999999995</v>
      </c>
      <c r="I213" s="8">
        <v>63.41</v>
      </c>
      <c r="J213" s="8">
        <v>64.98</v>
      </c>
      <c r="K213" s="8">
        <v>111600</v>
      </c>
      <c r="L213" s="26">
        <v>53.47</v>
      </c>
      <c r="M213" s="8"/>
      <c r="N213" s="32">
        <v>0</v>
      </c>
      <c r="O213" s="11">
        <f t="shared" si="31"/>
        <v>200</v>
      </c>
      <c r="P213" s="11">
        <f t="shared" si="28"/>
        <v>1.2152608939592295</v>
      </c>
      <c r="Q213" s="12">
        <f t="shared" si="27"/>
        <v>300.57727930174576</v>
      </c>
      <c r="R213" s="12">
        <f t="shared" si="32"/>
        <v>0</v>
      </c>
      <c r="S213" s="12">
        <f t="shared" si="33"/>
        <v>23372</v>
      </c>
      <c r="T213" s="31">
        <f t="shared" si="29"/>
        <v>19531.511609027442</v>
      </c>
      <c r="U213" s="13"/>
      <c r="V213" s="39">
        <f t="shared" si="34"/>
        <v>2.6856306756127268E-2</v>
      </c>
      <c r="W213" s="14">
        <f t="shared" si="35"/>
        <v>2.6915953899662413E-2</v>
      </c>
      <c r="X213" s="40">
        <f t="shared" si="30"/>
        <v>3.5577817319021963E-9</v>
      </c>
      <c r="Y213" s="2"/>
      <c r="Z213" s="4"/>
      <c r="AA213" s="4"/>
      <c r="AB213" s="4"/>
      <c r="AC213" s="4"/>
      <c r="AD213" s="4"/>
      <c r="AE213" s="4"/>
    </row>
    <row r="214" spans="6:31">
      <c r="F214" s="25">
        <v>36978</v>
      </c>
      <c r="G214" s="8">
        <v>64.02</v>
      </c>
      <c r="H214" s="8">
        <v>64.02</v>
      </c>
      <c r="I214" s="8">
        <v>63.17</v>
      </c>
      <c r="J214" s="8">
        <v>63.41</v>
      </c>
      <c r="K214" s="8">
        <v>8300</v>
      </c>
      <c r="L214" s="26">
        <v>52.18</v>
      </c>
      <c r="M214" s="8"/>
      <c r="N214" s="32">
        <v>0</v>
      </c>
      <c r="O214" s="11">
        <f t="shared" si="31"/>
        <v>200</v>
      </c>
      <c r="P214" s="11">
        <f t="shared" si="28"/>
        <v>1.2152165580682253</v>
      </c>
      <c r="Q214" s="12">
        <f t="shared" si="27"/>
        <v>300.58094875741853</v>
      </c>
      <c r="R214" s="12">
        <f t="shared" si="32"/>
        <v>0</v>
      </c>
      <c r="S214" s="12">
        <f t="shared" si="33"/>
        <v>23372</v>
      </c>
      <c r="T214" s="31">
        <f t="shared" si="29"/>
        <v>19059.837960707908</v>
      </c>
      <c r="U214" s="13"/>
      <c r="V214" s="39">
        <f t="shared" si="34"/>
        <v>-2.444574457609414E-2</v>
      </c>
      <c r="W214" s="14">
        <f t="shared" si="35"/>
        <v>-2.4421469252057789E-2</v>
      </c>
      <c r="X214" s="40">
        <f t="shared" si="30"/>
        <v>5.8929135706981732E-10</v>
      </c>
      <c r="Y214" s="2"/>
      <c r="Z214" s="4"/>
      <c r="AA214" s="4"/>
      <c r="AB214" s="4"/>
      <c r="AC214" s="4"/>
      <c r="AD214" s="4"/>
      <c r="AE214" s="4"/>
    </row>
    <row r="215" spans="6:31">
      <c r="F215" s="25">
        <v>36979</v>
      </c>
      <c r="G215" s="8">
        <v>62.95</v>
      </c>
      <c r="H215" s="8">
        <v>63.8</v>
      </c>
      <c r="I215" s="8">
        <v>62.5</v>
      </c>
      <c r="J215" s="8">
        <v>62.83</v>
      </c>
      <c r="K215" s="8">
        <v>15500</v>
      </c>
      <c r="L215" s="26">
        <v>51.7</v>
      </c>
      <c r="M215" s="8"/>
      <c r="N215" s="32">
        <v>0</v>
      </c>
      <c r="O215" s="11">
        <f t="shared" si="31"/>
        <v>200</v>
      </c>
      <c r="P215" s="11">
        <f t="shared" si="28"/>
        <v>1.2152804642166344</v>
      </c>
      <c r="Q215" s="12">
        <f t="shared" si="27"/>
        <v>300.57565965648445</v>
      </c>
      <c r="R215" s="12">
        <f t="shared" si="32"/>
        <v>0</v>
      </c>
      <c r="S215" s="12">
        <f t="shared" si="33"/>
        <v>23372</v>
      </c>
      <c r="T215" s="31">
        <f t="shared" si="29"/>
        <v>18885.168696216919</v>
      </c>
      <c r="U215" s="13"/>
      <c r="V215" s="39">
        <f t="shared" si="34"/>
        <v>-9.2065077132601741E-3</v>
      </c>
      <c r="W215" s="14">
        <f t="shared" si="35"/>
        <v>-9.2414981941988175E-3</v>
      </c>
      <c r="X215" s="40">
        <f t="shared" si="30"/>
        <v>1.2243337563175702E-9</v>
      </c>
      <c r="Y215" s="2"/>
      <c r="Z215" s="4"/>
      <c r="AA215" s="4"/>
      <c r="AB215" s="4"/>
      <c r="AC215" s="4"/>
      <c r="AD215" s="4"/>
      <c r="AE215" s="4"/>
    </row>
    <row r="216" spans="6:31">
      <c r="F216" s="25">
        <v>36980</v>
      </c>
      <c r="G216" s="8">
        <v>63.19</v>
      </c>
      <c r="H216" s="8">
        <v>63.85</v>
      </c>
      <c r="I216" s="8">
        <v>63.02</v>
      </c>
      <c r="J216" s="8">
        <v>63.36</v>
      </c>
      <c r="K216" s="8">
        <v>6900</v>
      </c>
      <c r="L216" s="26">
        <v>52.14</v>
      </c>
      <c r="M216" s="8"/>
      <c r="N216" s="32">
        <v>0</v>
      </c>
      <c r="O216" s="11">
        <f t="shared" si="31"/>
        <v>200</v>
      </c>
      <c r="P216" s="11">
        <f t="shared" si="28"/>
        <v>1.2151898734177216</v>
      </c>
      <c r="Q216" s="12">
        <f t="shared" si="27"/>
        <v>300.58315743897822</v>
      </c>
      <c r="R216" s="12">
        <f t="shared" si="32"/>
        <v>0</v>
      </c>
      <c r="S216" s="12">
        <f t="shared" si="33"/>
        <v>23372</v>
      </c>
      <c r="T216" s="31">
        <f t="shared" si="29"/>
        <v>19044.94885533366</v>
      </c>
      <c r="U216" s="13"/>
      <c r="V216" s="39">
        <f t="shared" si="34"/>
        <v>8.4250255229055531E-3</v>
      </c>
      <c r="W216" s="14">
        <f t="shared" si="35"/>
        <v>8.4746269909722356E-3</v>
      </c>
      <c r="X216" s="40">
        <f t="shared" si="30"/>
        <v>2.4603056343701184E-9</v>
      </c>
      <c r="Y216" s="2"/>
      <c r="Z216" s="4"/>
      <c r="AA216" s="4"/>
      <c r="AB216" s="4"/>
      <c r="AC216" s="4"/>
      <c r="AD216" s="4"/>
      <c r="AE216" s="4"/>
    </row>
    <row r="217" spans="6:31">
      <c r="F217" s="25">
        <v>36983</v>
      </c>
      <c r="G217" s="8">
        <v>63.75</v>
      </c>
      <c r="H217" s="8">
        <v>63.82</v>
      </c>
      <c r="I217" s="8">
        <v>62.5</v>
      </c>
      <c r="J217" s="8">
        <v>62.6</v>
      </c>
      <c r="K217" s="8">
        <v>10600</v>
      </c>
      <c r="L217" s="26">
        <v>51.51</v>
      </c>
      <c r="M217" s="8"/>
      <c r="N217" s="33">
        <f>-D6</f>
        <v>-50</v>
      </c>
      <c r="O217" s="11">
        <f t="shared" si="31"/>
        <v>150</v>
      </c>
      <c r="P217" s="11">
        <f t="shared" si="28"/>
        <v>1.2152980003882743</v>
      </c>
      <c r="Q217" s="12">
        <f t="shared" si="27"/>
        <v>250.5742083975916</v>
      </c>
      <c r="R217" s="12">
        <f t="shared" si="32"/>
        <v>-3130</v>
      </c>
      <c r="S217" s="12">
        <f t="shared" si="33"/>
        <v>20242</v>
      </c>
      <c r="T217" s="31">
        <f t="shared" si="29"/>
        <v>15685.945445689234</v>
      </c>
      <c r="U217" s="13"/>
      <c r="V217" s="39">
        <f t="shared" si="34"/>
        <v>-1.2097242108216449E-2</v>
      </c>
      <c r="W217" s="14">
        <f t="shared" si="35"/>
        <v>-1.2156444927861913E-2</v>
      </c>
      <c r="X217" s="40">
        <f t="shared" si="30"/>
        <v>3.5049738539733225E-9</v>
      </c>
      <c r="Y217" s="2"/>
      <c r="Z217" s="4"/>
      <c r="AA217" s="4"/>
      <c r="AB217" s="4"/>
      <c r="AC217" s="4"/>
      <c r="AD217" s="4"/>
      <c r="AE217" s="4"/>
    </row>
    <row r="218" spans="6:31">
      <c r="F218" s="25">
        <v>36984</v>
      </c>
      <c r="G218" s="8">
        <v>62.42</v>
      </c>
      <c r="H218" s="8">
        <v>62.42</v>
      </c>
      <c r="I218" s="8">
        <v>60.25</v>
      </c>
      <c r="J218" s="8">
        <v>60.25</v>
      </c>
      <c r="K218" s="8">
        <v>17100</v>
      </c>
      <c r="L218" s="26">
        <v>49.58</v>
      </c>
      <c r="M218" s="8"/>
      <c r="N218" s="32">
        <v>0</v>
      </c>
      <c r="O218" s="11">
        <f t="shared" si="31"/>
        <v>150</v>
      </c>
      <c r="P218" s="11">
        <f t="shared" si="28"/>
        <v>1.2152077450584913</v>
      </c>
      <c r="Q218" s="12">
        <f t="shared" si="27"/>
        <v>250.58167819720694</v>
      </c>
      <c r="R218" s="12">
        <f t="shared" si="32"/>
        <v>0</v>
      </c>
      <c r="S218" s="12">
        <f t="shared" si="33"/>
        <v>20242</v>
      </c>
      <c r="T218" s="31">
        <f t="shared" si="29"/>
        <v>15097.546111381718</v>
      </c>
      <c r="U218" s="13"/>
      <c r="V218" s="39">
        <f t="shared" si="34"/>
        <v>-3.8232895451439868E-2</v>
      </c>
      <c r="W218" s="14">
        <f t="shared" si="35"/>
        <v>-3.8188436970449373E-2</v>
      </c>
      <c r="X218" s="40">
        <f t="shared" si="30"/>
        <v>1.9765565319821742E-9</v>
      </c>
      <c r="Y218" s="2"/>
      <c r="Z218" s="4"/>
      <c r="AA218" s="4"/>
      <c r="AB218" s="4"/>
      <c r="AC218" s="4"/>
      <c r="AD218" s="4"/>
      <c r="AE218" s="4"/>
    </row>
    <row r="219" spans="6:31">
      <c r="F219" s="25">
        <v>36985</v>
      </c>
      <c r="G219" s="8">
        <v>60.4</v>
      </c>
      <c r="H219" s="8">
        <v>60.94</v>
      </c>
      <c r="I219" s="8">
        <v>59.89</v>
      </c>
      <c r="J219" s="8">
        <v>60.12</v>
      </c>
      <c r="K219" s="8">
        <v>10600</v>
      </c>
      <c r="L219" s="26">
        <v>49.47</v>
      </c>
      <c r="M219" s="8"/>
      <c r="N219" s="32">
        <v>0</v>
      </c>
      <c r="O219" s="11">
        <f t="shared" si="31"/>
        <v>150</v>
      </c>
      <c r="P219" s="11">
        <f t="shared" si="28"/>
        <v>1.2152819890842934</v>
      </c>
      <c r="Q219" s="12">
        <f t="shared" si="27"/>
        <v>250.57553345978931</v>
      </c>
      <c r="R219" s="12">
        <f t="shared" si="32"/>
        <v>0</v>
      </c>
      <c r="S219" s="12">
        <f t="shared" si="33"/>
        <v>20242</v>
      </c>
      <c r="T219" s="31">
        <f t="shared" si="29"/>
        <v>15064.601071602532</v>
      </c>
      <c r="U219" s="13"/>
      <c r="V219" s="39">
        <f t="shared" si="34"/>
        <v>-2.1845296809228109E-3</v>
      </c>
      <c r="W219" s="14">
        <f t="shared" si="35"/>
        <v>-2.2211013674271868E-3</v>
      </c>
      <c r="X219" s="40">
        <f t="shared" si="30"/>
        <v>1.3374882537743515E-9</v>
      </c>
      <c r="Y219" s="2"/>
      <c r="Z219" s="4"/>
      <c r="AA219" s="4"/>
      <c r="AB219" s="4"/>
      <c r="AC219" s="4"/>
      <c r="AD219" s="4"/>
      <c r="AE219" s="4"/>
    </row>
    <row r="220" spans="6:31">
      <c r="F220" s="25">
        <v>36986</v>
      </c>
      <c r="G220" s="8">
        <v>61.65</v>
      </c>
      <c r="H220" s="8">
        <v>62.91</v>
      </c>
      <c r="I220" s="8">
        <v>61.65</v>
      </c>
      <c r="J220" s="8">
        <v>62.91</v>
      </c>
      <c r="K220" s="8">
        <v>26600</v>
      </c>
      <c r="L220" s="26">
        <v>51.77</v>
      </c>
      <c r="M220" s="8"/>
      <c r="N220" s="32">
        <v>0</v>
      </c>
      <c r="O220" s="11">
        <f t="shared" si="31"/>
        <v>150</v>
      </c>
      <c r="P220" s="11">
        <f t="shared" si="28"/>
        <v>1.2151825381495074</v>
      </c>
      <c r="Q220" s="12">
        <f t="shared" si="27"/>
        <v>250.58376459421163</v>
      </c>
      <c r="R220" s="12">
        <f t="shared" si="32"/>
        <v>0</v>
      </c>
      <c r="S220" s="12">
        <f t="shared" si="33"/>
        <v>20242</v>
      </c>
      <c r="T220" s="31">
        <f t="shared" si="29"/>
        <v>15764.224630621853</v>
      </c>
      <c r="U220" s="13"/>
      <c r="V220" s="39">
        <f t="shared" si="34"/>
        <v>4.539541707274098E-2</v>
      </c>
      <c r="W220" s="14">
        <f t="shared" si="35"/>
        <v>4.5444405674192813E-2</v>
      </c>
      <c r="X220" s="40">
        <f t="shared" si="30"/>
        <v>2.3998830722064944E-9</v>
      </c>
      <c r="Y220" s="2"/>
      <c r="Z220" s="4"/>
      <c r="AA220" s="4"/>
      <c r="AB220" s="4"/>
      <c r="AC220" s="4"/>
      <c r="AD220" s="4"/>
      <c r="AE220" s="4"/>
    </row>
    <row r="221" spans="6:31">
      <c r="F221" s="25">
        <v>36987</v>
      </c>
      <c r="G221" s="8">
        <v>61.9</v>
      </c>
      <c r="H221" s="8">
        <v>62.28</v>
      </c>
      <c r="I221" s="8">
        <v>61.38</v>
      </c>
      <c r="J221" s="8">
        <v>61.85</v>
      </c>
      <c r="K221" s="8">
        <v>47900</v>
      </c>
      <c r="L221" s="26">
        <v>50.89</v>
      </c>
      <c r="M221" s="8"/>
      <c r="N221" s="32">
        <v>0</v>
      </c>
      <c r="O221" s="11">
        <f t="shared" si="31"/>
        <v>150</v>
      </c>
      <c r="P221" s="11">
        <f t="shared" si="28"/>
        <v>1.2153664767144823</v>
      </c>
      <c r="Q221" s="12">
        <f t="shared" si="27"/>
        <v>250.56854183328011</v>
      </c>
      <c r="R221" s="12">
        <f t="shared" si="32"/>
        <v>0</v>
      </c>
      <c r="S221" s="12">
        <f t="shared" si="33"/>
        <v>20242</v>
      </c>
      <c r="T221" s="31">
        <f t="shared" si="29"/>
        <v>15497.664312388375</v>
      </c>
      <c r="U221" s="13"/>
      <c r="V221" s="39">
        <f t="shared" si="34"/>
        <v>-1.7053785779567281E-2</v>
      </c>
      <c r="W221" s="14">
        <f t="shared" si="35"/>
        <v>-1.7144390313068778E-2</v>
      </c>
      <c r="X221" s="40">
        <f t="shared" si="30"/>
        <v>8.2091814910239878E-9</v>
      </c>
      <c r="Y221" s="2"/>
      <c r="Z221" s="4"/>
      <c r="AA221" s="4"/>
      <c r="AB221" s="4"/>
      <c r="AC221" s="4"/>
      <c r="AD221" s="4"/>
      <c r="AE221" s="4"/>
    </row>
    <row r="222" spans="6:31">
      <c r="F222" s="25">
        <v>36990</v>
      </c>
      <c r="G222" s="8">
        <v>62.23</v>
      </c>
      <c r="H222" s="8">
        <v>62.84</v>
      </c>
      <c r="I222" s="8">
        <v>61.72</v>
      </c>
      <c r="J222" s="8">
        <v>62.13</v>
      </c>
      <c r="K222" s="8">
        <v>156300</v>
      </c>
      <c r="L222" s="26">
        <v>51.12</v>
      </c>
      <c r="M222" s="8"/>
      <c r="N222" s="32">
        <v>0</v>
      </c>
      <c r="O222" s="11">
        <f t="shared" si="31"/>
        <v>150</v>
      </c>
      <c r="P222" s="11">
        <f t="shared" si="28"/>
        <v>1.2153755868544602</v>
      </c>
      <c r="Q222" s="12">
        <f t="shared" si="27"/>
        <v>250.56778799759064</v>
      </c>
      <c r="R222" s="12">
        <f t="shared" si="32"/>
        <v>0</v>
      </c>
      <c r="S222" s="12">
        <f t="shared" si="33"/>
        <v>20242</v>
      </c>
      <c r="T222" s="31">
        <f t="shared" si="29"/>
        <v>15567.776668290307</v>
      </c>
      <c r="U222" s="13"/>
      <c r="V222" s="39">
        <f t="shared" si="34"/>
        <v>4.5138567316567266E-3</v>
      </c>
      <c r="W222" s="14">
        <f t="shared" si="35"/>
        <v>4.5093694685378978E-3</v>
      </c>
      <c r="X222" s="40">
        <f t="shared" si="30"/>
        <v>2.0135530297601848E-11</v>
      </c>
      <c r="Y222" s="2"/>
      <c r="Z222" s="4"/>
      <c r="AA222" s="4"/>
      <c r="AB222" s="4"/>
      <c r="AC222" s="4"/>
      <c r="AD222" s="4"/>
      <c r="AE222" s="4"/>
    </row>
    <row r="223" spans="6:31">
      <c r="F223" s="25">
        <v>36991</v>
      </c>
      <c r="G223" s="8">
        <v>63.1</v>
      </c>
      <c r="H223" s="8">
        <v>64.36</v>
      </c>
      <c r="I223" s="8">
        <v>63.1</v>
      </c>
      <c r="J223" s="8">
        <v>64.36</v>
      </c>
      <c r="K223" s="8">
        <v>20600</v>
      </c>
      <c r="L223" s="26">
        <v>52.96</v>
      </c>
      <c r="M223" s="8"/>
      <c r="N223" s="32">
        <v>0</v>
      </c>
      <c r="O223" s="11">
        <f t="shared" si="31"/>
        <v>150</v>
      </c>
      <c r="P223" s="11">
        <f t="shared" si="28"/>
        <v>1.2152567975830815</v>
      </c>
      <c r="Q223" s="12">
        <f t="shared" si="27"/>
        <v>250.57761832668996</v>
      </c>
      <c r="R223" s="12">
        <f t="shared" si="32"/>
        <v>0</v>
      </c>
      <c r="S223" s="12">
        <f t="shared" si="33"/>
        <v>20242</v>
      </c>
      <c r="T223" s="31">
        <f t="shared" si="29"/>
        <v>16127.175515505765</v>
      </c>
      <c r="U223" s="13"/>
      <c r="V223" s="39">
        <f t="shared" si="34"/>
        <v>3.5302589493092999E-2</v>
      </c>
      <c r="W223" s="14">
        <f t="shared" si="35"/>
        <v>3.536110155947348E-2</v>
      </c>
      <c r="X223" s="40">
        <f t="shared" si="30"/>
        <v>3.4236619121138288E-9</v>
      </c>
      <c r="Y223" s="2"/>
      <c r="Z223" s="4"/>
      <c r="AA223" s="4"/>
      <c r="AB223" s="4"/>
      <c r="AC223" s="4"/>
      <c r="AD223" s="4"/>
      <c r="AE223" s="4"/>
    </row>
    <row r="224" spans="6:31">
      <c r="F224" s="25">
        <v>36992</v>
      </c>
      <c r="G224" s="8">
        <v>64.959999999999994</v>
      </c>
      <c r="H224" s="8">
        <v>64.959999999999994</v>
      </c>
      <c r="I224" s="8">
        <v>63.86</v>
      </c>
      <c r="J224" s="8">
        <v>63.99</v>
      </c>
      <c r="K224" s="8">
        <v>39400</v>
      </c>
      <c r="L224" s="26">
        <v>52.65</v>
      </c>
      <c r="M224" s="8"/>
      <c r="N224" s="32">
        <v>0</v>
      </c>
      <c r="O224" s="11">
        <f t="shared" si="31"/>
        <v>150</v>
      </c>
      <c r="P224" s="11">
        <f t="shared" si="28"/>
        <v>1.2153846153846155</v>
      </c>
      <c r="Q224" s="12">
        <f t="shared" si="27"/>
        <v>250.56704092600927</v>
      </c>
      <c r="R224" s="12">
        <f t="shared" si="32"/>
        <v>0</v>
      </c>
      <c r="S224" s="12">
        <f t="shared" si="33"/>
        <v>20242</v>
      </c>
      <c r="T224" s="31">
        <f t="shared" si="29"/>
        <v>16033.784948855333</v>
      </c>
      <c r="U224" s="13"/>
      <c r="V224" s="39">
        <f t="shared" si="34"/>
        <v>-5.8077139366233326E-3</v>
      </c>
      <c r="W224" s="14">
        <f t="shared" si="35"/>
        <v>-5.8706730487683182E-3</v>
      </c>
      <c r="X224" s="40">
        <f t="shared" si="30"/>
        <v>3.9638498020848724E-9</v>
      </c>
      <c r="Y224" s="2"/>
      <c r="Z224" s="4"/>
      <c r="AA224" s="4"/>
      <c r="AB224" s="4"/>
      <c r="AC224" s="4"/>
      <c r="AD224" s="4"/>
      <c r="AE224" s="4"/>
    </row>
    <row r="225" spans="6:31">
      <c r="F225" s="25">
        <v>36993</v>
      </c>
      <c r="G225" s="8">
        <v>63.7</v>
      </c>
      <c r="H225" s="8">
        <v>64.989999999999995</v>
      </c>
      <c r="I225" s="8">
        <v>63.7</v>
      </c>
      <c r="J225" s="8">
        <v>64.72</v>
      </c>
      <c r="K225" s="8">
        <v>17700</v>
      </c>
      <c r="L225" s="26">
        <v>53.25</v>
      </c>
      <c r="M225" s="8"/>
      <c r="N225" s="32">
        <v>0</v>
      </c>
      <c r="O225" s="11">
        <f t="shared" si="31"/>
        <v>150</v>
      </c>
      <c r="P225" s="11">
        <f t="shared" si="28"/>
        <v>1.2153990610328638</v>
      </c>
      <c r="Q225" s="12">
        <f t="shared" si="27"/>
        <v>250.56584563456536</v>
      </c>
      <c r="R225" s="12">
        <f t="shared" si="32"/>
        <v>0</v>
      </c>
      <c r="S225" s="12">
        <f t="shared" si="33"/>
        <v>20242</v>
      </c>
      <c r="T225" s="31">
        <f t="shared" si="29"/>
        <v>16216.62152946907</v>
      </c>
      <c r="U225" s="13"/>
      <c r="V225" s="39">
        <f t="shared" si="34"/>
        <v>1.1338681241638905E-2</v>
      </c>
      <c r="W225" s="14">
        <f t="shared" si="35"/>
        <v>1.1331566009550018E-2</v>
      </c>
      <c r="X225" s="40">
        <f t="shared" si="30"/>
        <v>5.0626527678720856E-11</v>
      </c>
      <c r="Y225" s="2"/>
      <c r="Z225" s="4"/>
      <c r="AA225" s="4"/>
      <c r="AB225" s="4"/>
      <c r="AC225" s="4"/>
      <c r="AD225" s="4"/>
      <c r="AE225" s="4"/>
    </row>
    <row r="226" spans="6:31">
      <c r="F226" s="25">
        <v>36997</v>
      </c>
      <c r="G226" s="8">
        <v>64.92</v>
      </c>
      <c r="H226" s="8">
        <v>64.97</v>
      </c>
      <c r="I226" s="8">
        <v>64.290000000000006</v>
      </c>
      <c r="J226" s="8">
        <v>64.5</v>
      </c>
      <c r="K226" s="8">
        <v>19200</v>
      </c>
      <c r="L226" s="26">
        <v>53.07</v>
      </c>
      <c r="M226" s="8"/>
      <c r="N226" s="32">
        <v>0</v>
      </c>
      <c r="O226" s="11">
        <f t="shared" si="31"/>
        <v>150</v>
      </c>
      <c r="P226" s="11">
        <f t="shared" si="28"/>
        <v>1.2153759185980779</v>
      </c>
      <c r="Q226" s="12">
        <f t="shared" si="27"/>
        <v>250.56776054705347</v>
      </c>
      <c r="R226" s="12">
        <f t="shared" si="32"/>
        <v>0</v>
      </c>
      <c r="S226" s="12">
        <f t="shared" si="33"/>
        <v>20242</v>
      </c>
      <c r="T226" s="31">
        <f t="shared" si="29"/>
        <v>16161.620555284948</v>
      </c>
      <c r="U226" s="13"/>
      <c r="V226" s="39">
        <f t="shared" si="34"/>
        <v>-3.3974066253265943E-3</v>
      </c>
      <c r="W226" s="14">
        <f t="shared" si="35"/>
        <v>-3.386007749730868E-3</v>
      </c>
      <c r="X226" s="40">
        <f t="shared" si="30"/>
        <v>1.2993436484684391E-10</v>
      </c>
      <c r="Y226" s="2"/>
      <c r="Z226" s="4"/>
      <c r="AA226" s="4"/>
      <c r="AB226" s="4"/>
      <c r="AC226" s="4"/>
      <c r="AD226" s="4"/>
      <c r="AE226" s="4"/>
    </row>
    <row r="227" spans="6:31">
      <c r="F227" s="25">
        <v>36998</v>
      </c>
      <c r="G227" s="8">
        <v>64.569999999999993</v>
      </c>
      <c r="H227" s="8">
        <v>65.58</v>
      </c>
      <c r="I227" s="8">
        <v>64.569999999999993</v>
      </c>
      <c r="J227" s="8">
        <v>65.319999999999993</v>
      </c>
      <c r="K227" s="8">
        <v>102700</v>
      </c>
      <c r="L227" s="26">
        <v>53.75</v>
      </c>
      <c r="M227" s="8"/>
      <c r="N227" s="32">
        <v>0</v>
      </c>
      <c r="O227" s="11">
        <f t="shared" si="31"/>
        <v>150</v>
      </c>
      <c r="P227" s="11">
        <f t="shared" si="28"/>
        <v>1.2152558139534881</v>
      </c>
      <c r="Q227" s="12">
        <f t="shared" si="27"/>
        <v>250.57769973434148</v>
      </c>
      <c r="R227" s="12">
        <f t="shared" si="32"/>
        <v>0</v>
      </c>
      <c r="S227" s="12">
        <f t="shared" si="33"/>
        <v>20242</v>
      </c>
      <c r="T227" s="31">
        <f t="shared" si="29"/>
        <v>16367.735346647183</v>
      </c>
      <c r="U227" s="13"/>
      <c r="V227" s="39">
        <f t="shared" si="34"/>
        <v>1.2672710178319727E-2</v>
      </c>
      <c r="W227" s="14">
        <f t="shared" si="35"/>
        <v>1.2731870167968579E-2</v>
      </c>
      <c r="X227" s="40">
        <f t="shared" si="30"/>
        <v>3.4999043752522818E-9</v>
      </c>
      <c r="Y227" s="2"/>
      <c r="Z227" s="4"/>
      <c r="AA227" s="4"/>
      <c r="AB227" s="4"/>
      <c r="AC227" s="4"/>
      <c r="AD227" s="4"/>
      <c r="AE227" s="4"/>
    </row>
    <row r="228" spans="6:31">
      <c r="F228" s="25">
        <v>36999</v>
      </c>
      <c r="G228" s="8">
        <v>66.400000000000006</v>
      </c>
      <c r="H228" s="8">
        <v>70</v>
      </c>
      <c r="I228" s="8">
        <v>66.23</v>
      </c>
      <c r="J228" s="8">
        <v>67.92</v>
      </c>
      <c r="K228" s="8">
        <v>34700</v>
      </c>
      <c r="L228" s="26">
        <v>55.89</v>
      </c>
      <c r="M228" s="8"/>
      <c r="N228" s="32">
        <v>0</v>
      </c>
      <c r="O228" s="11">
        <f t="shared" si="31"/>
        <v>150</v>
      </c>
      <c r="P228" s="11">
        <f t="shared" si="28"/>
        <v>1.2152442297369834</v>
      </c>
      <c r="Q228" s="12">
        <f t="shared" si="27"/>
        <v>250.57865848306108</v>
      </c>
      <c r="R228" s="12">
        <f t="shared" si="32"/>
        <v>0</v>
      </c>
      <c r="S228" s="12">
        <f t="shared" si="33"/>
        <v>20242</v>
      </c>
      <c r="T228" s="31">
        <f t="shared" si="29"/>
        <v>17019.302484169508</v>
      </c>
      <c r="U228" s="13"/>
      <c r="V228" s="39">
        <f t="shared" si="34"/>
        <v>3.9036100046915101E-2</v>
      </c>
      <c r="W228" s="14">
        <f t="shared" si="35"/>
        <v>3.9041806273834641E-2</v>
      </c>
      <c r="X228" s="40">
        <f t="shared" si="30"/>
        <v>3.2561025657281468E-11</v>
      </c>
      <c r="Y228" s="2"/>
      <c r="Z228" s="4"/>
      <c r="AA228" s="4"/>
      <c r="AB228" s="4"/>
      <c r="AC228" s="4"/>
      <c r="AD228" s="4"/>
      <c r="AE228" s="4"/>
    </row>
    <row r="229" spans="6:31">
      <c r="F229" s="25">
        <v>37000</v>
      </c>
      <c r="G229" s="8">
        <v>67.95</v>
      </c>
      <c r="H229" s="8">
        <v>68.87</v>
      </c>
      <c r="I229" s="8">
        <v>67.739999999999995</v>
      </c>
      <c r="J229" s="8">
        <v>68.87</v>
      </c>
      <c r="K229" s="8">
        <v>19900</v>
      </c>
      <c r="L229" s="26">
        <v>56.67</v>
      </c>
      <c r="M229" s="8"/>
      <c r="N229" s="32">
        <v>0</v>
      </c>
      <c r="O229" s="11">
        <f t="shared" si="31"/>
        <v>150</v>
      </c>
      <c r="P229" s="11">
        <f t="shared" si="28"/>
        <v>1.2152814540321157</v>
      </c>
      <c r="Q229" s="12">
        <f t="shared" si="27"/>
        <v>250.57557774019696</v>
      </c>
      <c r="R229" s="12">
        <f t="shared" si="32"/>
        <v>0</v>
      </c>
      <c r="S229" s="12">
        <f t="shared" si="33"/>
        <v>20242</v>
      </c>
      <c r="T229" s="31">
        <f t="shared" si="29"/>
        <v>17257.140038967365</v>
      </c>
      <c r="U229" s="13"/>
      <c r="V229" s="39">
        <f t="shared" si="34"/>
        <v>1.3877832963780173E-2</v>
      </c>
      <c r="W229" s="14">
        <f t="shared" si="35"/>
        <v>1.3859496899921157E-2</v>
      </c>
      <c r="X229" s="40">
        <f t="shared" si="30"/>
        <v>3.3621123784191413E-10</v>
      </c>
      <c r="Y229" s="2"/>
      <c r="Z229" s="4"/>
      <c r="AA229" s="4"/>
      <c r="AB229" s="4"/>
      <c r="AC229" s="4"/>
      <c r="AD229" s="4"/>
      <c r="AE229" s="4"/>
    </row>
    <row r="230" spans="6:31">
      <c r="F230" s="25">
        <v>37001</v>
      </c>
      <c r="G230" s="8">
        <v>68.430000000000007</v>
      </c>
      <c r="H230" s="8">
        <v>68.69</v>
      </c>
      <c r="I230" s="8">
        <v>67.849999999999994</v>
      </c>
      <c r="J230" s="8">
        <v>68.3</v>
      </c>
      <c r="K230" s="8">
        <v>19500</v>
      </c>
      <c r="L230" s="26">
        <v>56.2</v>
      </c>
      <c r="M230" s="8"/>
      <c r="N230" s="32">
        <v>0</v>
      </c>
      <c r="O230" s="11">
        <f t="shared" si="31"/>
        <v>150</v>
      </c>
      <c r="P230" s="11">
        <f t="shared" si="28"/>
        <v>1.2153024911032027</v>
      </c>
      <c r="Q230" s="12">
        <f t="shared" si="27"/>
        <v>250.57383676163892</v>
      </c>
      <c r="R230" s="12">
        <f t="shared" si="32"/>
        <v>0</v>
      </c>
      <c r="S230" s="12">
        <f t="shared" si="33"/>
        <v>20242</v>
      </c>
      <c r="T230" s="31">
        <f t="shared" si="29"/>
        <v>17114.193050819937</v>
      </c>
      <c r="U230" s="13"/>
      <c r="V230" s="39">
        <f t="shared" si="34"/>
        <v>-8.3178509219639946E-3</v>
      </c>
      <c r="W230" s="14">
        <f t="shared" si="35"/>
        <v>-8.3282132818825183E-3</v>
      </c>
      <c r="X230" s="40">
        <f t="shared" si="30"/>
        <v>1.0737850308102599E-10</v>
      </c>
      <c r="Y230" s="2"/>
      <c r="Z230" s="4"/>
      <c r="AA230" s="4"/>
      <c r="AB230" s="4"/>
      <c r="AC230" s="4"/>
      <c r="AD230" s="4"/>
      <c r="AE230" s="4"/>
    </row>
    <row r="231" spans="6:31">
      <c r="F231" s="25">
        <v>37004</v>
      </c>
      <c r="G231" s="8">
        <v>67.849999999999994</v>
      </c>
      <c r="H231" s="8">
        <v>67.849999999999994</v>
      </c>
      <c r="I231" s="8">
        <v>66.91</v>
      </c>
      <c r="J231" s="8">
        <v>66.959999999999994</v>
      </c>
      <c r="K231" s="8">
        <v>29400</v>
      </c>
      <c r="L231" s="26">
        <v>55.1</v>
      </c>
      <c r="M231" s="8"/>
      <c r="N231" s="32">
        <v>0</v>
      </c>
      <c r="O231" s="11">
        <f t="shared" si="31"/>
        <v>150</v>
      </c>
      <c r="P231" s="11">
        <f t="shared" si="28"/>
        <v>1.21524500907441</v>
      </c>
      <c r="Q231" s="12">
        <f t="shared" si="27"/>
        <v>250.57859398190098</v>
      </c>
      <c r="R231" s="12">
        <f t="shared" si="32"/>
        <v>0</v>
      </c>
      <c r="S231" s="12">
        <f t="shared" si="33"/>
        <v>20242</v>
      </c>
      <c r="T231" s="31">
        <f t="shared" si="29"/>
        <v>16778.742653028086</v>
      </c>
      <c r="U231" s="13"/>
      <c r="V231" s="39">
        <f t="shared" si="34"/>
        <v>-1.9795355272554528E-2</v>
      </c>
      <c r="W231" s="14">
        <f t="shared" si="35"/>
        <v>-1.9767040740776579E-2</v>
      </c>
      <c r="X231" s="40">
        <f t="shared" si="30"/>
        <v>8.0171270980451602E-10</v>
      </c>
      <c r="Y231" s="2"/>
      <c r="Z231" s="4"/>
      <c r="AA231" s="4"/>
      <c r="AB231" s="4"/>
      <c r="AC231" s="4"/>
      <c r="AD231" s="4"/>
      <c r="AE231" s="4"/>
    </row>
    <row r="232" spans="6:31">
      <c r="F232" s="25">
        <v>37005</v>
      </c>
      <c r="G232" s="8">
        <v>67.12</v>
      </c>
      <c r="H232" s="8">
        <v>67.66</v>
      </c>
      <c r="I232" s="8">
        <v>66.349999999999994</v>
      </c>
      <c r="J232" s="8">
        <v>66.349999999999994</v>
      </c>
      <c r="K232" s="8">
        <v>27800</v>
      </c>
      <c r="L232" s="26">
        <v>54.6</v>
      </c>
      <c r="M232" s="8"/>
      <c r="N232" s="32">
        <v>0</v>
      </c>
      <c r="O232" s="11">
        <f t="shared" si="31"/>
        <v>150</v>
      </c>
      <c r="P232" s="11">
        <f t="shared" si="28"/>
        <v>1.2152014652014651</v>
      </c>
      <c r="Q232" s="12">
        <f t="shared" si="27"/>
        <v>250.58219797814581</v>
      </c>
      <c r="R232" s="12">
        <f t="shared" si="32"/>
        <v>0</v>
      </c>
      <c r="S232" s="12">
        <f t="shared" si="33"/>
        <v>20242</v>
      </c>
      <c r="T232" s="31">
        <f t="shared" si="29"/>
        <v>16626.128835849973</v>
      </c>
      <c r="U232" s="13"/>
      <c r="V232" s="39">
        <f t="shared" si="34"/>
        <v>-9.1372828084240326E-3</v>
      </c>
      <c r="W232" s="14">
        <f t="shared" si="35"/>
        <v>-9.1158334080094928E-3</v>
      </c>
      <c r="X232" s="40">
        <f t="shared" si="30"/>
        <v>4.6007677814326186E-10</v>
      </c>
      <c r="Y232" s="2"/>
      <c r="Z232" s="4"/>
      <c r="AA232" s="4"/>
      <c r="AB232" s="4"/>
      <c r="AC232" s="4"/>
      <c r="AD232" s="4"/>
      <c r="AE232" s="4"/>
    </row>
    <row r="233" spans="6:31">
      <c r="F233" s="25">
        <v>37006</v>
      </c>
      <c r="G233" s="8">
        <v>66.5</v>
      </c>
      <c r="H233" s="8">
        <v>67.69</v>
      </c>
      <c r="I233" s="8">
        <v>66.3</v>
      </c>
      <c r="J233" s="8">
        <v>67.69</v>
      </c>
      <c r="K233" s="8">
        <v>7000</v>
      </c>
      <c r="L233" s="26">
        <v>55.7</v>
      </c>
      <c r="M233" s="8"/>
      <c r="N233" s="32">
        <v>0</v>
      </c>
      <c r="O233" s="11">
        <f t="shared" si="31"/>
        <v>150</v>
      </c>
      <c r="P233" s="11">
        <f t="shared" si="28"/>
        <v>1.2152603231597845</v>
      </c>
      <c r="Q233" s="12">
        <f t="shared" si="27"/>
        <v>250.57732654220456</v>
      </c>
      <c r="R233" s="12">
        <f t="shared" si="32"/>
        <v>0</v>
      </c>
      <c r="S233" s="12">
        <f t="shared" si="33"/>
        <v>20242</v>
      </c>
      <c r="T233" s="31">
        <f t="shared" si="29"/>
        <v>16961.579233641827</v>
      </c>
      <c r="U233" s="13"/>
      <c r="V233" s="39">
        <f t="shared" si="34"/>
        <v>1.9975257082377934E-2</v>
      </c>
      <c r="W233" s="14">
        <f t="shared" si="35"/>
        <v>1.9946264182378909E-2</v>
      </c>
      <c r="X233" s="40">
        <f t="shared" si="30"/>
        <v>8.4058825035347614E-10</v>
      </c>
      <c r="Y233" s="2"/>
      <c r="Z233" s="4"/>
      <c r="AA233" s="4"/>
      <c r="AB233" s="4"/>
      <c r="AC233" s="4"/>
      <c r="AD233" s="4"/>
      <c r="AE233" s="4"/>
    </row>
    <row r="234" spans="6:31">
      <c r="F234" s="25">
        <v>37007</v>
      </c>
      <c r="G234" s="8">
        <v>67.81</v>
      </c>
      <c r="H234" s="8">
        <v>68.510000000000005</v>
      </c>
      <c r="I234" s="8">
        <v>67.760000000000005</v>
      </c>
      <c r="J234" s="8">
        <v>67.900000000000006</v>
      </c>
      <c r="K234" s="8">
        <v>62000</v>
      </c>
      <c r="L234" s="26">
        <v>55.87</v>
      </c>
      <c r="M234" s="8"/>
      <c r="N234" s="32">
        <v>0</v>
      </c>
      <c r="O234" s="11">
        <f t="shared" si="31"/>
        <v>150</v>
      </c>
      <c r="P234" s="11">
        <f t="shared" si="28"/>
        <v>1.2153212815464474</v>
      </c>
      <c r="Q234" s="12">
        <f t="shared" si="27"/>
        <v>250.57228175968163</v>
      </c>
      <c r="R234" s="12">
        <f t="shared" si="32"/>
        <v>0</v>
      </c>
      <c r="S234" s="12">
        <f t="shared" si="33"/>
        <v>20242</v>
      </c>
      <c r="T234" s="31">
        <f t="shared" si="29"/>
        <v>17013.857931482384</v>
      </c>
      <c r="U234" s="13"/>
      <c r="V234" s="39">
        <f t="shared" si="34"/>
        <v>3.0774432038026167E-3</v>
      </c>
      <c r="W234" s="14">
        <f t="shared" si="35"/>
        <v>3.0474165378188861E-3</v>
      </c>
      <c r="X234" s="40">
        <f t="shared" si="30"/>
        <v>9.0160067009852875E-10</v>
      </c>
      <c r="Y234" s="2"/>
      <c r="Z234" s="4"/>
      <c r="AA234" s="4"/>
      <c r="AB234" s="4"/>
      <c r="AC234" s="4"/>
      <c r="AD234" s="4"/>
      <c r="AE234" s="4"/>
    </row>
    <row r="235" spans="6:31">
      <c r="F235" s="25">
        <v>37008</v>
      </c>
      <c r="G235" s="8">
        <v>68.5</v>
      </c>
      <c r="H235" s="8">
        <v>68.86</v>
      </c>
      <c r="I235" s="8">
        <v>68.150000000000006</v>
      </c>
      <c r="J235" s="8">
        <v>68.86</v>
      </c>
      <c r="K235" s="8">
        <v>20300</v>
      </c>
      <c r="L235" s="26">
        <v>56.66</v>
      </c>
      <c r="M235" s="8"/>
      <c r="N235" s="32">
        <v>0</v>
      </c>
      <c r="O235" s="11">
        <f t="shared" si="31"/>
        <v>150</v>
      </c>
      <c r="P235" s="11">
        <f t="shared" si="28"/>
        <v>1.2153194493469821</v>
      </c>
      <c r="Q235" s="12">
        <f t="shared" si="27"/>
        <v>250.57243338111823</v>
      </c>
      <c r="R235" s="12">
        <f t="shared" si="32"/>
        <v>0</v>
      </c>
      <c r="S235" s="12">
        <f t="shared" si="33"/>
        <v>20242</v>
      </c>
      <c r="T235" s="31">
        <f t="shared" si="29"/>
        <v>17254.417762623802</v>
      </c>
      <c r="U235" s="13"/>
      <c r="V235" s="39">
        <f t="shared" si="34"/>
        <v>1.4040028446138343E-2</v>
      </c>
      <c r="W235" s="14">
        <f t="shared" si="35"/>
        <v>1.4040930931313136E-2</v>
      </c>
      <c r="X235" s="40">
        <f t="shared" si="30"/>
        <v>8.144794907215919E-13</v>
      </c>
      <c r="Y235" s="2"/>
      <c r="Z235" s="4"/>
      <c r="AA235" s="4"/>
      <c r="AB235" s="4"/>
      <c r="AC235" s="4"/>
      <c r="AD235" s="4"/>
      <c r="AE235" s="4"/>
    </row>
    <row r="236" spans="6:31">
      <c r="F236" s="25">
        <v>37011</v>
      </c>
      <c r="G236" s="8">
        <v>69.209999999999994</v>
      </c>
      <c r="H236" s="8">
        <v>69.88</v>
      </c>
      <c r="I236" s="8">
        <v>68.599999999999994</v>
      </c>
      <c r="J236" s="8">
        <v>68.84</v>
      </c>
      <c r="K236" s="8">
        <v>596500</v>
      </c>
      <c r="L236" s="26">
        <v>56.64</v>
      </c>
      <c r="M236" s="8"/>
      <c r="N236" s="32">
        <v>0</v>
      </c>
      <c r="O236" s="11">
        <f t="shared" si="31"/>
        <v>150</v>
      </c>
      <c r="P236" s="11">
        <f t="shared" si="28"/>
        <v>1.2153954802259888</v>
      </c>
      <c r="Q236" s="12">
        <f t="shared" si="27"/>
        <v>250.56614192238055</v>
      </c>
      <c r="R236" s="12">
        <f t="shared" si="32"/>
        <v>0</v>
      </c>
      <c r="S236" s="12">
        <f t="shared" si="33"/>
        <v>20242</v>
      </c>
      <c r="T236" s="31">
        <f t="shared" si="29"/>
        <v>17248.973209936677</v>
      </c>
      <c r="U236" s="13"/>
      <c r="V236" s="39">
        <f t="shared" si="34"/>
        <v>-3.1559522579355194E-4</v>
      </c>
      <c r="W236" s="14">
        <f t="shared" si="35"/>
        <v>-3.530450169060869E-4</v>
      </c>
      <c r="X236" s="40">
        <f t="shared" si="30"/>
        <v>1.4024868543725028E-9</v>
      </c>
      <c r="Y236" s="2"/>
      <c r="Z236" s="4"/>
      <c r="AA236" s="4"/>
      <c r="AB236" s="4"/>
      <c r="AC236" s="4"/>
      <c r="AD236" s="4"/>
      <c r="AE236" s="4"/>
    </row>
    <row r="237" spans="6:31">
      <c r="F237" s="25">
        <v>37012</v>
      </c>
      <c r="G237" s="8">
        <v>68.790000000000006</v>
      </c>
      <c r="H237" s="8">
        <v>69.709999999999994</v>
      </c>
      <c r="I237" s="8">
        <v>68.37</v>
      </c>
      <c r="J237" s="8">
        <v>69.709999999999994</v>
      </c>
      <c r="K237" s="8">
        <v>20400</v>
      </c>
      <c r="L237" s="26">
        <v>57.36</v>
      </c>
      <c r="M237" s="8"/>
      <c r="N237" s="32">
        <v>0</v>
      </c>
      <c r="O237" s="11">
        <f t="shared" si="31"/>
        <v>150</v>
      </c>
      <c r="P237" s="11">
        <f t="shared" si="28"/>
        <v>1.2153068340306834</v>
      </c>
      <c r="Q237" s="12">
        <f t="shared" si="27"/>
        <v>250.57347735867395</v>
      </c>
      <c r="R237" s="12">
        <f t="shared" si="32"/>
        <v>0</v>
      </c>
      <c r="S237" s="12">
        <f t="shared" si="33"/>
        <v>20242</v>
      </c>
      <c r="T237" s="31">
        <f t="shared" si="29"/>
        <v>17467.477106673159</v>
      </c>
      <c r="U237" s="13"/>
      <c r="V237" s="39">
        <f t="shared" si="34"/>
        <v>1.2588083175388726E-2</v>
      </c>
      <c r="W237" s="14">
        <f t="shared" si="35"/>
        <v>1.2631746905900564E-2</v>
      </c>
      <c r="X237" s="40">
        <f t="shared" si="30"/>
        <v>1.9065213622104007E-9</v>
      </c>
      <c r="Y237" s="2"/>
      <c r="Z237" s="4"/>
      <c r="AA237" s="4"/>
      <c r="AB237" s="4"/>
      <c r="AC237" s="4"/>
      <c r="AD237" s="4"/>
      <c r="AE237" s="4"/>
    </row>
    <row r="238" spans="6:31">
      <c r="F238" s="25">
        <v>37013</v>
      </c>
      <c r="G238" s="8">
        <v>70.010000000000005</v>
      </c>
      <c r="H238" s="8">
        <v>70.150000000000006</v>
      </c>
      <c r="I238" s="8">
        <v>69.28</v>
      </c>
      <c r="J238" s="8">
        <v>69.73</v>
      </c>
      <c r="K238" s="8">
        <v>50700</v>
      </c>
      <c r="L238" s="26">
        <v>57.38</v>
      </c>
      <c r="M238" s="8"/>
      <c r="N238" s="32">
        <v>0</v>
      </c>
      <c r="O238" s="11">
        <f t="shared" si="31"/>
        <v>150</v>
      </c>
      <c r="P238" s="11">
        <f t="shared" si="28"/>
        <v>1.2152317880794703</v>
      </c>
      <c r="Q238" s="12">
        <f t="shared" si="27"/>
        <v>250.57968821684045</v>
      </c>
      <c r="R238" s="12">
        <f t="shared" si="32"/>
        <v>0</v>
      </c>
      <c r="S238" s="12">
        <f t="shared" si="33"/>
        <v>20242</v>
      </c>
      <c r="T238" s="31">
        <f t="shared" si="29"/>
        <v>17472.921659360287</v>
      </c>
      <c r="U238" s="13"/>
      <c r="V238" s="39">
        <f t="shared" si="34"/>
        <v>3.1164800193897273E-4</v>
      </c>
      <c r="W238" s="14">
        <f t="shared" si="35"/>
        <v>3.4861426185388186E-4</v>
      </c>
      <c r="X238" s="40">
        <f t="shared" si="30"/>
        <v>1.3665043720966177E-9</v>
      </c>
      <c r="Y238" s="2"/>
      <c r="Z238" s="4"/>
      <c r="AA238" s="4"/>
      <c r="AB238" s="4"/>
      <c r="AC238" s="4"/>
      <c r="AD238" s="4"/>
      <c r="AE238" s="4"/>
    </row>
    <row r="239" spans="6:31">
      <c r="F239" s="25">
        <v>37014</v>
      </c>
      <c r="G239" s="8">
        <v>69.25</v>
      </c>
      <c r="H239" s="8">
        <v>69.25</v>
      </c>
      <c r="I239" s="8">
        <v>68.39</v>
      </c>
      <c r="J239" s="8">
        <v>68.92</v>
      </c>
      <c r="K239" s="8">
        <v>48100</v>
      </c>
      <c r="L239" s="26">
        <v>56.71</v>
      </c>
      <c r="M239" s="8"/>
      <c r="N239" s="32">
        <v>0</v>
      </c>
      <c r="O239" s="11">
        <f t="shared" si="31"/>
        <v>150</v>
      </c>
      <c r="P239" s="11">
        <f t="shared" si="28"/>
        <v>1.2153059425145478</v>
      </c>
      <c r="Q239" s="12">
        <f t="shared" si="27"/>
        <v>250.5735511367036</v>
      </c>
      <c r="R239" s="12">
        <f t="shared" si="32"/>
        <v>0</v>
      </c>
      <c r="S239" s="12">
        <f t="shared" si="33"/>
        <v>20242</v>
      </c>
      <c r="T239" s="31">
        <f t="shared" si="29"/>
        <v>17269.529144341614</v>
      </c>
      <c r="U239" s="13"/>
      <c r="V239" s="39">
        <f t="shared" si="34"/>
        <v>-1.170872140385325E-2</v>
      </c>
      <c r="W239" s="14">
        <f t="shared" si="35"/>
        <v>-1.1745248527282122E-2</v>
      </c>
      <c r="X239" s="40">
        <f t="shared" si="30"/>
        <v>1.3342307459881057E-9</v>
      </c>
      <c r="Y239" s="2"/>
      <c r="Z239" s="4"/>
      <c r="AA239" s="4"/>
      <c r="AB239" s="4"/>
      <c r="AC239" s="4"/>
      <c r="AD239" s="4"/>
      <c r="AE239" s="4"/>
    </row>
    <row r="240" spans="6:31">
      <c r="F240" s="25">
        <v>37015</v>
      </c>
      <c r="G240" s="8">
        <v>68.069999999999993</v>
      </c>
      <c r="H240" s="8">
        <v>69.599999999999994</v>
      </c>
      <c r="I240" s="8">
        <v>67.81</v>
      </c>
      <c r="J240" s="8">
        <v>69.599999999999994</v>
      </c>
      <c r="K240" s="8">
        <v>284500</v>
      </c>
      <c r="L240" s="26">
        <v>57.27</v>
      </c>
      <c r="M240" s="8"/>
      <c r="N240" s="32">
        <v>0</v>
      </c>
      <c r="O240" s="11">
        <f t="shared" si="31"/>
        <v>150</v>
      </c>
      <c r="P240" s="11">
        <f t="shared" si="28"/>
        <v>1.2152959664745939</v>
      </c>
      <c r="Q240" s="12">
        <f t="shared" si="27"/>
        <v>250.57437671811925</v>
      </c>
      <c r="R240" s="12">
        <f t="shared" si="32"/>
        <v>0</v>
      </c>
      <c r="S240" s="12">
        <f t="shared" si="33"/>
        <v>20242</v>
      </c>
      <c r="T240" s="31">
        <f t="shared" si="29"/>
        <v>17439.976619581099</v>
      </c>
      <c r="U240" s="13"/>
      <c r="V240" s="39">
        <f t="shared" si="34"/>
        <v>9.8214504420108453E-3</v>
      </c>
      <c r="W240" s="14">
        <f t="shared" si="35"/>
        <v>9.8263643798293908E-3</v>
      </c>
      <c r="X240" s="40">
        <f t="shared" si="30"/>
        <v>2.4146784884532004E-11</v>
      </c>
      <c r="Y240" s="2"/>
      <c r="Z240" s="4"/>
      <c r="AA240" s="4"/>
      <c r="AB240" s="4"/>
      <c r="AC240" s="4"/>
      <c r="AD240" s="4"/>
      <c r="AE240" s="4"/>
    </row>
    <row r="241" spans="6:31">
      <c r="F241" s="25">
        <v>37018</v>
      </c>
      <c r="G241" s="8">
        <v>69.7</v>
      </c>
      <c r="H241" s="8">
        <v>69.97</v>
      </c>
      <c r="I241" s="8">
        <v>69.459999999999994</v>
      </c>
      <c r="J241" s="8">
        <v>69.52</v>
      </c>
      <c r="K241" s="8">
        <v>20100</v>
      </c>
      <c r="L241" s="26">
        <v>57.2</v>
      </c>
      <c r="M241" s="8"/>
      <c r="N241" s="32">
        <v>0</v>
      </c>
      <c r="O241" s="11">
        <f t="shared" si="31"/>
        <v>150</v>
      </c>
      <c r="P241" s="11">
        <f t="shared" si="28"/>
        <v>1.2153846153846153</v>
      </c>
      <c r="Q241" s="12">
        <f t="shared" si="27"/>
        <v>250.56704092600927</v>
      </c>
      <c r="R241" s="12">
        <f t="shared" si="32"/>
        <v>0</v>
      </c>
      <c r="S241" s="12">
        <f t="shared" si="33"/>
        <v>20242</v>
      </c>
      <c r="T241" s="31">
        <f t="shared" si="29"/>
        <v>17419.420685176163</v>
      </c>
      <c r="U241" s="13"/>
      <c r="V241" s="39">
        <f t="shared" si="34"/>
        <v>-1.1793627186279293E-3</v>
      </c>
      <c r="W241" s="14">
        <f t="shared" si="35"/>
        <v>-1.2230280200136799E-3</v>
      </c>
      <c r="X241" s="40">
        <f t="shared" si="30"/>
        <v>1.9066585451084315E-9</v>
      </c>
      <c r="Y241" s="2"/>
      <c r="Z241" s="4"/>
      <c r="AA241" s="4"/>
      <c r="AB241" s="4"/>
      <c r="AC241" s="4"/>
      <c r="AD241" s="4"/>
      <c r="AE241" s="4"/>
    </row>
    <row r="242" spans="6:31">
      <c r="F242" s="25">
        <v>37019</v>
      </c>
      <c r="G242" s="8">
        <v>69.84</v>
      </c>
      <c r="H242" s="8">
        <v>69.89</v>
      </c>
      <c r="I242" s="8">
        <v>69.150000000000006</v>
      </c>
      <c r="J242" s="8">
        <v>69.52</v>
      </c>
      <c r="K242" s="8">
        <v>18500</v>
      </c>
      <c r="L242" s="26">
        <v>57.2</v>
      </c>
      <c r="M242" s="8"/>
      <c r="N242" s="32">
        <v>0</v>
      </c>
      <c r="O242" s="11">
        <f t="shared" si="31"/>
        <v>150</v>
      </c>
      <c r="P242" s="11">
        <f t="shared" si="28"/>
        <v>1.2153846153846153</v>
      </c>
      <c r="Q242" s="12">
        <f t="shared" si="27"/>
        <v>250.56704092600927</v>
      </c>
      <c r="R242" s="12">
        <f t="shared" si="32"/>
        <v>0</v>
      </c>
      <c r="S242" s="12">
        <f t="shared" si="33"/>
        <v>20242</v>
      </c>
      <c r="T242" s="31">
        <f t="shared" si="29"/>
        <v>17419.420685176163</v>
      </c>
      <c r="U242" s="13"/>
      <c r="V242" s="39">
        <f t="shared" si="34"/>
        <v>0</v>
      </c>
      <c r="W242" s="14">
        <f t="shared" si="35"/>
        <v>0</v>
      </c>
      <c r="X242" s="40">
        <f t="shared" si="30"/>
        <v>0</v>
      </c>
      <c r="Y242" s="2"/>
      <c r="Z242" s="4"/>
      <c r="AA242" s="4"/>
      <c r="AB242" s="4"/>
      <c r="AC242" s="4"/>
      <c r="AD242" s="4"/>
      <c r="AE242" s="4"/>
    </row>
    <row r="243" spans="6:31">
      <c r="F243" s="25">
        <v>37020</v>
      </c>
      <c r="G243" s="8">
        <v>69.069999999999993</v>
      </c>
      <c r="H243" s="8">
        <v>69.53</v>
      </c>
      <c r="I243" s="8">
        <v>68.91</v>
      </c>
      <c r="J243" s="8">
        <v>69.2</v>
      </c>
      <c r="K243" s="8">
        <v>18700</v>
      </c>
      <c r="L243" s="26">
        <v>56.94</v>
      </c>
      <c r="M243" s="8"/>
      <c r="N243" s="32">
        <v>0</v>
      </c>
      <c r="O243" s="11">
        <f t="shared" si="31"/>
        <v>150</v>
      </c>
      <c r="P243" s="11">
        <f t="shared" si="28"/>
        <v>1.2153143659992975</v>
      </c>
      <c r="Q243" s="12">
        <f t="shared" si="27"/>
        <v>250.57285404976221</v>
      </c>
      <c r="R243" s="12">
        <f t="shared" si="32"/>
        <v>0</v>
      </c>
      <c r="S243" s="12">
        <f t="shared" si="33"/>
        <v>20242</v>
      </c>
      <c r="T243" s="31">
        <f t="shared" si="29"/>
        <v>17339.641500243546</v>
      </c>
      <c r="U243" s="13"/>
      <c r="V243" s="39">
        <f t="shared" si="34"/>
        <v>-4.590418728725636E-3</v>
      </c>
      <c r="W243" s="14">
        <f t="shared" si="35"/>
        <v>-4.5558165358608018E-3</v>
      </c>
      <c r="X243" s="40">
        <f t="shared" si="30"/>
        <v>1.1973117510551857E-9</v>
      </c>
      <c r="Y243" s="2"/>
      <c r="Z243" s="4"/>
      <c r="AA243" s="4"/>
      <c r="AB243" s="4"/>
      <c r="AC243" s="4"/>
      <c r="AD243" s="4"/>
      <c r="AE243" s="4"/>
    </row>
    <row r="244" spans="6:31">
      <c r="F244" s="25">
        <v>37021</v>
      </c>
      <c r="G244" s="8">
        <v>69.95</v>
      </c>
      <c r="H244" s="8">
        <v>69.95</v>
      </c>
      <c r="I244" s="8">
        <v>69.19</v>
      </c>
      <c r="J244" s="8">
        <v>69.37</v>
      </c>
      <c r="K244" s="8">
        <v>13600</v>
      </c>
      <c r="L244" s="26">
        <v>57.08</v>
      </c>
      <c r="M244" s="8"/>
      <c r="N244" s="32">
        <v>0</v>
      </c>
      <c r="O244" s="11">
        <f t="shared" si="31"/>
        <v>150</v>
      </c>
      <c r="P244" s="11">
        <f t="shared" si="28"/>
        <v>1.2153118430273302</v>
      </c>
      <c r="Q244" s="12">
        <f t="shared" si="27"/>
        <v>250.57306283773124</v>
      </c>
      <c r="R244" s="12">
        <f t="shared" si="32"/>
        <v>0</v>
      </c>
      <c r="S244" s="12">
        <f t="shared" si="33"/>
        <v>20242</v>
      </c>
      <c r="T244" s="31">
        <f t="shared" si="29"/>
        <v>17382.253369053418</v>
      </c>
      <c r="U244" s="13"/>
      <c r="V244" s="39">
        <f t="shared" si="34"/>
        <v>2.4544680158096236E-3</v>
      </c>
      <c r="W244" s="14">
        <f t="shared" si="35"/>
        <v>2.4557107587441398E-3</v>
      </c>
      <c r="X244" s="40">
        <f t="shared" si="30"/>
        <v>1.5444100012900535E-12</v>
      </c>
      <c r="Y244" s="2"/>
      <c r="Z244" s="4"/>
      <c r="AA244" s="4"/>
      <c r="AB244" s="4"/>
      <c r="AC244" s="4"/>
      <c r="AD244" s="4"/>
      <c r="AE244" s="4"/>
    </row>
    <row r="245" spans="6:31">
      <c r="F245" s="25">
        <v>37022</v>
      </c>
      <c r="G245" s="8">
        <v>68.849999999999994</v>
      </c>
      <c r="H245" s="8">
        <v>68.849999999999994</v>
      </c>
      <c r="I245" s="8">
        <v>68.489999999999995</v>
      </c>
      <c r="J245" s="8">
        <v>68.489999999999995</v>
      </c>
      <c r="K245" s="8">
        <v>29800</v>
      </c>
      <c r="L245" s="26">
        <v>56.36</v>
      </c>
      <c r="M245" s="8"/>
      <c r="N245" s="32">
        <v>0</v>
      </c>
      <c r="O245" s="11">
        <f t="shared" si="31"/>
        <v>150</v>
      </c>
      <c r="P245" s="11">
        <f t="shared" si="28"/>
        <v>1.2152235628105039</v>
      </c>
      <c r="Q245" s="12">
        <f t="shared" si="27"/>
        <v>250.58036899280091</v>
      </c>
      <c r="R245" s="12">
        <f t="shared" si="32"/>
        <v>0</v>
      </c>
      <c r="S245" s="12">
        <f t="shared" si="33"/>
        <v>20242</v>
      </c>
      <c r="T245" s="31">
        <f t="shared" si="29"/>
        <v>17162.249472316933</v>
      </c>
      <c r="U245" s="13"/>
      <c r="V245" s="39">
        <f t="shared" si="34"/>
        <v>-1.2737590829165682E-2</v>
      </c>
      <c r="W245" s="14">
        <f t="shared" si="35"/>
        <v>-1.269410557815614E-2</v>
      </c>
      <c r="X245" s="40">
        <f t="shared" si="30"/>
        <v>1.8909670553629056E-9</v>
      </c>
      <c r="Y245" s="2"/>
      <c r="Z245" s="4"/>
      <c r="AA245" s="4"/>
      <c r="AB245" s="4"/>
      <c r="AC245" s="4"/>
      <c r="AD245" s="4"/>
      <c r="AE245" s="4"/>
    </row>
    <row r="246" spans="6:31">
      <c r="F246" s="25">
        <v>37025</v>
      </c>
      <c r="G246" s="8">
        <v>68.52</v>
      </c>
      <c r="H246" s="8">
        <v>68.83</v>
      </c>
      <c r="I246" s="8">
        <v>68.319999999999993</v>
      </c>
      <c r="J246" s="8">
        <v>68.64</v>
      </c>
      <c r="K246" s="8">
        <v>12300</v>
      </c>
      <c r="L246" s="26">
        <v>56.48</v>
      </c>
      <c r="M246" s="8"/>
      <c r="N246" s="32">
        <v>0</v>
      </c>
      <c r="O246" s="11">
        <f t="shared" si="31"/>
        <v>150</v>
      </c>
      <c r="P246" s="11">
        <f t="shared" si="28"/>
        <v>1.2152974504249292</v>
      </c>
      <c r="Q246" s="12">
        <f t="shared" si="27"/>
        <v>250.57425391083453</v>
      </c>
      <c r="R246" s="12">
        <f t="shared" si="32"/>
        <v>0</v>
      </c>
      <c r="S246" s="12">
        <f t="shared" si="33"/>
        <v>20242</v>
      </c>
      <c r="T246" s="31">
        <f t="shared" si="29"/>
        <v>17199.416788439681</v>
      </c>
      <c r="U246" s="13"/>
      <c r="V246" s="39">
        <f t="shared" si="34"/>
        <v>2.1633019967987202E-3</v>
      </c>
      <c r="W246" s="14">
        <f t="shared" si="35"/>
        <v>2.1269061545070417E-3</v>
      </c>
      <c r="X246" s="40">
        <f t="shared" si="30"/>
        <v>1.3246573361207339E-9</v>
      </c>
      <c r="Y246" s="2"/>
      <c r="Z246" s="4"/>
      <c r="AA246" s="4"/>
      <c r="AB246" s="4"/>
      <c r="AC246" s="4"/>
      <c r="AD246" s="4"/>
      <c r="AE246" s="4"/>
    </row>
    <row r="247" spans="6:31">
      <c r="F247" s="25">
        <v>37026</v>
      </c>
      <c r="G247" s="8">
        <v>68.650000000000006</v>
      </c>
      <c r="H247" s="8">
        <v>69.319999999999993</v>
      </c>
      <c r="I247" s="8">
        <v>68.650000000000006</v>
      </c>
      <c r="J247" s="8">
        <v>69.16</v>
      </c>
      <c r="K247" s="8">
        <v>7700</v>
      </c>
      <c r="L247" s="26">
        <v>56.91</v>
      </c>
      <c r="M247" s="8"/>
      <c r="N247" s="32">
        <v>0</v>
      </c>
      <c r="O247" s="11">
        <f t="shared" si="31"/>
        <v>150</v>
      </c>
      <c r="P247" s="11">
        <f t="shared" si="28"/>
        <v>1.2152521525215252</v>
      </c>
      <c r="Q247" s="12">
        <f t="shared" si="27"/>
        <v>250.57800276478974</v>
      </c>
      <c r="R247" s="12">
        <f t="shared" si="32"/>
        <v>0</v>
      </c>
      <c r="S247" s="12">
        <f t="shared" si="33"/>
        <v>20242</v>
      </c>
      <c r="T247" s="31">
        <f t="shared" si="29"/>
        <v>17329.974671212858</v>
      </c>
      <c r="U247" s="13"/>
      <c r="V247" s="39">
        <f t="shared" si="34"/>
        <v>7.5621665735224001E-3</v>
      </c>
      <c r="W247" s="14">
        <f t="shared" si="35"/>
        <v>7.5844794300458807E-3</v>
      </c>
      <c r="X247" s="40">
        <f t="shared" si="30"/>
        <v>4.9786356623743256E-10</v>
      </c>
      <c r="Y247" s="2"/>
      <c r="Z247" s="4"/>
      <c r="AA247" s="4"/>
      <c r="AB247" s="4"/>
      <c r="AC247" s="4"/>
      <c r="AD247" s="4"/>
      <c r="AE247" s="4"/>
    </row>
    <row r="248" spans="6:31">
      <c r="F248" s="25">
        <v>37027</v>
      </c>
      <c r="G248" s="8">
        <v>68.569999999999993</v>
      </c>
      <c r="H248" s="8">
        <v>70.849999999999994</v>
      </c>
      <c r="I248" s="8">
        <v>68.569999999999993</v>
      </c>
      <c r="J248" s="8">
        <v>70.849999999999994</v>
      </c>
      <c r="K248" s="8">
        <v>16200</v>
      </c>
      <c r="L248" s="26">
        <v>58.3</v>
      </c>
      <c r="M248" s="8"/>
      <c r="N248" s="32">
        <v>0</v>
      </c>
      <c r="O248" s="11">
        <f t="shared" si="31"/>
        <v>150</v>
      </c>
      <c r="P248" s="11">
        <f t="shared" si="28"/>
        <v>1.2152658662092624</v>
      </c>
      <c r="Q248" s="12">
        <f t="shared" si="27"/>
        <v>250.57686779065654</v>
      </c>
      <c r="R248" s="12">
        <f t="shared" si="32"/>
        <v>0</v>
      </c>
      <c r="S248" s="12">
        <f t="shared" si="33"/>
        <v>20242</v>
      </c>
      <c r="T248" s="31">
        <f t="shared" si="29"/>
        <v>17753.371082968013</v>
      </c>
      <c r="U248" s="13"/>
      <c r="V248" s="39">
        <f t="shared" si="34"/>
        <v>2.4137775886888362E-2</v>
      </c>
      <c r="W248" s="14">
        <f t="shared" si="35"/>
        <v>2.4131020741414183E-2</v>
      </c>
      <c r="X248" s="40">
        <f t="shared" si="30"/>
        <v>4.5631990377314165E-11</v>
      </c>
      <c r="Y248" s="2"/>
      <c r="Z248" s="4"/>
      <c r="AA248" s="4"/>
      <c r="AB248" s="4"/>
      <c r="AC248" s="4"/>
      <c r="AD248" s="4"/>
      <c r="AE248" s="4"/>
    </row>
    <row r="249" spans="6:31">
      <c r="F249" s="25">
        <v>37028</v>
      </c>
      <c r="G249" s="8">
        <v>70.900000000000006</v>
      </c>
      <c r="H249" s="8">
        <v>71.48</v>
      </c>
      <c r="I249" s="8">
        <v>70.849999999999994</v>
      </c>
      <c r="J249" s="8">
        <v>71.11</v>
      </c>
      <c r="K249" s="8">
        <v>16900</v>
      </c>
      <c r="L249" s="26">
        <v>58.51</v>
      </c>
      <c r="M249" s="8"/>
      <c r="N249" s="32">
        <v>0</v>
      </c>
      <c r="O249" s="11">
        <f t="shared" si="31"/>
        <v>150</v>
      </c>
      <c r="P249" s="11">
        <f t="shared" si="28"/>
        <v>1.2153478037942231</v>
      </c>
      <c r="Q249" s="12">
        <f t="shared" si="27"/>
        <v>250.57008699455523</v>
      </c>
      <c r="R249" s="12">
        <f t="shared" si="32"/>
        <v>0</v>
      </c>
      <c r="S249" s="12">
        <f t="shared" si="33"/>
        <v>20242</v>
      </c>
      <c r="T249" s="31">
        <f t="shared" si="29"/>
        <v>17818.038886182821</v>
      </c>
      <c r="U249" s="13"/>
      <c r="V249" s="39">
        <f t="shared" si="34"/>
        <v>3.6359466500665914E-3</v>
      </c>
      <c r="W249" s="14">
        <f t="shared" si="35"/>
        <v>3.5955864436980696E-3</v>
      </c>
      <c r="X249" s="40">
        <f t="shared" si="30"/>
        <v>1.6289462581096677E-9</v>
      </c>
      <c r="Y249" s="2"/>
      <c r="Z249" s="4"/>
      <c r="AA249" s="4"/>
      <c r="AB249" s="4"/>
      <c r="AC249" s="4"/>
      <c r="AD249" s="4"/>
      <c r="AE249" s="4"/>
    </row>
    <row r="250" spans="6:31">
      <c r="F250" s="25">
        <v>37029</v>
      </c>
      <c r="G250" s="8">
        <v>71.05</v>
      </c>
      <c r="H250" s="8">
        <v>71.2</v>
      </c>
      <c r="I250" s="8">
        <v>70.790000000000006</v>
      </c>
      <c r="J250" s="8">
        <v>71.2</v>
      </c>
      <c r="K250" s="8">
        <v>15500</v>
      </c>
      <c r="L250" s="26">
        <v>58.59</v>
      </c>
      <c r="M250" s="8"/>
      <c r="N250" s="32">
        <v>0</v>
      </c>
      <c r="O250" s="11">
        <f t="shared" si="31"/>
        <v>150</v>
      </c>
      <c r="P250" s="11">
        <f t="shared" si="28"/>
        <v>1.2152244410308926</v>
      </c>
      <c r="Q250" s="12">
        <f t="shared" si="27"/>
        <v>250.58029630521517</v>
      </c>
      <c r="R250" s="12">
        <f t="shared" si="32"/>
        <v>0</v>
      </c>
      <c r="S250" s="12">
        <f t="shared" si="33"/>
        <v>20242</v>
      </c>
      <c r="T250" s="31">
        <f t="shared" si="29"/>
        <v>17841.317096931321</v>
      </c>
      <c r="U250" s="13"/>
      <c r="V250" s="39">
        <f t="shared" si="34"/>
        <v>1.305588023861911E-3</v>
      </c>
      <c r="W250" s="14">
        <f t="shared" si="35"/>
        <v>1.3663537565526903E-3</v>
      </c>
      <c r="X250" s="40">
        <f t="shared" si="30"/>
        <v>3.6924742694472452E-9</v>
      </c>
      <c r="Y250" s="2"/>
      <c r="Z250" s="4"/>
      <c r="AA250" s="4"/>
      <c r="AB250" s="4"/>
      <c r="AC250" s="4"/>
      <c r="AD250" s="4"/>
      <c r="AE250" s="4"/>
    </row>
    <row r="251" spans="6:31">
      <c r="F251" s="25">
        <v>37032</v>
      </c>
      <c r="G251" s="8">
        <v>71.400000000000006</v>
      </c>
      <c r="H251" s="8">
        <v>72.59</v>
      </c>
      <c r="I251" s="8">
        <v>71.209999999999994</v>
      </c>
      <c r="J251" s="8">
        <v>72.59</v>
      </c>
      <c r="K251" s="8">
        <v>18900</v>
      </c>
      <c r="L251" s="26">
        <v>59.73</v>
      </c>
      <c r="M251" s="8"/>
      <c r="N251" s="32">
        <v>0</v>
      </c>
      <c r="O251" s="11">
        <f t="shared" si="31"/>
        <v>150</v>
      </c>
      <c r="P251" s="11">
        <f t="shared" si="28"/>
        <v>1.2153021932027459</v>
      </c>
      <c r="Q251" s="12">
        <f t="shared" si="27"/>
        <v>250.57386141475985</v>
      </c>
      <c r="R251" s="12">
        <f t="shared" si="32"/>
        <v>0</v>
      </c>
      <c r="S251" s="12">
        <f t="shared" si="33"/>
        <v>20242</v>
      </c>
      <c r="T251" s="31">
        <f t="shared" si="29"/>
        <v>18189.15660009742</v>
      </c>
      <c r="U251" s="13"/>
      <c r="V251" s="39">
        <f t="shared" si="34"/>
        <v>1.9308672595191659E-2</v>
      </c>
      <c r="W251" s="14">
        <f t="shared" si="35"/>
        <v>1.9270373187517224E-2</v>
      </c>
      <c r="X251" s="40">
        <f t="shared" si="30"/>
        <v>1.4668446282125293E-9</v>
      </c>
      <c r="Y251" s="2"/>
      <c r="Z251" s="4"/>
      <c r="AA251" s="4"/>
      <c r="AB251" s="4"/>
      <c r="AC251" s="4"/>
      <c r="AD251" s="4"/>
      <c r="AE251" s="4"/>
    </row>
    <row r="252" spans="6:31">
      <c r="F252" s="25">
        <v>37033</v>
      </c>
      <c r="G252" s="8">
        <v>72.66</v>
      </c>
      <c r="H252" s="8">
        <v>72.83</v>
      </c>
      <c r="I252" s="8">
        <v>72.349999999999994</v>
      </c>
      <c r="J252" s="8">
        <v>72.459999999999994</v>
      </c>
      <c r="K252" s="8">
        <v>24100</v>
      </c>
      <c r="L252" s="26">
        <v>59.62</v>
      </c>
      <c r="M252" s="8"/>
      <c r="N252" s="32">
        <v>0</v>
      </c>
      <c r="O252" s="11">
        <f t="shared" si="31"/>
        <v>150</v>
      </c>
      <c r="P252" s="11">
        <f t="shared" si="28"/>
        <v>1.2153639718215363</v>
      </c>
      <c r="Q252" s="12">
        <f t="shared" si="27"/>
        <v>250.56874910734521</v>
      </c>
      <c r="R252" s="12">
        <f t="shared" si="32"/>
        <v>0</v>
      </c>
      <c r="S252" s="12">
        <f t="shared" si="33"/>
        <v>20242</v>
      </c>
      <c r="T252" s="31">
        <f t="shared" si="29"/>
        <v>18156.211560318232</v>
      </c>
      <c r="U252" s="13"/>
      <c r="V252" s="39">
        <f t="shared" si="34"/>
        <v>-1.8128884350148992E-3</v>
      </c>
      <c r="W252" s="14">
        <f t="shared" si="35"/>
        <v>-1.843318494289224E-3</v>
      </c>
      <c r="X252" s="40">
        <f t="shared" si="30"/>
        <v>9.2598850743891617E-10</v>
      </c>
      <c r="Y252" s="2"/>
      <c r="Z252" s="4"/>
      <c r="AA252" s="4"/>
      <c r="AB252" s="4"/>
      <c r="AC252" s="4"/>
      <c r="AD252" s="4"/>
      <c r="AE252" s="4"/>
    </row>
    <row r="253" spans="6:31">
      <c r="F253" s="25">
        <v>37034</v>
      </c>
      <c r="G253" s="8">
        <v>72</v>
      </c>
      <c r="H253" s="8">
        <v>72</v>
      </c>
      <c r="I253" s="8">
        <v>71.28</v>
      </c>
      <c r="J253" s="8">
        <v>71.28</v>
      </c>
      <c r="K253" s="8">
        <v>22200</v>
      </c>
      <c r="L253" s="26">
        <v>58.65</v>
      </c>
      <c r="M253" s="8"/>
      <c r="N253" s="32">
        <v>0</v>
      </c>
      <c r="O253" s="11">
        <f t="shared" si="31"/>
        <v>150</v>
      </c>
      <c r="P253" s="11">
        <f t="shared" si="28"/>
        <v>1.2153452685421995</v>
      </c>
      <c r="Q253" s="12">
        <f t="shared" si="27"/>
        <v>250.57029678721511</v>
      </c>
      <c r="R253" s="12">
        <f t="shared" si="32"/>
        <v>0</v>
      </c>
      <c r="S253" s="12">
        <f t="shared" si="33"/>
        <v>20242</v>
      </c>
      <c r="T253" s="31">
        <f t="shared" si="29"/>
        <v>17860.650754992694</v>
      </c>
      <c r="U253" s="13"/>
      <c r="V253" s="39">
        <f t="shared" si="34"/>
        <v>-1.6412725655869841E-2</v>
      </c>
      <c r="W253" s="14">
        <f t="shared" si="35"/>
        <v>-1.6403513150440929E-2</v>
      </c>
      <c r="X253" s="40">
        <f t="shared" si="30"/>
        <v>8.4870256277733561E-11</v>
      </c>
      <c r="Y253" s="2"/>
      <c r="Z253" s="4"/>
      <c r="AA253" s="4"/>
      <c r="AB253" s="4"/>
      <c r="AC253" s="4"/>
      <c r="AD253" s="4"/>
      <c r="AE253" s="4"/>
    </row>
    <row r="254" spans="6:31">
      <c r="F254" s="25">
        <v>37035</v>
      </c>
      <c r="G254" s="8">
        <v>71.41</v>
      </c>
      <c r="H254" s="8">
        <v>71.569999999999993</v>
      </c>
      <c r="I254" s="8">
        <v>70.67</v>
      </c>
      <c r="J254" s="8">
        <v>71.569999999999993</v>
      </c>
      <c r="K254" s="8">
        <v>37400</v>
      </c>
      <c r="L254" s="26">
        <v>58.89</v>
      </c>
      <c r="M254" s="8"/>
      <c r="N254" s="32">
        <v>0</v>
      </c>
      <c r="O254" s="11">
        <f t="shared" si="31"/>
        <v>150</v>
      </c>
      <c r="P254" s="11">
        <f t="shared" si="28"/>
        <v>1.215316692137884</v>
      </c>
      <c r="Q254" s="12">
        <f t="shared" si="27"/>
        <v>250.57266155146277</v>
      </c>
      <c r="R254" s="12">
        <f t="shared" si="32"/>
        <v>0</v>
      </c>
      <c r="S254" s="12">
        <f t="shared" si="33"/>
        <v>20242</v>
      </c>
      <c r="T254" s="31">
        <f t="shared" si="29"/>
        <v>17933.48538723819</v>
      </c>
      <c r="U254" s="13"/>
      <c r="V254" s="39">
        <f t="shared" si="34"/>
        <v>4.0696460716416289E-3</v>
      </c>
      <c r="W254" s="14">
        <f t="shared" si="35"/>
        <v>4.0837218569948564E-3</v>
      </c>
      <c r="X254" s="40">
        <f t="shared" si="30"/>
        <v>1.9812773331013216E-10</v>
      </c>
      <c r="Y254" s="2"/>
      <c r="Z254" s="4"/>
      <c r="AA254" s="4"/>
      <c r="AB254" s="4"/>
      <c r="AC254" s="4"/>
      <c r="AD254" s="4"/>
      <c r="AE254" s="4"/>
    </row>
    <row r="255" spans="6:31">
      <c r="F255" s="25">
        <v>37036</v>
      </c>
      <c r="G255" s="8">
        <v>71.5</v>
      </c>
      <c r="H255" s="8">
        <v>71.5</v>
      </c>
      <c r="I255" s="8">
        <v>70.709999999999994</v>
      </c>
      <c r="J255" s="8">
        <v>70.790000000000006</v>
      </c>
      <c r="K255" s="8">
        <v>19000</v>
      </c>
      <c r="L255" s="26">
        <v>58.25</v>
      </c>
      <c r="M255" s="8"/>
      <c r="N255" s="32">
        <v>0</v>
      </c>
      <c r="O255" s="11">
        <f t="shared" si="31"/>
        <v>150</v>
      </c>
      <c r="P255" s="11">
        <f t="shared" si="28"/>
        <v>1.2152789699570816</v>
      </c>
      <c r="Q255" s="12">
        <f t="shared" si="27"/>
        <v>250.57578332038707</v>
      </c>
      <c r="R255" s="12">
        <f t="shared" si="32"/>
        <v>0</v>
      </c>
      <c r="S255" s="12">
        <f t="shared" si="33"/>
        <v>20242</v>
      </c>
      <c r="T255" s="31">
        <f t="shared" si="29"/>
        <v>17738.259701250201</v>
      </c>
      <c r="U255" s="13"/>
      <c r="V255" s="39">
        <f t="shared" si="34"/>
        <v>-1.0945785504419865E-2</v>
      </c>
      <c r="W255" s="14">
        <f t="shared" si="35"/>
        <v>-1.0927204510669497E-2</v>
      </c>
      <c r="X255" s="40">
        <f t="shared" si="30"/>
        <v>3.4525332875119227E-10</v>
      </c>
      <c r="Y255" s="2"/>
      <c r="Z255" s="4"/>
      <c r="AA255" s="4"/>
      <c r="AB255" s="4"/>
      <c r="AC255" s="4"/>
      <c r="AD255" s="4"/>
      <c r="AE255" s="4"/>
    </row>
    <row r="256" spans="6:31">
      <c r="F256" s="25">
        <v>37040</v>
      </c>
      <c r="G256" s="8">
        <v>70.680000000000007</v>
      </c>
      <c r="H256" s="8">
        <v>70.680000000000007</v>
      </c>
      <c r="I256" s="8">
        <v>69.83</v>
      </c>
      <c r="J256" s="8">
        <v>70.02</v>
      </c>
      <c r="K256" s="8">
        <v>17200</v>
      </c>
      <c r="L256" s="26">
        <v>57.62</v>
      </c>
      <c r="M256" s="8"/>
      <c r="N256" s="32">
        <v>0</v>
      </c>
      <c r="O256" s="11">
        <f t="shared" si="31"/>
        <v>150</v>
      </c>
      <c r="P256" s="11">
        <f t="shared" si="28"/>
        <v>1.215203054494967</v>
      </c>
      <c r="Q256" s="12">
        <f t="shared" si="27"/>
        <v>250.58206643253044</v>
      </c>
      <c r="R256" s="12">
        <f t="shared" si="32"/>
        <v>0</v>
      </c>
      <c r="S256" s="12">
        <f t="shared" si="33"/>
        <v>20242</v>
      </c>
      <c r="T256" s="31">
        <f t="shared" si="29"/>
        <v>17545.75629160578</v>
      </c>
      <c r="U256" s="13"/>
      <c r="V256" s="39">
        <f t="shared" si="34"/>
        <v>-1.0911757875741888E-2</v>
      </c>
      <c r="W256" s="14">
        <f t="shared" si="35"/>
        <v>-1.0874362789427567E-2</v>
      </c>
      <c r="X256" s="40">
        <f t="shared" si="30"/>
        <v>1.3983924804555255E-9</v>
      </c>
      <c r="Y256" s="2"/>
      <c r="Z256" s="4"/>
      <c r="AA256" s="4"/>
      <c r="AB256" s="4"/>
      <c r="AC256" s="4"/>
      <c r="AD256" s="4"/>
      <c r="AE256" s="4"/>
    </row>
    <row r="257" spans="6:31">
      <c r="F257" s="25">
        <v>37041</v>
      </c>
      <c r="G257" s="8">
        <v>69.760000000000005</v>
      </c>
      <c r="H257" s="8">
        <v>69.760000000000005</v>
      </c>
      <c r="I257" s="8">
        <v>68.81</v>
      </c>
      <c r="J257" s="8">
        <v>68.81</v>
      </c>
      <c r="K257" s="8">
        <v>14600</v>
      </c>
      <c r="L257" s="26">
        <v>56.62</v>
      </c>
      <c r="M257" s="8"/>
      <c r="N257" s="32">
        <v>0</v>
      </c>
      <c r="O257" s="11">
        <f t="shared" si="31"/>
        <v>150</v>
      </c>
      <c r="P257" s="11">
        <f t="shared" si="28"/>
        <v>1.2152949487813494</v>
      </c>
      <c r="Q257" s="12">
        <f t="shared" si="27"/>
        <v>250.57446093953718</v>
      </c>
      <c r="R257" s="12">
        <f t="shared" si="32"/>
        <v>0</v>
      </c>
      <c r="S257" s="12">
        <f t="shared" si="33"/>
        <v>20242</v>
      </c>
      <c r="T257" s="31">
        <f t="shared" si="29"/>
        <v>17242.028657249553</v>
      </c>
      <c r="U257" s="13"/>
      <c r="V257" s="39">
        <f t="shared" si="34"/>
        <v>-1.7462184078808462E-2</v>
      </c>
      <c r="W257" s="14">
        <f t="shared" si="35"/>
        <v>-1.7507449972628861E-2</v>
      </c>
      <c r="X257" s="40">
        <f t="shared" si="30"/>
        <v>2.0490011433596213E-9</v>
      </c>
      <c r="Y257" s="2"/>
      <c r="Z257" s="4"/>
      <c r="AA257" s="4"/>
      <c r="AB257" s="4"/>
      <c r="AC257" s="4"/>
      <c r="AD257" s="4"/>
      <c r="AE257" s="4"/>
    </row>
    <row r="258" spans="6:31">
      <c r="F258" s="25">
        <v>37042</v>
      </c>
      <c r="G258" s="8">
        <v>68.930000000000007</v>
      </c>
      <c r="H258" s="8">
        <v>69.680000000000007</v>
      </c>
      <c r="I258" s="8">
        <v>68.87</v>
      </c>
      <c r="J258" s="8">
        <v>69.48</v>
      </c>
      <c r="K258" s="8">
        <v>12900</v>
      </c>
      <c r="L258" s="26">
        <v>57.17</v>
      </c>
      <c r="M258" s="8"/>
      <c r="N258" s="32">
        <v>0</v>
      </c>
      <c r="O258" s="11">
        <f t="shared" si="31"/>
        <v>150</v>
      </c>
      <c r="P258" s="11">
        <f t="shared" si="28"/>
        <v>1.2153227217071891</v>
      </c>
      <c r="Q258" s="12">
        <f t="shared" si="27"/>
        <v>250.57216258125328</v>
      </c>
      <c r="R258" s="12">
        <f t="shared" si="32"/>
        <v>0</v>
      </c>
      <c r="S258" s="12">
        <f t="shared" si="33"/>
        <v>20242</v>
      </c>
      <c r="T258" s="31">
        <f t="shared" si="29"/>
        <v>17409.753856145478</v>
      </c>
      <c r="U258" s="13"/>
      <c r="V258" s="39">
        <f t="shared" si="34"/>
        <v>9.6806857599559364E-3</v>
      </c>
      <c r="W258" s="14">
        <f t="shared" si="35"/>
        <v>9.6670055921265329E-3</v>
      </c>
      <c r="X258" s="40">
        <f t="shared" si="30"/>
        <v>1.8714699184064489E-10</v>
      </c>
      <c r="Y258" s="2"/>
      <c r="Z258" s="4"/>
      <c r="AA258" s="4"/>
      <c r="AB258" s="4"/>
      <c r="AC258" s="4"/>
      <c r="AD258" s="4"/>
      <c r="AE258" s="4"/>
    </row>
    <row r="259" spans="6:31">
      <c r="F259" s="25">
        <v>37043</v>
      </c>
      <c r="G259" s="8">
        <v>69.45</v>
      </c>
      <c r="H259" s="8">
        <v>69.959999999999994</v>
      </c>
      <c r="I259" s="8">
        <v>69.02</v>
      </c>
      <c r="J259" s="8">
        <v>69.92</v>
      </c>
      <c r="K259" s="8">
        <v>53000</v>
      </c>
      <c r="L259" s="26">
        <v>57.53</v>
      </c>
      <c r="M259" s="8"/>
      <c r="N259" s="32">
        <v>0</v>
      </c>
      <c r="O259" s="11">
        <f t="shared" si="31"/>
        <v>150</v>
      </c>
      <c r="P259" s="11">
        <f t="shared" si="28"/>
        <v>1.2153658960542326</v>
      </c>
      <c r="Q259" s="12">
        <f t="shared" si="27"/>
        <v>250.56858988148912</v>
      </c>
      <c r="R259" s="12">
        <f t="shared" si="32"/>
        <v>0</v>
      </c>
      <c r="S259" s="12">
        <f t="shared" si="33"/>
        <v>20242</v>
      </c>
      <c r="T259" s="31">
        <f t="shared" si="29"/>
        <v>17519.755804513719</v>
      </c>
      <c r="U259" s="13"/>
      <c r="V259" s="39">
        <f t="shared" si="34"/>
        <v>6.2985317056294052E-3</v>
      </c>
      <c r="W259" s="14">
        <f t="shared" si="35"/>
        <v>6.2772655993220917E-3</v>
      </c>
      <c r="X259" s="40">
        <f t="shared" si="30"/>
        <v>4.522472774739576E-10</v>
      </c>
      <c r="Y259" s="2"/>
      <c r="Z259" s="4"/>
      <c r="AA259" s="4"/>
      <c r="AB259" s="4"/>
      <c r="AC259" s="4"/>
      <c r="AD259" s="4"/>
      <c r="AE259" s="4"/>
    </row>
    <row r="260" spans="6:31">
      <c r="F260" s="25">
        <v>37046</v>
      </c>
      <c r="G260" s="8">
        <v>69.95</v>
      </c>
      <c r="H260" s="8">
        <v>70.03</v>
      </c>
      <c r="I260" s="8">
        <v>69.64</v>
      </c>
      <c r="J260" s="8">
        <v>70.03</v>
      </c>
      <c r="K260" s="8">
        <v>14000</v>
      </c>
      <c r="L260" s="26">
        <v>57.62</v>
      </c>
      <c r="M260" s="8"/>
      <c r="N260" s="32">
        <v>0</v>
      </c>
      <c r="O260" s="11">
        <f t="shared" si="31"/>
        <v>150</v>
      </c>
      <c r="P260" s="11">
        <f t="shared" si="28"/>
        <v>1.2153766053453663</v>
      </c>
      <c r="Q260" s="12">
        <f t="shared" ref="Q260:Q323" si="36">$D$4*$P$4/P260+O260</f>
        <v>250.56770372134486</v>
      </c>
      <c r="R260" s="12">
        <f t="shared" si="32"/>
        <v>0</v>
      </c>
      <c r="S260" s="12">
        <f t="shared" si="33"/>
        <v>20242</v>
      </c>
      <c r="T260" s="31">
        <f t="shared" si="29"/>
        <v>17547.25629160578</v>
      </c>
      <c r="U260" s="13"/>
      <c r="V260" s="39">
        <f t="shared" si="34"/>
        <v>1.5684537168086609E-3</v>
      </c>
      <c r="W260" s="14">
        <f t="shared" si="35"/>
        <v>1.5631787811803137E-3</v>
      </c>
      <c r="X260" s="40">
        <f t="shared" si="30"/>
        <v>2.7824945883206052E-11</v>
      </c>
      <c r="Y260" s="2"/>
      <c r="Z260" s="4"/>
      <c r="AA260" s="4"/>
      <c r="AB260" s="4"/>
      <c r="AC260" s="4"/>
      <c r="AD260" s="4"/>
      <c r="AE260" s="4"/>
    </row>
    <row r="261" spans="6:31">
      <c r="F261" s="25">
        <v>37047</v>
      </c>
      <c r="G261" s="8">
        <v>70.13</v>
      </c>
      <c r="H261" s="8">
        <v>71.23</v>
      </c>
      <c r="I261" s="8">
        <v>70.13</v>
      </c>
      <c r="J261" s="8">
        <v>71.13</v>
      </c>
      <c r="K261" s="8">
        <v>661300</v>
      </c>
      <c r="L261" s="26">
        <v>58.53</v>
      </c>
      <c r="M261" s="8"/>
      <c r="N261" s="32">
        <v>0</v>
      </c>
      <c r="O261" s="11">
        <f t="shared" si="31"/>
        <v>150</v>
      </c>
      <c r="P261" s="11">
        <f t="shared" ref="P261:P324" si="37">J261/L261</f>
        <v>1.2152742183495642</v>
      </c>
      <c r="Q261" s="12">
        <f t="shared" si="36"/>
        <v>250.5761765622093</v>
      </c>
      <c r="R261" s="12">
        <f t="shared" si="32"/>
        <v>0</v>
      </c>
      <c r="S261" s="12">
        <f t="shared" si="33"/>
        <v>20242</v>
      </c>
      <c r="T261" s="31">
        <f t="shared" ref="T261:T324" si="38">Q261*J261</f>
        <v>17823.483438869946</v>
      </c>
      <c r="U261" s="13"/>
      <c r="V261" s="39">
        <f t="shared" si="34"/>
        <v>1.5619281083110934E-2</v>
      </c>
      <c r="W261" s="14">
        <f t="shared" si="35"/>
        <v>1.5669713646747237E-2</v>
      </c>
      <c r="X261" s="40">
        <f t="shared" ref="X261:X324" si="39">(V261-W261)^2</f>
        <v>2.5434434749298381E-9</v>
      </c>
      <c r="Y261" s="2"/>
      <c r="Z261" s="4"/>
      <c r="AA261" s="4"/>
      <c r="AB261" s="4"/>
      <c r="AC261" s="4"/>
      <c r="AD261" s="4"/>
      <c r="AE261" s="4"/>
    </row>
    <row r="262" spans="6:31">
      <c r="F262" s="25">
        <v>37048</v>
      </c>
      <c r="G262" s="8">
        <v>70.900000000000006</v>
      </c>
      <c r="H262" s="8">
        <v>70.900000000000006</v>
      </c>
      <c r="I262" s="8">
        <v>70.37</v>
      </c>
      <c r="J262" s="8">
        <v>70.38</v>
      </c>
      <c r="K262" s="8">
        <v>30600</v>
      </c>
      <c r="L262" s="26">
        <v>57.91</v>
      </c>
      <c r="M262" s="8"/>
      <c r="N262" s="32">
        <v>0</v>
      </c>
      <c r="O262" s="11">
        <f t="shared" ref="O262:O325" si="40">O261+N262</f>
        <v>150</v>
      </c>
      <c r="P262" s="11">
        <f t="shared" si="37"/>
        <v>1.2153341391814885</v>
      </c>
      <c r="Q262" s="12">
        <f t="shared" si="36"/>
        <v>250.57121775460479</v>
      </c>
      <c r="R262" s="12">
        <f t="shared" ref="R262:R325" si="41">IF(N262&lt;&gt;0,N262*J262,0)</f>
        <v>0</v>
      </c>
      <c r="S262" s="12">
        <f t="shared" ref="S262:S325" si="42">IF(N262&lt;&gt;0,N262*J262+S261,S261)</f>
        <v>20242</v>
      </c>
      <c r="T262" s="31">
        <f t="shared" si="38"/>
        <v>17635.202305569084</v>
      </c>
      <c r="U262" s="13"/>
      <c r="V262" s="39">
        <f t="shared" ref="V262:V325" si="43">LN((T262-R262)/T261)</f>
        <v>-1.0619846668956275E-2</v>
      </c>
      <c r="W262" s="14">
        <f t="shared" ref="W262:W325" si="44">LN(L262/L261)</f>
        <v>-1.0649362065431222E-2</v>
      </c>
      <c r="X262" s="40">
        <f t="shared" si="39"/>
        <v>8.7115862907333822E-10</v>
      </c>
      <c r="Y262" s="2"/>
      <c r="Z262" s="4"/>
      <c r="AA262" s="4"/>
      <c r="AB262" s="4"/>
      <c r="AC262" s="4"/>
      <c r="AD262" s="4"/>
      <c r="AE262" s="4"/>
    </row>
    <row r="263" spans="6:31">
      <c r="F263" s="25">
        <v>37049</v>
      </c>
      <c r="G263" s="8">
        <v>70.33</v>
      </c>
      <c r="H263" s="8">
        <v>70.739999999999995</v>
      </c>
      <c r="I263" s="8">
        <v>70.13</v>
      </c>
      <c r="J263" s="8">
        <v>70.62</v>
      </c>
      <c r="K263" s="8">
        <v>412600</v>
      </c>
      <c r="L263" s="26">
        <v>58.11</v>
      </c>
      <c r="M263" s="8"/>
      <c r="N263" s="32">
        <v>0</v>
      </c>
      <c r="O263" s="11">
        <f t="shared" si="40"/>
        <v>150</v>
      </c>
      <c r="P263" s="11">
        <f t="shared" si="37"/>
        <v>1.2152813629323698</v>
      </c>
      <c r="Q263" s="12">
        <f t="shared" si="36"/>
        <v>250.57558527952889</v>
      </c>
      <c r="R263" s="12">
        <f t="shared" si="41"/>
        <v>0</v>
      </c>
      <c r="S263" s="12">
        <f t="shared" si="42"/>
        <v>20242</v>
      </c>
      <c r="T263" s="31">
        <f t="shared" si="38"/>
        <v>17695.647832440332</v>
      </c>
      <c r="U263" s="13"/>
      <c r="V263" s="39">
        <f t="shared" si="43"/>
        <v>3.4216887286650588E-3</v>
      </c>
      <c r="W263" s="14">
        <f t="shared" si="44"/>
        <v>3.4476848493157227E-3</v>
      </c>
      <c r="X263" s="40">
        <f t="shared" si="39"/>
        <v>6.7579828888387188E-10</v>
      </c>
      <c r="Y263" s="2"/>
      <c r="Z263" s="4"/>
      <c r="AA263" s="4"/>
      <c r="AB263" s="4"/>
      <c r="AC263" s="4"/>
      <c r="AD263" s="4"/>
      <c r="AE263" s="4"/>
    </row>
    <row r="264" spans="6:31">
      <c r="F264" s="25">
        <v>37050</v>
      </c>
      <c r="G264" s="8">
        <v>70.45</v>
      </c>
      <c r="H264" s="8">
        <v>70.45</v>
      </c>
      <c r="I264" s="8">
        <v>69.540000000000006</v>
      </c>
      <c r="J264" s="8">
        <v>69.98</v>
      </c>
      <c r="K264" s="8">
        <v>487700</v>
      </c>
      <c r="L264" s="26">
        <v>57.7</v>
      </c>
      <c r="M264" s="8"/>
      <c r="N264" s="32">
        <v>0</v>
      </c>
      <c r="O264" s="11">
        <f t="shared" si="40"/>
        <v>150</v>
      </c>
      <c r="P264" s="11">
        <f t="shared" si="37"/>
        <v>1.2128249566724436</v>
      </c>
      <c r="Q264" s="12">
        <f t="shared" si="36"/>
        <v>250.77928697276764</v>
      </c>
      <c r="R264" s="12">
        <f t="shared" si="41"/>
        <v>0</v>
      </c>
      <c r="S264" s="12">
        <f t="shared" si="42"/>
        <v>20242</v>
      </c>
      <c r="T264" s="31">
        <f t="shared" si="38"/>
        <v>17549.53450235428</v>
      </c>
      <c r="U264" s="13"/>
      <c r="V264" s="39">
        <f t="shared" si="43"/>
        <v>-8.2912986944775752E-3</v>
      </c>
      <c r="W264" s="14">
        <f t="shared" si="44"/>
        <v>-7.0805925729602323E-3</v>
      </c>
      <c r="X264" s="40">
        <f t="shared" si="39"/>
        <v>1.4658093126795668E-6</v>
      </c>
      <c r="Y264" s="2"/>
      <c r="Z264" s="4"/>
      <c r="AA264" s="4"/>
      <c r="AB264" s="4"/>
      <c r="AC264" s="4"/>
      <c r="AD264" s="4"/>
      <c r="AE264" s="4"/>
    </row>
    <row r="265" spans="6:31">
      <c r="F265" s="25">
        <v>37053</v>
      </c>
      <c r="G265" s="8">
        <v>69.84</v>
      </c>
      <c r="H265" s="8">
        <v>69.849999999999994</v>
      </c>
      <c r="I265" s="8">
        <v>69.05</v>
      </c>
      <c r="J265" s="8">
        <v>69.31</v>
      </c>
      <c r="K265" s="8">
        <v>380400</v>
      </c>
      <c r="L265" s="26">
        <v>57.15</v>
      </c>
      <c r="M265" s="8"/>
      <c r="N265" s="32">
        <v>0</v>
      </c>
      <c r="O265" s="11">
        <f t="shared" si="40"/>
        <v>150</v>
      </c>
      <c r="P265" s="11">
        <f t="shared" si="37"/>
        <v>1.2127734033245845</v>
      </c>
      <c r="Q265" s="12">
        <f t="shared" si="36"/>
        <v>250.78357096318501</v>
      </c>
      <c r="R265" s="12">
        <f t="shared" si="41"/>
        <v>0</v>
      </c>
      <c r="S265" s="12">
        <f t="shared" si="42"/>
        <v>20242</v>
      </c>
      <c r="T265" s="31">
        <f t="shared" si="38"/>
        <v>17381.809303458354</v>
      </c>
      <c r="U265" s="13"/>
      <c r="V265" s="39">
        <f t="shared" si="43"/>
        <v>-9.6032084432276371E-3</v>
      </c>
      <c r="W265" s="14">
        <f t="shared" si="44"/>
        <v>-9.5777832732342454E-3</v>
      </c>
      <c r="X265" s="40">
        <f t="shared" si="39"/>
        <v>6.4643926919286502E-10</v>
      </c>
      <c r="Y265" s="2"/>
      <c r="Z265" s="4"/>
      <c r="AA265" s="4"/>
      <c r="AB265" s="4"/>
      <c r="AC265" s="4"/>
      <c r="AD265" s="4"/>
      <c r="AE265" s="4"/>
    </row>
    <row r="266" spans="6:31">
      <c r="F266" s="25">
        <v>37054</v>
      </c>
      <c r="G266" s="8">
        <v>68.72</v>
      </c>
      <c r="H266" s="8">
        <v>69.62</v>
      </c>
      <c r="I266" s="8">
        <v>68.260000000000005</v>
      </c>
      <c r="J266" s="8">
        <v>69.34</v>
      </c>
      <c r="K266" s="8">
        <v>403800</v>
      </c>
      <c r="L266" s="26">
        <v>57.17</v>
      </c>
      <c r="M266" s="8"/>
      <c r="N266" s="32">
        <v>0</v>
      </c>
      <c r="O266" s="11">
        <f t="shared" si="40"/>
        <v>150</v>
      </c>
      <c r="P266" s="11">
        <f t="shared" si="37"/>
        <v>1.2128738849046703</v>
      </c>
      <c r="Q266" s="12">
        <f t="shared" si="36"/>
        <v>250.7752214615731</v>
      </c>
      <c r="R266" s="12">
        <f t="shared" si="41"/>
        <v>0</v>
      </c>
      <c r="S266" s="12">
        <f t="shared" si="42"/>
        <v>20242</v>
      </c>
      <c r="T266" s="31">
        <f t="shared" si="38"/>
        <v>17388.753856145478</v>
      </c>
      <c r="U266" s="13"/>
      <c r="V266" s="39">
        <f t="shared" si="43"/>
        <v>3.9945011805461234E-4</v>
      </c>
      <c r="W266" s="14">
        <f t="shared" si="44"/>
        <v>3.498950350602651E-4</v>
      </c>
      <c r="X266" s="40">
        <f t="shared" si="39"/>
        <v>2.4557062505766434E-9</v>
      </c>
      <c r="Y266" s="2"/>
      <c r="Z266" s="4"/>
      <c r="AA266" s="4"/>
      <c r="AB266" s="4"/>
      <c r="AC266" s="4"/>
      <c r="AD266" s="4"/>
      <c r="AE266" s="4"/>
    </row>
    <row r="267" spans="6:31">
      <c r="F267" s="25">
        <v>37055</v>
      </c>
      <c r="G267" s="8">
        <v>69.19</v>
      </c>
      <c r="H267" s="8">
        <v>69.66</v>
      </c>
      <c r="I267" s="8">
        <v>68.67</v>
      </c>
      <c r="J267" s="8">
        <v>68.67</v>
      </c>
      <c r="K267" s="8">
        <v>394700</v>
      </c>
      <c r="L267" s="26">
        <v>56.62</v>
      </c>
      <c r="M267" s="8"/>
      <c r="N267" s="32">
        <v>0</v>
      </c>
      <c r="O267" s="11">
        <f t="shared" si="40"/>
        <v>150</v>
      </c>
      <c r="P267" s="11">
        <f t="shared" si="37"/>
        <v>1.2128223242670435</v>
      </c>
      <c r="Q267" s="12">
        <f t="shared" si="36"/>
        <v>250.77950571209485</v>
      </c>
      <c r="R267" s="12">
        <f t="shared" si="41"/>
        <v>0</v>
      </c>
      <c r="S267" s="12">
        <f t="shared" si="42"/>
        <v>20242</v>
      </c>
      <c r="T267" s="31">
        <f t="shared" si="38"/>
        <v>17221.028657249553</v>
      </c>
      <c r="U267" s="13"/>
      <c r="V267" s="39">
        <f t="shared" si="43"/>
        <v>-9.6924337437515207E-3</v>
      </c>
      <c r="W267" s="14">
        <f t="shared" si="44"/>
        <v>-9.6670055921264514E-3</v>
      </c>
      <c r="X267" s="40">
        <f t="shared" si="39"/>
        <v>6.4659089506751716E-10</v>
      </c>
      <c r="Y267" s="2"/>
      <c r="Z267" s="4"/>
      <c r="AA267" s="4"/>
      <c r="AB267" s="4"/>
      <c r="AC267" s="4"/>
      <c r="AD267" s="4"/>
      <c r="AE267" s="4"/>
    </row>
    <row r="268" spans="6:31">
      <c r="F268" s="25">
        <v>37056</v>
      </c>
      <c r="G268" s="8">
        <v>68.39</v>
      </c>
      <c r="H268" s="8">
        <v>68.39</v>
      </c>
      <c r="I268" s="8">
        <v>67.27</v>
      </c>
      <c r="J268" s="8">
        <v>67.3</v>
      </c>
      <c r="K268" s="8">
        <v>503700</v>
      </c>
      <c r="L268" s="26">
        <v>55.49</v>
      </c>
      <c r="M268" s="8"/>
      <c r="N268" s="32">
        <v>0</v>
      </c>
      <c r="O268" s="11">
        <f t="shared" si="40"/>
        <v>150</v>
      </c>
      <c r="P268" s="11">
        <f t="shared" si="37"/>
        <v>1.2128311407460803</v>
      </c>
      <c r="Q268" s="12">
        <f t="shared" si="36"/>
        <v>250.77877311184275</v>
      </c>
      <c r="R268" s="12">
        <f t="shared" si="41"/>
        <v>0</v>
      </c>
      <c r="S268" s="12">
        <f t="shared" si="42"/>
        <v>20242</v>
      </c>
      <c r="T268" s="31">
        <f t="shared" si="38"/>
        <v>16877.411430427015</v>
      </c>
      <c r="U268" s="13"/>
      <c r="V268" s="39">
        <f t="shared" si="43"/>
        <v>-2.0155107278522044E-2</v>
      </c>
      <c r="W268" s="14">
        <f t="shared" si="44"/>
        <v>-2.0159455345943642E-2</v>
      </c>
      <c r="X268" s="40">
        <f t="shared" si="39"/>
        <v>1.8905690302755997E-11</v>
      </c>
      <c r="Y268" s="2"/>
      <c r="Z268" s="4"/>
      <c r="AA268" s="4"/>
      <c r="AB268" s="4"/>
      <c r="AC268" s="4"/>
      <c r="AD268" s="4"/>
      <c r="AE268" s="4"/>
    </row>
    <row r="269" spans="6:31">
      <c r="F269" s="25">
        <v>37057</v>
      </c>
      <c r="G269" s="8">
        <v>66.790000000000006</v>
      </c>
      <c r="H269" s="8">
        <v>67.510000000000005</v>
      </c>
      <c r="I269" s="8">
        <v>66.540000000000006</v>
      </c>
      <c r="J269" s="8">
        <v>67</v>
      </c>
      <c r="K269" s="8">
        <v>42500</v>
      </c>
      <c r="L269" s="26">
        <v>55.24</v>
      </c>
      <c r="M269" s="8"/>
      <c r="N269" s="32">
        <v>0</v>
      </c>
      <c r="O269" s="11">
        <f t="shared" si="40"/>
        <v>150</v>
      </c>
      <c r="P269" s="11">
        <f t="shared" si="37"/>
        <v>1.2128892107168718</v>
      </c>
      <c r="Q269" s="12">
        <f t="shared" si="36"/>
        <v>250.77394808713376</v>
      </c>
      <c r="R269" s="12">
        <f t="shared" si="41"/>
        <v>0</v>
      </c>
      <c r="S269" s="12">
        <f t="shared" si="42"/>
        <v>20242</v>
      </c>
      <c r="T269" s="31">
        <f t="shared" si="38"/>
        <v>16801.854521837962</v>
      </c>
      <c r="U269" s="13"/>
      <c r="V269" s="39">
        <f t="shared" si="43"/>
        <v>-4.4868576087567788E-3</v>
      </c>
      <c r="W269" s="14">
        <f t="shared" si="44"/>
        <v>-4.5154957967185128E-3</v>
      </c>
      <c r="X269" s="40">
        <f t="shared" si="39"/>
        <v>8.2014580973160342E-10</v>
      </c>
      <c r="Y269" s="2"/>
      <c r="Z269" s="4"/>
      <c r="AA269" s="4"/>
      <c r="AB269" s="4"/>
      <c r="AC269" s="4"/>
      <c r="AD269" s="4"/>
      <c r="AE269" s="4"/>
    </row>
    <row r="270" spans="6:31">
      <c r="F270" s="25">
        <v>37060</v>
      </c>
      <c r="G270" s="8">
        <v>67.11</v>
      </c>
      <c r="H270" s="8">
        <v>67.47</v>
      </c>
      <c r="I270" s="8">
        <v>66.73</v>
      </c>
      <c r="J270" s="8">
        <v>66.73</v>
      </c>
      <c r="K270" s="8">
        <v>20400</v>
      </c>
      <c r="L270" s="26">
        <v>55.02</v>
      </c>
      <c r="M270" s="8"/>
      <c r="N270" s="32">
        <v>0</v>
      </c>
      <c r="O270" s="11">
        <f t="shared" si="40"/>
        <v>150</v>
      </c>
      <c r="P270" s="11">
        <f t="shared" si="37"/>
        <v>1.2128316975645219</v>
      </c>
      <c r="Q270" s="12">
        <f t="shared" si="36"/>
        <v>250.77872684369237</v>
      </c>
      <c r="R270" s="12">
        <f t="shared" si="41"/>
        <v>0</v>
      </c>
      <c r="S270" s="12">
        <f t="shared" si="42"/>
        <v>20242</v>
      </c>
      <c r="T270" s="31">
        <f t="shared" si="38"/>
        <v>16734.464442279594</v>
      </c>
      <c r="U270" s="13"/>
      <c r="V270" s="39">
        <f t="shared" si="43"/>
        <v>-4.0189366243004706E-3</v>
      </c>
      <c r="W270" s="14">
        <f t="shared" si="44"/>
        <v>-3.9905730446628332E-3</v>
      </c>
      <c r="X270" s="40">
        <f t="shared" si="39"/>
        <v>8.0449264986059701E-10</v>
      </c>
      <c r="Y270" s="2"/>
      <c r="Z270" s="4"/>
      <c r="AA270" s="4"/>
      <c r="AB270" s="4"/>
      <c r="AC270" s="4"/>
      <c r="AD270" s="4"/>
      <c r="AE270" s="4"/>
    </row>
    <row r="271" spans="6:31">
      <c r="F271" s="25">
        <v>37061</v>
      </c>
      <c r="G271" s="8">
        <v>67.41</v>
      </c>
      <c r="H271" s="8">
        <v>67.67</v>
      </c>
      <c r="I271" s="8">
        <v>66.73</v>
      </c>
      <c r="J271" s="8">
        <v>66.84</v>
      </c>
      <c r="K271" s="8">
        <v>23500</v>
      </c>
      <c r="L271" s="26">
        <v>55.11</v>
      </c>
      <c r="M271" s="8"/>
      <c r="N271" s="32">
        <v>0</v>
      </c>
      <c r="O271" s="11">
        <f t="shared" si="40"/>
        <v>150</v>
      </c>
      <c r="P271" s="11">
        <f t="shared" si="37"/>
        <v>1.2128470332063148</v>
      </c>
      <c r="Q271" s="12">
        <f t="shared" si="36"/>
        <v>250.77745256390858</v>
      </c>
      <c r="R271" s="12">
        <f t="shared" si="41"/>
        <v>0</v>
      </c>
      <c r="S271" s="12">
        <f t="shared" si="42"/>
        <v>20242</v>
      </c>
      <c r="T271" s="31">
        <f t="shared" si="38"/>
        <v>16761.96492937165</v>
      </c>
      <c r="U271" s="13"/>
      <c r="V271" s="39">
        <f t="shared" si="43"/>
        <v>1.6419955073848377E-3</v>
      </c>
      <c r="W271" s="14">
        <f t="shared" si="44"/>
        <v>1.6344323987154716E-3</v>
      </c>
      <c r="X271" s="40">
        <f t="shared" si="39"/>
        <v>5.7200612744641938E-11</v>
      </c>
      <c r="Y271" s="2"/>
      <c r="Z271" s="4"/>
      <c r="AA271" s="4"/>
      <c r="AB271" s="4"/>
      <c r="AC271" s="4"/>
      <c r="AD271" s="4"/>
      <c r="AE271" s="4"/>
    </row>
    <row r="272" spans="6:31">
      <c r="F272" s="25">
        <v>37062</v>
      </c>
      <c r="G272" s="8">
        <v>66.87</v>
      </c>
      <c r="H272" s="8">
        <v>67.64</v>
      </c>
      <c r="I272" s="8">
        <v>66.87</v>
      </c>
      <c r="J272" s="8">
        <v>67.63</v>
      </c>
      <c r="K272" s="8">
        <v>79800</v>
      </c>
      <c r="L272" s="26">
        <v>55.76</v>
      </c>
      <c r="M272" s="8"/>
      <c r="N272" s="32">
        <v>0</v>
      </c>
      <c r="O272" s="11">
        <f t="shared" si="40"/>
        <v>150</v>
      </c>
      <c r="P272" s="11">
        <f t="shared" si="37"/>
        <v>1.2128766140602583</v>
      </c>
      <c r="Q272" s="12">
        <f t="shared" si="36"/>
        <v>250.77499470210259</v>
      </c>
      <c r="R272" s="12">
        <f t="shared" si="41"/>
        <v>0</v>
      </c>
      <c r="S272" s="12">
        <f t="shared" si="42"/>
        <v>20242</v>
      </c>
      <c r="T272" s="31">
        <f t="shared" si="38"/>
        <v>16959.912891703196</v>
      </c>
      <c r="U272" s="13"/>
      <c r="V272" s="39">
        <f t="shared" si="43"/>
        <v>1.174016684355261E-2</v>
      </c>
      <c r="W272" s="14">
        <f t="shared" si="44"/>
        <v>1.1725578557124418E-2</v>
      </c>
      <c r="X272" s="40">
        <f t="shared" si="39"/>
        <v>2.128181009109515E-10</v>
      </c>
      <c r="Y272" s="2"/>
      <c r="Z272" s="4"/>
      <c r="AA272" s="4"/>
      <c r="AB272" s="4"/>
      <c r="AC272" s="4"/>
      <c r="AD272" s="4"/>
      <c r="AE272" s="4"/>
    </row>
    <row r="273" spans="6:31">
      <c r="F273" s="25">
        <v>37063</v>
      </c>
      <c r="G273" s="8">
        <v>67.55</v>
      </c>
      <c r="H273" s="8">
        <v>68.36</v>
      </c>
      <c r="I273" s="8">
        <v>67.55</v>
      </c>
      <c r="J273" s="8">
        <v>68.290000000000006</v>
      </c>
      <c r="K273" s="8">
        <v>4900</v>
      </c>
      <c r="L273" s="26">
        <v>56.3</v>
      </c>
      <c r="M273" s="8"/>
      <c r="N273" s="32">
        <v>0</v>
      </c>
      <c r="O273" s="11">
        <f t="shared" si="40"/>
        <v>150</v>
      </c>
      <c r="P273" s="11">
        <f t="shared" si="37"/>
        <v>1.2129662522202489</v>
      </c>
      <c r="Q273" s="12">
        <f t="shared" si="36"/>
        <v>250.76754743381989</v>
      </c>
      <c r="R273" s="12">
        <f t="shared" si="41"/>
        <v>0</v>
      </c>
      <c r="S273" s="12">
        <f t="shared" si="42"/>
        <v>20242</v>
      </c>
      <c r="T273" s="31">
        <f t="shared" si="38"/>
        <v>17124.915814255561</v>
      </c>
      <c r="U273" s="13"/>
      <c r="V273" s="39">
        <f t="shared" si="43"/>
        <v>9.6819739321647759E-3</v>
      </c>
      <c r="W273" s="14">
        <f t="shared" si="44"/>
        <v>9.6377686933763265E-3</v>
      </c>
      <c r="X273" s="40">
        <f t="shared" si="39"/>
        <v>1.9541031363438286E-9</v>
      </c>
      <c r="Y273" s="2"/>
      <c r="Z273" s="4"/>
      <c r="AA273" s="4"/>
      <c r="AB273" s="4"/>
      <c r="AC273" s="4"/>
      <c r="AD273" s="4"/>
      <c r="AE273" s="4"/>
    </row>
    <row r="274" spans="6:31">
      <c r="F274" s="25">
        <v>37064</v>
      </c>
      <c r="G274" s="8">
        <v>67.959999999999994</v>
      </c>
      <c r="H274" s="8">
        <v>67.959999999999994</v>
      </c>
      <c r="I274" s="8">
        <v>67.5</v>
      </c>
      <c r="J274" s="8">
        <v>67.64</v>
      </c>
      <c r="K274" s="8">
        <v>5600</v>
      </c>
      <c r="L274" s="26">
        <v>55.77</v>
      </c>
      <c r="M274" s="8"/>
      <c r="N274" s="32">
        <v>0</v>
      </c>
      <c r="O274" s="11">
        <f t="shared" si="40"/>
        <v>150</v>
      </c>
      <c r="P274" s="11">
        <f t="shared" si="37"/>
        <v>1.2128384436076742</v>
      </c>
      <c r="Q274" s="12">
        <f t="shared" si="36"/>
        <v>250.77816629282614</v>
      </c>
      <c r="R274" s="12">
        <f t="shared" si="41"/>
        <v>0</v>
      </c>
      <c r="S274" s="12">
        <f t="shared" si="42"/>
        <v>20242</v>
      </c>
      <c r="T274" s="31">
        <f t="shared" si="38"/>
        <v>16962.63516804676</v>
      </c>
      <c r="U274" s="13"/>
      <c r="V274" s="39">
        <f t="shared" si="43"/>
        <v>-9.5214744116325859E-3</v>
      </c>
      <c r="W274" s="14">
        <f t="shared" si="44"/>
        <v>-9.4584447441822574E-3</v>
      </c>
      <c r="X274" s="40">
        <f t="shared" si="39"/>
        <v>3.9727389788990061E-9</v>
      </c>
      <c r="Y274" s="2"/>
      <c r="Z274" s="4"/>
      <c r="AA274" s="4"/>
      <c r="AB274" s="4"/>
      <c r="AC274" s="4"/>
      <c r="AD274" s="4"/>
      <c r="AE274" s="4"/>
    </row>
    <row r="275" spans="6:31">
      <c r="F275" s="25">
        <v>37067</v>
      </c>
      <c r="G275" s="8">
        <v>67.67</v>
      </c>
      <c r="H275" s="8">
        <v>67.95</v>
      </c>
      <c r="I275" s="8">
        <v>66.94</v>
      </c>
      <c r="J275" s="8">
        <v>67.23</v>
      </c>
      <c r="K275" s="8">
        <v>75400</v>
      </c>
      <c r="L275" s="26">
        <v>55.43</v>
      </c>
      <c r="M275" s="8"/>
      <c r="N275" s="32">
        <v>0</v>
      </c>
      <c r="O275" s="11">
        <f t="shared" si="40"/>
        <v>150</v>
      </c>
      <c r="P275" s="11">
        <f t="shared" si="37"/>
        <v>1.2128811113115643</v>
      </c>
      <c r="Q275" s="12">
        <f t="shared" si="36"/>
        <v>250.77462103771595</v>
      </c>
      <c r="R275" s="12">
        <f t="shared" si="41"/>
        <v>0</v>
      </c>
      <c r="S275" s="12">
        <f t="shared" si="42"/>
        <v>20242</v>
      </c>
      <c r="T275" s="31">
        <f t="shared" si="38"/>
        <v>16859.577772365643</v>
      </c>
      <c r="U275" s="13"/>
      <c r="V275" s="39">
        <f t="shared" si="43"/>
        <v>-6.0940846660042115E-3</v>
      </c>
      <c r="W275" s="14">
        <f t="shared" si="44"/>
        <v>-6.1151269697490625E-3</v>
      </c>
      <c r="X275" s="40">
        <f t="shared" si="39"/>
        <v>4.4277854689057384E-10</v>
      </c>
      <c r="Y275" s="2"/>
      <c r="Z275" s="4"/>
      <c r="AA275" s="4"/>
      <c r="AB275" s="4"/>
      <c r="AC275" s="4"/>
      <c r="AD275" s="4"/>
      <c r="AE275" s="4"/>
    </row>
    <row r="276" spans="6:31">
      <c r="F276" s="25">
        <v>37068</v>
      </c>
      <c r="G276" s="8">
        <v>66.599999999999994</v>
      </c>
      <c r="H276" s="8">
        <v>67.349999999999994</v>
      </c>
      <c r="I276" s="8">
        <v>66.5</v>
      </c>
      <c r="J276" s="8">
        <v>67.14</v>
      </c>
      <c r="K276" s="8">
        <v>112600</v>
      </c>
      <c r="L276" s="26">
        <v>55.36</v>
      </c>
      <c r="M276" s="8"/>
      <c r="N276" s="32">
        <v>0</v>
      </c>
      <c r="O276" s="11">
        <f t="shared" si="40"/>
        <v>150</v>
      </c>
      <c r="P276" s="11">
        <f t="shared" si="37"/>
        <v>1.2127890173410405</v>
      </c>
      <c r="Q276" s="12">
        <f t="shared" si="36"/>
        <v>250.78227342807131</v>
      </c>
      <c r="R276" s="12">
        <f t="shared" si="41"/>
        <v>0</v>
      </c>
      <c r="S276" s="12">
        <f t="shared" si="42"/>
        <v>20242</v>
      </c>
      <c r="T276" s="31">
        <f t="shared" si="38"/>
        <v>16837.521837960707</v>
      </c>
      <c r="U276" s="13"/>
      <c r="V276" s="39">
        <f t="shared" si="43"/>
        <v>-1.309070383486935E-3</v>
      </c>
      <c r="W276" s="14">
        <f t="shared" si="44"/>
        <v>-1.2636521222992071E-3</v>
      </c>
      <c r="X276" s="40">
        <f t="shared" si="39"/>
        <v>2.0628184493166699E-9</v>
      </c>
      <c r="Y276" s="2"/>
      <c r="Z276" s="4"/>
      <c r="AA276" s="4"/>
      <c r="AB276" s="4"/>
      <c r="AC276" s="4"/>
      <c r="AD276" s="4"/>
      <c r="AE276" s="4"/>
    </row>
    <row r="277" spans="6:31">
      <c r="F277" s="25">
        <v>37069</v>
      </c>
      <c r="G277" s="8">
        <v>67.099999999999994</v>
      </c>
      <c r="H277" s="8">
        <v>67.38</v>
      </c>
      <c r="I277" s="8">
        <v>66</v>
      </c>
      <c r="J277" s="8">
        <v>67.11</v>
      </c>
      <c r="K277" s="8">
        <v>69600</v>
      </c>
      <c r="L277" s="26">
        <v>55.33</v>
      </c>
      <c r="M277" s="8"/>
      <c r="N277" s="32">
        <v>0</v>
      </c>
      <c r="O277" s="11">
        <f t="shared" si="40"/>
        <v>150</v>
      </c>
      <c r="P277" s="11">
        <f t="shared" si="37"/>
        <v>1.2129043918308333</v>
      </c>
      <c r="Q277" s="12">
        <f t="shared" si="36"/>
        <v>250.77268676695007</v>
      </c>
      <c r="R277" s="12">
        <f t="shared" si="41"/>
        <v>0</v>
      </c>
      <c r="S277" s="12">
        <f t="shared" si="42"/>
        <v>20242</v>
      </c>
      <c r="T277" s="31">
        <f t="shared" si="38"/>
        <v>16829.355008930019</v>
      </c>
      <c r="U277" s="13"/>
      <c r="V277" s="39">
        <f t="shared" si="43"/>
        <v>-4.8515514094271331E-4</v>
      </c>
      <c r="W277" s="14">
        <f t="shared" si="44"/>
        <v>-5.4205439939581095E-4</v>
      </c>
      <c r="X277" s="40">
        <f t="shared" si="39"/>
        <v>3.2375256125124033E-9</v>
      </c>
      <c r="Y277" s="2"/>
      <c r="Z277" s="4"/>
      <c r="AA277" s="4"/>
      <c r="AB277" s="4"/>
      <c r="AC277" s="4"/>
      <c r="AD277" s="4"/>
      <c r="AE277" s="4"/>
    </row>
    <row r="278" spans="6:31">
      <c r="F278" s="25">
        <v>37070</v>
      </c>
      <c r="G278" s="8">
        <v>67.739999999999995</v>
      </c>
      <c r="H278" s="8">
        <v>68.42</v>
      </c>
      <c r="I278" s="8">
        <v>67.510000000000005</v>
      </c>
      <c r="J278" s="8">
        <v>67.510000000000005</v>
      </c>
      <c r="K278" s="8">
        <v>81300</v>
      </c>
      <c r="L278" s="26">
        <v>55.66</v>
      </c>
      <c r="M278" s="8"/>
      <c r="N278" s="32">
        <v>0</v>
      </c>
      <c r="O278" s="11">
        <f t="shared" si="40"/>
        <v>150</v>
      </c>
      <c r="P278" s="11">
        <f t="shared" si="37"/>
        <v>1.2128997484728712</v>
      </c>
      <c r="Q278" s="12">
        <f t="shared" si="36"/>
        <v>250.77307255617796</v>
      </c>
      <c r="R278" s="12">
        <f t="shared" si="41"/>
        <v>0</v>
      </c>
      <c r="S278" s="12">
        <f t="shared" si="42"/>
        <v>20242</v>
      </c>
      <c r="T278" s="31">
        <f t="shared" si="38"/>
        <v>16929.690128267575</v>
      </c>
      <c r="U278" s="13"/>
      <c r="V278" s="39">
        <f t="shared" si="43"/>
        <v>5.9442092845476179E-3</v>
      </c>
      <c r="W278" s="14">
        <f t="shared" si="44"/>
        <v>5.9464991877263033E-3</v>
      </c>
      <c r="X278" s="40">
        <f t="shared" si="39"/>
        <v>5.2436565677536066E-12</v>
      </c>
      <c r="Y278" s="2"/>
      <c r="Z278" s="4"/>
      <c r="AA278" s="4"/>
      <c r="AB278" s="4"/>
      <c r="AC278" s="4"/>
      <c r="AD278" s="4"/>
      <c r="AE278" s="4"/>
    </row>
    <row r="279" spans="6:31">
      <c r="F279" s="25">
        <v>37071</v>
      </c>
      <c r="G279" s="8">
        <v>67.760000000000005</v>
      </c>
      <c r="H279" s="8">
        <v>68.53</v>
      </c>
      <c r="I279" s="8">
        <v>67.650000000000006</v>
      </c>
      <c r="J279" s="8">
        <v>68.16</v>
      </c>
      <c r="K279" s="8">
        <v>93900</v>
      </c>
      <c r="L279" s="26">
        <v>56.2</v>
      </c>
      <c r="M279" s="8"/>
      <c r="N279" s="32">
        <v>0</v>
      </c>
      <c r="O279" s="11">
        <f t="shared" si="40"/>
        <v>150</v>
      </c>
      <c r="P279" s="11">
        <f t="shared" si="37"/>
        <v>1.2128113879003557</v>
      </c>
      <c r="Q279" s="12">
        <f t="shared" si="36"/>
        <v>250.78041447799205</v>
      </c>
      <c r="R279" s="12">
        <f t="shared" si="41"/>
        <v>0</v>
      </c>
      <c r="S279" s="12">
        <f t="shared" si="42"/>
        <v>20242</v>
      </c>
      <c r="T279" s="31">
        <f t="shared" si="38"/>
        <v>17093.193050819937</v>
      </c>
      <c r="U279" s="13"/>
      <c r="V279" s="39">
        <f t="shared" si="43"/>
        <v>9.6114241925133632E-3</v>
      </c>
      <c r="W279" s="14">
        <f t="shared" si="44"/>
        <v>9.6550008019007146E-3</v>
      </c>
      <c r="X279" s="40">
        <f t="shared" si="39"/>
        <v>1.8989208856978001E-9</v>
      </c>
      <c r="Y279" s="2"/>
      <c r="Z279" s="4"/>
      <c r="AA279" s="4"/>
      <c r="AB279" s="4"/>
      <c r="AC279" s="4"/>
      <c r="AD279" s="4"/>
      <c r="AE279" s="4"/>
    </row>
    <row r="280" spans="6:31">
      <c r="F280" s="25">
        <v>37074</v>
      </c>
      <c r="G280" s="8">
        <v>68.099999999999994</v>
      </c>
      <c r="H280" s="8">
        <v>68.680000000000007</v>
      </c>
      <c r="I280" s="8">
        <v>67.98</v>
      </c>
      <c r="J280" s="8">
        <v>68.319999999999993</v>
      </c>
      <c r="K280" s="8">
        <v>68900</v>
      </c>
      <c r="L280" s="26">
        <v>56.33</v>
      </c>
      <c r="M280" s="8"/>
      <c r="N280" s="32">
        <v>0</v>
      </c>
      <c r="O280" s="11">
        <f t="shared" si="40"/>
        <v>150</v>
      </c>
      <c r="P280" s="11">
        <f t="shared" si="37"/>
        <v>1.2128528315284928</v>
      </c>
      <c r="Q280" s="12">
        <f t="shared" si="36"/>
        <v>250.77697077409613</v>
      </c>
      <c r="R280" s="12">
        <f t="shared" si="41"/>
        <v>0</v>
      </c>
      <c r="S280" s="12">
        <f t="shared" si="42"/>
        <v>20242</v>
      </c>
      <c r="T280" s="31">
        <f t="shared" si="38"/>
        <v>17133.082643286245</v>
      </c>
      <c r="U280" s="13"/>
      <c r="V280" s="39">
        <f t="shared" si="43"/>
        <v>2.3309349158340494E-3</v>
      </c>
      <c r="W280" s="14">
        <f t="shared" si="44"/>
        <v>2.310496006977207E-3</v>
      </c>
      <c r="X280" s="40">
        <f t="shared" si="39"/>
        <v>4.1774899525831248E-10</v>
      </c>
      <c r="Y280" s="2"/>
      <c r="Z280" s="4"/>
      <c r="AA280" s="4"/>
      <c r="AB280" s="4"/>
      <c r="AC280" s="4"/>
      <c r="AD280" s="4"/>
      <c r="AE280" s="4"/>
    </row>
    <row r="281" spans="6:31">
      <c r="F281" s="25">
        <v>37075</v>
      </c>
      <c r="G281" s="8">
        <v>68.37</v>
      </c>
      <c r="H281" s="8">
        <v>68.37</v>
      </c>
      <c r="I281" s="8">
        <v>68.099999999999994</v>
      </c>
      <c r="J281" s="8">
        <v>68.22</v>
      </c>
      <c r="K281" s="8">
        <v>19500</v>
      </c>
      <c r="L281" s="26">
        <v>56.25</v>
      </c>
      <c r="M281" s="8"/>
      <c r="N281" s="32">
        <v>0</v>
      </c>
      <c r="O281" s="11">
        <f t="shared" si="40"/>
        <v>150</v>
      </c>
      <c r="P281" s="11">
        <f t="shared" si="37"/>
        <v>1.2127999999999999</v>
      </c>
      <c r="Q281" s="12">
        <f t="shared" si="36"/>
        <v>250.78136078184917</v>
      </c>
      <c r="R281" s="12">
        <f t="shared" si="41"/>
        <v>0</v>
      </c>
      <c r="S281" s="12">
        <f t="shared" si="42"/>
        <v>20242</v>
      </c>
      <c r="T281" s="31">
        <f t="shared" si="38"/>
        <v>17108.304432537749</v>
      </c>
      <c r="U281" s="13"/>
      <c r="V281" s="39">
        <f t="shared" si="43"/>
        <v>-1.4472670174620354E-3</v>
      </c>
      <c r="W281" s="14">
        <f t="shared" si="44"/>
        <v>-1.4212118220930992E-3</v>
      </c>
      <c r="X281" s="40">
        <f t="shared" si="39"/>
        <v>6.7887320571343331E-10</v>
      </c>
      <c r="Y281" s="2"/>
      <c r="Z281" s="4"/>
      <c r="AA281" s="4"/>
      <c r="AB281" s="4"/>
      <c r="AC281" s="4"/>
      <c r="AD281" s="4"/>
      <c r="AE281" s="4"/>
    </row>
    <row r="282" spans="6:31">
      <c r="F282" s="25">
        <v>37077</v>
      </c>
      <c r="G282" s="8">
        <v>67.98</v>
      </c>
      <c r="H282" s="8">
        <v>68.08</v>
      </c>
      <c r="I282" s="8">
        <v>67.180000000000007</v>
      </c>
      <c r="J282" s="8">
        <v>67.180000000000007</v>
      </c>
      <c r="K282" s="8">
        <v>7000</v>
      </c>
      <c r="L282" s="26">
        <v>55.39</v>
      </c>
      <c r="M282" s="8"/>
      <c r="N282" s="32">
        <v>0</v>
      </c>
      <c r="O282" s="11">
        <f t="shared" si="40"/>
        <v>150</v>
      </c>
      <c r="P282" s="11">
        <f t="shared" si="37"/>
        <v>1.2128543058313777</v>
      </c>
      <c r="Q282" s="12">
        <f t="shared" si="36"/>
        <v>250.7768482731675</v>
      </c>
      <c r="R282" s="12">
        <f t="shared" si="41"/>
        <v>0</v>
      </c>
      <c r="S282" s="12">
        <f t="shared" si="42"/>
        <v>20242</v>
      </c>
      <c r="T282" s="31">
        <f t="shared" si="38"/>
        <v>16847.188666991395</v>
      </c>
      <c r="U282" s="13"/>
      <c r="V282" s="39">
        <f t="shared" si="43"/>
        <v>-1.5380186764383295E-2</v>
      </c>
      <c r="W282" s="14">
        <f t="shared" si="44"/>
        <v>-1.5406969039517E-2</v>
      </c>
      <c r="X282" s="40">
        <f t="shared" si="39"/>
        <v>7.1729026133748656E-10</v>
      </c>
      <c r="Y282" s="2"/>
      <c r="Z282" s="4"/>
      <c r="AA282" s="4"/>
      <c r="AB282" s="4"/>
      <c r="AC282" s="4"/>
      <c r="AD282" s="4"/>
      <c r="AE282" s="4"/>
    </row>
    <row r="283" spans="6:31">
      <c r="F283" s="25">
        <v>37078</v>
      </c>
      <c r="G283" s="8">
        <v>67</v>
      </c>
      <c r="H283" s="8">
        <v>67</v>
      </c>
      <c r="I283" s="8">
        <v>65.72</v>
      </c>
      <c r="J283" s="8">
        <v>66.040000000000006</v>
      </c>
      <c r="K283" s="8">
        <v>16200</v>
      </c>
      <c r="L283" s="26">
        <v>54.45</v>
      </c>
      <c r="M283" s="8"/>
      <c r="N283" s="32">
        <v>0</v>
      </c>
      <c r="O283" s="11">
        <f t="shared" si="40"/>
        <v>150</v>
      </c>
      <c r="P283" s="11">
        <f t="shared" si="37"/>
        <v>1.2128558310376494</v>
      </c>
      <c r="Q283" s="12">
        <f t="shared" si="36"/>
        <v>250.77672154295186</v>
      </c>
      <c r="R283" s="12">
        <f t="shared" si="41"/>
        <v>0</v>
      </c>
      <c r="S283" s="12">
        <f t="shared" si="42"/>
        <v>20242</v>
      </c>
      <c r="T283" s="31">
        <f t="shared" si="38"/>
        <v>16561.294690696541</v>
      </c>
      <c r="U283" s="13"/>
      <c r="V283" s="39">
        <f t="shared" si="43"/>
        <v>-1.7115470482887019E-2</v>
      </c>
      <c r="W283" s="14">
        <f t="shared" si="44"/>
        <v>-1.711622266604303E-2</v>
      </c>
      <c r="X283" s="40">
        <f t="shared" si="39"/>
        <v>5.657795001865003E-13</v>
      </c>
      <c r="Y283" s="2"/>
      <c r="Z283" s="4"/>
      <c r="AA283" s="4"/>
      <c r="AB283" s="4"/>
      <c r="AC283" s="4"/>
      <c r="AD283" s="4"/>
      <c r="AE283" s="4"/>
    </row>
    <row r="284" spans="6:31">
      <c r="F284" s="25">
        <v>37081</v>
      </c>
      <c r="G284" s="8">
        <v>66</v>
      </c>
      <c r="H284" s="8">
        <v>66.319999999999993</v>
      </c>
      <c r="I284" s="8">
        <v>65.87</v>
      </c>
      <c r="J284" s="8">
        <v>66.09</v>
      </c>
      <c r="K284" s="8">
        <v>123300</v>
      </c>
      <c r="L284" s="26">
        <v>54.49</v>
      </c>
      <c r="M284" s="8"/>
      <c r="N284" s="32">
        <v>0</v>
      </c>
      <c r="O284" s="11">
        <f t="shared" si="40"/>
        <v>150</v>
      </c>
      <c r="P284" s="11">
        <f t="shared" si="37"/>
        <v>1.2128830978161131</v>
      </c>
      <c r="Q284" s="12">
        <f t="shared" si="36"/>
        <v>250.77445598533501</v>
      </c>
      <c r="R284" s="12">
        <f t="shared" si="41"/>
        <v>0</v>
      </c>
      <c r="S284" s="12">
        <f t="shared" si="42"/>
        <v>20242</v>
      </c>
      <c r="T284" s="31">
        <f t="shared" si="38"/>
        <v>16573.683796070793</v>
      </c>
      <c r="U284" s="13"/>
      <c r="V284" s="39">
        <f t="shared" si="43"/>
        <v>7.4779622727269113E-4</v>
      </c>
      <c r="W284" s="14">
        <f t="shared" si="44"/>
        <v>7.3434921603740262E-4</v>
      </c>
      <c r="X284" s="40">
        <f t="shared" si="39"/>
        <v>1.8082211116197531E-10</v>
      </c>
      <c r="Y284" s="2"/>
      <c r="Z284" s="4"/>
      <c r="AA284" s="4"/>
      <c r="AB284" s="4"/>
      <c r="AC284" s="4"/>
      <c r="AD284" s="4"/>
      <c r="AE284" s="4"/>
    </row>
    <row r="285" spans="6:31">
      <c r="F285" s="25">
        <v>37082</v>
      </c>
      <c r="G285" s="8">
        <v>66.45</v>
      </c>
      <c r="H285" s="8">
        <v>66.45</v>
      </c>
      <c r="I285" s="8">
        <v>65.23</v>
      </c>
      <c r="J285" s="8">
        <v>65.23</v>
      </c>
      <c r="K285" s="8">
        <v>160700</v>
      </c>
      <c r="L285" s="26">
        <v>53.78</v>
      </c>
      <c r="M285" s="8"/>
      <c r="N285" s="32">
        <v>0</v>
      </c>
      <c r="O285" s="11">
        <f t="shared" si="40"/>
        <v>150</v>
      </c>
      <c r="P285" s="11">
        <f t="shared" si="37"/>
        <v>1.2129044254369654</v>
      </c>
      <c r="Q285" s="12">
        <f t="shared" si="36"/>
        <v>250.77268397482555</v>
      </c>
      <c r="R285" s="12">
        <f t="shared" si="41"/>
        <v>0</v>
      </c>
      <c r="S285" s="12">
        <f t="shared" si="42"/>
        <v>20242</v>
      </c>
      <c r="T285" s="31">
        <f t="shared" si="38"/>
        <v>16357.902175677871</v>
      </c>
      <c r="U285" s="13"/>
      <c r="V285" s="39">
        <f t="shared" si="43"/>
        <v>-1.3105029851664195E-2</v>
      </c>
      <c r="W285" s="14">
        <f t="shared" si="44"/>
        <v>-1.3115547754288406E-2</v>
      </c>
      <c r="X285" s="40">
        <f t="shared" si="39"/>
        <v>1.1062627561239102E-10</v>
      </c>
      <c r="Y285" s="2"/>
      <c r="Z285" s="4"/>
      <c r="AA285" s="4"/>
      <c r="AB285" s="4"/>
      <c r="AC285" s="4"/>
      <c r="AD285" s="4"/>
      <c r="AE285" s="4"/>
    </row>
    <row r="286" spans="6:31">
      <c r="F286" s="25">
        <v>37083</v>
      </c>
      <c r="G286" s="8">
        <v>65.209999999999994</v>
      </c>
      <c r="H286" s="8">
        <v>65.25</v>
      </c>
      <c r="I286" s="8">
        <v>64.67</v>
      </c>
      <c r="J286" s="8">
        <v>64.959999999999994</v>
      </c>
      <c r="K286" s="8">
        <v>18700</v>
      </c>
      <c r="L286" s="26">
        <v>53.56</v>
      </c>
      <c r="M286" s="8"/>
      <c r="N286" s="32">
        <v>0</v>
      </c>
      <c r="O286" s="11">
        <f t="shared" si="40"/>
        <v>150</v>
      </c>
      <c r="P286" s="11">
        <f t="shared" si="37"/>
        <v>1.2128454070201642</v>
      </c>
      <c r="Q286" s="12">
        <f t="shared" si="36"/>
        <v>250.77758768656867</v>
      </c>
      <c r="R286" s="12">
        <f t="shared" si="41"/>
        <v>0</v>
      </c>
      <c r="S286" s="12">
        <f t="shared" si="42"/>
        <v>20242</v>
      </c>
      <c r="T286" s="31">
        <f t="shared" si="38"/>
        <v>16290.512096119499</v>
      </c>
      <c r="U286" s="13"/>
      <c r="V286" s="39">
        <f t="shared" si="43"/>
        <v>-4.1282357363100729E-3</v>
      </c>
      <c r="W286" s="14">
        <f t="shared" si="44"/>
        <v>-4.0991300177467792E-3</v>
      </c>
      <c r="X286" s="40">
        <f t="shared" si="39"/>
        <v>8.4714285308565904E-10</v>
      </c>
      <c r="Y286" s="2"/>
      <c r="Z286" s="4"/>
      <c r="AA286" s="4"/>
      <c r="AB286" s="4"/>
      <c r="AC286" s="4"/>
      <c r="AD286" s="4"/>
      <c r="AE286" s="4"/>
    </row>
    <row r="287" spans="6:31">
      <c r="F287" s="25">
        <v>37084</v>
      </c>
      <c r="G287" s="8">
        <v>65.88</v>
      </c>
      <c r="H287" s="8">
        <v>66.78</v>
      </c>
      <c r="I287" s="8">
        <v>65.819999999999993</v>
      </c>
      <c r="J287" s="8">
        <v>66.760000000000005</v>
      </c>
      <c r="K287" s="8">
        <v>53800</v>
      </c>
      <c r="L287" s="26">
        <v>55.04</v>
      </c>
      <c r="M287" s="8"/>
      <c r="N287" s="32">
        <v>0</v>
      </c>
      <c r="O287" s="11">
        <f t="shared" si="40"/>
        <v>150</v>
      </c>
      <c r="P287" s="11">
        <f t="shared" si="37"/>
        <v>1.2129360465116281</v>
      </c>
      <c r="Q287" s="12">
        <f t="shared" si="36"/>
        <v>250.77005684491783</v>
      </c>
      <c r="R287" s="12">
        <f t="shared" si="41"/>
        <v>0</v>
      </c>
      <c r="S287" s="12">
        <f t="shared" si="42"/>
        <v>20242</v>
      </c>
      <c r="T287" s="31">
        <f t="shared" si="38"/>
        <v>16741.408994966714</v>
      </c>
      <c r="U287" s="13"/>
      <c r="V287" s="39">
        <f t="shared" si="43"/>
        <v>2.7302372526417713E-2</v>
      </c>
      <c r="W287" s="14">
        <f t="shared" si="44"/>
        <v>2.7257672802116419E-2</v>
      </c>
      <c r="X287" s="40">
        <f t="shared" si="39"/>
        <v>1.9980653526117616E-9</v>
      </c>
      <c r="Y287" s="2"/>
      <c r="Z287" s="4"/>
      <c r="AA287" s="4"/>
      <c r="AB287" s="4"/>
      <c r="AC287" s="4"/>
      <c r="AD287" s="4"/>
      <c r="AE287" s="4"/>
    </row>
    <row r="288" spans="6:31">
      <c r="F288" s="25">
        <v>37085</v>
      </c>
      <c r="G288" s="8">
        <v>66.63</v>
      </c>
      <c r="H288" s="8">
        <v>67.290000000000006</v>
      </c>
      <c r="I288" s="8">
        <v>66.5</v>
      </c>
      <c r="J288" s="8">
        <v>66.989999999999995</v>
      </c>
      <c r="K288" s="8">
        <v>13600</v>
      </c>
      <c r="L288" s="26">
        <v>55.23</v>
      </c>
      <c r="M288" s="8"/>
      <c r="N288" s="32">
        <v>0</v>
      </c>
      <c r="O288" s="11">
        <f t="shared" si="40"/>
        <v>150</v>
      </c>
      <c r="P288" s="11">
        <f t="shared" si="37"/>
        <v>1.2129277566539924</v>
      </c>
      <c r="Q288" s="12">
        <f t="shared" si="36"/>
        <v>250.77074556641884</v>
      </c>
      <c r="R288" s="12">
        <f t="shared" si="41"/>
        <v>0</v>
      </c>
      <c r="S288" s="12">
        <f t="shared" si="42"/>
        <v>20242</v>
      </c>
      <c r="T288" s="31">
        <f t="shared" si="38"/>
        <v>16799.132245494398</v>
      </c>
      <c r="U288" s="13"/>
      <c r="V288" s="39">
        <f t="shared" si="43"/>
        <v>3.4420021491568639E-3</v>
      </c>
      <c r="W288" s="14">
        <f t="shared" si="44"/>
        <v>3.44609028800784E-3</v>
      </c>
      <c r="X288" s="40">
        <f t="shared" si="39"/>
        <v>1.6712879264859679E-11</v>
      </c>
      <c r="Y288" s="2"/>
      <c r="Z288" s="4"/>
      <c r="AA288" s="4"/>
      <c r="AB288" s="4"/>
      <c r="AC288" s="4"/>
      <c r="AD288" s="4"/>
      <c r="AE288" s="4"/>
    </row>
    <row r="289" spans="6:31">
      <c r="F289" s="25">
        <v>37088</v>
      </c>
      <c r="G289" s="8">
        <v>67.14</v>
      </c>
      <c r="H289" s="8">
        <v>67.290000000000006</v>
      </c>
      <c r="I289" s="8">
        <v>66.239999999999995</v>
      </c>
      <c r="J289" s="8">
        <v>66.239999999999995</v>
      </c>
      <c r="K289" s="8">
        <v>34300</v>
      </c>
      <c r="L289" s="26">
        <v>54.61</v>
      </c>
      <c r="M289" s="8"/>
      <c r="N289" s="32">
        <v>0</v>
      </c>
      <c r="O289" s="11">
        <f t="shared" si="40"/>
        <v>150</v>
      </c>
      <c r="P289" s="11">
        <f t="shared" si="37"/>
        <v>1.2129646584874565</v>
      </c>
      <c r="Q289" s="12">
        <f t="shared" si="36"/>
        <v>250.76767983383962</v>
      </c>
      <c r="R289" s="12">
        <f t="shared" si="41"/>
        <v>0</v>
      </c>
      <c r="S289" s="12">
        <f t="shared" si="42"/>
        <v>20242</v>
      </c>
      <c r="T289" s="31">
        <f t="shared" si="38"/>
        <v>16610.851112193537</v>
      </c>
      <c r="U289" s="13"/>
      <c r="V289" s="39">
        <f t="shared" si="43"/>
        <v>-1.1271069758019144E-2</v>
      </c>
      <c r="W289" s="14">
        <f t="shared" si="44"/>
        <v>-1.1289267749033766E-2</v>
      </c>
      <c r="X289" s="40">
        <f t="shared" si="39"/>
        <v>3.311668769682669E-10</v>
      </c>
      <c r="Y289" s="2"/>
      <c r="Z289" s="4"/>
      <c r="AA289" s="4"/>
      <c r="AB289" s="4"/>
      <c r="AC289" s="4"/>
      <c r="AD289" s="4"/>
      <c r="AE289" s="4"/>
    </row>
    <row r="290" spans="6:31">
      <c r="F290" s="25">
        <v>37089</v>
      </c>
      <c r="G290" s="8">
        <v>66.25</v>
      </c>
      <c r="H290" s="8">
        <v>67.08</v>
      </c>
      <c r="I290" s="8">
        <v>66.12</v>
      </c>
      <c r="J290" s="8">
        <v>67.08</v>
      </c>
      <c r="K290" s="8">
        <v>8500</v>
      </c>
      <c r="L290" s="26">
        <v>55.31</v>
      </c>
      <c r="M290" s="8"/>
      <c r="N290" s="32">
        <v>0</v>
      </c>
      <c r="O290" s="11">
        <f t="shared" si="40"/>
        <v>150</v>
      </c>
      <c r="P290" s="11">
        <f t="shared" si="37"/>
        <v>1.2128005785572229</v>
      </c>
      <c r="Q290" s="12">
        <f t="shared" si="36"/>
        <v>250.78131270487324</v>
      </c>
      <c r="R290" s="12">
        <f t="shared" si="41"/>
        <v>0</v>
      </c>
      <c r="S290" s="12">
        <f t="shared" si="42"/>
        <v>20242</v>
      </c>
      <c r="T290" s="31">
        <f t="shared" si="38"/>
        <v>16822.410456242898</v>
      </c>
      <c r="U290" s="13"/>
      <c r="V290" s="39">
        <f t="shared" si="43"/>
        <v>1.2655789946177935E-2</v>
      </c>
      <c r="W290" s="14">
        <f t="shared" si="44"/>
        <v>1.2736707842524295E-2</v>
      </c>
      <c r="X290" s="40">
        <f t="shared" si="39"/>
        <v>6.5477059491202246E-9</v>
      </c>
      <c r="Y290" s="2"/>
      <c r="Z290" s="4"/>
      <c r="AA290" s="4"/>
      <c r="AB290" s="4"/>
      <c r="AC290" s="4"/>
      <c r="AD290" s="4"/>
      <c r="AE290" s="4"/>
    </row>
    <row r="291" spans="6:31">
      <c r="F291" s="25">
        <v>37090</v>
      </c>
      <c r="G291" s="8">
        <v>66.52</v>
      </c>
      <c r="H291" s="8">
        <v>66.62</v>
      </c>
      <c r="I291" s="8">
        <v>66.23</v>
      </c>
      <c r="J291" s="8">
        <v>66.47</v>
      </c>
      <c r="K291" s="8">
        <v>11300</v>
      </c>
      <c r="L291" s="26">
        <v>54.8</v>
      </c>
      <c r="M291" s="8"/>
      <c r="N291" s="32">
        <v>0</v>
      </c>
      <c r="O291" s="11">
        <f t="shared" si="40"/>
        <v>150</v>
      </c>
      <c r="P291" s="11">
        <f t="shared" si="37"/>
        <v>1.2129562043795621</v>
      </c>
      <c r="Q291" s="12">
        <f t="shared" si="36"/>
        <v>250.76838216821454</v>
      </c>
      <c r="R291" s="12">
        <f t="shared" si="41"/>
        <v>0</v>
      </c>
      <c r="S291" s="12">
        <f t="shared" si="42"/>
        <v>20242</v>
      </c>
      <c r="T291" s="31">
        <f t="shared" si="38"/>
        <v>16668.574362721221</v>
      </c>
      <c r="U291" s="13"/>
      <c r="V291" s="39">
        <f t="shared" si="43"/>
        <v>-9.1867812363918885E-3</v>
      </c>
      <c r="W291" s="14">
        <f t="shared" si="44"/>
        <v>-9.2635300526168647E-3</v>
      </c>
      <c r="X291" s="40">
        <f t="shared" si="39"/>
        <v>5.8903807919351767E-9</v>
      </c>
      <c r="Y291" s="2"/>
      <c r="Z291" s="4"/>
      <c r="AA291" s="4"/>
      <c r="AB291" s="4"/>
      <c r="AC291" s="4"/>
      <c r="AD291" s="4"/>
      <c r="AE291" s="4"/>
    </row>
    <row r="292" spans="6:31">
      <c r="F292" s="25">
        <v>37091</v>
      </c>
      <c r="G292" s="8">
        <v>67.3</v>
      </c>
      <c r="H292" s="8">
        <v>67.540000000000006</v>
      </c>
      <c r="I292" s="8">
        <v>66.55</v>
      </c>
      <c r="J292" s="8">
        <v>67.09</v>
      </c>
      <c r="K292" s="8">
        <v>14300</v>
      </c>
      <c r="L292" s="26">
        <v>55.32</v>
      </c>
      <c r="M292" s="8"/>
      <c r="N292" s="32">
        <v>0</v>
      </c>
      <c r="O292" s="11">
        <f t="shared" si="40"/>
        <v>150</v>
      </c>
      <c r="P292" s="11">
        <f t="shared" si="37"/>
        <v>1.2127621113521332</v>
      </c>
      <c r="Q292" s="12">
        <f t="shared" si="36"/>
        <v>250.78450935439645</v>
      </c>
      <c r="R292" s="12">
        <f t="shared" si="41"/>
        <v>0</v>
      </c>
      <c r="S292" s="12">
        <f t="shared" si="42"/>
        <v>20242</v>
      </c>
      <c r="T292" s="31">
        <f t="shared" si="38"/>
        <v>16825.132732586459</v>
      </c>
      <c r="U292" s="13"/>
      <c r="V292" s="39">
        <f t="shared" si="43"/>
        <v>9.3485925362079697E-3</v>
      </c>
      <c r="W292" s="14">
        <f t="shared" si="44"/>
        <v>9.4443128425877199E-3</v>
      </c>
      <c r="X292" s="40">
        <f t="shared" si="39"/>
        <v>9.162377053433251E-9</v>
      </c>
      <c r="Y292" s="2"/>
      <c r="Z292" s="4"/>
      <c r="AA292" s="4"/>
      <c r="AB292" s="4"/>
      <c r="AC292" s="4"/>
      <c r="AD292" s="4"/>
      <c r="AE292" s="4"/>
    </row>
    <row r="293" spans="6:31">
      <c r="F293" s="25">
        <v>37092</v>
      </c>
      <c r="G293" s="8">
        <v>66.540000000000006</v>
      </c>
      <c r="H293" s="8">
        <v>67</v>
      </c>
      <c r="I293" s="8">
        <v>66.540000000000006</v>
      </c>
      <c r="J293" s="8">
        <v>66.709999999999994</v>
      </c>
      <c r="K293" s="8">
        <v>43200</v>
      </c>
      <c r="L293" s="26">
        <v>55</v>
      </c>
      <c r="M293" s="8"/>
      <c r="N293" s="32">
        <v>0</v>
      </c>
      <c r="O293" s="11">
        <f t="shared" si="40"/>
        <v>150</v>
      </c>
      <c r="P293" s="11">
        <f t="shared" si="37"/>
        <v>1.2129090909090907</v>
      </c>
      <c r="Q293" s="12">
        <f t="shared" si="36"/>
        <v>250.77229635125869</v>
      </c>
      <c r="R293" s="12">
        <f t="shared" si="41"/>
        <v>0</v>
      </c>
      <c r="S293" s="12">
        <f t="shared" si="42"/>
        <v>20242</v>
      </c>
      <c r="T293" s="31">
        <f t="shared" si="38"/>
        <v>16729.019889592466</v>
      </c>
      <c r="U293" s="13"/>
      <c r="V293" s="39">
        <f t="shared" si="43"/>
        <v>-5.7288352318791711E-3</v>
      </c>
      <c r="W293" s="14">
        <f t="shared" si="44"/>
        <v>-5.8013215640865127E-3</v>
      </c>
      <c r="X293" s="40">
        <f t="shared" si="39"/>
        <v>5.2542683568730848E-9</v>
      </c>
      <c r="Y293" s="2"/>
      <c r="Z293" s="4"/>
      <c r="AA293" s="4"/>
      <c r="AB293" s="4"/>
      <c r="AC293" s="4"/>
      <c r="AD293" s="4"/>
      <c r="AE293" s="4"/>
    </row>
    <row r="294" spans="6:31">
      <c r="F294" s="25">
        <v>37095</v>
      </c>
      <c r="G294" s="8">
        <v>66.930000000000007</v>
      </c>
      <c r="H294" s="8">
        <v>66.930000000000007</v>
      </c>
      <c r="I294" s="8">
        <v>65.760000000000005</v>
      </c>
      <c r="J294" s="8">
        <v>65.760000000000005</v>
      </c>
      <c r="K294" s="8">
        <v>30300</v>
      </c>
      <c r="L294" s="26">
        <v>54.22</v>
      </c>
      <c r="M294" s="8"/>
      <c r="N294" s="32">
        <v>0</v>
      </c>
      <c r="O294" s="11">
        <f t="shared" si="40"/>
        <v>150</v>
      </c>
      <c r="P294" s="11">
        <f t="shared" si="37"/>
        <v>1.2128365916635928</v>
      </c>
      <c r="Q294" s="12">
        <f t="shared" si="36"/>
        <v>250.77832017631704</v>
      </c>
      <c r="R294" s="12">
        <f t="shared" si="41"/>
        <v>0</v>
      </c>
      <c r="S294" s="12">
        <f t="shared" si="42"/>
        <v>20242</v>
      </c>
      <c r="T294" s="31">
        <f t="shared" si="38"/>
        <v>16491.182334794608</v>
      </c>
      <c r="U294" s="13"/>
      <c r="V294" s="39">
        <f t="shared" si="43"/>
        <v>-1.4319095167382848E-2</v>
      </c>
      <c r="W294" s="14">
        <f t="shared" si="44"/>
        <v>-1.4283341161951454E-2</v>
      </c>
      <c r="X294" s="40">
        <f t="shared" si="39"/>
        <v>1.2783489043881424E-9</v>
      </c>
      <c r="Y294" s="2"/>
      <c r="Z294" s="4"/>
      <c r="AA294" s="4"/>
      <c r="AB294" s="4"/>
      <c r="AC294" s="4"/>
      <c r="AD294" s="4"/>
      <c r="AE294" s="4"/>
    </row>
    <row r="295" spans="6:31">
      <c r="F295" s="25">
        <v>37096</v>
      </c>
      <c r="G295" s="8">
        <v>65.5</v>
      </c>
      <c r="H295" s="8">
        <v>65.5</v>
      </c>
      <c r="I295" s="8">
        <v>64.37</v>
      </c>
      <c r="J295" s="8">
        <v>64.430000000000007</v>
      </c>
      <c r="K295" s="8">
        <v>19000</v>
      </c>
      <c r="L295" s="26">
        <v>53.12</v>
      </c>
      <c r="M295" s="8"/>
      <c r="N295" s="32">
        <v>0</v>
      </c>
      <c r="O295" s="11">
        <f t="shared" si="40"/>
        <v>150</v>
      </c>
      <c r="P295" s="11">
        <f t="shared" si="37"/>
        <v>1.2129141566265063</v>
      </c>
      <c r="Q295" s="12">
        <f t="shared" si="36"/>
        <v>250.77187547730495</v>
      </c>
      <c r="R295" s="12">
        <f t="shared" si="41"/>
        <v>0</v>
      </c>
      <c r="S295" s="12">
        <f t="shared" si="42"/>
        <v>20242</v>
      </c>
      <c r="T295" s="31">
        <f t="shared" si="38"/>
        <v>16157.23193700276</v>
      </c>
      <c r="U295" s="13"/>
      <c r="V295" s="39">
        <f t="shared" si="43"/>
        <v>-2.0458086716098719E-2</v>
      </c>
      <c r="W295" s="14">
        <f t="shared" si="44"/>
        <v>-2.0496338902341035E-2</v>
      </c>
      <c r="X295" s="40">
        <f t="shared" si="39"/>
        <v>1.4632297523168099E-9</v>
      </c>
      <c r="Y295" s="2"/>
      <c r="Z295" s="4"/>
      <c r="AA295" s="4"/>
      <c r="AB295" s="4"/>
      <c r="AC295" s="4"/>
      <c r="AD295" s="4"/>
      <c r="AE295" s="4"/>
    </row>
    <row r="296" spans="6:31">
      <c r="F296" s="25">
        <v>37097</v>
      </c>
      <c r="G296" s="8">
        <v>64.900000000000006</v>
      </c>
      <c r="H296" s="8">
        <v>65.41</v>
      </c>
      <c r="I296" s="8">
        <v>64.63</v>
      </c>
      <c r="J296" s="8">
        <v>65.41</v>
      </c>
      <c r="K296" s="8">
        <v>6500</v>
      </c>
      <c r="L296" s="26">
        <v>53.93</v>
      </c>
      <c r="M296" s="8"/>
      <c r="N296" s="32">
        <v>0</v>
      </c>
      <c r="O296" s="11">
        <f t="shared" si="40"/>
        <v>150</v>
      </c>
      <c r="P296" s="11">
        <f t="shared" si="37"/>
        <v>1.2128685332838864</v>
      </c>
      <c r="Q296" s="12">
        <f t="shared" si="36"/>
        <v>250.77566611880911</v>
      </c>
      <c r="R296" s="12">
        <f t="shared" si="41"/>
        <v>0</v>
      </c>
      <c r="S296" s="12">
        <f t="shared" si="42"/>
        <v>20242</v>
      </c>
      <c r="T296" s="31">
        <f t="shared" si="38"/>
        <v>16403.236320831304</v>
      </c>
      <c r="U296" s="13"/>
      <c r="V296" s="39">
        <f t="shared" si="43"/>
        <v>1.5110904603986014E-2</v>
      </c>
      <c r="W296" s="14">
        <f t="shared" si="44"/>
        <v>1.5133404180957285E-2</v>
      </c>
      <c r="X296" s="40">
        <f t="shared" si="39"/>
        <v>5.062309638861746E-10</v>
      </c>
      <c r="Y296" s="2"/>
      <c r="Z296" s="4"/>
      <c r="AA296" s="4"/>
      <c r="AB296" s="4"/>
      <c r="AC296" s="4"/>
      <c r="AD296" s="4"/>
      <c r="AE296" s="4"/>
    </row>
    <row r="297" spans="6:31">
      <c r="F297" s="25">
        <v>37098</v>
      </c>
      <c r="G297" s="8">
        <v>65.33</v>
      </c>
      <c r="H297" s="8">
        <v>66.260000000000005</v>
      </c>
      <c r="I297" s="8">
        <v>65.260000000000005</v>
      </c>
      <c r="J297" s="8">
        <v>66.260000000000005</v>
      </c>
      <c r="K297" s="8">
        <v>464000</v>
      </c>
      <c r="L297" s="26">
        <v>54.63</v>
      </c>
      <c r="M297" s="8"/>
      <c r="N297" s="32">
        <v>0</v>
      </c>
      <c r="O297" s="11">
        <f t="shared" si="40"/>
        <v>150</v>
      </c>
      <c r="P297" s="11">
        <f t="shared" si="37"/>
        <v>1.2128866922936117</v>
      </c>
      <c r="Q297" s="12">
        <f t="shared" si="36"/>
        <v>250.77415733294086</v>
      </c>
      <c r="R297" s="12">
        <f t="shared" si="41"/>
        <v>0</v>
      </c>
      <c r="S297" s="12">
        <f t="shared" si="42"/>
        <v>20242</v>
      </c>
      <c r="T297" s="31">
        <f t="shared" si="38"/>
        <v>16616.295664880661</v>
      </c>
      <c r="U297" s="13"/>
      <c r="V297" s="39">
        <f t="shared" si="43"/>
        <v>1.2905228404163933E-2</v>
      </c>
      <c r="W297" s="14">
        <f t="shared" si="44"/>
        <v>1.2896273058490757E-2</v>
      </c>
      <c r="X297" s="40">
        <f t="shared" si="39"/>
        <v>8.019821612606448E-11</v>
      </c>
      <c r="Y297" s="2"/>
      <c r="Z297" s="4"/>
      <c r="AA297" s="4"/>
      <c r="AB297" s="4"/>
      <c r="AC297" s="4"/>
      <c r="AD297" s="4"/>
      <c r="AE297" s="4"/>
    </row>
    <row r="298" spans="6:31">
      <c r="F298" s="25">
        <v>37099</v>
      </c>
      <c r="G298" s="8">
        <v>66.2</v>
      </c>
      <c r="H298" s="8">
        <v>66.599999999999994</v>
      </c>
      <c r="I298" s="8">
        <v>65.989999999999995</v>
      </c>
      <c r="J298" s="8">
        <v>66.400000000000006</v>
      </c>
      <c r="K298" s="8">
        <v>1144300</v>
      </c>
      <c r="L298" s="26">
        <v>54.75</v>
      </c>
      <c r="M298" s="8"/>
      <c r="N298" s="32">
        <v>0</v>
      </c>
      <c r="O298" s="11">
        <f t="shared" si="40"/>
        <v>150</v>
      </c>
      <c r="P298" s="11">
        <f t="shared" si="37"/>
        <v>1.2127853881278541</v>
      </c>
      <c r="Q298" s="12">
        <f t="shared" si="36"/>
        <v>250.78257501511158</v>
      </c>
      <c r="R298" s="12">
        <f t="shared" si="41"/>
        <v>0</v>
      </c>
      <c r="S298" s="12">
        <f t="shared" si="42"/>
        <v>20242</v>
      </c>
      <c r="T298" s="31">
        <f t="shared" si="38"/>
        <v>16651.962981003409</v>
      </c>
      <c r="U298" s="13"/>
      <c r="V298" s="39">
        <f t="shared" si="43"/>
        <v>2.1442258320791092E-3</v>
      </c>
      <c r="W298" s="14">
        <f t="shared" si="44"/>
        <v>2.1941862889839612E-3</v>
      </c>
      <c r="X298" s="40">
        <f t="shared" si="39"/>
        <v>2.4960472541415736E-9</v>
      </c>
      <c r="Y298" s="2"/>
      <c r="Z298" s="4"/>
      <c r="AA298" s="4"/>
      <c r="AB298" s="4"/>
      <c r="AC298" s="4"/>
      <c r="AD298" s="4"/>
      <c r="AE298" s="4"/>
    </row>
    <row r="299" spans="6:31">
      <c r="F299" s="25">
        <v>37102</v>
      </c>
      <c r="G299" s="8">
        <v>66.67</v>
      </c>
      <c r="H299" s="8">
        <v>66.67</v>
      </c>
      <c r="I299" s="8">
        <v>66.180000000000007</v>
      </c>
      <c r="J299" s="8">
        <v>66.400000000000006</v>
      </c>
      <c r="K299" s="8">
        <v>807200</v>
      </c>
      <c r="L299" s="26">
        <v>54.75</v>
      </c>
      <c r="M299" s="8"/>
      <c r="N299" s="32">
        <v>0</v>
      </c>
      <c r="O299" s="11">
        <f t="shared" si="40"/>
        <v>150</v>
      </c>
      <c r="P299" s="11">
        <f t="shared" si="37"/>
        <v>1.2127853881278541</v>
      </c>
      <c r="Q299" s="12">
        <f t="shared" si="36"/>
        <v>250.78257501511158</v>
      </c>
      <c r="R299" s="12">
        <f t="shared" si="41"/>
        <v>0</v>
      </c>
      <c r="S299" s="12">
        <f t="shared" si="42"/>
        <v>20242</v>
      </c>
      <c r="T299" s="31">
        <f t="shared" si="38"/>
        <v>16651.962981003409</v>
      </c>
      <c r="U299" s="13"/>
      <c r="V299" s="39">
        <f t="shared" si="43"/>
        <v>0</v>
      </c>
      <c r="W299" s="14">
        <f t="shared" si="44"/>
        <v>0</v>
      </c>
      <c r="X299" s="40">
        <f t="shared" si="39"/>
        <v>0</v>
      </c>
      <c r="Y299" s="2"/>
      <c r="Z299" s="4"/>
      <c r="AA299" s="4"/>
      <c r="AB299" s="4"/>
      <c r="AC299" s="4"/>
      <c r="AD299" s="4"/>
      <c r="AE299" s="4"/>
    </row>
    <row r="300" spans="6:31">
      <c r="F300" s="25">
        <v>37103</v>
      </c>
      <c r="G300" s="8">
        <v>66.650000000000006</v>
      </c>
      <c r="H300" s="8">
        <v>67.23</v>
      </c>
      <c r="I300" s="8">
        <v>66.650000000000006</v>
      </c>
      <c r="J300" s="8">
        <v>66.959999999999994</v>
      </c>
      <c r="K300" s="8">
        <v>6600</v>
      </c>
      <c r="L300" s="26">
        <v>55.21</v>
      </c>
      <c r="M300" s="8"/>
      <c r="N300" s="32">
        <v>0</v>
      </c>
      <c r="O300" s="11">
        <f t="shared" si="40"/>
        <v>150</v>
      </c>
      <c r="P300" s="11">
        <f t="shared" si="37"/>
        <v>1.2128237638109036</v>
      </c>
      <c r="Q300" s="12">
        <f t="shared" si="36"/>
        <v>250.77938609329863</v>
      </c>
      <c r="R300" s="12">
        <f t="shared" si="41"/>
        <v>0</v>
      </c>
      <c r="S300" s="12">
        <f t="shared" si="42"/>
        <v>20242</v>
      </c>
      <c r="T300" s="31">
        <f t="shared" si="38"/>
        <v>16792.187692807274</v>
      </c>
      <c r="U300" s="13"/>
      <c r="V300" s="39">
        <f t="shared" si="43"/>
        <v>8.3856537352607792E-3</v>
      </c>
      <c r="W300" s="14">
        <f t="shared" si="44"/>
        <v>8.3667275993429893E-3</v>
      </c>
      <c r="X300" s="40">
        <f t="shared" si="39"/>
        <v>3.5819862077865625E-10</v>
      </c>
      <c r="Y300" s="2"/>
      <c r="Z300" s="4"/>
      <c r="AA300" s="4"/>
      <c r="AB300" s="4"/>
      <c r="AC300" s="4"/>
      <c r="AD300" s="4"/>
      <c r="AE300" s="4"/>
    </row>
    <row r="301" spans="6:31">
      <c r="F301" s="25">
        <v>37104</v>
      </c>
      <c r="G301" s="8">
        <v>67.099999999999994</v>
      </c>
      <c r="H301" s="8">
        <v>67.349999999999994</v>
      </c>
      <c r="I301" s="8">
        <v>66.900000000000006</v>
      </c>
      <c r="J301" s="8">
        <v>66.959999999999994</v>
      </c>
      <c r="K301" s="8">
        <v>15400</v>
      </c>
      <c r="L301" s="26">
        <v>55.21</v>
      </c>
      <c r="M301" s="8"/>
      <c r="N301" s="32">
        <v>0</v>
      </c>
      <c r="O301" s="11">
        <f t="shared" si="40"/>
        <v>150</v>
      </c>
      <c r="P301" s="11">
        <f t="shared" si="37"/>
        <v>1.2128237638109036</v>
      </c>
      <c r="Q301" s="12">
        <f t="shared" si="36"/>
        <v>250.77938609329863</v>
      </c>
      <c r="R301" s="12">
        <f t="shared" si="41"/>
        <v>0</v>
      </c>
      <c r="S301" s="12">
        <f t="shared" si="42"/>
        <v>20242</v>
      </c>
      <c r="T301" s="31">
        <f t="shared" si="38"/>
        <v>16792.187692807274</v>
      </c>
      <c r="U301" s="13"/>
      <c r="V301" s="39">
        <f t="shared" si="43"/>
        <v>0</v>
      </c>
      <c r="W301" s="14">
        <f t="shared" si="44"/>
        <v>0</v>
      </c>
      <c r="X301" s="40">
        <f t="shared" si="39"/>
        <v>0</v>
      </c>
      <c r="Y301" s="2"/>
      <c r="Z301" s="4"/>
      <c r="AA301" s="4"/>
      <c r="AB301" s="4"/>
      <c r="AC301" s="4"/>
      <c r="AD301" s="4"/>
      <c r="AE301" s="4"/>
    </row>
    <row r="302" spans="6:31">
      <c r="F302" s="25">
        <v>37105</v>
      </c>
      <c r="G302" s="8">
        <v>67.400000000000006</v>
      </c>
      <c r="H302" s="8">
        <v>67.400000000000006</v>
      </c>
      <c r="I302" s="8">
        <v>67.11</v>
      </c>
      <c r="J302" s="8">
        <v>67.319999999999993</v>
      </c>
      <c r="K302" s="8">
        <v>8700</v>
      </c>
      <c r="L302" s="26">
        <v>55.51</v>
      </c>
      <c r="M302" s="8"/>
      <c r="N302" s="32">
        <v>0</v>
      </c>
      <c r="O302" s="11">
        <f t="shared" si="40"/>
        <v>150</v>
      </c>
      <c r="P302" s="11">
        <f t="shared" si="37"/>
        <v>1.2127544586560979</v>
      </c>
      <c r="Q302" s="12">
        <f t="shared" si="36"/>
        <v>250.78514532255113</v>
      </c>
      <c r="R302" s="12">
        <f t="shared" si="41"/>
        <v>0</v>
      </c>
      <c r="S302" s="12">
        <f t="shared" si="42"/>
        <v>20242</v>
      </c>
      <c r="T302" s="31">
        <f t="shared" si="38"/>
        <v>16882.855983114139</v>
      </c>
      <c r="U302" s="13"/>
      <c r="V302" s="39">
        <f t="shared" si="43"/>
        <v>5.3849081992871526E-3</v>
      </c>
      <c r="W302" s="14">
        <f t="shared" si="44"/>
        <v>5.4190884061166983E-3</v>
      </c>
      <c r="X302" s="40">
        <f t="shared" si="39"/>
        <v>1.1682865389105192E-9</v>
      </c>
      <c r="Y302" s="2"/>
      <c r="Z302" s="4"/>
      <c r="AA302" s="4"/>
      <c r="AB302" s="4"/>
      <c r="AC302" s="4"/>
      <c r="AD302" s="4"/>
      <c r="AE302" s="4"/>
    </row>
    <row r="303" spans="6:31">
      <c r="F303" s="25">
        <v>37106</v>
      </c>
      <c r="G303" s="8">
        <v>67.040000000000006</v>
      </c>
      <c r="H303" s="8">
        <v>67.16</v>
      </c>
      <c r="I303" s="8">
        <v>66.760000000000005</v>
      </c>
      <c r="J303" s="8">
        <v>67</v>
      </c>
      <c r="K303" s="8">
        <v>73500</v>
      </c>
      <c r="L303" s="26">
        <v>55.24</v>
      </c>
      <c r="M303" s="8"/>
      <c r="N303" s="32">
        <v>0</v>
      </c>
      <c r="O303" s="11">
        <f t="shared" si="40"/>
        <v>150</v>
      </c>
      <c r="P303" s="11">
        <f t="shared" si="37"/>
        <v>1.2128892107168718</v>
      </c>
      <c r="Q303" s="12">
        <f t="shared" si="36"/>
        <v>250.77394808713376</v>
      </c>
      <c r="R303" s="12">
        <f t="shared" si="41"/>
        <v>0</v>
      </c>
      <c r="S303" s="12">
        <f t="shared" si="42"/>
        <v>20242</v>
      </c>
      <c r="T303" s="31">
        <f t="shared" si="38"/>
        <v>16801.854521837962</v>
      </c>
      <c r="U303" s="13"/>
      <c r="V303" s="39">
        <f t="shared" si="43"/>
        <v>-4.8093996471614822E-3</v>
      </c>
      <c r="W303" s="14">
        <f t="shared" si="44"/>
        <v>-4.8758561609785148E-3</v>
      </c>
      <c r="X303" s="40">
        <f t="shared" si="39"/>
        <v>4.4164682287134516E-9</v>
      </c>
      <c r="Y303" s="2"/>
      <c r="Z303" s="4"/>
      <c r="AA303" s="4"/>
      <c r="AB303" s="4"/>
      <c r="AC303" s="4"/>
      <c r="AD303" s="4"/>
      <c r="AE303" s="4"/>
    </row>
    <row r="304" spans="6:31">
      <c r="F304" s="25">
        <v>37109</v>
      </c>
      <c r="G304" s="8">
        <v>66.69</v>
      </c>
      <c r="H304" s="8">
        <v>66.69</v>
      </c>
      <c r="I304" s="8">
        <v>66.11</v>
      </c>
      <c r="J304" s="8">
        <v>66.22</v>
      </c>
      <c r="K304" s="8">
        <v>21600</v>
      </c>
      <c r="L304" s="26">
        <v>54.6</v>
      </c>
      <c r="M304" s="8"/>
      <c r="N304" s="32">
        <v>0</v>
      </c>
      <c r="O304" s="11">
        <f t="shared" si="40"/>
        <v>150</v>
      </c>
      <c r="P304" s="11">
        <f t="shared" si="37"/>
        <v>1.2128205128205127</v>
      </c>
      <c r="Q304" s="12">
        <f t="shared" si="36"/>
        <v>250.77965623452093</v>
      </c>
      <c r="R304" s="12">
        <f t="shared" si="41"/>
        <v>0</v>
      </c>
      <c r="S304" s="12">
        <f t="shared" si="42"/>
        <v>20242</v>
      </c>
      <c r="T304" s="31">
        <f t="shared" si="38"/>
        <v>16606.628835849977</v>
      </c>
      <c r="U304" s="13"/>
      <c r="V304" s="39">
        <f t="shared" si="43"/>
        <v>-1.1687325408175788E-2</v>
      </c>
      <c r="W304" s="14">
        <f t="shared" si="44"/>
        <v>-1.1653445790232078E-2</v>
      </c>
      <c r="X304" s="40">
        <f t="shared" si="39"/>
        <v>1.1478285120117998E-9</v>
      </c>
      <c r="Y304" s="2"/>
      <c r="Z304" s="4"/>
      <c r="AA304" s="4"/>
      <c r="AB304" s="4"/>
      <c r="AC304" s="4"/>
      <c r="AD304" s="4"/>
      <c r="AE304" s="4"/>
    </row>
    <row r="305" spans="6:31">
      <c r="F305" s="25">
        <v>37110</v>
      </c>
      <c r="G305" s="8">
        <v>66.25</v>
      </c>
      <c r="H305" s="8">
        <v>66.540000000000006</v>
      </c>
      <c r="I305" s="8">
        <v>66.03</v>
      </c>
      <c r="J305" s="8">
        <v>66.349999999999994</v>
      </c>
      <c r="K305" s="8">
        <v>8800</v>
      </c>
      <c r="L305" s="26">
        <v>54.71</v>
      </c>
      <c r="M305" s="8"/>
      <c r="N305" s="32">
        <v>0</v>
      </c>
      <c r="O305" s="11">
        <f t="shared" si="40"/>
        <v>150</v>
      </c>
      <c r="P305" s="11">
        <f t="shared" si="37"/>
        <v>1.212758179491866</v>
      </c>
      <c r="Q305" s="12">
        <f t="shared" si="36"/>
        <v>250.78483610594066</v>
      </c>
      <c r="R305" s="12">
        <f t="shared" si="41"/>
        <v>0</v>
      </c>
      <c r="S305" s="12">
        <f t="shared" si="42"/>
        <v>20242</v>
      </c>
      <c r="T305" s="31">
        <f t="shared" si="38"/>
        <v>16639.573875629161</v>
      </c>
      <c r="U305" s="13"/>
      <c r="V305" s="39">
        <f t="shared" si="43"/>
        <v>1.9818835160647233E-3</v>
      </c>
      <c r="W305" s="14">
        <f t="shared" si="44"/>
        <v>2.0126253248751898E-3</v>
      </c>
      <c r="X305" s="40">
        <f t="shared" si="39"/>
        <v>9.450588089392725E-10</v>
      </c>
      <c r="Y305" s="2"/>
      <c r="Z305" s="4"/>
      <c r="AA305" s="4"/>
      <c r="AB305" s="4"/>
      <c r="AC305" s="4"/>
      <c r="AD305" s="4"/>
      <c r="AE305" s="4"/>
    </row>
    <row r="306" spans="6:31">
      <c r="F306" s="25">
        <v>37111</v>
      </c>
      <c r="G306" s="8">
        <v>66.08</v>
      </c>
      <c r="H306" s="8">
        <v>66.14</v>
      </c>
      <c r="I306" s="8">
        <v>65.150000000000006</v>
      </c>
      <c r="J306" s="8">
        <v>65.2</v>
      </c>
      <c r="K306" s="8">
        <v>6500</v>
      </c>
      <c r="L306" s="26">
        <v>53.76</v>
      </c>
      <c r="M306" s="8"/>
      <c r="N306" s="32">
        <v>0</v>
      </c>
      <c r="O306" s="11">
        <f t="shared" si="40"/>
        <v>150</v>
      </c>
      <c r="P306" s="11">
        <f t="shared" si="37"/>
        <v>1.2127976190476191</v>
      </c>
      <c r="Q306" s="12">
        <f t="shared" si="36"/>
        <v>250.78155863482738</v>
      </c>
      <c r="R306" s="12">
        <f t="shared" si="41"/>
        <v>0</v>
      </c>
      <c r="S306" s="12">
        <f t="shared" si="42"/>
        <v>20242</v>
      </c>
      <c r="T306" s="31">
        <f t="shared" si="38"/>
        <v>16350.957622990745</v>
      </c>
      <c r="U306" s="13"/>
      <c r="V306" s="39">
        <f t="shared" si="43"/>
        <v>-1.7497360787817814E-2</v>
      </c>
      <c r="W306" s="14">
        <f t="shared" si="44"/>
        <v>-1.7516811860840559E-2</v>
      </c>
      <c r="X306" s="40">
        <f t="shared" si="39"/>
        <v>3.7834424173613074E-10</v>
      </c>
      <c r="Y306" s="2"/>
      <c r="Z306" s="4"/>
      <c r="AA306" s="4"/>
      <c r="AB306" s="4"/>
      <c r="AC306" s="4"/>
      <c r="AD306" s="4"/>
      <c r="AE306" s="4"/>
    </row>
    <row r="307" spans="6:31">
      <c r="F307" s="25">
        <v>37112</v>
      </c>
      <c r="G307" s="8">
        <v>65.27</v>
      </c>
      <c r="H307" s="8">
        <v>65.28</v>
      </c>
      <c r="I307" s="8">
        <v>64.900000000000006</v>
      </c>
      <c r="J307" s="8">
        <v>65.06</v>
      </c>
      <c r="K307" s="8">
        <v>3300</v>
      </c>
      <c r="L307" s="26">
        <v>53.64</v>
      </c>
      <c r="M307" s="8"/>
      <c r="N307" s="32">
        <v>0</v>
      </c>
      <c r="O307" s="11">
        <f t="shared" si="40"/>
        <v>150</v>
      </c>
      <c r="P307" s="11">
        <f t="shared" si="37"/>
        <v>1.2129008202833707</v>
      </c>
      <c r="Q307" s="12">
        <f t="shared" si="36"/>
        <v>250.77298350550257</v>
      </c>
      <c r="R307" s="12">
        <f t="shared" si="41"/>
        <v>0</v>
      </c>
      <c r="S307" s="12">
        <f t="shared" si="42"/>
        <v>20242</v>
      </c>
      <c r="T307" s="31">
        <f t="shared" si="38"/>
        <v>16315.290306867997</v>
      </c>
      <c r="U307" s="13"/>
      <c r="V307" s="39">
        <f t="shared" si="43"/>
        <v>-2.1837420920403612E-3</v>
      </c>
      <c r="W307" s="14">
        <f t="shared" si="44"/>
        <v>-2.2346378014162656E-3</v>
      </c>
      <c r="X307" s="40">
        <f t="shared" si="39"/>
        <v>2.5903732328765224E-9</v>
      </c>
      <c r="Y307" s="2"/>
      <c r="Z307" s="4"/>
      <c r="AA307" s="4"/>
      <c r="AB307" s="4"/>
      <c r="AC307" s="4"/>
      <c r="AD307" s="4"/>
      <c r="AE307" s="4"/>
    </row>
    <row r="308" spans="6:31">
      <c r="F308" s="25">
        <v>37113</v>
      </c>
      <c r="G308" s="8">
        <v>65.41</v>
      </c>
      <c r="H308" s="8">
        <v>65.73</v>
      </c>
      <c r="I308" s="8">
        <v>64.569999999999993</v>
      </c>
      <c r="J308" s="8">
        <v>65.66</v>
      </c>
      <c r="K308" s="8">
        <v>11400</v>
      </c>
      <c r="L308" s="26">
        <v>54.14</v>
      </c>
      <c r="M308" s="8"/>
      <c r="N308" s="32">
        <v>0</v>
      </c>
      <c r="O308" s="11">
        <f t="shared" si="40"/>
        <v>150</v>
      </c>
      <c r="P308" s="11">
        <f t="shared" si="37"/>
        <v>1.2127816771333579</v>
      </c>
      <c r="Q308" s="12">
        <f t="shared" si="36"/>
        <v>250.78288340003218</v>
      </c>
      <c r="R308" s="12">
        <f t="shared" si="41"/>
        <v>0</v>
      </c>
      <c r="S308" s="12">
        <f t="shared" si="42"/>
        <v>20242</v>
      </c>
      <c r="T308" s="31">
        <f t="shared" si="38"/>
        <v>16466.404124046112</v>
      </c>
      <c r="U308" s="13"/>
      <c r="V308" s="39">
        <f t="shared" si="43"/>
        <v>9.219467765267414E-3</v>
      </c>
      <c r="W308" s="14">
        <f t="shared" si="44"/>
        <v>9.2782257726774162E-3</v>
      </c>
      <c r="X308" s="40">
        <f t="shared" si="39"/>
        <v>3.4525034347938735E-9</v>
      </c>
      <c r="Y308" s="2"/>
      <c r="Z308" s="4"/>
      <c r="AA308" s="4"/>
      <c r="AB308" s="4"/>
      <c r="AC308" s="4"/>
      <c r="AD308" s="4"/>
      <c r="AE308" s="4"/>
    </row>
    <row r="309" spans="6:31">
      <c r="F309" s="25">
        <v>37116</v>
      </c>
      <c r="G309" s="8">
        <v>65.75</v>
      </c>
      <c r="H309" s="8">
        <v>65.819999999999993</v>
      </c>
      <c r="I309" s="8">
        <v>65.510000000000005</v>
      </c>
      <c r="J309" s="8">
        <v>65.819999999999993</v>
      </c>
      <c r="K309" s="8">
        <v>7700</v>
      </c>
      <c r="L309" s="26">
        <v>54.27</v>
      </c>
      <c r="M309" s="8"/>
      <c r="N309" s="32">
        <v>0</v>
      </c>
      <c r="O309" s="11">
        <f t="shared" si="40"/>
        <v>150</v>
      </c>
      <c r="P309" s="11">
        <f t="shared" si="37"/>
        <v>1.2128247650635708</v>
      </c>
      <c r="Q309" s="12">
        <f t="shared" si="36"/>
        <v>250.77930289444578</v>
      </c>
      <c r="R309" s="12">
        <f t="shared" si="41"/>
        <v>0</v>
      </c>
      <c r="S309" s="12">
        <f t="shared" si="42"/>
        <v>20242</v>
      </c>
      <c r="T309" s="31">
        <f t="shared" si="38"/>
        <v>16506.29371651242</v>
      </c>
      <c r="U309" s="13"/>
      <c r="V309" s="39">
        <f t="shared" si="43"/>
        <v>2.419554027363591E-3</v>
      </c>
      <c r="W309" s="14">
        <f t="shared" si="44"/>
        <v>2.3983038891584271E-3</v>
      </c>
      <c r="X309" s="40">
        <f t="shared" si="39"/>
        <v>4.5156837373856618E-10</v>
      </c>
      <c r="Y309" s="2"/>
      <c r="Z309" s="4"/>
      <c r="AA309" s="4"/>
      <c r="AB309" s="4"/>
      <c r="AC309" s="4"/>
      <c r="AD309" s="4"/>
      <c r="AE309" s="4"/>
    </row>
    <row r="310" spans="6:31">
      <c r="F310" s="25">
        <v>37117</v>
      </c>
      <c r="G310" s="8">
        <v>66.09</v>
      </c>
      <c r="H310" s="8">
        <v>66.17</v>
      </c>
      <c r="I310" s="8">
        <v>65.62</v>
      </c>
      <c r="J310" s="8">
        <v>65.64</v>
      </c>
      <c r="K310" s="8">
        <v>39400</v>
      </c>
      <c r="L310" s="26">
        <v>54.12</v>
      </c>
      <c r="M310" s="8"/>
      <c r="N310" s="32">
        <v>0</v>
      </c>
      <c r="O310" s="11">
        <f t="shared" si="40"/>
        <v>150</v>
      </c>
      <c r="P310" s="11">
        <f t="shared" si="37"/>
        <v>1.2128603104212861</v>
      </c>
      <c r="Q310" s="12">
        <f t="shared" si="36"/>
        <v>250.77634935038066</v>
      </c>
      <c r="R310" s="12">
        <f t="shared" si="41"/>
        <v>0</v>
      </c>
      <c r="S310" s="12">
        <f t="shared" si="42"/>
        <v>20242</v>
      </c>
      <c r="T310" s="31">
        <f t="shared" si="38"/>
        <v>16460.959571358988</v>
      </c>
      <c r="U310" s="13"/>
      <c r="V310" s="39">
        <f t="shared" si="43"/>
        <v>-2.7502548260735968E-3</v>
      </c>
      <c r="W310" s="14">
        <f t="shared" si="44"/>
        <v>-2.7677847727262659E-3</v>
      </c>
      <c r="X310" s="40">
        <f t="shared" si="39"/>
        <v>3.07299029645424E-10</v>
      </c>
      <c r="Y310" s="2"/>
      <c r="Z310" s="4"/>
      <c r="AA310" s="4"/>
      <c r="AB310" s="4"/>
      <c r="AC310" s="4"/>
      <c r="AD310" s="4"/>
      <c r="AE310" s="4"/>
    </row>
    <row r="311" spans="6:31">
      <c r="F311" s="25">
        <v>37118</v>
      </c>
      <c r="G311" s="8">
        <v>65.760000000000005</v>
      </c>
      <c r="H311" s="8">
        <v>65.760000000000005</v>
      </c>
      <c r="I311" s="8">
        <v>65.08</v>
      </c>
      <c r="J311" s="8">
        <v>65.13</v>
      </c>
      <c r="K311" s="8">
        <v>19800</v>
      </c>
      <c r="L311" s="26">
        <v>53.7</v>
      </c>
      <c r="M311" s="8"/>
      <c r="N311" s="32">
        <v>0</v>
      </c>
      <c r="O311" s="11">
        <f t="shared" si="40"/>
        <v>150</v>
      </c>
      <c r="P311" s="11">
        <f t="shared" si="37"/>
        <v>1.212849162011173</v>
      </c>
      <c r="Q311" s="12">
        <f t="shared" si="36"/>
        <v>250.77727567832602</v>
      </c>
      <c r="R311" s="12">
        <f t="shared" si="41"/>
        <v>0</v>
      </c>
      <c r="S311" s="12">
        <f t="shared" si="42"/>
        <v>20242</v>
      </c>
      <c r="T311" s="31">
        <f t="shared" si="38"/>
        <v>16333.123964929373</v>
      </c>
      <c r="U311" s="13"/>
      <c r="V311" s="39">
        <f t="shared" si="43"/>
        <v>-7.7962998294649373E-3</v>
      </c>
      <c r="W311" s="14">
        <f t="shared" si="44"/>
        <v>-7.7908017877682222E-3</v>
      </c>
      <c r="X311" s="40">
        <f t="shared" si="39"/>
        <v>3.0228462498818285E-11</v>
      </c>
      <c r="Y311" s="2"/>
      <c r="Z311" s="4"/>
      <c r="AA311" s="4"/>
      <c r="AB311" s="4"/>
      <c r="AC311" s="4"/>
      <c r="AD311" s="4"/>
      <c r="AE311" s="4"/>
    </row>
    <row r="312" spans="6:31">
      <c r="F312" s="25">
        <v>37119</v>
      </c>
      <c r="G312" s="8">
        <v>64.87</v>
      </c>
      <c r="H312" s="8">
        <v>65.25</v>
      </c>
      <c r="I312" s="8">
        <v>64.53</v>
      </c>
      <c r="J312" s="8">
        <v>65.13</v>
      </c>
      <c r="K312" s="8">
        <v>16300</v>
      </c>
      <c r="L312" s="26">
        <v>53.7</v>
      </c>
      <c r="M312" s="8"/>
      <c r="N312" s="32">
        <v>0</v>
      </c>
      <c r="O312" s="11">
        <f t="shared" si="40"/>
        <v>150</v>
      </c>
      <c r="P312" s="11">
        <f t="shared" si="37"/>
        <v>1.212849162011173</v>
      </c>
      <c r="Q312" s="12">
        <f t="shared" si="36"/>
        <v>250.77727567832602</v>
      </c>
      <c r="R312" s="12">
        <f t="shared" si="41"/>
        <v>0</v>
      </c>
      <c r="S312" s="12">
        <f t="shared" si="42"/>
        <v>20242</v>
      </c>
      <c r="T312" s="31">
        <f t="shared" si="38"/>
        <v>16333.123964929373</v>
      </c>
      <c r="U312" s="13"/>
      <c r="V312" s="39">
        <f t="shared" si="43"/>
        <v>0</v>
      </c>
      <c r="W312" s="14">
        <f t="shared" si="44"/>
        <v>0</v>
      </c>
      <c r="X312" s="40">
        <f t="shared" si="39"/>
        <v>0</v>
      </c>
      <c r="Y312" s="2"/>
      <c r="Z312" s="4"/>
      <c r="AA312" s="4"/>
      <c r="AB312" s="4"/>
      <c r="AC312" s="4"/>
      <c r="AD312" s="4"/>
      <c r="AE312" s="4"/>
    </row>
    <row r="313" spans="6:31">
      <c r="F313" s="25">
        <v>37120</v>
      </c>
      <c r="G313" s="8">
        <v>64.63</v>
      </c>
      <c r="H313" s="8">
        <v>64.84</v>
      </c>
      <c r="I313" s="8">
        <v>63.93</v>
      </c>
      <c r="J313" s="8">
        <v>64.209999999999994</v>
      </c>
      <c r="K313" s="8">
        <v>12300</v>
      </c>
      <c r="L313" s="26">
        <v>52.94</v>
      </c>
      <c r="M313" s="8"/>
      <c r="N313" s="32">
        <v>0</v>
      </c>
      <c r="O313" s="11">
        <f t="shared" si="40"/>
        <v>150</v>
      </c>
      <c r="P313" s="11">
        <f t="shared" si="37"/>
        <v>1.2128825085001889</v>
      </c>
      <c r="Q313" s="12">
        <f t="shared" si="36"/>
        <v>250.77450494967513</v>
      </c>
      <c r="R313" s="12">
        <f t="shared" si="41"/>
        <v>0</v>
      </c>
      <c r="S313" s="12">
        <f t="shared" si="42"/>
        <v>20242</v>
      </c>
      <c r="T313" s="31">
        <f t="shared" si="38"/>
        <v>16102.230962818639</v>
      </c>
      <c r="U313" s="13"/>
      <c r="V313" s="39">
        <f t="shared" si="43"/>
        <v>-1.4237359376873787E-2</v>
      </c>
      <c r="W313" s="14">
        <f t="shared" si="44"/>
        <v>-1.4253804715863891E-2</v>
      </c>
      <c r="X313" s="40">
        <f t="shared" si="39"/>
        <v>2.7044917449942491E-10</v>
      </c>
      <c r="Y313" s="2"/>
      <c r="Z313" s="4"/>
      <c r="AA313" s="4"/>
      <c r="AB313" s="4"/>
      <c r="AC313" s="4"/>
      <c r="AD313" s="4"/>
      <c r="AE313" s="4"/>
    </row>
    <row r="314" spans="6:31">
      <c r="F314" s="25">
        <v>37123</v>
      </c>
      <c r="G314" s="8">
        <v>64.349999999999994</v>
      </c>
      <c r="H314" s="8">
        <v>64.56</v>
      </c>
      <c r="I314" s="8">
        <v>64.290000000000006</v>
      </c>
      <c r="J314" s="8">
        <v>64.290000000000006</v>
      </c>
      <c r="K314" s="8">
        <v>16900</v>
      </c>
      <c r="L314" s="26">
        <v>53.01</v>
      </c>
      <c r="M314" s="8"/>
      <c r="N314" s="32">
        <v>0</v>
      </c>
      <c r="O314" s="11">
        <f t="shared" si="40"/>
        <v>150</v>
      </c>
      <c r="P314" s="11">
        <f t="shared" si="37"/>
        <v>1.2127900396151672</v>
      </c>
      <c r="Q314" s="12">
        <f t="shared" si="36"/>
        <v>250.78218847757933</v>
      </c>
      <c r="R314" s="12">
        <f t="shared" si="41"/>
        <v>0</v>
      </c>
      <c r="S314" s="12">
        <f t="shared" si="42"/>
        <v>20242</v>
      </c>
      <c r="T314" s="31">
        <f t="shared" si="38"/>
        <v>16122.786897223576</v>
      </c>
      <c r="U314" s="13"/>
      <c r="V314" s="39">
        <f t="shared" si="43"/>
        <v>1.2757750690649888E-3</v>
      </c>
      <c r="W314" s="14">
        <f t="shared" si="44"/>
        <v>1.3213782007595711E-3</v>
      </c>
      <c r="X314" s="40">
        <f t="shared" si="39"/>
        <v>2.0796456203534153E-9</v>
      </c>
      <c r="Y314" s="2"/>
      <c r="Z314" s="4"/>
      <c r="AA314" s="4"/>
      <c r="AB314" s="4"/>
      <c r="AC314" s="4"/>
      <c r="AD314" s="4"/>
      <c r="AE314" s="4"/>
    </row>
    <row r="315" spans="6:31">
      <c r="F315" s="25">
        <v>37124</v>
      </c>
      <c r="G315" s="8">
        <v>64.819999999999993</v>
      </c>
      <c r="H315" s="8">
        <v>65.180000000000007</v>
      </c>
      <c r="I315" s="8">
        <v>63.9</v>
      </c>
      <c r="J315" s="8">
        <v>63.9</v>
      </c>
      <c r="K315" s="8">
        <v>11200</v>
      </c>
      <c r="L315" s="26">
        <v>52.69</v>
      </c>
      <c r="M315" s="8"/>
      <c r="N315" s="32">
        <v>0</v>
      </c>
      <c r="O315" s="11">
        <f t="shared" si="40"/>
        <v>150</v>
      </c>
      <c r="P315" s="11">
        <f t="shared" si="37"/>
        <v>1.2127538432340104</v>
      </c>
      <c r="Q315" s="12">
        <f t="shared" si="36"/>
        <v>250.78519646681661</v>
      </c>
      <c r="R315" s="12">
        <f t="shared" si="41"/>
        <v>0</v>
      </c>
      <c r="S315" s="12">
        <f t="shared" si="42"/>
        <v>20242</v>
      </c>
      <c r="T315" s="31">
        <f t="shared" si="38"/>
        <v>16025.174054229581</v>
      </c>
      <c r="U315" s="13"/>
      <c r="V315" s="39">
        <f t="shared" si="43"/>
        <v>-6.072742412707369E-3</v>
      </c>
      <c r="W315" s="14">
        <f t="shared" si="44"/>
        <v>-6.0548907785203665E-3</v>
      </c>
      <c r="X315" s="40">
        <f t="shared" si="39"/>
        <v>3.1868084314655798E-10</v>
      </c>
      <c r="Y315" s="2"/>
      <c r="Z315" s="4"/>
      <c r="AA315" s="4"/>
      <c r="AB315" s="4"/>
      <c r="AC315" s="4"/>
      <c r="AD315" s="4"/>
      <c r="AE315" s="4"/>
    </row>
    <row r="316" spans="6:31">
      <c r="F316" s="25">
        <v>37125</v>
      </c>
      <c r="G316" s="8">
        <v>64.25</v>
      </c>
      <c r="H316" s="8">
        <v>64.349999999999994</v>
      </c>
      <c r="I316" s="8">
        <v>63.77</v>
      </c>
      <c r="J316" s="8">
        <v>64.349999999999994</v>
      </c>
      <c r="K316" s="8">
        <v>10300</v>
      </c>
      <c r="L316" s="26">
        <v>53.06</v>
      </c>
      <c r="M316" s="8"/>
      <c r="N316" s="32">
        <v>0</v>
      </c>
      <c r="O316" s="11">
        <f t="shared" si="40"/>
        <v>150</v>
      </c>
      <c r="P316" s="11">
        <f t="shared" si="37"/>
        <v>1.2127779871843194</v>
      </c>
      <c r="Q316" s="12">
        <f t="shared" si="36"/>
        <v>250.78319003793922</v>
      </c>
      <c r="R316" s="12">
        <f t="shared" si="41"/>
        <v>0</v>
      </c>
      <c r="S316" s="12">
        <f t="shared" si="42"/>
        <v>20242</v>
      </c>
      <c r="T316" s="31">
        <f t="shared" si="38"/>
        <v>16137.898278941388</v>
      </c>
      <c r="U316" s="13"/>
      <c r="V316" s="39">
        <f t="shared" si="43"/>
        <v>7.0095720392638807E-3</v>
      </c>
      <c r="W316" s="14">
        <f t="shared" si="44"/>
        <v>6.9976644883991872E-3</v>
      </c>
      <c r="X316" s="40">
        <f t="shared" si="39"/>
        <v>1.4178976759526309E-10</v>
      </c>
      <c r="Y316" s="2"/>
      <c r="Z316" s="4"/>
      <c r="AA316" s="4"/>
      <c r="AB316" s="4"/>
      <c r="AC316" s="4"/>
      <c r="AD316" s="4"/>
      <c r="AE316" s="4"/>
    </row>
    <row r="317" spans="6:31">
      <c r="F317" s="25">
        <v>37126</v>
      </c>
      <c r="G317" s="8">
        <v>64.28</v>
      </c>
      <c r="H317" s="8">
        <v>64.599999999999994</v>
      </c>
      <c r="I317" s="8">
        <v>64.28</v>
      </c>
      <c r="J317" s="8">
        <v>64.38</v>
      </c>
      <c r="K317" s="8">
        <v>110600</v>
      </c>
      <c r="L317" s="26">
        <v>53.08</v>
      </c>
      <c r="M317" s="8"/>
      <c r="N317" s="32">
        <v>0</v>
      </c>
      <c r="O317" s="11">
        <f t="shared" si="40"/>
        <v>150</v>
      </c>
      <c r="P317" s="11">
        <f t="shared" si="37"/>
        <v>1.2128862094951016</v>
      </c>
      <c r="Q317" s="12">
        <f t="shared" si="36"/>
        <v>250.7741974468548</v>
      </c>
      <c r="R317" s="12">
        <f t="shared" si="41"/>
        <v>0</v>
      </c>
      <c r="S317" s="12">
        <f t="shared" si="42"/>
        <v>20242</v>
      </c>
      <c r="T317" s="31">
        <f t="shared" si="38"/>
        <v>16144.842831628512</v>
      </c>
      <c r="U317" s="13"/>
      <c r="V317" s="39">
        <f t="shared" si="43"/>
        <v>4.3023315588097965E-4</v>
      </c>
      <c r="W317" s="14">
        <f t="shared" si="44"/>
        <v>3.7686075441309191E-4</v>
      </c>
      <c r="X317" s="40">
        <f t="shared" si="39"/>
        <v>2.8486132384493847E-9</v>
      </c>
      <c r="Y317" s="2"/>
      <c r="Z317" s="4"/>
      <c r="AA317" s="4"/>
      <c r="AB317" s="4"/>
      <c r="AC317" s="4"/>
      <c r="AD317" s="4"/>
      <c r="AE317" s="4"/>
    </row>
    <row r="318" spans="6:31">
      <c r="F318" s="25">
        <v>37127</v>
      </c>
      <c r="G318" s="8">
        <v>64.38</v>
      </c>
      <c r="H318" s="8">
        <v>65.400000000000006</v>
      </c>
      <c r="I318" s="8">
        <v>64.38</v>
      </c>
      <c r="J318" s="8">
        <v>65.400000000000006</v>
      </c>
      <c r="K318" s="8">
        <v>133500</v>
      </c>
      <c r="L318" s="26">
        <v>53.92</v>
      </c>
      <c r="M318" s="8"/>
      <c r="N318" s="32">
        <v>0</v>
      </c>
      <c r="O318" s="11">
        <f t="shared" si="40"/>
        <v>150</v>
      </c>
      <c r="P318" s="11">
        <f t="shared" si="37"/>
        <v>1.2129080118694362</v>
      </c>
      <c r="Q318" s="12">
        <f t="shared" si="36"/>
        <v>250.7723860013416</v>
      </c>
      <c r="R318" s="12">
        <f t="shared" si="41"/>
        <v>0</v>
      </c>
      <c r="S318" s="12">
        <f t="shared" si="42"/>
        <v>20242</v>
      </c>
      <c r="T318" s="31">
        <f t="shared" si="38"/>
        <v>16400.514044487743</v>
      </c>
      <c r="U318" s="13"/>
      <c r="V318" s="39">
        <f t="shared" si="43"/>
        <v>1.5712009153739808E-2</v>
      </c>
      <c r="W318" s="14">
        <f t="shared" si="44"/>
        <v>1.5701257140044892E-2</v>
      </c>
      <c r="X318" s="40">
        <f t="shared" si="39"/>
        <v>1.1560579849566161E-10</v>
      </c>
      <c r="Y318" s="2"/>
      <c r="Z318" s="4"/>
      <c r="AA318" s="4"/>
      <c r="AB318" s="4"/>
      <c r="AC318" s="4"/>
      <c r="AD318" s="4"/>
      <c r="AE318" s="4"/>
    </row>
    <row r="319" spans="6:31">
      <c r="F319" s="25">
        <v>37130</v>
      </c>
      <c r="G319" s="8">
        <v>65.319999999999993</v>
      </c>
      <c r="H319" s="8">
        <v>65.510000000000005</v>
      </c>
      <c r="I319" s="8">
        <v>65.150000000000006</v>
      </c>
      <c r="J319" s="8">
        <v>65.209999999999994</v>
      </c>
      <c r="K319" s="8">
        <v>6200</v>
      </c>
      <c r="L319" s="26">
        <v>53.77</v>
      </c>
      <c r="M319" s="8"/>
      <c r="N319" s="32">
        <v>0</v>
      </c>
      <c r="O319" s="11">
        <f t="shared" si="40"/>
        <v>150</v>
      </c>
      <c r="P319" s="11">
        <f t="shared" si="37"/>
        <v>1.2127580435186904</v>
      </c>
      <c r="Q319" s="12">
        <f t="shared" si="36"/>
        <v>250.78484740583207</v>
      </c>
      <c r="R319" s="12">
        <f t="shared" si="41"/>
        <v>0</v>
      </c>
      <c r="S319" s="12">
        <f t="shared" si="42"/>
        <v>20242</v>
      </c>
      <c r="T319" s="31">
        <f t="shared" si="38"/>
        <v>16353.679899334307</v>
      </c>
      <c r="U319" s="13"/>
      <c r="V319" s="39">
        <f t="shared" si="43"/>
        <v>-2.8597362005967335E-3</v>
      </c>
      <c r="W319" s="14">
        <f t="shared" si="44"/>
        <v>-2.7857757824647999E-3</v>
      </c>
      <c r="X319" s="40">
        <f t="shared" si="39"/>
        <v>5.4701434502504634E-9</v>
      </c>
      <c r="Y319" s="2"/>
      <c r="Z319" s="4"/>
      <c r="AA319" s="4"/>
      <c r="AB319" s="4"/>
      <c r="AC319" s="4"/>
      <c r="AD319" s="4"/>
      <c r="AE319" s="4"/>
    </row>
    <row r="320" spans="6:31">
      <c r="F320" s="25">
        <v>37131</v>
      </c>
      <c r="G320" s="8">
        <v>65.11</v>
      </c>
      <c r="H320" s="8">
        <v>65.11</v>
      </c>
      <c r="I320" s="8">
        <v>64.19</v>
      </c>
      <c r="J320" s="8">
        <v>64.19</v>
      </c>
      <c r="K320" s="8">
        <v>14500</v>
      </c>
      <c r="L320" s="26">
        <v>52.92</v>
      </c>
      <c r="M320" s="8"/>
      <c r="N320" s="32">
        <v>0</v>
      </c>
      <c r="O320" s="11">
        <f t="shared" si="40"/>
        <v>150</v>
      </c>
      <c r="P320" s="11">
        <f t="shared" si="37"/>
        <v>1.2129629629629628</v>
      </c>
      <c r="Q320" s="12">
        <f t="shared" si="36"/>
        <v>250.76782069062961</v>
      </c>
      <c r="R320" s="12">
        <f t="shared" si="41"/>
        <v>0</v>
      </c>
      <c r="S320" s="12">
        <f t="shared" si="42"/>
        <v>20242</v>
      </c>
      <c r="T320" s="31">
        <f t="shared" si="38"/>
        <v>16096.786410131514</v>
      </c>
      <c r="U320" s="13"/>
      <c r="V320" s="39">
        <f t="shared" si="43"/>
        <v>-1.5833292102289107E-2</v>
      </c>
      <c r="W320" s="14">
        <f t="shared" si="44"/>
        <v>-1.5934351574831841E-2</v>
      </c>
      <c r="X320" s="40">
        <f t="shared" si="39"/>
        <v>1.0213016990615744E-8</v>
      </c>
      <c r="Y320" s="2"/>
      <c r="Z320" s="4"/>
      <c r="AA320" s="4"/>
      <c r="AB320" s="4"/>
      <c r="AC320" s="4"/>
      <c r="AD320" s="4"/>
      <c r="AE320" s="4"/>
    </row>
    <row r="321" spans="6:31">
      <c r="F321" s="25">
        <v>37132</v>
      </c>
      <c r="G321" s="8">
        <v>64.38</v>
      </c>
      <c r="H321" s="8">
        <v>64.47</v>
      </c>
      <c r="I321" s="8">
        <v>63.61</v>
      </c>
      <c r="J321" s="8">
        <v>63.67</v>
      </c>
      <c r="K321" s="8">
        <v>19400</v>
      </c>
      <c r="L321" s="26">
        <v>52.5</v>
      </c>
      <c r="M321" s="8"/>
      <c r="N321" s="32">
        <v>0</v>
      </c>
      <c r="O321" s="11">
        <f t="shared" si="40"/>
        <v>150</v>
      </c>
      <c r="P321" s="11">
        <f t="shared" si="37"/>
        <v>1.2127619047619047</v>
      </c>
      <c r="Q321" s="12">
        <f t="shared" si="36"/>
        <v>250.784526522725</v>
      </c>
      <c r="R321" s="12">
        <f t="shared" si="41"/>
        <v>0</v>
      </c>
      <c r="S321" s="12">
        <f t="shared" si="42"/>
        <v>20242</v>
      </c>
      <c r="T321" s="31">
        <f t="shared" si="38"/>
        <v>15967.4508037019</v>
      </c>
      <c r="U321" s="13"/>
      <c r="V321" s="39">
        <f t="shared" si="43"/>
        <v>-8.0673247902367535E-3</v>
      </c>
      <c r="W321" s="14">
        <f t="shared" si="44"/>
        <v>-7.9681696491769576E-3</v>
      </c>
      <c r="X321" s="40">
        <f t="shared" si="39"/>
        <v>9.8317419985880164E-9</v>
      </c>
      <c r="Y321" s="2"/>
      <c r="Z321" s="4"/>
      <c r="AA321" s="4"/>
      <c r="AB321" s="4"/>
      <c r="AC321" s="4"/>
      <c r="AD321" s="4"/>
      <c r="AE321" s="4"/>
    </row>
    <row r="322" spans="6:31">
      <c r="F322" s="25">
        <v>37133</v>
      </c>
      <c r="G322" s="8">
        <v>63.44</v>
      </c>
      <c r="H322" s="8">
        <v>63.44</v>
      </c>
      <c r="I322" s="8">
        <v>62.3</v>
      </c>
      <c r="J322" s="8">
        <v>62.56</v>
      </c>
      <c r="K322" s="8">
        <v>35700</v>
      </c>
      <c r="L322" s="26">
        <v>51.58</v>
      </c>
      <c r="M322" s="8"/>
      <c r="N322" s="32">
        <v>0</v>
      </c>
      <c r="O322" s="11">
        <f t="shared" si="40"/>
        <v>150</v>
      </c>
      <c r="P322" s="11">
        <f t="shared" si="37"/>
        <v>1.2128732066692518</v>
      </c>
      <c r="Q322" s="12">
        <f t="shared" si="36"/>
        <v>250.7752778148045</v>
      </c>
      <c r="R322" s="12">
        <f t="shared" si="41"/>
        <v>0</v>
      </c>
      <c r="S322" s="12">
        <f t="shared" si="42"/>
        <v>20242</v>
      </c>
      <c r="T322" s="31">
        <f t="shared" si="38"/>
        <v>15688.501380094171</v>
      </c>
      <c r="U322" s="13"/>
      <c r="V322" s="39">
        <f t="shared" si="43"/>
        <v>-1.7624277573079071E-2</v>
      </c>
      <c r="W322" s="14">
        <f t="shared" si="44"/>
        <v>-1.767916914437943E-2</v>
      </c>
      <c r="X322" s="40">
        <f t="shared" si="39"/>
        <v>3.0130845998224038E-9</v>
      </c>
      <c r="Y322" s="2"/>
      <c r="Z322" s="4"/>
      <c r="AA322" s="4"/>
      <c r="AB322" s="4"/>
      <c r="AC322" s="4"/>
      <c r="AD322" s="4"/>
      <c r="AE322" s="4"/>
    </row>
    <row r="323" spans="6:31">
      <c r="F323" s="25">
        <v>37134</v>
      </c>
      <c r="G323" s="8">
        <v>62.6</v>
      </c>
      <c r="H323" s="8">
        <v>63.2</v>
      </c>
      <c r="I323" s="8">
        <v>62.45</v>
      </c>
      <c r="J323" s="8">
        <v>62.86</v>
      </c>
      <c r="K323" s="8">
        <v>98600</v>
      </c>
      <c r="L323" s="26">
        <v>51.83</v>
      </c>
      <c r="M323" s="8"/>
      <c r="N323" s="32">
        <v>0</v>
      </c>
      <c r="O323" s="11">
        <f t="shared" si="40"/>
        <v>150</v>
      </c>
      <c r="P323" s="11">
        <f t="shared" si="37"/>
        <v>1.2128111132548718</v>
      </c>
      <c r="Q323" s="12">
        <f t="shared" si="36"/>
        <v>250.78043730008315</v>
      </c>
      <c r="R323" s="12">
        <f t="shared" si="41"/>
        <v>0</v>
      </c>
      <c r="S323" s="12">
        <f t="shared" si="42"/>
        <v>20242</v>
      </c>
      <c r="T323" s="31">
        <f t="shared" si="38"/>
        <v>15764.058288683227</v>
      </c>
      <c r="U323" s="13"/>
      <c r="V323" s="39">
        <f t="shared" si="43"/>
        <v>4.8045090591434976E-3</v>
      </c>
      <c r="W323" s="14">
        <f t="shared" si="44"/>
        <v>4.8351317484165738E-3</v>
      </c>
      <c r="X323" s="40">
        <f t="shared" si="39"/>
        <v>9.3774909831537794E-10</v>
      </c>
      <c r="Y323" s="2"/>
      <c r="Z323" s="4"/>
      <c r="AA323" s="4"/>
      <c r="AB323" s="4"/>
      <c r="AC323" s="4"/>
      <c r="AD323" s="4"/>
      <c r="AE323" s="4"/>
    </row>
    <row r="324" spans="6:31">
      <c r="F324" s="25">
        <v>37138</v>
      </c>
      <c r="G324" s="8">
        <v>62.81</v>
      </c>
      <c r="H324" s="8">
        <v>64.03</v>
      </c>
      <c r="I324" s="8">
        <v>62.68</v>
      </c>
      <c r="J324" s="8">
        <v>62.8</v>
      </c>
      <c r="K324" s="8">
        <v>33500</v>
      </c>
      <c r="L324" s="26">
        <v>51.78</v>
      </c>
      <c r="M324" s="8"/>
      <c r="N324" s="32">
        <v>0</v>
      </c>
      <c r="O324" s="11">
        <f t="shared" si="40"/>
        <v>150</v>
      </c>
      <c r="P324" s="11">
        <f t="shared" si="37"/>
        <v>1.2128234839706449</v>
      </c>
      <c r="Q324" s="12">
        <f t="shared" ref="Q324:Q387" si="45">$D$4*$P$4/P324+O324</f>
        <v>250.77940934658307</v>
      </c>
      <c r="R324" s="12">
        <f t="shared" si="41"/>
        <v>0</v>
      </c>
      <c r="S324" s="12">
        <f t="shared" si="42"/>
        <v>20242</v>
      </c>
      <c r="T324" s="31">
        <f t="shared" si="38"/>
        <v>15748.946906965415</v>
      </c>
      <c r="U324" s="13"/>
      <c r="V324" s="39">
        <f t="shared" si="43"/>
        <v>-9.5905692156414955E-4</v>
      </c>
      <c r="W324" s="14">
        <f t="shared" si="44"/>
        <v>-9.6515787822353135E-4</v>
      </c>
      <c r="X324" s="40">
        <f t="shared" si="39"/>
        <v>3.7221672159655103E-11</v>
      </c>
      <c r="Y324" s="2"/>
      <c r="Z324" s="4"/>
      <c r="AA324" s="4"/>
      <c r="AB324" s="4"/>
      <c r="AC324" s="4"/>
      <c r="AD324" s="4"/>
      <c r="AE324" s="4"/>
    </row>
    <row r="325" spans="6:31">
      <c r="F325" s="25">
        <v>37139</v>
      </c>
      <c r="G325" s="8">
        <v>62.5</v>
      </c>
      <c r="H325" s="8">
        <v>62.81</v>
      </c>
      <c r="I325" s="8">
        <v>61.76</v>
      </c>
      <c r="J325" s="8">
        <v>62.53</v>
      </c>
      <c r="K325" s="8">
        <v>23500</v>
      </c>
      <c r="L325" s="26">
        <v>51.56</v>
      </c>
      <c r="M325" s="8"/>
      <c r="N325" s="32">
        <v>0</v>
      </c>
      <c r="O325" s="11">
        <f t="shared" si="40"/>
        <v>150</v>
      </c>
      <c r="P325" s="11">
        <f t="shared" ref="P325:P388" si="46">J325/L325</f>
        <v>1.2127618308766486</v>
      </c>
      <c r="Q325" s="12">
        <f t="shared" si="45"/>
        <v>250.78453266283458</v>
      </c>
      <c r="R325" s="12">
        <f t="shared" si="41"/>
        <v>0</v>
      </c>
      <c r="S325" s="12">
        <f t="shared" si="42"/>
        <v>20242</v>
      </c>
      <c r="T325" s="31">
        <f t="shared" ref="T325:T388" si="47">Q325*J325</f>
        <v>15681.556827407047</v>
      </c>
      <c r="U325" s="13"/>
      <c r="V325" s="39">
        <f t="shared" si="43"/>
        <v>-4.2882025306217181E-3</v>
      </c>
      <c r="W325" s="14">
        <f t="shared" si="44"/>
        <v>-4.2577962524049072E-3</v>
      </c>
      <c r="X325" s="40">
        <f t="shared" ref="X325:X388" si="48">(V325-W325)^2</f>
        <v>9.2454175499810809E-10</v>
      </c>
      <c r="Y325" s="2"/>
      <c r="Z325" s="4"/>
      <c r="AA325" s="4"/>
      <c r="AB325" s="4"/>
      <c r="AC325" s="4"/>
      <c r="AD325" s="4"/>
      <c r="AE325" s="4"/>
    </row>
    <row r="326" spans="6:31">
      <c r="F326" s="25">
        <v>37140</v>
      </c>
      <c r="G326" s="8">
        <v>62.04</v>
      </c>
      <c r="H326" s="8">
        <v>62.1</v>
      </c>
      <c r="I326" s="8">
        <v>61.07</v>
      </c>
      <c r="J326" s="8">
        <v>61.07</v>
      </c>
      <c r="K326" s="8">
        <v>33200</v>
      </c>
      <c r="L326" s="26">
        <v>50.35</v>
      </c>
      <c r="M326" s="8"/>
      <c r="N326" s="32">
        <v>0</v>
      </c>
      <c r="O326" s="11">
        <f t="shared" ref="O326:O389" si="49">O325+N326</f>
        <v>150</v>
      </c>
      <c r="P326" s="11">
        <f t="shared" si="46"/>
        <v>1.2129096325719959</v>
      </c>
      <c r="Q326" s="12">
        <f t="shared" si="45"/>
        <v>250.77225134822356</v>
      </c>
      <c r="R326" s="12">
        <f t="shared" ref="R326:R389" si="50">IF(N326&lt;&gt;0,N326*J326,0)</f>
        <v>0</v>
      </c>
      <c r="S326" s="12">
        <f t="shared" ref="S326:S389" si="51">IF(N326&lt;&gt;0,N326*J326+S325,S325)</f>
        <v>20242</v>
      </c>
      <c r="T326" s="31">
        <f t="shared" si="47"/>
        <v>15314.661389836014</v>
      </c>
      <c r="U326" s="13"/>
      <c r="V326" s="39">
        <f t="shared" ref="V326:V389" si="52">LN((T326-R326)/T325)</f>
        <v>-2.3674667122540276E-2</v>
      </c>
      <c r="W326" s="14">
        <f t="shared" ref="W326:W389" si="53">LN(L326/L325)</f>
        <v>-2.3747558906415403E-2</v>
      </c>
      <c r="X326" s="40">
        <f t="shared" si="48"/>
        <v>5.313212156498158E-9</v>
      </c>
      <c r="Y326" s="2"/>
      <c r="Z326" s="4"/>
      <c r="AA326" s="4"/>
      <c r="AB326" s="4"/>
      <c r="AC326" s="4"/>
      <c r="AD326" s="4"/>
      <c r="AE326" s="4"/>
    </row>
    <row r="327" spans="6:31">
      <c r="F327" s="25">
        <v>37141</v>
      </c>
      <c r="G327" s="8">
        <v>60.77</v>
      </c>
      <c r="H327" s="8">
        <v>61.13</v>
      </c>
      <c r="I327" s="8">
        <v>59.97</v>
      </c>
      <c r="J327" s="8">
        <v>60.15</v>
      </c>
      <c r="K327" s="8">
        <v>45300</v>
      </c>
      <c r="L327" s="26">
        <v>49.59</v>
      </c>
      <c r="M327" s="8"/>
      <c r="N327" s="32">
        <v>0</v>
      </c>
      <c r="O327" s="11">
        <f t="shared" si="49"/>
        <v>150</v>
      </c>
      <c r="P327" s="11">
        <f t="shared" si="46"/>
        <v>1.2129461584996974</v>
      </c>
      <c r="Q327" s="12">
        <f t="shared" si="45"/>
        <v>250.76921675353748</v>
      </c>
      <c r="R327" s="12">
        <f t="shared" si="50"/>
        <v>0</v>
      </c>
      <c r="S327" s="12">
        <f t="shared" si="51"/>
        <v>20242</v>
      </c>
      <c r="T327" s="31">
        <f t="shared" si="47"/>
        <v>15083.768387725278</v>
      </c>
      <c r="U327" s="13"/>
      <c r="V327" s="39">
        <f t="shared" si="52"/>
        <v>-1.5191405886267431E-2</v>
      </c>
      <c r="W327" s="14">
        <f t="shared" si="53"/>
        <v>-1.5209418663528795E-2</v>
      </c>
      <c r="X327" s="40">
        <f t="shared" si="48"/>
        <v>3.2446014466751874E-10</v>
      </c>
      <c r="Y327" s="2"/>
      <c r="Z327" s="4"/>
      <c r="AA327" s="4"/>
      <c r="AB327" s="4"/>
      <c r="AC327" s="4"/>
      <c r="AD327" s="4"/>
      <c r="AE327" s="4"/>
    </row>
    <row r="328" spans="6:31">
      <c r="F328" s="25">
        <v>37144</v>
      </c>
      <c r="G328" s="8">
        <v>59.7</v>
      </c>
      <c r="H328" s="8">
        <v>60.62</v>
      </c>
      <c r="I328" s="8">
        <v>59.58</v>
      </c>
      <c r="J328" s="8">
        <v>60.59</v>
      </c>
      <c r="K328" s="8">
        <v>76100</v>
      </c>
      <c r="L328" s="26">
        <v>49.96</v>
      </c>
      <c r="M328" s="8"/>
      <c r="N328" s="32">
        <v>0</v>
      </c>
      <c r="O328" s="11">
        <f t="shared" si="49"/>
        <v>150</v>
      </c>
      <c r="P328" s="11">
        <f t="shared" si="46"/>
        <v>1.2127702161729383</v>
      </c>
      <c r="Q328" s="12">
        <f t="shared" si="45"/>
        <v>250.78383582170466</v>
      </c>
      <c r="R328" s="12">
        <f t="shared" si="50"/>
        <v>0</v>
      </c>
      <c r="S328" s="12">
        <f t="shared" si="51"/>
        <v>20242</v>
      </c>
      <c r="T328" s="31">
        <f t="shared" si="47"/>
        <v>15194.992612437087</v>
      </c>
      <c r="U328" s="13"/>
      <c r="V328" s="39">
        <f t="shared" si="52"/>
        <v>7.3467157378691869E-3</v>
      </c>
      <c r="W328" s="14">
        <f t="shared" si="53"/>
        <v>7.4334847563344757E-3</v>
      </c>
      <c r="X328" s="40">
        <f t="shared" si="48"/>
        <v>7.5288625654296208E-9</v>
      </c>
      <c r="Y328" s="2"/>
      <c r="Z328" s="4"/>
      <c r="AA328" s="4"/>
      <c r="AB328" s="4"/>
      <c r="AC328" s="4"/>
      <c r="AD328" s="4"/>
      <c r="AE328" s="4"/>
    </row>
    <row r="329" spans="6:31">
      <c r="F329" s="25">
        <v>37151</v>
      </c>
      <c r="G329" s="8">
        <v>57.1</v>
      </c>
      <c r="H329" s="8">
        <v>58.5</v>
      </c>
      <c r="I329" s="8">
        <v>57.1</v>
      </c>
      <c r="J329" s="8">
        <v>57.75</v>
      </c>
      <c r="K329" s="8">
        <v>74300</v>
      </c>
      <c r="L329" s="26">
        <v>47.61</v>
      </c>
      <c r="M329" s="8"/>
      <c r="N329" s="32">
        <v>0</v>
      </c>
      <c r="O329" s="11">
        <f t="shared" si="49"/>
        <v>150</v>
      </c>
      <c r="P329" s="11">
        <f t="shared" si="46"/>
        <v>1.2129804662885948</v>
      </c>
      <c r="Q329" s="12">
        <f t="shared" si="45"/>
        <v>250.76636660952295</v>
      </c>
      <c r="R329" s="12">
        <f t="shared" si="50"/>
        <v>0</v>
      </c>
      <c r="S329" s="12">
        <f t="shared" si="51"/>
        <v>20242</v>
      </c>
      <c r="T329" s="31">
        <f t="shared" si="47"/>
        <v>14481.75767169995</v>
      </c>
      <c r="U329" s="13"/>
      <c r="V329" s="39">
        <f t="shared" si="52"/>
        <v>-4.8076174426844129E-2</v>
      </c>
      <c r="W329" s="14">
        <f t="shared" si="53"/>
        <v>-4.8179862050949498E-2</v>
      </c>
      <c r="X329" s="40">
        <f t="shared" si="48"/>
        <v>1.0751123392616441E-8</v>
      </c>
      <c r="Y329" s="2"/>
      <c r="Z329" s="4"/>
      <c r="AA329" s="4"/>
      <c r="AB329" s="4"/>
      <c r="AC329" s="4"/>
      <c r="AD329" s="4"/>
      <c r="AE329" s="4"/>
    </row>
    <row r="330" spans="6:31">
      <c r="F330" s="25">
        <v>37152</v>
      </c>
      <c r="G330" s="8">
        <v>57.75</v>
      </c>
      <c r="H330" s="8">
        <v>57.95</v>
      </c>
      <c r="I330" s="8">
        <v>56.65</v>
      </c>
      <c r="J330" s="8">
        <v>57</v>
      </c>
      <c r="K330" s="8">
        <v>57900</v>
      </c>
      <c r="L330" s="26">
        <v>47</v>
      </c>
      <c r="M330" s="8"/>
      <c r="N330" s="32">
        <v>0</v>
      </c>
      <c r="O330" s="11">
        <f t="shared" si="49"/>
        <v>150</v>
      </c>
      <c r="P330" s="11">
        <f t="shared" si="46"/>
        <v>1.2127659574468086</v>
      </c>
      <c r="Q330" s="12">
        <f t="shared" si="45"/>
        <v>250.78418973232723</v>
      </c>
      <c r="R330" s="12">
        <f t="shared" si="50"/>
        <v>0</v>
      </c>
      <c r="S330" s="12">
        <f t="shared" si="51"/>
        <v>20242</v>
      </c>
      <c r="T330" s="31">
        <f t="shared" si="47"/>
        <v>14294.698814742653</v>
      </c>
      <c r="U330" s="13"/>
      <c r="V330" s="39">
        <f t="shared" si="52"/>
        <v>-1.300100947866132E-2</v>
      </c>
      <c r="W330" s="14">
        <f t="shared" si="53"/>
        <v>-1.2895221496368809E-2</v>
      </c>
      <c r="X330" s="40">
        <f t="shared" si="48"/>
        <v>1.1191097197520571E-8</v>
      </c>
      <c r="Y330" s="2"/>
      <c r="Z330" s="4"/>
      <c r="AA330" s="4"/>
      <c r="AB330" s="4"/>
      <c r="AC330" s="4"/>
      <c r="AD330" s="4"/>
      <c r="AE330" s="4"/>
    </row>
    <row r="331" spans="6:31">
      <c r="F331" s="25">
        <v>37153</v>
      </c>
      <c r="G331" s="8">
        <v>57.25</v>
      </c>
      <c r="H331" s="8">
        <v>57.25</v>
      </c>
      <c r="I331" s="8">
        <v>54.3</v>
      </c>
      <c r="J331" s="8">
        <v>56.2</v>
      </c>
      <c r="K331" s="8">
        <v>47600</v>
      </c>
      <c r="L331" s="26">
        <v>46.34</v>
      </c>
      <c r="M331" s="8"/>
      <c r="N331" s="32">
        <v>0</v>
      </c>
      <c r="O331" s="11">
        <f t="shared" si="49"/>
        <v>150</v>
      </c>
      <c r="P331" s="11">
        <f t="shared" si="46"/>
        <v>1.2127751402675873</v>
      </c>
      <c r="Q331" s="12">
        <f t="shared" si="45"/>
        <v>250.78342662041894</v>
      </c>
      <c r="R331" s="12">
        <f t="shared" si="50"/>
        <v>0</v>
      </c>
      <c r="S331" s="12">
        <f t="shared" si="51"/>
        <v>20242</v>
      </c>
      <c r="T331" s="31">
        <f t="shared" si="47"/>
        <v>14094.028576067545</v>
      </c>
      <c r="U331" s="13"/>
      <c r="V331" s="39">
        <f t="shared" si="52"/>
        <v>-1.413755384231514E-2</v>
      </c>
      <c r="W331" s="14">
        <f t="shared" si="53"/>
        <v>-1.414208270582836E-2</v>
      </c>
      <c r="X331" s="40">
        <f t="shared" si="48"/>
        <v>2.0510604721370268E-11</v>
      </c>
      <c r="Y331" s="2"/>
      <c r="Z331" s="4"/>
      <c r="AA331" s="4"/>
      <c r="AB331" s="4"/>
      <c r="AC331" s="4"/>
      <c r="AD331" s="4"/>
      <c r="AE331" s="4"/>
    </row>
    <row r="332" spans="6:31">
      <c r="F332" s="25">
        <v>37154</v>
      </c>
      <c r="G332" s="8">
        <v>55</v>
      </c>
      <c r="H332" s="8">
        <v>55.35</v>
      </c>
      <c r="I332" s="8">
        <v>54.3</v>
      </c>
      <c r="J332" s="8">
        <v>54.35</v>
      </c>
      <c r="K332" s="8">
        <v>111700</v>
      </c>
      <c r="L332" s="26">
        <v>44.81</v>
      </c>
      <c r="M332" s="8"/>
      <c r="N332" s="32">
        <v>0</v>
      </c>
      <c r="O332" s="11">
        <f t="shared" si="49"/>
        <v>150</v>
      </c>
      <c r="P332" s="11">
        <f t="shared" si="46"/>
        <v>1.212898906494086</v>
      </c>
      <c r="Q332" s="12">
        <f t="shared" si="45"/>
        <v>250.77314251154587</v>
      </c>
      <c r="R332" s="12">
        <f t="shared" si="50"/>
        <v>0</v>
      </c>
      <c r="S332" s="12">
        <f t="shared" si="51"/>
        <v>20242</v>
      </c>
      <c r="T332" s="31">
        <f t="shared" si="47"/>
        <v>13629.520295502518</v>
      </c>
      <c r="U332" s="13"/>
      <c r="V332" s="39">
        <f t="shared" si="52"/>
        <v>-3.3513152101955435E-2</v>
      </c>
      <c r="W332" s="14">
        <f t="shared" si="53"/>
        <v>-3.357419020617846E-2</v>
      </c>
      <c r="X332" s="40">
        <f t="shared" si="48"/>
        <v>3.7256501671409126E-9</v>
      </c>
      <c r="Y332" s="2"/>
      <c r="Z332" s="4"/>
      <c r="AA332" s="4"/>
      <c r="AB332" s="4"/>
      <c r="AC332" s="4"/>
      <c r="AD332" s="4"/>
      <c r="AE332" s="4"/>
    </row>
    <row r="333" spans="6:31">
      <c r="F333" s="25">
        <v>37155</v>
      </c>
      <c r="G333" s="8">
        <v>52</v>
      </c>
      <c r="H333" s="8">
        <v>53.85</v>
      </c>
      <c r="I333" s="8">
        <v>51.8</v>
      </c>
      <c r="J333" s="8">
        <v>53.35</v>
      </c>
      <c r="K333" s="8">
        <v>46100</v>
      </c>
      <c r="L333" s="26">
        <v>43.99</v>
      </c>
      <c r="M333" s="8"/>
      <c r="N333" s="32">
        <v>0</v>
      </c>
      <c r="O333" s="11">
        <f t="shared" si="49"/>
        <v>150</v>
      </c>
      <c r="P333" s="11">
        <f t="shared" si="46"/>
        <v>1.2127756308251876</v>
      </c>
      <c r="Q333" s="12">
        <f t="shared" si="45"/>
        <v>250.78338585436569</v>
      </c>
      <c r="R333" s="12">
        <f t="shared" si="50"/>
        <v>0</v>
      </c>
      <c r="S333" s="12">
        <f t="shared" si="51"/>
        <v>20242</v>
      </c>
      <c r="T333" s="31">
        <f t="shared" si="47"/>
        <v>13379.29363533041</v>
      </c>
      <c r="U333" s="13"/>
      <c r="V333" s="39">
        <f t="shared" si="52"/>
        <v>-1.8529789604754727E-2</v>
      </c>
      <c r="W333" s="14">
        <f t="shared" si="53"/>
        <v>-1.8468993437423253E-2</v>
      </c>
      <c r="X333" s="40">
        <f t="shared" si="48"/>
        <v>3.6961739621965189E-9</v>
      </c>
      <c r="Y333" s="2"/>
      <c r="Z333" s="4"/>
      <c r="AA333" s="4"/>
      <c r="AB333" s="4"/>
      <c r="AC333" s="4"/>
      <c r="AD333" s="4"/>
      <c r="AE333" s="4"/>
    </row>
    <row r="334" spans="6:31">
      <c r="F334" s="25">
        <v>37158</v>
      </c>
      <c r="G334" s="8">
        <v>54.65</v>
      </c>
      <c r="H334" s="8">
        <v>55.57</v>
      </c>
      <c r="I334" s="8">
        <v>54.6</v>
      </c>
      <c r="J334" s="8">
        <v>55.19</v>
      </c>
      <c r="K334" s="8">
        <v>87300</v>
      </c>
      <c r="L334" s="26">
        <v>45.5</v>
      </c>
      <c r="M334" s="8"/>
      <c r="N334" s="32">
        <v>0</v>
      </c>
      <c r="O334" s="11">
        <f t="shared" si="49"/>
        <v>150</v>
      </c>
      <c r="P334" s="11">
        <f t="shared" si="46"/>
        <v>1.212967032967033</v>
      </c>
      <c r="Q334" s="12">
        <f t="shared" si="45"/>
        <v>250.76748257308049</v>
      </c>
      <c r="R334" s="12">
        <f t="shared" si="50"/>
        <v>0</v>
      </c>
      <c r="S334" s="12">
        <f t="shared" si="51"/>
        <v>20242</v>
      </c>
      <c r="T334" s="31">
        <f t="shared" si="47"/>
        <v>13839.857363208312</v>
      </c>
      <c r="U334" s="13"/>
      <c r="V334" s="39">
        <f t="shared" si="52"/>
        <v>3.3844383279545164E-2</v>
      </c>
      <c r="W334" s="14">
        <f t="shared" si="53"/>
        <v>3.37499905962763E-2</v>
      </c>
      <c r="X334" s="40">
        <f t="shared" si="48"/>
        <v>8.909978654696039E-9</v>
      </c>
      <c r="Y334" s="2"/>
      <c r="Z334" s="4"/>
      <c r="AA334" s="4"/>
      <c r="AB334" s="4"/>
      <c r="AC334" s="4"/>
      <c r="AD334" s="4"/>
      <c r="AE334" s="4"/>
    </row>
    <row r="335" spans="6:31">
      <c r="F335" s="25">
        <v>37159</v>
      </c>
      <c r="G335" s="8">
        <v>55.5</v>
      </c>
      <c r="H335" s="8">
        <v>56.05</v>
      </c>
      <c r="I335" s="8">
        <v>55.01</v>
      </c>
      <c r="J335" s="8">
        <v>55.75</v>
      </c>
      <c r="K335" s="8">
        <v>2025600</v>
      </c>
      <c r="L335" s="26">
        <v>45.97</v>
      </c>
      <c r="M335" s="8"/>
      <c r="N335" s="32">
        <v>0</v>
      </c>
      <c r="O335" s="11">
        <f t="shared" si="49"/>
        <v>150</v>
      </c>
      <c r="P335" s="11">
        <f t="shared" si="46"/>
        <v>1.2127474439852077</v>
      </c>
      <c r="Q335" s="12">
        <f t="shared" si="45"/>
        <v>250.78572827543928</v>
      </c>
      <c r="R335" s="12">
        <f t="shared" si="50"/>
        <v>0</v>
      </c>
      <c r="S335" s="12">
        <f t="shared" si="51"/>
        <v>20242</v>
      </c>
      <c r="T335" s="31">
        <f t="shared" si="47"/>
        <v>13981.30435135574</v>
      </c>
      <c r="U335" s="13"/>
      <c r="V335" s="39">
        <f t="shared" si="52"/>
        <v>1.016838968499535E-2</v>
      </c>
      <c r="W335" s="14">
        <f t="shared" si="53"/>
        <v>1.0276683861231812E-2</v>
      </c>
      <c r="X335" s="40">
        <f t="shared" si="48"/>
        <v>1.1727628606733736E-8</v>
      </c>
      <c r="Y335" s="2"/>
      <c r="Z335" s="4"/>
      <c r="AA335" s="4"/>
      <c r="AB335" s="4"/>
      <c r="AC335" s="4"/>
      <c r="AD335" s="4"/>
      <c r="AE335" s="4"/>
    </row>
    <row r="336" spans="6:31">
      <c r="F336" s="25">
        <v>37160</v>
      </c>
      <c r="G336" s="8">
        <v>56.3</v>
      </c>
      <c r="H336" s="8">
        <v>56.3</v>
      </c>
      <c r="I336" s="8">
        <v>55.15</v>
      </c>
      <c r="J336" s="8">
        <v>55.44</v>
      </c>
      <c r="K336" s="8">
        <v>1681400</v>
      </c>
      <c r="L336" s="26">
        <v>45.71</v>
      </c>
      <c r="M336" s="8"/>
      <c r="N336" s="32">
        <v>0</v>
      </c>
      <c r="O336" s="11">
        <f t="shared" si="49"/>
        <v>150</v>
      </c>
      <c r="P336" s="11">
        <f t="shared" si="46"/>
        <v>1.2128637059724348</v>
      </c>
      <c r="Q336" s="12">
        <f t="shared" si="45"/>
        <v>250.77606721542426</v>
      </c>
      <c r="R336" s="12">
        <f t="shared" si="50"/>
        <v>0</v>
      </c>
      <c r="S336" s="12">
        <f t="shared" si="51"/>
        <v>20242</v>
      </c>
      <c r="T336" s="31">
        <f t="shared" si="47"/>
        <v>13903.02516642312</v>
      </c>
      <c r="U336" s="13"/>
      <c r="V336" s="39">
        <f t="shared" si="52"/>
        <v>-5.6145793657163589E-3</v>
      </c>
      <c r="W336" s="14">
        <f t="shared" si="53"/>
        <v>-5.6719174744836341E-3</v>
      </c>
      <c r="X336" s="40">
        <f t="shared" si="48"/>
        <v>3.2876587170078845E-9</v>
      </c>
      <c r="Y336" s="2"/>
      <c r="Z336" s="4"/>
      <c r="AA336" s="4"/>
      <c r="AB336" s="4"/>
      <c r="AC336" s="4"/>
      <c r="AD336" s="4"/>
      <c r="AE336" s="4"/>
    </row>
    <row r="337" spans="6:31">
      <c r="F337" s="25">
        <v>37161</v>
      </c>
      <c r="G337" s="8">
        <v>55.65</v>
      </c>
      <c r="H337" s="8">
        <v>56.1</v>
      </c>
      <c r="I337" s="8">
        <v>54.8</v>
      </c>
      <c r="J337" s="8">
        <v>55.95</v>
      </c>
      <c r="K337" s="8">
        <v>3298700</v>
      </c>
      <c r="L337" s="26">
        <v>46.13</v>
      </c>
      <c r="M337" s="8"/>
      <c r="N337" s="32">
        <v>0</v>
      </c>
      <c r="O337" s="11">
        <f t="shared" si="49"/>
        <v>150</v>
      </c>
      <c r="P337" s="11">
        <f t="shared" si="46"/>
        <v>1.2128766529373509</v>
      </c>
      <c r="Q337" s="12">
        <f t="shared" si="45"/>
        <v>250.77499147189877</v>
      </c>
      <c r="R337" s="12">
        <f t="shared" si="50"/>
        <v>0</v>
      </c>
      <c r="S337" s="12">
        <f t="shared" si="51"/>
        <v>20242</v>
      </c>
      <c r="T337" s="31">
        <f t="shared" si="47"/>
        <v>14030.860772852737</v>
      </c>
      <c r="U337" s="13"/>
      <c r="V337" s="39">
        <f t="shared" si="52"/>
        <v>9.1527902092352377E-3</v>
      </c>
      <c r="W337" s="14">
        <f t="shared" si="53"/>
        <v>9.1464052260762027E-3</v>
      </c>
      <c r="X337" s="40">
        <f t="shared" si="48"/>
        <v>4.0768009941160446E-11</v>
      </c>
      <c r="Y337" s="2"/>
      <c r="Z337" s="4"/>
      <c r="AA337" s="4"/>
      <c r="AB337" s="4"/>
      <c r="AC337" s="4"/>
      <c r="AD337" s="4"/>
      <c r="AE337" s="4"/>
    </row>
    <row r="338" spans="6:31">
      <c r="F338" s="25">
        <v>37162</v>
      </c>
      <c r="G338" s="8">
        <v>56.6</v>
      </c>
      <c r="H338" s="8">
        <v>57.3</v>
      </c>
      <c r="I338" s="8">
        <v>56.4</v>
      </c>
      <c r="J338" s="8">
        <v>57.3</v>
      </c>
      <c r="K338" s="8">
        <v>1038900</v>
      </c>
      <c r="L338" s="26">
        <v>47.24</v>
      </c>
      <c r="M338" s="8"/>
      <c r="N338" s="32">
        <v>0</v>
      </c>
      <c r="O338" s="11">
        <f t="shared" si="49"/>
        <v>150</v>
      </c>
      <c r="P338" s="11">
        <f t="shared" si="46"/>
        <v>1.2129551227773072</v>
      </c>
      <c r="Q338" s="12">
        <f t="shared" si="45"/>
        <v>250.76847202422596</v>
      </c>
      <c r="R338" s="12">
        <f t="shared" si="50"/>
        <v>0</v>
      </c>
      <c r="S338" s="12">
        <f t="shared" si="51"/>
        <v>20242</v>
      </c>
      <c r="T338" s="31">
        <f t="shared" si="47"/>
        <v>14369.033446988147</v>
      </c>
      <c r="U338" s="13"/>
      <c r="V338" s="39">
        <f t="shared" si="52"/>
        <v>2.3816191424569141E-2</v>
      </c>
      <c r="W338" s="14">
        <f t="shared" si="53"/>
        <v>2.3777493759432281E-2</v>
      </c>
      <c r="X338" s="40">
        <f t="shared" si="48"/>
        <v>1.4975092870445125E-9</v>
      </c>
      <c r="Y338" s="2"/>
      <c r="Z338" s="4"/>
      <c r="AA338" s="4"/>
      <c r="AB338" s="4"/>
      <c r="AC338" s="4"/>
      <c r="AD338" s="4"/>
      <c r="AE338" s="4"/>
    </row>
    <row r="339" spans="6:31">
      <c r="F339" s="25">
        <v>37165</v>
      </c>
      <c r="G339" s="8">
        <v>56.95</v>
      </c>
      <c r="H339" s="8">
        <v>57.04</v>
      </c>
      <c r="I339" s="8">
        <v>56.3</v>
      </c>
      <c r="J339" s="8">
        <v>56.94</v>
      </c>
      <c r="K339" s="8">
        <v>196000</v>
      </c>
      <c r="L339" s="26">
        <v>47.09</v>
      </c>
      <c r="M339" s="8"/>
      <c r="N339" s="32">
        <v>0</v>
      </c>
      <c r="O339" s="11">
        <f t="shared" si="49"/>
        <v>150</v>
      </c>
      <c r="P339" s="11">
        <f t="shared" si="46"/>
        <v>1.2091739222764917</v>
      </c>
      <c r="Q339" s="12">
        <f t="shared" si="45"/>
        <v>251.08358450710773</v>
      </c>
      <c r="R339" s="12">
        <f t="shared" si="50"/>
        <v>0</v>
      </c>
      <c r="S339" s="12">
        <f t="shared" si="51"/>
        <v>20242</v>
      </c>
      <c r="T339" s="31">
        <f t="shared" si="47"/>
        <v>14296.699301834713</v>
      </c>
      <c r="U339" s="13"/>
      <c r="V339" s="39">
        <f t="shared" si="52"/>
        <v>-5.0467433931731453E-3</v>
      </c>
      <c r="W339" s="14">
        <f t="shared" si="53"/>
        <v>-3.1803270736983566E-3</v>
      </c>
      <c r="X339" s="40">
        <f t="shared" si="48"/>
        <v>3.4835098776018164E-6</v>
      </c>
      <c r="Y339" s="2"/>
      <c r="Z339" s="4"/>
      <c r="AA339" s="4"/>
      <c r="AB339" s="4"/>
      <c r="AC339" s="4"/>
      <c r="AD339" s="4"/>
      <c r="AE339" s="4"/>
    </row>
    <row r="340" spans="6:31">
      <c r="F340" s="25">
        <v>37166</v>
      </c>
      <c r="G340" s="8">
        <v>56.94</v>
      </c>
      <c r="H340" s="8">
        <v>57.58</v>
      </c>
      <c r="I340" s="8">
        <v>56.77</v>
      </c>
      <c r="J340" s="8">
        <v>57.58</v>
      </c>
      <c r="K340" s="8">
        <v>191700</v>
      </c>
      <c r="L340" s="26">
        <v>47.62</v>
      </c>
      <c r="M340" s="8"/>
      <c r="N340" s="32">
        <v>0</v>
      </c>
      <c r="O340" s="11">
        <f t="shared" si="49"/>
        <v>150</v>
      </c>
      <c r="P340" s="11">
        <f t="shared" si="46"/>
        <v>1.2091558168836622</v>
      </c>
      <c r="Q340" s="12">
        <f t="shared" si="45"/>
        <v>251.08509809037017</v>
      </c>
      <c r="R340" s="12">
        <f t="shared" si="50"/>
        <v>0</v>
      </c>
      <c r="S340" s="12">
        <f t="shared" si="51"/>
        <v>20242</v>
      </c>
      <c r="T340" s="31">
        <f t="shared" si="47"/>
        <v>14457.479948043514</v>
      </c>
      <c r="U340" s="13"/>
      <c r="V340" s="39">
        <f t="shared" si="52"/>
        <v>1.118323152074145E-2</v>
      </c>
      <c r="W340" s="14">
        <f t="shared" si="53"/>
        <v>1.1192176803253474E-2</v>
      </c>
      <c r="X340" s="40">
        <f t="shared" si="48"/>
        <v>8.0018079219922E-11</v>
      </c>
      <c r="Y340" s="2"/>
      <c r="Z340" s="4"/>
      <c r="AA340" s="4"/>
      <c r="AB340" s="4"/>
      <c r="AC340" s="4"/>
      <c r="AD340" s="4"/>
      <c r="AE340" s="4"/>
    </row>
    <row r="341" spans="6:31">
      <c r="F341" s="25">
        <v>37167</v>
      </c>
      <c r="G341" s="8">
        <v>57.04</v>
      </c>
      <c r="H341" s="8">
        <v>58.96</v>
      </c>
      <c r="I341" s="8">
        <v>57.04</v>
      </c>
      <c r="J341" s="8">
        <v>58.87</v>
      </c>
      <c r="K341" s="8">
        <v>22900</v>
      </c>
      <c r="L341" s="26">
        <v>48.69</v>
      </c>
      <c r="M341" s="8"/>
      <c r="N341" s="32">
        <v>0</v>
      </c>
      <c r="O341" s="11">
        <f t="shared" si="49"/>
        <v>150</v>
      </c>
      <c r="P341" s="11">
        <f t="shared" si="46"/>
        <v>1.2090778393920723</v>
      </c>
      <c r="Q341" s="12">
        <f t="shared" si="45"/>
        <v>251.09161740792723</v>
      </c>
      <c r="R341" s="12">
        <f t="shared" si="50"/>
        <v>0</v>
      </c>
      <c r="S341" s="12">
        <f t="shared" si="51"/>
        <v>20242</v>
      </c>
      <c r="T341" s="31">
        <f t="shared" si="47"/>
        <v>14781.763516804676</v>
      </c>
      <c r="U341" s="13"/>
      <c r="V341" s="39">
        <f t="shared" si="52"/>
        <v>2.2182302092856911E-2</v>
      </c>
      <c r="W341" s="14">
        <f t="shared" si="53"/>
        <v>2.2220829135892805E-2</v>
      </c>
      <c r="X341" s="40">
        <f t="shared" si="48"/>
        <v>1.4843330450896513E-9</v>
      </c>
      <c r="Y341" s="2"/>
      <c r="Z341" s="4"/>
      <c r="AA341" s="4"/>
      <c r="AB341" s="4"/>
      <c r="AC341" s="4"/>
      <c r="AD341" s="4"/>
      <c r="AE341" s="4"/>
    </row>
    <row r="342" spans="6:31">
      <c r="F342" s="25">
        <v>37168</v>
      </c>
      <c r="G342" s="8">
        <v>59.14</v>
      </c>
      <c r="H342" s="8">
        <v>59.44</v>
      </c>
      <c r="I342" s="8">
        <v>58.72</v>
      </c>
      <c r="J342" s="8">
        <v>58.8</v>
      </c>
      <c r="K342" s="8">
        <v>4280300</v>
      </c>
      <c r="L342" s="26">
        <v>48.63</v>
      </c>
      <c r="M342" s="8"/>
      <c r="N342" s="32">
        <v>0</v>
      </c>
      <c r="O342" s="11">
        <f t="shared" si="49"/>
        <v>150</v>
      </c>
      <c r="P342" s="11">
        <f t="shared" si="46"/>
        <v>1.2091301665638494</v>
      </c>
      <c r="Q342" s="12">
        <f t="shared" si="45"/>
        <v>251.0872424956344</v>
      </c>
      <c r="R342" s="12">
        <f t="shared" si="50"/>
        <v>0</v>
      </c>
      <c r="S342" s="12">
        <f t="shared" si="51"/>
        <v>20242</v>
      </c>
      <c r="T342" s="31">
        <f t="shared" si="47"/>
        <v>14763.929858743302</v>
      </c>
      <c r="U342" s="13"/>
      <c r="V342" s="39">
        <f t="shared" si="52"/>
        <v>-1.2071918570643729E-3</v>
      </c>
      <c r="W342" s="14">
        <f t="shared" si="53"/>
        <v>-1.2330457789149778E-3</v>
      </c>
      <c r="X342" s="40">
        <f t="shared" si="48"/>
        <v>6.6842527505718597E-10</v>
      </c>
      <c r="Y342" s="2"/>
      <c r="Z342" s="4"/>
      <c r="AA342" s="4"/>
      <c r="AB342" s="4"/>
      <c r="AC342" s="4"/>
      <c r="AD342" s="4"/>
      <c r="AE342" s="4"/>
    </row>
    <row r="343" spans="6:31">
      <c r="F343" s="25">
        <v>37169</v>
      </c>
      <c r="G343" s="8">
        <v>58.7</v>
      </c>
      <c r="H343" s="8">
        <v>58.72</v>
      </c>
      <c r="I343" s="8">
        <v>57.74</v>
      </c>
      <c r="J343" s="8">
        <v>58.72</v>
      </c>
      <c r="K343" s="8">
        <v>10500</v>
      </c>
      <c r="L343" s="26">
        <v>48.56</v>
      </c>
      <c r="M343" s="8"/>
      <c r="N343" s="32">
        <v>0</v>
      </c>
      <c r="O343" s="11">
        <f t="shared" si="49"/>
        <v>150</v>
      </c>
      <c r="P343" s="11">
        <f t="shared" si="46"/>
        <v>1.2092257001647446</v>
      </c>
      <c r="Q343" s="12">
        <f t="shared" si="45"/>
        <v>251.07925620467245</v>
      </c>
      <c r="R343" s="12">
        <f t="shared" si="50"/>
        <v>0</v>
      </c>
      <c r="S343" s="12">
        <f t="shared" si="51"/>
        <v>20242</v>
      </c>
      <c r="T343" s="31">
        <f t="shared" si="47"/>
        <v>14743.373924338366</v>
      </c>
      <c r="U343" s="13"/>
      <c r="V343" s="39">
        <f t="shared" si="52"/>
        <v>-1.3932779410381995E-3</v>
      </c>
      <c r="W343" s="14">
        <f t="shared" si="53"/>
        <v>-1.4404776644515935E-3</v>
      </c>
      <c r="X343" s="40">
        <f t="shared" si="48"/>
        <v>2.227813890300895E-9</v>
      </c>
      <c r="Y343" s="2"/>
      <c r="Z343" s="4"/>
      <c r="AA343" s="4"/>
      <c r="AB343" s="4"/>
      <c r="AC343" s="4"/>
      <c r="AD343" s="4"/>
      <c r="AE343" s="4"/>
    </row>
    <row r="344" spans="6:31">
      <c r="F344" s="25">
        <v>37172</v>
      </c>
      <c r="G344" s="8">
        <v>58.03</v>
      </c>
      <c r="H344" s="8">
        <v>58.63</v>
      </c>
      <c r="I344" s="8">
        <v>58.03</v>
      </c>
      <c r="J344" s="8">
        <v>58.25</v>
      </c>
      <c r="K344" s="8">
        <v>15000</v>
      </c>
      <c r="L344" s="26">
        <v>48.17</v>
      </c>
      <c r="M344" s="8"/>
      <c r="N344" s="32">
        <v>0</v>
      </c>
      <c r="O344" s="11">
        <f t="shared" si="49"/>
        <v>150</v>
      </c>
      <c r="P344" s="11">
        <f t="shared" si="46"/>
        <v>1.2092588748183517</v>
      </c>
      <c r="Q344" s="12">
        <f t="shared" si="45"/>
        <v>251.07648320926074</v>
      </c>
      <c r="R344" s="12">
        <f t="shared" si="50"/>
        <v>0</v>
      </c>
      <c r="S344" s="12">
        <f t="shared" si="51"/>
        <v>20242</v>
      </c>
      <c r="T344" s="31">
        <f t="shared" si="47"/>
        <v>14625.205146939439</v>
      </c>
      <c r="U344" s="13"/>
      <c r="V344" s="39">
        <f t="shared" si="52"/>
        <v>-8.047336224555111E-3</v>
      </c>
      <c r="W344" s="14">
        <f t="shared" si="53"/>
        <v>-8.0637261091134008E-3</v>
      </c>
      <c r="X344" s="40">
        <f t="shared" si="48"/>
        <v>2.6862831583406635E-10</v>
      </c>
      <c r="Y344" s="2"/>
      <c r="Z344" s="4"/>
      <c r="AA344" s="4"/>
      <c r="AB344" s="4"/>
      <c r="AC344" s="4"/>
      <c r="AD344" s="4"/>
      <c r="AE344" s="4"/>
    </row>
    <row r="345" spans="6:31">
      <c r="F345" s="25">
        <v>37173</v>
      </c>
      <c r="G345" s="8">
        <v>58.22</v>
      </c>
      <c r="H345" s="8">
        <v>58.23</v>
      </c>
      <c r="I345" s="8">
        <v>57.82</v>
      </c>
      <c r="J345" s="8">
        <v>57.84</v>
      </c>
      <c r="K345" s="8">
        <v>9700</v>
      </c>
      <c r="L345" s="26">
        <v>47.84</v>
      </c>
      <c r="M345" s="8"/>
      <c r="N345" s="32">
        <v>0</v>
      </c>
      <c r="O345" s="11">
        <f t="shared" si="49"/>
        <v>150</v>
      </c>
      <c r="P345" s="11">
        <f t="shared" si="46"/>
        <v>1.2090301003344481</v>
      </c>
      <c r="Q345" s="12">
        <f t="shared" si="45"/>
        <v>251.09560905259133</v>
      </c>
      <c r="R345" s="12">
        <f t="shared" si="50"/>
        <v>0</v>
      </c>
      <c r="S345" s="12">
        <f t="shared" si="51"/>
        <v>20242</v>
      </c>
      <c r="T345" s="31">
        <f t="shared" si="47"/>
        <v>14523.370027601883</v>
      </c>
      <c r="U345" s="13"/>
      <c r="V345" s="39">
        <f t="shared" si="52"/>
        <v>-6.9873421291898399E-3</v>
      </c>
      <c r="W345" s="14">
        <f t="shared" si="53"/>
        <v>-6.8743109997530857E-3</v>
      </c>
      <c r="X345" s="40">
        <f t="shared" si="48"/>
        <v>1.2776036221748297E-8</v>
      </c>
      <c r="Y345" s="2"/>
      <c r="Z345" s="4"/>
      <c r="AA345" s="4"/>
      <c r="AB345" s="4"/>
      <c r="AC345" s="4"/>
      <c r="AD345" s="4"/>
      <c r="AE345" s="4"/>
    </row>
    <row r="346" spans="6:31">
      <c r="F346" s="25">
        <v>37174</v>
      </c>
      <c r="G346" s="8">
        <v>58.57</v>
      </c>
      <c r="H346" s="8">
        <v>59.34</v>
      </c>
      <c r="I346" s="8">
        <v>58.57</v>
      </c>
      <c r="J346" s="8">
        <v>59.34</v>
      </c>
      <c r="K346" s="8">
        <v>47600</v>
      </c>
      <c r="L346" s="26">
        <v>49.08</v>
      </c>
      <c r="M346" s="8"/>
      <c r="N346" s="32">
        <v>0</v>
      </c>
      <c r="O346" s="11">
        <f t="shared" si="49"/>
        <v>150</v>
      </c>
      <c r="P346" s="11">
        <f t="shared" si="46"/>
        <v>1.2090464547677262</v>
      </c>
      <c r="Q346" s="12">
        <f t="shared" si="45"/>
        <v>251.09424156055957</v>
      </c>
      <c r="R346" s="12">
        <f t="shared" si="50"/>
        <v>0</v>
      </c>
      <c r="S346" s="12">
        <f t="shared" si="51"/>
        <v>20242</v>
      </c>
      <c r="T346" s="31">
        <f t="shared" si="47"/>
        <v>14899.932294203605</v>
      </c>
      <c r="U346" s="13"/>
      <c r="V346" s="39">
        <f t="shared" si="52"/>
        <v>2.5597590896399347E-2</v>
      </c>
      <c r="W346" s="14">
        <f t="shared" si="53"/>
        <v>2.5589510200334321E-2</v>
      </c>
      <c r="X346" s="40">
        <f t="shared" si="48"/>
        <v>6.529764889532102E-11</v>
      </c>
      <c r="Y346" s="2"/>
      <c r="Z346" s="4"/>
      <c r="AA346" s="4"/>
      <c r="AB346" s="4"/>
      <c r="AC346" s="4"/>
      <c r="AD346" s="4"/>
      <c r="AE346" s="4"/>
    </row>
    <row r="347" spans="6:31">
      <c r="F347" s="25">
        <v>37175</v>
      </c>
      <c r="G347" s="8">
        <v>59.9</v>
      </c>
      <c r="H347" s="8">
        <v>60.35</v>
      </c>
      <c r="I347" s="8">
        <v>59.9</v>
      </c>
      <c r="J347" s="8">
        <v>60.28</v>
      </c>
      <c r="K347" s="8">
        <v>45800</v>
      </c>
      <c r="L347" s="26">
        <v>49.85</v>
      </c>
      <c r="M347" s="8"/>
      <c r="N347" s="32">
        <v>0</v>
      </c>
      <c r="O347" s="11">
        <f t="shared" si="49"/>
        <v>150</v>
      </c>
      <c r="P347" s="11">
        <f t="shared" si="46"/>
        <v>1.2092276830491475</v>
      </c>
      <c r="Q347" s="12">
        <f t="shared" si="45"/>
        <v>251.07909045550593</v>
      </c>
      <c r="R347" s="12">
        <f t="shared" si="50"/>
        <v>0</v>
      </c>
      <c r="S347" s="12">
        <f t="shared" si="51"/>
        <v>20242</v>
      </c>
      <c r="T347" s="31">
        <f t="shared" si="47"/>
        <v>15135.047572657899</v>
      </c>
      <c r="U347" s="13"/>
      <c r="V347" s="39">
        <f t="shared" si="52"/>
        <v>1.5656416762366381E-2</v>
      </c>
      <c r="W347" s="14">
        <f t="shared" si="53"/>
        <v>1.5566876565136651E-2</v>
      </c>
      <c r="X347" s="40">
        <f t="shared" si="48"/>
        <v>8.0174469199389257E-9</v>
      </c>
      <c r="Y347" s="2"/>
      <c r="Z347" s="4"/>
      <c r="AA347" s="4"/>
      <c r="AB347" s="4"/>
      <c r="AC347" s="4"/>
      <c r="AD347" s="4"/>
      <c r="AE347" s="4"/>
    </row>
    <row r="348" spans="6:31">
      <c r="F348" s="25">
        <v>37176</v>
      </c>
      <c r="G348" s="8">
        <v>59.87</v>
      </c>
      <c r="H348" s="8">
        <v>60.25</v>
      </c>
      <c r="I348" s="8">
        <v>58.77</v>
      </c>
      <c r="J348" s="8">
        <v>60</v>
      </c>
      <c r="K348" s="8">
        <v>22500</v>
      </c>
      <c r="L348" s="26">
        <v>49.62</v>
      </c>
      <c r="M348" s="8"/>
      <c r="N348" s="32">
        <v>0</v>
      </c>
      <c r="O348" s="11">
        <f t="shared" si="49"/>
        <v>150</v>
      </c>
      <c r="P348" s="11">
        <f t="shared" si="46"/>
        <v>1.2091898428053205</v>
      </c>
      <c r="Q348" s="12">
        <f t="shared" si="45"/>
        <v>251.08225361259946</v>
      </c>
      <c r="R348" s="12">
        <f t="shared" si="50"/>
        <v>0</v>
      </c>
      <c r="S348" s="12">
        <f t="shared" si="51"/>
        <v>20242</v>
      </c>
      <c r="T348" s="31">
        <f t="shared" si="47"/>
        <v>15064.935216755968</v>
      </c>
      <c r="U348" s="13"/>
      <c r="V348" s="39">
        <f t="shared" si="52"/>
        <v>-4.6432133657815424E-3</v>
      </c>
      <c r="W348" s="14">
        <f t="shared" si="53"/>
        <v>-4.624518144192449E-3</v>
      </c>
      <c r="X348" s="40">
        <f t="shared" si="48"/>
        <v>3.495113102653049E-10</v>
      </c>
      <c r="Y348" s="2"/>
      <c r="Z348" s="4"/>
      <c r="AA348" s="4"/>
      <c r="AB348" s="4"/>
      <c r="AC348" s="4"/>
      <c r="AD348" s="4"/>
      <c r="AE348" s="4"/>
    </row>
    <row r="349" spans="6:31">
      <c r="F349" s="25">
        <v>37179</v>
      </c>
      <c r="G349" s="8">
        <v>59.5</v>
      </c>
      <c r="H349" s="8">
        <v>59.84</v>
      </c>
      <c r="I349" s="8">
        <v>59.28</v>
      </c>
      <c r="J349" s="8">
        <v>59.7</v>
      </c>
      <c r="K349" s="8">
        <v>77500</v>
      </c>
      <c r="L349" s="26">
        <v>49.37</v>
      </c>
      <c r="M349" s="8"/>
      <c r="N349" s="32">
        <v>0</v>
      </c>
      <c r="O349" s="11">
        <f t="shared" si="49"/>
        <v>150</v>
      </c>
      <c r="P349" s="11">
        <f t="shared" si="46"/>
        <v>1.2092363783674298</v>
      </c>
      <c r="Q349" s="12">
        <f t="shared" si="45"/>
        <v>251.07836362088625</v>
      </c>
      <c r="R349" s="12">
        <f t="shared" si="50"/>
        <v>0</v>
      </c>
      <c r="S349" s="12">
        <f t="shared" si="51"/>
        <v>20242</v>
      </c>
      <c r="T349" s="31">
        <f t="shared" si="47"/>
        <v>14989.37830816691</v>
      </c>
      <c r="U349" s="13"/>
      <c r="V349" s="39">
        <f t="shared" si="52"/>
        <v>-5.0280348414345191E-3</v>
      </c>
      <c r="W349" s="14">
        <f t="shared" si="53"/>
        <v>-5.0510259928834376E-3</v>
      </c>
      <c r="X349" s="40">
        <f t="shared" si="48"/>
        <v>5.2859304494710692E-10</v>
      </c>
      <c r="Y349" s="2"/>
      <c r="Z349" s="4"/>
      <c r="AA349" s="4"/>
      <c r="AB349" s="4"/>
      <c r="AC349" s="4"/>
      <c r="AD349" s="4"/>
      <c r="AE349" s="4"/>
    </row>
    <row r="350" spans="6:31">
      <c r="F350" s="25">
        <v>37180</v>
      </c>
      <c r="G350" s="8">
        <v>60.1</v>
      </c>
      <c r="H350" s="8">
        <v>60.4</v>
      </c>
      <c r="I350" s="8">
        <v>59.67</v>
      </c>
      <c r="J350" s="8">
        <v>60.2</v>
      </c>
      <c r="K350" s="8">
        <v>38200</v>
      </c>
      <c r="L350" s="26">
        <v>49.79</v>
      </c>
      <c r="M350" s="8"/>
      <c r="N350" s="32">
        <v>0</v>
      </c>
      <c r="O350" s="11">
        <f t="shared" si="49"/>
        <v>150</v>
      </c>
      <c r="P350" s="11">
        <f t="shared" si="46"/>
        <v>1.2090781281381804</v>
      </c>
      <c r="Q350" s="12">
        <f t="shared" si="45"/>
        <v>251.09159326572302</v>
      </c>
      <c r="R350" s="12">
        <f t="shared" si="50"/>
        <v>0</v>
      </c>
      <c r="S350" s="12">
        <f t="shared" si="51"/>
        <v>20242</v>
      </c>
      <c r="T350" s="31">
        <f t="shared" si="47"/>
        <v>15115.713914596527</v>
      </c>
      <c r="U350" s="13"/>
      <c r="V350" s="39">
        <f t="shared" si="52"/>
        <v>8.3930218259134683E-3</v>
      </c>
      <c r="W350" s="14">
        <f t="shared" si="53"/>
        <v>8.4712083833198264E-3</v>
      </c>
      <c r="X350" s="40">
        <f t="shared" si="48"/>
        <v>6.1131377590577311E-9</v>
      </c>
      <c r="Y350" s="2"/>
      <c r="Z350" s="4"/>
      <c r="AA350" s="4"/>
      <c r="AB350" s="4"/>
      <c r="AC350" s="4"/>
      <c r="AD350" s="4"/>
      <c r="AE350" s="4"/>
    </row>
    <row r="351" spans="6:31">
      <c r="F351" s="25">
        <v>37181</v>
      </c>
      <c r="G351" s="8">
        <v>60.81</v>
      </c>
      <c r="H351" s="8">
        <v>60.81</v>
      </c>
      <c r="I351" s="8">
        <v>59.06</v>
      </c>
      <c r="J351" s="8">
        <v>59.06</v>
      </c>
      <c r="K351" s="8">
        <v>22400</v>
      </c>
      <c r="L351" s="26">
        <v>48.84</v>
      </c>
      <c r="M351" s="8"/>
      <c r="N351" s="32">
        <v>0</v>
      </c>
      <c r="O351" s="11">
        <f t="shared" si="49"/>
        <v>150</v>
      </c>
      <c r="P351" s="11">
        <f t="shared" si="46"/>
        <v>1.2092547092547092</v>
      </c>
      <c r="Q351" s="12">
        <f t="shared" si="45"/>
        <v>251.07683139109565</v>
      </c>
      <c r="R351" s="12">
        <f t="shared" si="50"/>
        <v>0</v>
      </c>
      <c r="S351" s="12">
        <f t="shared" si="51"/>
        <v>20242</v>
      </c>
      <c r="T351" s="31">
        <f t="shared" si="47"/>
        <v>14828.597661958111</v>
      </c>
      <c r="U351" s="13"/>
      <c r="V351" s="39">
        <f t="shared" si="52"/>
        <v>-1.9177268523206954E-2</v>
      </c>
      <c r="W351" s="14">
        <f t="shared" si="53"/>
        <v>-1.9264511411587342E-2</v>
      </c>
      <c r="X351" s="40">
        <f t="shared" si="48"/>
        <v>7.611321572952818E-9</v>
      </c>
      <c r="Y351" s="2"/>
      <c r="Z351" s="4"/>
      <c r="AA351" s="4"/>
      <c r="AB351" s="4"/>
      <c r="AC351" s="4"/>
      <c r="AD351" s="4"/>
      <c r="AE351" s="4"/>
    </row>
    <row r="352" spans="6:31">
      <c r="F352" s="25">
        <v>37182</v>
      </c>
      <c r="G352" s="8">
        <v>58.9</v>
      </c>
      <c r="H352" s="8">
        <v>58.96</v>
      </c>
      <c r="I352" s="8">
        <v>58.5</v>
      </c>
      <c r="J352" s="8">
        <v>58.5</v>
      </c>
      <c r="K352" s="8">
        <v>8000</v>
      </c>
      <c r="L352" s="26">
        <v>48.38</v>
      </c>
      <c r="M352" s="8"/>
      <c r="N352" s="32">
        <v>0</v>
      </c>
      <c r="O352" s="11">
        <f t="shared" si="49"/>
        <v>150</v>
      </c>
      <c r="P352" s="11">
        <f t="shared" si="46"/>
        <v>1.2091773460107482</v>
      </c>
      <c r="Q352" s="12">
        <f t="shared" si="45"/>
        <v>251.08329829323498</v>
      </c>
      <c r="R352" s="12">
        <f t="shared" si="50"/>
        <v>0</v>
      </c>
      <c r="S352" s="12">
        <f t="shared" si="51"/>
        <v>20242</v>
      </c>
      <c r="T352" s="31">
        <f t="shared" si="47"/>
        <v>14688.372950154246</v>
      </c>
      <c r="U352" s="13"/>
      <c r="V352" s="39">
        <f t="shared" si="52"/>
        <v>-9.5013657434526513E-3</v>
      </c>
      <c r="W352" s="14">
        <f t="shared" si="53"/>
        <v>-9.4631440606227288E-3</v>
      </c>
      <c r="X352" s="40">
        <f t="shared" si="48"/>
        <v>1.4608970383511966E-9</v>
      </c>
      <c r="Y352" s="2"/>
      <c r="Z352" s="4"/>
      <c r="AA352" s="4"/>
      <c r="AB352" s="4"/>
      <c r="AC352" s="4"/>
      <c r="AD352" s="4"/>
      <c r="AE352" s="4"/>
    </row>
    <row r="353" spans="6:31">
      <c r="F353" s="25">
        <v>37183</v>
      </c>
      <c r="G353" s="8">
        <v>58.5</v>
      </c>
      <c r="H353" s="8">
        <v>58.85</v>
      </c>
      <c r="I353" s="8">
        <v>58.05</v>
      </c>
      <c r="J353" s="8">
        <v>58.85</v>
      </c>
      <c r="K353" s="8">
        <v>32200</v>
      </c>
      <c r="L353" s="26">
        <v>48.67</v>
      </c>
      <c r="M353" s="8"/>
      <c r="N353" s="32">
        <v>0</v>
      </c>
      <c r="O353" s="11">
        <f t="shared" si="49"/>
        <v>150</v>
      </c>
      <c r="P353" s="11">
        <f t="shared" si="46"/>
        <v>1.2091637559071295</v>
      </c>
      <c r="Q353" s="12">
        <f t="shared" si="45"/>
        <v>251.08443439452085</v>
      </c>
      <c r="R353" s="12">
        <f t="shared" si="50"/>
        <v>0</v>
      </c>
      <c r="S353" s="12">
        <f t="shared" si="51"/>
        <v>20242</v>
      </c>
      <c r="T353" s="31">
        <f t="shared" si="47"/>
        <v>14776.318964117552</v>
      </c>
      <c r="U353" s="13"/>
      <c r="V353" s="39">
        <f t="shared" si="52"/>
        <v>5.9696042565564314E-3</v>
      </c>
      <c r="W353" s="14">
        <f t="shared" si="53"/>
        <v>5.9763186634816216E-3</v>
      </c>
      <c r="X353" s="40">
        <f t="shared" si="48"/>
        <v>4.5083260357043066E-11</v>
      </c>
      <c r="Y353" s="2"/>
      <c r="Z353" s="4"/>
      <c r="AA353" s="4"/>
      <c r="AB353" s="4"/>
      <c r="AC353" s="4"/>
      <c r="AD353" s="4"/>
      <c r="AE353" s="4"/>
    </row>
    <row r="354" spans="6:31">
      <c r="F354" s="25">
        <v>37186</v>
      </c>
      <c r="G354" s="8">
        <v>58.65</v>
      </c>
      <c r="H354" s="8">
        <v>59.67</v>
      </c>
      <c r="I354" s="8">
        <v>58.65</v>
      </c>
      <c r="J354" s="8">
        <v>59.67</v>
      </c>
      <c r="K354" s="8">
        <v>41400</v>
      </c>
      <c r="L354" s="26">
        <v>49.35</v>
      </c>
      <c r="M354" s="8"/>
      <c r="N354" s="32">
        <v>0</v>
      </c>
      <c r="O354" s="11">
        <f t="shared" si="49"/>
        <v>150</v>
      </c>
      <c r="P354" s="11">
        <f t="shared" si="46"/>
        <v>1.2091185410334346</v>
      </c>
      <c r="Q354" s="12">
        <f t="shared" si="45"/>
        <v>251.08821443740214</v>
      </c>
      <c r="R354" s="12">
        <f t="shared" si="50"/>
        <v>0</v>
      </c>
      <c r="S354" s="12">
        <f t="shared" si="51"/>
        <v>20242</v>
      </c>
      <c r="T354" s="31">
        <f t="shared" si="47"/>
        <v>14982.433755479786</v>
      </c>
      <c r="U354" s="13"/>
      <c r="V354" s="39">
        <f t="shared" si="52"/>
        <v>1.3852602581842254E-2</v>
      </c>
      <c r="W354" s="14">
        <f t="shared" si="53"/>
        <v>1.3874942034127587E-2</v>
      </c>
      <c r="X354" s="40">
        <f t="shared" si="48"/>
        <v>4.9905112840870904E-10</v>
      </c>
      <c r="Y354" s="2"/>
      <c r="Z354" s="4"/>
      <c r="AA354" s="4"/>
      <c r="AB354" s="4"/>
      <c r="AC354" s="4"/>
      <c r="AD354" s="4"/>
      <c r="AE354" s="4"/>
    </row>
    <row r="355" spans="6:31">
      <c r="F355" s="25">
        <v>37187</v>
      </c>
      <c r="G355" s="8">
        <v>60.04</v>
      </c>
      <c r="H355" s="8">
        <v>60.24</v>
      </c>
      <c r="I355" s="8">
        <v>59.51</v>
      </c>
      <c r="J355" s="8">
        <v>59.51</v>
      </c>
      <c r="K355" s="8">
        <v>519000</v>
      </c>
      <c r="L355" s="26">
        <v>49.22</v>
      </c>
      <c r="M355" s="8"/>
      <c r="N355" s="32">
        <v>0</v>
      </c>
      <c r="O355" s="11">
        <f t="shared" si="49"/>
        <v>150</v>
      </c>
      <c r="P355" s="11">
        <f t="shared" si="46"/>
        <v>1.2090613571718813</v>
      </c>
      <c r="Q355" s="12">
        <f t="shared" si="45"/>
        <v>251.09299551358555</v>
      </c>
      <c r="R355" s="12">
        <f t="shared" si="50"/>
        <v>0</v>
      </c>
      <c r="S355" s="12">
        <f t="shared" si="51"/>
        <v>20242</v>
      </c>
      <c r="T355" s="31">
        <f t="shared" si="47"/>
        <v>14942.544163013476</v>
      </c>
      <c r="U355" s="13"/>
      <c r="V355" s="39">
        <f t="shared" si="52"/>
        <v>-2.6659746383750314E-3</v>
      </c>
      <c r="W355" s="14">
        <f t="shared" si="53"/>
        <v>-2.63772091658082E-3</v>
      </c>
      <c r="X355" s="40">
        <f t="shared" si="48"/>
        <v>7.9827279522469763E-10</v>
      </c>
      <c r="Y355" s="2"/>
      <c r="Z355" s="4"/>
      <c r="AA355" s="4"/>
      <c r="AB355" s="4"/>
      <c r="AC355" s="4"/>
      <c r="AD355" s="4"/>
      <c r="AE355" s="4"/>
    </row>
    <row r="356" spans="6:31">
      <c r="F356" s="25">
        <v>37188</v>
      </c>
      <c r="G356" s="8">
        <v>59.45</v>
      </c>
      <c r="H356" s="8">
        <v>59.79</v>
      </c>
      <c r="I356" s="8">
        <v>59.25</v>
      </c>
      <c r="J356" s="8">
        <v>59.52</v>
      </c>
      <c r="K356" s="8">
        <v>133000</v>
      </c>
      <c r="L356" s="26">
        <v>49.23</v>
      </c>
      <c r="M356" s="8"/>
      <c r="N356" s="32">
        <v>0</v>
      </c>
      <c r="O356" s="11">
        <f t="shared" si="49"/>
        <v>150</v>
      </c>
      <c r="P356" s="11">
        <f t="shared" si="46"/>
        <v>1.2090188909201707</v>
      </c>
      <c r="Q356" s="12">
        <f t="shared" si="45"/>
        <v>251.09654636016529</v>
      </c>
      <c r="R356" s="12">
        <f t="shared" si="50"/>
        <v>0</v>
      </c>
      <c r="S356" s="12">
        <f t="shared" si="51"/>
        <v>20242</v>
      </c>
      <c r="T356" s="31">
        <f t="shared" si="47"/>
        <v>14945.266439357039</v>
      </c>
      <c r="U356" s="13"/>
      <c r="V356" s="39">
        <f t="shared" si="52"/>
        <v>1.8216632775871659E-4</v>
      </c>
      <c r="W356" s="14">
        <f t="shared" si="53"/>
        <v>2.0314880719946558E-4</v>
      </c>
      <c r="X356" s="40">
        <f t="shared" si="48"/>
        <v>4.4026444348145417E-10</v>
      </c>
      <c r="Y356" s="2"/>
      <c r="Z356" s="4"/>
      <c r="AA356" s="4"/>
      <c r="AB356" s="4"/>
      <c r="AC356" s="4"/>
      <c r="AD356" s="4"/>
      <c r="AE356" s="4"/>
    </row>
    <row r="357" spans="6:31">
      <c r="F357" s="25">
        <v>37189</v>
      </c>
      <c r="G357" s="8">
        <v>58.85</v>
      </c>
      <c r="H357" s="8">
        <v>60.28</v>
      </c>
      <c r="I357" s="8">
        <v>58.53</v>
      </c>
      <c r="J357" s="8">
        <v>60.28</v>
      </c>
      <c r="K357" s="8">
        <v>216300</v>
      </c>
      <c r="L357" s="26">
        <v>49.85</v>
      </c>
      <c r="M357" s="8"/>
      <c r="N357" s="32">
        <v>0</v>
      </c>
      <c r="O357" s="11">
        <f t="shared" si="49"/>
        <v>150</v>
      </c>
      <c r="P357" s="11">
        <f t="shared" si="46"/>
        <v>1.2092276830491475</v>
      </c>
      <c r="Q357" s="12">
        <f t="shared" si="45"/>
        <v>251.07909045550593</v>
      </c>
      <c r="R357" s="12">
        <f t="shared" si="50"/>
        <v>0</v>
      </c>
      <c r="S357" s="12">
        <f t="shared" si="51"/>
        <v>20242</v>
      </c>
      <c r="T357" s="31">
        <f t="shared" si="47"/>
        <v>15135.047572657899</v>
      </c>
      <c r="U357" s="13"/>
      <c r="V357" s="39">
        <f t="shared" si="52"/>
        <v>1.2618462120179776E-2</v>
      </c>
      <c r="W357" s="14">
        <f t="shared" si="53"/>
        <v>1.2515302637738257E-2</v>
      </c>
      <c r="X357" s="40">
        <f t="shared" si="48"/>
        <v>1.064187881760212E-8</v>
      </c>
      <c r="Y357" s="2"/>
      <c r="Z357" s="4"/>
      <c r="AA357" s="4"/>
      <c r="AB357" s="4"/>
      <c r="AC357" s="4"/>
      <c r="AD357" s="4"/>
      <c r="AE357" s="4"/>
    </row>
    <row r="358" spans="6:31">
      <c r="F358" s="25">
        <v>37190</v>
      </c>
      <c r="G358" s="8">
        <v>60.25</v>
      </c>
      <c r="H358" s="8">
        <v>60.89</v>
      </c>
      <c r="I358" s="8">
        <v>60.13</v>
      </c>
      <c r="J358" s="8">
        <v>60.55</v>
      </c>
      <c r="K358" s="8">
        <v>18400</v>
      </c>
      <c r="L358" s="26">
        <v>50.08</v>
      </c>
      <c r="M358" s="8"/>
      <c r="N358" s="32">
        <v>0</v>
      </c>
      <c r="O358" s="11">
        <f t="shared" si="49"/>
        <v>150</v>
      </c>
      <c r="P358" s="11">
        <f t="shared" si="46"/>
        <v>1.2090654952076678</v>
      </c>
      <c r="Q358" s="12">
        <f t="shared" si="45"/>
        <v>251.09264952204509</v>
      </c>
      <c r="R358" s="12">
        <f t="shared" si="50"/>
        <v>0</v>
      </c>
      <c r="S358" s="12">
        <f t="shared" si="51"/>
        <v>20242</v>
      </c>
      <c r="T358" s="31">
        <f t="shared" si="47"/>
        <v>15203.659928559829</v>
      </c>
      <c r="U358" s="13"/>
      <c r="V358" s="39">
        <f t="shared" si="52"/>
        <v>4.5230979516277777E-3</v>
      </c>
      <c r="W358" s="14">
        <f t="shared" si="53"/>
        <v>4.6032303839955878E-3</v>
      </c>
      <c r="X358" s="40">
        <f t="shared" si="48"/>
        <v>6.4212067171816561E-9</v>
      </c>
      <c r="Y358" s="2"/>
      <c r="Z358" s="4"/>
      <c r="AA358" s="4"/>
      <c r="AB358" s="4"/>
      <c r="AC358" s="4"/>
      <c r="AD358" s="4"/>
      <c r="AE358" s="4"/>
    </row>
    <row r="359" spans="6:31">
      <c r="F359" s="25">
        <v>37193</v>
      </c>
      <c r="G359" s="8">
        <v>60.45</v>
      </c>
      <c r="H359" s="8">
        <v>60.45</v>
      </c>
      <c r="I359" s="8">
        <v>59.2</v>
      </c>
      <c r="J359" s="8">
        <v>59.2</v>
      </c>
      <c r="K359" s="8">
        <v>114200</v>
      </c>
      <c r="L359" s="26">
        <v>48.96</v>
      </c>
      <c r="M359" s="8"/>
      <c r="N359" s="32">
        <v>0</v>
      </c>
      <c r="O359" s="11">
        <f t="shared" si="49"/>
        <v>150</v>
      </c>
      <c r="P359" s="11">
        <f t="shared" si="46"/>
        <v>1.2091503267973858</v>
      </c>
      <c r="Q359" s="12">
        <f t="shared" si="45"/>
        <v>251.08555706217663</v>
      </c>
      <c r="R359" s="12">
        <f t="shared" si="50"/>
        <v>0</v>
      </c>
      <c r="S359" s="12">
        <f t="shared" si="51"/>
        <v>20242</v>
      </c>
      <c r="T359" s="31">
        <f t="shared" si="47"/>
        <v>14864.264978080857</v>
      </c>
      <c r="U359" s="13"/>
      <c r="V359" s="39">
        <f t="shared" si="52"/>
        <v>-2.2576174893951639E-2</v>
      </c>
      <c r="W359" s="14">
        <f t="shared" si="53"/>
        <v>-2.2618088587772402E-2</v>
      </c>
      <c r="X359" s="40">
        <f t="shared" si="48"/>
        <v>1.7567577297006095E-9</v>
      </c>
      <c r="Y359" s="2"/>
      <c r="Z359" s="4"/>
      <c r="AA359" s="4"/>
      <c r="AB359" s="4"/>
      <c r="AC359" s="4"/>
      <c r="AD359" s="4"/>
      <c r="AE359" s="4"/>
    </row>
    <row r="360" spans="6:31">
      <c r="F360" s="25">
        <v>37194</v>
      </c>
      <c r="G360" s="8">
        <v>58.83</v>
      </c>
      <c r="H360" s="8">
        <v>58.83</v>
      </c>
      <c r="I360" s="8">
        <v>57.91</v>
      </c>
      <c r="J360" s="8">
        <v>58.3</v>
      </c>
      <c r="K360" s="8">
        <v>76900</v>
      </c>
      <c r="L360" s="26">
        <v>48.22</v>
      </c>
      <c r="M360" s="8"/>
      <c r="N360" s="32">
        <v>0</v>
      </c>
      <c r="O360" s="11">
        <f t="shared" si="49"/>
        <v>150</v>
      </c>
      <c r="P360" s="11">
        <f t="shared" si="46"/>
        <v>1.2090418913313978</v>
      </c>
      <c r="Q360" s="12">
        <f t="shared" si="45"/>
        <v>251.09462313305744</v>
      </c>
      <c r="R360" s="12">
        <f t="shared" si="50"/>
        <v>0</v>
      </c>
      <c r="S360" s="12">
        <f t="shared" si="51"/>
        <v>20242</v>
      </c>
      <c r="T360" s="31">
        <f t="shared" si="47"/>
        <v>14638.816528657248</v>
      </c>
      <c r="U360" s="13"/>
      <c r="V360" s="39">
        <f t="shared" si="52"/>
        <v>-1.5283341688841599E-2</v>
      </c>
      <c r="W360" s="14">
        <f t="shared" si="53"/>
        <v>-1.5229765451045709E-2</v>
      </c>
      <c r="X360" s="40">
        <f t="shared" si="48"/>
        <v>2.8704132563617779E-9</v>
      </c>
      <c r="Y360" s="2"/>
      <c r="Z360" s="4"/>
      <c r="AA360" s="4"/>
      <c r="AB360" s="4"/>
      <c r="AC360" s="4"/>
      <c r="AD360" s="4"/>
      <c r="AE360" s="4"/>
    </row>
    <row r="361" spans="6:31">
      <c r="F361" s="25">
        <v>37195</v>
      </c>
      <c r="G361" s="8">
        <v>58.67</v>
      </c>
      <c r="H361" s="8">
        <v>59.1</v>
      </c>
      <c r="I361" s="8">
        <v>58.42</v>
      </c>
      <c r="J361" s="8">
        <v>58.42</v>
      </c>
      <c r="K361" s="8">
        <v>8700</v>
      </c>
      <c r="L361" s="26">
        <v>48.32</v>
      </c>
      <c r="M361" s="8"/>
      <c r="N361" s="32">
        <v>0</v>
      </c>
      <c r="O361" s="11">
        <f t="shared" si="49"/>
        <v>150</v>
      </c>
      <c r="P361" s="11">
        <f t="shared" si="46"/>
        <v>1.2090231788079471</v>
      </c>
      <c r="Q361" s="12">
        <f t="shared" si="45"/>
        <v>251.09618781398274</v>
      </c>
      <c r="R361" s="12">
        <f t="shared" si="50"/>
        <v>0</v>
      </c>
      <c r="S361" s="12">
        <f t="shared" si="51"/>
        <v>20242</v>
      </c>
      <c r="T361" s="31">
        <f t="shared" si="47"/>
        <v>14669.039292092872</v>
      </c>
      <c r="U361" s="13"/>
      <c r="V361" s="39">
        <f t="shared" si="52"/>
        <v>2.0624350231233566E-3</v>
      </c>
      <c r="W361" s="14">
        <f t="shared" si="53"/>
        <v>2.0716808735345353E-3</v>
      </c>
      <c r="X361" s="40">
        <f t="shared" si="48"/>
        <v>8.5485749825893625E-11</v>
      </c>
      <c r="Y361" s="2"/>
      <c r="Z361" s="4"/>
      <c r="AA361" s="4"/>
      <c r="AB361" s="4"/>
      <c r="AC361" s="4"/>
      <c r="AD361" s="4"/>
      <c r="AE361" s="4"/>
    </row>
    <row r="362" spans="6:31">
      <c r="F362" s="25">
        <v>37196</v>
      </c>
      <c r="G362" s="8">
        <v>58.44</v>
      </c>
      <c r="H362" s="8">
        <v>59.62</v>
      </c>
      <c r="I362" s="8">
        <v>58.12</v>
      </c>
      <c r="J362" s="8">
        <v>59.57</v>
      </c>
      <c r="K362" s="8">
        <v>959400</v>
      </c>
      <c r="L362" s="26">
        <v>49.27</v>
      </c>
      <c r="M362" s="8"/>
      <c r="N362" s="32">
        <v>0</v>
      </c>
      <c r="O362" s="11">
        <f t="shared" si="49"/>
        <v>150</v>
      </c>
      <c r="P362" s="11">
        <f t="shared" si="46"/>
        <v>1.2090521615587577</v>
      </c>
      <c r="Q362" s="12">
        <f t="shared" si="45"/>
        <v>251.09376439031877</v>
      </c>
      <c r="R362" s="12">
        <f t="shared" si="50"/>
        <v>0</v>
      </c>
      <c r="S362" s="12">
        <f t="shared" si="51"/>
        <v>20242</v>
      </c>
      <c r="T362" s="31">
        <f t="shared" si="47"/>
        <v>14957.655544731289</v>
      </c>
      <c r="U362" s="13"/>
      <c r="V362" s="39">
        <f t="shared" si="52"/>
        <v>1.948414325865247E-2</v>
      </c>
      <c r="W362" s="14">
        <f t="shared" si="53"/>
        <v>1.9469822929312312E-2</v>
      </c>
      <c r="X362" s="40">
        <f t="shared" si="48"/>
        <v>2.050718324105767E-10</v>
      </c>
      <c r="Y362" s="2"/>
      <c r="Z362" s="4"/>
      <c r="AA362" s="4"/>
      <c r="AB362" s="4"/>
      <c r="AC362" s="4"/>
      <c r="AD362" s="4"/>
      <c r="AE362" s="4"/>
    </row>
    <row r="363" spans="6:31">
      <c r="F363" s="25">
        <v>37197</v>
      </c>
      <c r="G363" s="8">
        <v>59.3</v>
      </c>
      <c r="H363" s="8">
        <v>59.89</v>
      </c>
      <c r="I363" s="8">
        <v>59.2</v>
      </c>
      <c r="J363" s="8">
        <v>59.72</v>
      </c>
      <c r="K363" s="8">
        <v>264400</v>
      </c>
      <c r="L363" s="26">
        <v>49.39</v>
      </c>
      <c r="M363" s="8"/>
      <c r="N363" s="32">
        <v>0</v>
      </c>
      <c r="O363" s="11">
        <f t="shared" si="49"/>
        <v>150</v>
      </c>
      <c r="P363" s="11">
        <f t="shared" si="46"/>
        <v>1.2091516501316055</v>
      </c>
      <c r="Q363" s="12">
        <f t="shared" si="45"/>
        <v>251.0854464309115</v>
      </c>
      <c r="R363" s="12">
        <f t="shared" si="50"/>
        <v>0</v>
      </c>
      <c r="S363" s="12">
        <f t="shared" si="51"/>
        <v>20242</v>
      </c>
      <c r="T363" s="31">
        <f t="shared" si="47"/>
        <v>14994.822860854034</v>
      </c>
      <c r="U363" s="13"/>
      <c r="V363" s="39">
        <f t="shared" si="52"/>
        <v>2.4817535761747656E-3</v>
      </c>
      <c r="W363" s="14">
        <f t="shared" si="53"/>
        <v>2.4325979966616342E-3</v>
      </c>
      <c r="X363" s="40">
        <f t="shared" si="48"/>
        <v>2.416270997271787E-9</v>
      </c>
      <c r="Y363" s="2"/>
      <c r="Z363" s="4"/>
      <c r="AA363" s="4"/>
      <c r="AB363" s="4"/>
      <c r="AC363" s="4"/>
      <c r="AD363" s="4"/>
      <c r="AE363" s="4"/>
    </row>
    <row r="364" spans="6:31">
      <c r="F364" s="25">
        <v>37200</v>
      </c>
      <c r="G364" s="8">
        <v>60.47</v>
      </c>
      <c r="H364" s="8">
        <v>60.7</v>
      </c>
      <c r="I364" s="8">
        <v>60.2</v>
      </c>
      <c r="J364" s="8">
        <v>60.43</v>
      </c>
      <c r="K364" s="8">
        <v>166600</v>
      </c>
      <c r="L364" s="26">
        <v>49.98</v>
      </c>
      <c r="M364" s="8"/>
      <c r="N364" s="32">
        <v>0</v>
      </c>
      <c r="O364" s="11">
        <f t="shared" si="49"/>
        <v>150</v>
      </c>
      <c r="P364" s="11">
        <f t="shared" si="46"/>
        <v>1.2090836334533814</v>
      </c>
      <c r="Q364" s="12">
        <f t="shared" si="45"/>
        <v>251.09113296581512</v>
      </c>
      <c r="R364" s="12">
        <f t="shared" si="50"/>
        <v>0</v>
      </c>
      <c r="S364" s="12">
        <f t="shared" si="51"/>
        <v>20242</v>
      </c>
      <c r="T364" s="31">
        <f t="shared" si="47"/>
        <v>15173.437165124207</v>
      </c>
      <c r="U364" s="13"/>
      <c r="V364" s="39">
        <f t="shared" si="52"/>
        <v>1.1841345253706108E-2</v>
      </c>
      <c r="W364" s="14">
        <f t="shared" si="53"/>
        <v>1.1874950854272684E-2</v>
      </c>
      <c r="X364" s="40">
        <f t="shared" si="48"/>
        <v>1.1293363894402816E-9</v>
      </c>
      <c r="Y364" s="2"/>
      <c r="Z364" s="4"/>
      <c r="AA364" s="4"/>
      <c r="AB364" s="4"/>
      <c r="AC364" s="4"/>
      <c r="AD364" s="4"/>
      <c r="AE364" s="4"/>
    </row>
    <row r="365" spans="6:31">
      <c r="F365" s="25">
        <v>37201</v>
      </c>
      <c r="G365" s="8">
        <v>60.4</v>
      </c>
      <c r="H365" s="8">
        <v>61.37</v>
      </c>
      <c r="I365" s="8">
        <v>60.07</v>
      </c>
      <c r="J365" s="8">
        <v>61.37</v>
      </c>
      <c r="K365" s="8">
        <v>38600</v>
      </c>
      <c r="L365" s="26">
        <v>50.76</v>
      </c>
      <c r="M365" s="8"/>
      <c r="N365" s="32">
        <v>0</v>
      </c>
      <c r="O365" s="11">
        <f t="shared" si="49"/>
        <v>150</v>
      </c>
      <c r="P365" s="11">
        <f t="shared" si="46"/>
        <v>1.2090228526398739</v>
      </c>
      <c r="Q365" s="12">
        <f t="shared" si="45"/>
        <v>251.09621508753571</v>
      </c>
      <c r="R365" s="12">
        <f t="shared" si="50"/>
        <v>0</v>
      </c>
      <c r="S365" s="12">
        <f t="shared" si="51"/>
        <v>20242</v>
      </c>
      <c r="T365" s="31">
        <f t="shared" si="47"/>
        <v>15409.774719922067</v>
      </c>
      <c r="U365" s="13"/>
      <c r="V365" s="39">
        <f t="shared" si="52"/>
        <v>1.545568597082058E-2</v>
      </c>
      <c r="W365" s="14">
        <f t="shared" si="53"/>
        <v>1.5485717439380502E-2</v>
      </c>
      <c r="X365" s="40">
        <f t="shared" si="48"/>
        <v>9.018891038655579E-10</v>
      </c>
      <c r="Y365" s="2"/>
      <c r="Z365" s="4"/>
      <c r="AA365" s="4"/>
      <c r="AB365" s="4"/>
      <c r="AC365" s="4"/>
      <c r="AD365" s="4"/>
      <c r="AE365" s="4"/>
    </row>
    <row r="366" spans="6:31">
      <c r="F366" s="25">
        <v>37202</v>
      </c>
      <c r="G366" s="8">
        <v>61.22</v>
      </c>
      <c r="H366" s="8">
        <v>61.77</v>
      </c>
      <c r="I366" s="8">
        <v>61.11</v>
      </c>
      <c r="J366" s="8">
        <v>61.3</v>
      </c>
      <c r="K366" s="8">
        <v>22500</v>
      </c>
      <c r="L366" s="26">
        <v>50.7</v>
      </c>
      <c r="M366" s="8"/>
      <c r="N366" s="32">
        <v>0</v>
      </c>
      <c r="O366" s="11">
        <f t="shared" si="49"/>
        <v>150</v>
      </c>
      <c r="P366" s="11">
        <f t="shared" si="46"/>
        <v>1.2090729783037475</v>
      </c>
      <c r="Q366" s="12">
        <f t="shared" si="45"/>
        <v>251.09202384764586</v>
      </c>
      <c r="R366" s="12">
        <f t="shared" si="50"/>
        <v>0</v>
      </c>
      <c r="S366" s="12">
        <f t="shared" si="51"/>
        <v>20242</v>
      </c>
      <c r="T366" s="31">
        <f t="shared" si="47"/>
        <v>15391.941061860691</v>
      </c>
      <c r="U366" s="13"/>
      <c r="V366" s="39">
        <f t="shared" si="52"/>
        <v>-1.1579653666346555E-3</v>
      </c>
      <c r="W366" s="14">
        <f t="shared" si="53"/>
        <v>-1.1827322490493785E-3</v>
      </c>
      <c r="X366" s="40">
        <f t="shared" si="48"/>
        <v>6.1339846454471323E-10</v>
      </c>
      <c r="Y366" s="2"/>
      <c r="Z366" s="4"/>
      <c r="AA366" s="4"/>
      <c r="AB366" s="4"/>
      <c r="AC366" s="4"/>
      <c r="AD366" s="4"/>
      <c r="AE366" s="4"/>
    </row>
    <row r="367" spans="6:31">
      <c r="F367" s="25">
        <v>37203</v>
      </c>
      <c r="G367" s="8">
        <v>61.85</v>
      </c>
      <c r="H367" s="8">
        <v>62.35</v>
      </c>
      <c r="I367" s="8">
        <v>61.25</v>
      </c>
      <c r="J367" s="8">
        <v>61.3</v>
      </c>
      <c r="K367" s="8">
        <v>8290100</v>
      </c>
      <c r="L367" s="26">
        <v>50.7</v>
      </c>
      <c r="M367" s="8"/>
      <c r="N367" s="32">
        <v>0</v>
      </c>
      <c r="O367" s="11">
        <f t="shared" si="49"/>
        <v>150</v>
      </c>
      <c r="P367" s="11">
        <f t="shared" si="46"/>
        <v>1.2090729783037475</v>
      </c>
      <c r="Q367" s="12">
        <f t="shared" si="45"/>
        <v>251.09202384764586</v>
      </c>
      <c r="R367" s="12">
        <f t="shared" si="50"/>
        <v>0</v>
      </c>
      <c r="S367" s="12">
        <f t="shared" si="51"/>
        <v>20242</v>
      </c>
      <c r="T367" s="31">
        <f t="shared" si="47"/>
        <v>15391.941061860691</v>
      </c>
      <c r="U367" s="13"/>
      <c r="V367" s="39">
        <f t="shared" si="52"/>
        <v>0</v>
      </c>
      <c r="W367" s="14">
        <f t="shared" si="53"/>
        <v>0</v>
      </c>
      <c r="X367" s="40">
        <f t="shared" si="48"/>
        <v>0</v>
      </c>
      <c r="Y367" s="2"/>
      <c r="Z367" s="4"/>
      <c r="AA367" s="4"/>
      <c r="AB367" s="4"/>
      <c r="AC367" s="4"/>
      <c r="AD367" s="4"/>
      <c r="AE367" s="4"/>
    </row>
    <row r="368" spans="6:31">
      <c r="F368" s="25">
        <v>37204</v>
      </c>
      <c r="G368" s="8">
        <v>61.25</v>
      </c>
      <c r="H368" s="8">
        <v>61.57</v>
      </c>
      <c r="I368" s="8">
        <v>60.96</v>
      </c>
      <c r="J368" s="8">
        <v>61.43</v>
      </c>
      <c r="K368" s="8">
        <v>1043100</v>
      </c>
      <c r="L368" s="26">
        <v>50.8</v>
      </c>
      <c r="M368" s="8"/>
      <c r="N368" s="32">
        <v>0</v>
      </c>
      <c r="O368" s="11">
        <f t="shared" si="49"/>
        <v>150</v>
      </c>
      <c r="P368" s="11">
        <f t="shared" si="46"/>
        <v>1.2092519685039371</v>
      </c>
      <c r="Q368" s="12">
        <f t="shared" si="45"/>
        <v>251.07706048016138</v>
      </c>
      <c r="R368" s="12">
        <f t="shared" si="50"/>
        <v>0</v>
      </c>
      <c r="S368" s="12">
        <f t="shared" si="51"/>
        <v>20242</v>
      </c>
      <c r="T368" s="31">
        <f t="shared" si="47"/>
        <v>15423.663825296313</v>
      </c>
      <c r="U368" s="13"/>
      <c r="V368" s="39">
        <f t="shared" si="52"/>
        <v>2.0588772966027113E-3</v>
      </c>
      <c r="W368" s="14">
        <f t="shared" si="53"/>
        <v>1.9704439872985169E-3</v>
      </c>
      <c r="X368" s="40">
        <f t="shared" si="48"/>
        <v>7.8204501944913174E-9</v>
      </c>
      <c r="Y368" s="2"/>
      <c r="Z368" s="4"/>
      <c r="AA368" s="4"/>
      <c r="AB368" s="4"/>
      <c r="AC368" s="4"/>
      <c r="AD368" s="4"/>
      <c r="AE368" s="4"/>
    </row>
    <row r="369" spans="6:31">
      <c r="F369" s="25">
        <v>37207</v>
      </c>
      <c r="G369" s="8">
        <v>60.75</v>
      </c>
      <c r="H369" s="8">
        <v>61.56</v>
      </c>
      <c r="I369" s="8">
        <v>60.25</v>
      </c>
      <c r="J369" s="8">
        <v>61.25</v>
      </c>
      <c r="K369" s="8">
        <v>218700</v>
      </c>
      <c r="L369" s="26">
        <v>50.66</v>
      </c>
      <c r="M369" s="8"/>
      <c r="N369" s="32">
        <v>0</v>
      </c>
      <c r="O369" s="11">
        <f t="shared" si="49"/>
        <v>150</v>
      </c>
      <c r="P369" s="11">
        <f t="shared" si="46"/>
        <v>1.209040663245164</v>
      </c>
      <c r="Q369" s="12">
        <f t="shared" si="45"/>
        <v>251.0947258201868</v>
      </c>
      <c r="R369" s="12">
        <f t="shared" si="50"/>
        <v>0</v>
      </c>
      <c r="S369" s="12">
        <f t="shared" si="51"/>
        <v>20242</v>
      </c>
      <c r="T369" s="31">
        <f t="shared" si="47"/>
        <v>15379.551956486441</v>
      </c>
      <c r="U369" s="13"/>
      <c r="V369" s="39">
        <f t="shared" si="52"/>
        <v>-2.8641099862410139E-3</v>
      </c>
      <c r="W369" s="14">
        <f t="shared" si="53"/>
        <v>-2.7597100109070624E-3</v>
      </c>
      <c r="X369" s="40">
        <f t="shared" si="48"/>
        <v>1.0899354849729668E-8</v>
      </c>
      <c r="Y369" s="2"/>
      <c r="Z369" s="4"/>
      <c r="AA369" s="4"/>
      <c r="AB369" s="4"/>
      <c r="AC369" s="4"/>
      <c r="AD369" s="4"/>
      <c r="AE369" s="4"/>
    </row>
    <row r="370" spans="6:31">
      <c r="F370" s="25">
        <v>37208</v>
      </c>
      <c r="G370" s="8">
        <v>62.15</v>
      </c>
      <c r="H370" s="8">
        <v>62.57</v>
      </c>
      <c r="I370" s="8">
        <v>61.89</v>
      </c>
      <c r="J370" s="8">
        <v>62.52</v>
      </c>
      <c r="K370" s="8">
        <v>192100</v>
      </c>
      <c r="L370" s="26">
        <v>51.71</v>
      </c>
      <c r="M370" s="8"/>
      <c r="N370" s="32">
        <v>0</v>
      </c>
      <c r="O370" s="11">
        <f t="shared" si="49"/>
        <v>150</v>
      </c>
      <c r="P370" s="11">
        <f t="shared" si="46"/>
        <v>1.2090504737961709</v>
      </c>
      <c r="Q370" s="12">
        <f t="shared" si="45"/>
        <v>251.0939055112041</v>
      </c>
      <c r="R370" s="12">
        <f t="shared" si="50"/>
        <v>0</v>
      </c>
      <c r="S370" s="12">
        <f t="shared" si="51"/>
        <v>20242</v>
      </c>
      <c r="T370" s="31">
        <f t="shared" si="47"/>
        <v>15698.390972560481</v>
      </c>
      <c r="U370" s="13"/>
      <c r="V370" s="39">
        <f t="shared" si="52"/>
        <v>2.0519389192744483E-2</v>
      </c>
      <c r="W370" s="14">
        <f t="shared" si="53"/>
        <v>2.0514541834601115E-2</v>
      </c>
      <c r="X370" s="40">
        <f t="shared" si="48"/>
        <v>2.3496880970075335E-11</v>
      </c>
      <c r="Y370" s="2"/>
      <c r="Z370" s="4"/>
      <c r="AA370" s="4"/>
      <c r="AB370" s="4"/>
      <c r="AC370" s="4"/>
      <c r="AD370" s="4"/>
      <c r="AE370" s="4"/>
    </row>
    <row r="371" spans="6:31">
      <c r="F371" s="25">
        <v>37209</v>
      </c>
      <c r="G371" s="8">
        <v>62.91</v>
      </c>
      <c r="H371" s="8">
        <v>63.13</v>
      </c>
      <c r="I371" s="8">
        <v>62.26</v>
      </c>
      <c r="J371" s="8">
        <v>62.76</v>
      </c>
      <c r="K371" s="8">
        <v>294500</v>
      </c>
      <c r="L371" s="26">
        <v>51.9</v>
      </c>
      <c r="M371" s="8"/>
      <c r="N371" s="32">
        <v>0</v>
      </c>
      <c r="O371" s="11">
        <f t="shared" si="49"/>
        <v>150</v>
      </c>
      <c r="P371" s="11">
        <f t="shared" si="46"/>
        <v>1.2092485549132947</v>
      </c>
      <c r="Q371" s="12">
        <f t="shared" si="45"/>
        <v>251.07734581083753</v>
      </c>
      <c r="R371" s="12">
        <f t="shared" si="50"/>
        <v>0</v>
      </c>
      <c r="S371" s="12">
        <f t="shared" si="51"/>
        <v>20242</v>
      </c>
      <c r="T371" s="31">
        <f t="shared" si="47"/>
        <v>15757.614223088163</v>
      </c>
      <c r="U371" s="13"/>
      <c r="V371" s="39">
        <f t="shared" si="52"/>
        <v>3.7654699085501548E-3</v>
      </c>
      <c r="W371" s="14">
        <f t="shared" si="53"/>
        <v>3.6676037637128553E-3</v>
      </c>
      <c r="X371" s="40">
        <f t="shared" si="48"/>
        <v>9.5777823053152921E-9</v>
      </c>
      <c r="Y371" s="2"/>
      <c r="Z371" s="4"/>
      <c r="AA371" s="4"/>
      <c r="AB371" s="4"/>
      <c r="AC371" s="4"/>
      <c r="AD371" s="4"/>
      <c r="AE371" s="4"/>
    </row>
    <row r="372" spans="6:31">
      <c r="F372" s="25">
        <v>37210</v>
      </c>
      <c r="G372" s="8">
        <v>62.65</v>
      </c>
      <c r="H372" s="8">
        <v>63.09</v>
      </c>
      <c r="I372" s="8">
        <v>62.36</v>
      </c>
      <c r="J372" s="8">
        <v>62.58</v>
      </c>
      <c r="K372" s="8">
        <v>588700</v>
      </c>
      <c r="L372" s="26">
        <v>51.76</v>
      </c>
      <c r="M372" s="8"/>
      <c r="N372" s="32">
        <v>0</v>
      </c>
      <c r="O372" s="11">
        <f t="shared" si="49"/>
        <v>150</v>
      </c>
      <c r="P372" s="11">
        <f t="shared" si="46"/>
        <v>1.2090417310664605</v>
      </c>
      <c r="Q372" s="12">
        <f t="shared" si="45"/>
        <v>251.09463653368954</v>
      </c>
      <c r="R372" s="12">
        <f t="shared" si="50"/>
        <v>0</v>
      </c>
      <c r="S372" s="12">
        <f t="shared" si="51"/>
        <v>20242</v>
      </c>
      <c r="T372" s="31">
        <f t="shared" si="47"/>
        <v>15713.502354278291</v>
      </c>
      <c r="U372" s="13"/>
      <c r="V372" s="39">
        <f t="shared" si="52"/>
        <v>-2.8033258743576438E-3</v>
      </c>
      <c r="W372" s="14">
        <f t="shared" si="53"/>
        <v>-2.7011399791978096E-3</v>
      </c>
      <c r="X372" s="40">
        <f t="shared" si="48"/>
        <v>1.0441957169616615E-8</v>
      </c>
      <c r="Y372" s="2"/>
      <c r="Z372" s="4"/>
      <c r="AA372" s="4"/>
      <c r="AB372" s="4"/>
      <c r="AC372" s="4"/>
      <c r="AD372" s="4"/>
      <c r="AE372" s="4"/>
    </row>
    <row r="373" spans="6:31">
      <c r="F373" s="25">
        <v>37211</v>
      </c>
      <c r="G373" s="8">
        <v>62.85</v>
      </c>
      <c r="H373" s="8">
        <v>62.88</v>
      </c>
      <c r="I373" s="8">
        <v>62.17</v>
      </c>
      <c r="J373" s="8">
        <v>62.58</v>
      </c>
      <c r="K373" s="8">
        <v>330100</v>
      </c>
      <c r="L373" s="26">
        <v>51.76</v>
      </c>
      <c r="M373" s="8"/>
      <c r="N373" s="32">
        <v>0</v>
      </c>
      <c r="O373" s="11">
        <f t="shared" si="49"/>
        <v>150</v>
      </c>
      <c r="P373" s="11">
        <f t="shared" si="46"/>
        <v>1.2090417310664605</v>
      </c>
      <c r="Q373" s="12">
        <f t="shared" si="45"/>
        <v>251.09463653368954</v>
      </c>
      <c r="R373" s="12">
        <f t="shared" si="50"/>
        <v>0</v>
      </c>
      <c r="S373" s="12">
        <f t="shared" si="51"/>
        <v>20242</v>
      </c>
      <c r="T373" s="31">
        <f t="shared" si="47"/>
        <v>15713.502354278291</v>
      </c>
      <c r="U373" s="13"/>
      <c r="V373" s="39">
        <f t="shared" si="52"/>
        <v>0</v>
      </c>
      <c r="W373" s="14">
        <f t="shared" si="53"/>
        <v>0</v>
      </c>
      <c r="X373" s="40">
        <f t="shared" si="48"/>
        <v>0</v>
      </c>
      <c r="Y373" s="2"/>
      <c r="Z373" s="4"/>
      <c r="AA373" s="4"/>
      <c r="AB373" s="4"/>
      <c r="AC373" s="4"/>
      <c r="AD373" s="4"/>
      <c r="AE373" s="4"/>
    </row>
    <row r="374" spans="6:31">
      <c r="F374" s="25">
        <v>37214</v>
      </c>
      <c r="G374" s="8">
        <v>62.95</v>
      </c>
      <c r="H374" s="8">
        <v>63.18</v>
      </c>
      <c r="I374" s="8">
        <v>62.63</v>
      </c>
      <c r="J374" s="8">
        <v>63.13</v>
      </c>
      <c r="K374" s="8">
        <v>325900</v>
      </c>
      <c r="L374" s="26">
        <v>52.21</v>
      </c>
      <c r="M374" s="8"/>
      <c r="N374" s="32">
        <v>0</v>
      </c>
      <c r="O374" s="11">
        <f t="shared" si="49"/>
        <v>150</v>
      </c>
      <c r="P374" s="11">
        <f t="shared" si="46"/>
        <v>1.2091553342271595</v>
      </c>
      <c r="Q374" s="12">
        <f t="shared" si="45"/>
        <v>251.08513844033888</v>
      </c>
      <c r="R374" s="12">
        <f t="shared" si="50"/>
        <v>0</v>
      </c>
      <c r="S374" s="12">
        <f t="shared" si="51"/>
        <v>20242</v>
      </c>
      <c r="T374" s="31">
        <f t="shared" si="47"/>
        <v>15851.004789738594</v>
      </c>
      <c r="U374" s="13"/>
      <c r="V374" s="39">
        <f t="shared" si="52"/>
        <v>8.7125266761039922E-3</v>
      </c>
      <c r="W374" s="14">
        <f t="shared" si="53"/>
        <v>8.6563972298159785E-3</v>
      </c>
      <c r="X374" s="40">
        <f t="shared" si="48"/>
        <v>3.1505147405990191E-9</v>
      </c>
      <c r="Y374" s="2"/>
      <c r="Z374" s="4"/>
      <c r="AA374" s="4"/>
      <c r="AB374" s="4"/>
      <c r="AC374" s="4"/>
      <c r="AD374" s="4"/>
      <c r="AE374" s="4"/>
    </row>
    <row r="375" spans="6:31">
      <c r="F375" s="25">
        <v>37215</v>
      </c>
      <c r="G375" s="8">
        <v>63.2</v>
      </c>
      <c r="H375" s="8">
        <v>63.27</v>
      </c>
      <c r="I375" s="8">
        <v>62.72</v>
      </c>
      <c r="J375" s="8">
        <v>62.72</v>
      </c>
      <c r="K375" s="8">
        <v>127300</v>
      </c>
      <c r="L375" s="26">
        <v>51.87</v>
      </c>
      <c r="M375" s="8"/>
      <c r="N375" s="32">
        <v>0</v>
      </c>
      <c r="O375" s="11">
        <f t="shared" si="49"/>
        <v>150</v>
      </c>
      <c r="P375" s="11">
        <f t="shared" si="46"/>
        <v>1.2091767881241566</v>
      </c>
      <c r="Q375" s="12">
        <f t="shared" si="45"/>
        <v>251.08334493076333</v>
      </c>
      <c r="R375" s="12">
        <f t="shared" si="50"/>
        <v>0</v>
      </c>
      <c r="S375" s="12">
        <f t="shared" si="51"/>
        <v>20242</v>
      </c>
      <c r="T375" s="31">
        <f t="shared" si="47"/>
        <v>15747.947394057475</v>
      </c>
      <c r="U375" s="13"/>
      <c r="V375" s="39">
        <f t="shared" si="52"/>
        <v>-6.5228593964744268E-3</v>
      </c>
      <c r="W375" s="14">
        <f t="shared" si="53"/>
        <v>-6.5334590591521998E-3</v>
      </c>
      <c r="X375" s="40">
        <f t="shared" si="48"/>
        <v>1.1235284888257227E-10</v>
      </c>
      <c r="Y375" s="2"/>
      <c r="Z375" s="4"/>
      <c r="AA375" s="4"/>
      <c r="AB375" s="4"/>
      <c r="AC375" s="4"/>
      <c r="AD375" s="4"/>
      <c r="AE375" s="4"/>
    </row>
    <row r="376" spans="6:31">
      <c r="F376" s="25">
        <v>37216</v>
      </c>
      <c r="G376" s="8">
        <v>62.64</v>
      </c>
      <c r="H376" s="8">
        <v>62.7</v>
      </c>
      <c r="I376" s="8">
        <v>62.22</v>
      </c>
      <c r="J376" s="8">
        <v>62.41</v>
      </c>
      <c r="K376" s="8">
        <v>62800</v>
      </c>
      <c r="L376" s="26">
        <v>51.62</v>
      </c>
      <c r="M376" s="8"/>
      <c r="N376" s="32">
        <v>0</v>
      </c>
      <c r="O376" s="11">
        <f t="shared" si="49"/>
        <v>150</v>
      </c>
      <c r="P376" s="11">
        <f t="shared" si="46"/>
        <v>1.2090275087175513</v>
      </c>
      <c r="Q376" s="12">
        <f t="shared" si="45"/>
        <v>251.09582575658419</v>
      </c>
      <c r="R376" s="12">
        <f t="shared" si="50"/>
        <v>0</v>
      </c>
      <c r="S376" s="12">
        <f t="shared" si="51"/>
        <v>20242</v>
      </c>
      <c r="T376" s="31">
        <f t="shared" si="47"/>
        <v>15670.890485468419</v>
      </c>
      <c r="U376" s="13"/>
      <c r="V376" s="39">
        <f t="shared" si="52"/>
        <v>-4.9051504315203052E-3</v>
      </c>
      <c r="W376" s="14">
        <f t="shared" si="53"/>
        <v>-4.8313940728410476E-3</v>
      </c>
      <c r="X376" s="40">
        <f t="shared" si="48"/>
        <v>5.4400004456233042E-9</v>
      </c>
      <c r="Y376" s="2"/>
      <c r="Z376" s="4"/>
      <c r="AA376" s="4"/>
      <c r="AB376" s="4"/>
      <c r="AC376" s="4"/>
      <c r="AD376" s="4"/>
      <c r="AE376" s="4"/>
    </row>
    <row r="377" spans="6:31">
      <c r="F377" s="25">
        <v>37218</v>
      </c>
      <c r="G377" s="8">
        <v>62.45</v>
      </c>
      <c r="H377" s="8">
        <v>63.22</v>
      </c>
      <c r="I377" s="8">
        <v>62.45</v>
      </c>
      <c r="J377" s="8">
        <v>63.1</v>
      </c>
      <c r="K377" s="8">
        <v>19600</v>
      </c>
      <c r="L377" s="26">
        <v>52.19</v>
      </c>
      <c r="M377" s="8"/>
      <c r="N377" s="32">
        <v>0</v>
      </c>
      <c r="O377" s="11">
        <f t="shared" si="49"/>
        <v>150</v>
      </c>
      <c r="P377" s="11">
        <f t="shared" si="46"/>
        <v>1.2090438781375743</v>
      </c>
      <c r="Q377" s="12">
        <f t="shared" si="45"/>
        <v>251.09445700557004</v>
      </c>
      <c r="R377" s="12">
        <f t="shared" si="50"/>
        <v>0</v>
      </c>
      <c r="S377" s="12">
        <f t="shared" si="51"/>
        <v>20242</v>
      </c>
      <c r="T377" s="31">
        <f t="shared" si="47"/>
        <v>15844.06023705147</v>
      </c>
      <c r="U377" s="13"/>
      <c r="V377" s="39">
        <f t="shared" si="52"/>
        <v>1.098979947616972E-2</v>
      </c>
      <c r="W377" s="14">
        <f t="shared" si="53"/>
        <v>1.098171136485409E-2</v>
      </c>
      <c r="X377" s="40">
        <f t="shared" si="48"/>
        <v>6.5417544654024797E-11</v>
      </c>
      <c r="Y377" s="2"/>
      <c r="Z377" s="4"/>
      <c r="AA377" s="4"/>
      <c r="AB377" s="4"/>
      <c r="AC377" s="4"/>
      <c r="AD377" s="4"/>
      <c r="AE377" s="4"/>
    </row>
    <row r="378" spans="6:31">
      <c r="F378" s="25">
        <v>37221</v>
      </c>
      <c r="G378" s="8">
        <v>63.45</v>
      </c>
      <c r="H378" s="8">
        <v>63.74</v>
      </c>
      <c r="I378" s="8">
        <v>63.06</v>
      </c>
      <c r="J378" s="8">
        <v>63.73</v>
      </c>
      <c r="K378" s="8">
        <v>109900</v>
      </c>
      <c r="L378" s="26">
        <v>52.71</v>
      </c>
      <c r="M378" s="8"/>
      <c r="N378" s="32">
        <v>0</v>
      </c>
      <c r="O378" s="11">
        <f t="shared" si="49"/>
        <v>150</v>
      </c>
      <c r="P378" s="11">
        <f t="shared" si="46"/>
        <v>1.2090684879529501</v>
      </c>
      <c r="Q378" s="12">
        <f t="shared" si="45"/>
        <v>251.09239929258916</v>
      </c>
      <c r="R378" s="12">
        <f t="shared" si="50"/>
        <v>0</v>
      </c>
      <c r="S378" s="12">
        <f t="shared" si="51"/>
        <v>20242</v>
      </c>
      <c r="T378" s="31">
        <f t="shared" si="47"/>
        <v>16002.118606916707</v>
      </c>
      <c r="U378" s="13"/>
      <c r="V378" s="39">
        <f t="shared" si="52"/>
        <v>9.9264447697270455E-3</v>
      </c>
      <c r="W378" s="14">
        <f t="shared" si="53"/>
        <v>9.91428521179364E-3</v>
      </c>
      <c r="X378" s="40">
        <f t="shared" si="48"/>
        <v>1.4785484913584481E-10</v>
      </c>
      <c r="Y378" s="2"/>
      <c r="Z378" s="4"/>
      <c r="AA378" s="4"/>
      <c r="AB378" s="4"/>
      <c r="AC378" s="4"/>
      <c r="AD378" s="4"/>
      <c r="AE378" s="4"/>
    </row>
    <row r="379" spans="6:31">
      <c r="F379" s="25">
        <v>37222</v>
      </c>
      <c r="G379" s="8">
        <v>63.32</v>
      </c>
      <c r="H379" s="8">
        <v>63.9</v>
      </c>
      <c r="I379" s="8">
        <v>62.74</v>
      </c>
      <c r="J379" s="8">
        <v>63.3</v>
      </c>
      <c r="K379" s="8">
        <v>352300</v>
      </c>
      <c r="L379" s="26">
        <v>52.35</v>
      </c>
      <c r="M379" s="8"/>
      <c r="N379" s="32">
        <v>0</v>
      </c>
      <c r="O379" s="11">
        <f t="shared" si="49"/>
        <v>150</v>
      </c>
      <c r="P379" s="11">
        <f t="shared" si="46"/>
        <v>1.2091690544412605</v>
      </c>
      <c r="Q379" s="12">
        <f t="shared" si="45"/>
        <v>251.0839914462633</v>
      </c>
      <c r="R379" s="12">
        <f t="shared" si="50"/>
        <v>0</v>
      </c>
      <c r="S379" s="12">
        <f t="shared" si="51"/>
        <v>20242</v>
      </c>
      <c r="T379" s="31">
        <f t="shared" si="47"/>
        <v>15893.616658548466</v>
      </c>
      <c r="U379" s="13"/>
      <c r="V379" s="39">
        <f t="shared" si="52"/>
        <v>-6.8035658057502297E-3</v>
      </c>
      <c r="W379" s="14">
        <f t="shared" si="53"/>
        <v>-6.8532535505696638E-3</v>
      </c>
      <c r="X379" s="40">
        <f t="shared" si="48"/>
        <v>2.4688719852411976E-9</v>
      </c>
      <c r="Y379" s="2"/>
      <c r="Z379" s="4"/>
      <c r="AA379" s="4"/>
      <c r="AB379" s="4"/>
      <c r="AC379" s="4"/>
      <c r="AD379" s="4"/>
      <c r="AE379" s="4"/>
    </row>
    <row r="380" spans="6:31">
      <c r="F380" s="25">
        <v>37223</v>
      </c>
      <c r="G380" s="8">
        <v>62.98</v>
      </c>
      <c r="H380" s="8">
        <v>62.99</v>
      </c>
      <c r="I380" s="8">
        <v>62.01</v>
      </c>
      <c r="J380" s="8">
        <v>62.05</v>
      </c>
      <c r="K380" s="8">
        <v>1841500</v>
      </c>
      <c r="L380" s="26">
        <v>51.32</v>
      </c>
      <c r="M380" s="8"/>
      <c r="N380" s="32">
        <v>0</v>
      </c>
      <c r="O380" s="11">
        <f t="shared" si="49"/>
        <v>150</v>
      </c>
      <c r="P380" s="11">
        <f t="shared" si="46"/>
        <v>1.2090802805923615</v>
      </c>
      <c r="Q380" s="12">
        <f t="shared" si="45"/>
        <v>251.09141329833284</v>
      </c>
      <c r="R380" s="12">
        <f t="shared" si="50"/>
        <v>0</v>
      </c>
      <c r="S380" s="12">
        <f t="shared" si="51"/>
        <v>20242</v>
      </c>
      <c r="T380" s="31">
        <f t="shared" si="47"/>
        <v>15580.222195161552</v>
      </c>
      <c r="U380" s="13"/>
      <c r="V380" s="39">
        <f t="shared" si="52"/>
        <v>-1.9915258695956992E-2</v>
      </c>
      <c r="W380" s="14">
        <f t="shared" si="53"/>
        <v>-1.9871397569110195E-2</v>
      </c>
      <c r="X380" s="40">
        <f t="shared" si="48"/>
        <v>1.9237984482707428E-9</v>
      </c>
      <c r="Y380" s="2"/>
      <c r="Z380" s="4"/>
      <c r="AA380" s="4"/>
      <c r="AB380" s="4"/>
      <c r="AC380" s="4"/>
      <c r="AD380" s="4"/>
      <c r="AE380" s="4"/>
    </row>
    <row r="381" spans="6:31">
      <c r="F381" s="25">
        <v>37224</v>
      </c>
      <c r="G381" s="8">
        <v>62.25</v>
      </c>
      <c r="H381" s="8">
        <v>62.85</v>
      </c>
      <c r="I381" s="8">
        <v>62.23</v>
      </c>
      <c r="J381" s="8">
        <v>62.85</v>
      </c>
      <c r="K381" s="8">
        <v>2831100</v>
      </c>
      <c r="L381" s="26">
        <v>51.98</v>
      </c>
      <c r="M381" s="8"/>
      <c r="N381" s="32">
        <v>0</v>
      </c>
      <c r="O381" s="11">
        <f t="shared" si="49"/>
        <v>150</v>
      </c>
      <c r="P381" s="11">
        <f t="shared" si="46"/>
        <v>1.209118891881493</v>
      </c>
      <c r="Q381" s="12">
        <f t="shared" si="45"/>
        <v>251.08818510479969</v>
      </c>
      <c r="R381" s="12">
        <f t="shared" si="50"/>
        <v>0</v>
      </c>
      <c r="S381" s="12">
        <f t="shared" si="51"/>
        <v>20242</v>
      </c>
      <c r="T381" s="31">
        <f t="shared" si="47"/>
        <v>15780.892433836661</v>
      </c>
      <c r="U381" s="13"/>
      <c r="V381" s="39">
        <f t="shared" si="52"/>
        <v>1.2797566656519968E-2</v>
      </c>
      <c r="W381" s="14">
        <f t="shared" si="53"/>
        <v>1.2778489465908531E-2</v>
      </c>
      <c r="X381" s="40">
        <f t="shared" si="48"/>
        <v>3.6393920162511454E-10</v>
      </c>
      <c r="Y381" s="2"/>
      <c r="Z381" s="4"/>
      <c r="AA381" s="4"/>
      <c r="AB381" s="4"/>
      <c r="AC381" s="4"/>
      <c r="AD381" s="4"/>
      <c r="AE381" s="4"/>
    </row>
    <row r="382" spans="6:31">
      <c r="F382" s="25">
        <v>37225</v>
      </c>
      <c r="G382" s="8">
        <v>62.92</v>
      </c>
      <c r="H382" s="8">
        <v>63.01</v>
      </c>
      <c r="I382" s="8">
        <v>62.58</v>
      </c>
      <c r="J382" s="8">
        <v>62.71</v>
      </c>
      <c r="K382" s="8">
        <v>3101500</v>
      </c>
      <c r="L382" s="26">
        <v>51.86</v>
      </c>
      <c r="M382" s="8"/>
      <c r="N382" s="32">
        <v>0</v>
      </c>
      <c r="O382" s="11">
        <f t="shared" si="49"/>
        <v>150</v>
      </c>
      <c r="P382" s="11">
        <f t="shared" si="46"/>
        <v>1.2092171230235249</v>
      </c>
      <c r="Q382" s="12">
        <f t="shared" si="45"/>
        <v>251.07997317355947</v>
      </c>
      <c r="R382" s="12">
        <f t="shared" si="50"/>
        <v>0</v>
      </c>
      <c r="S382" s="12">
        <f t="shared" si="51"/>
        <v>20242</v>
      </c>
      <c r="T382" s="31">
        <f t="shared" si="47"/>
        <v>15745.225117713915</v>
      </c>
      <c r="U382" s="13"/>
      <c r="V382" s="39">
        <f t="shared" si="52"/>
        <v>-2.2627163831472666E-3</v>
      </c>
      <c r="W382" s="14">
        <f t="shared" si="53"/>
        <v>-2.3112491028258342E-3</v>
      </c>
      <c r="X382" s="40">
        <f t="shared" si="48"/>
        <v>2.3554248793984237E-9</v>
      </c>
      <c r="Y382" s="2"/>
      <c r="Z382" s="4"/>
      <c r="AA382" s="4"/>
      <c r="AB382" s="4"/>
      <c r="AC382" s="4"/>
      <c r="AD382" s="4"/>
      <c r="AE382" s="4"/>
    </row>
    <row r="383" spans="6:31">
      <c r="F383" s="25">
        <v>37228</v>
      </c>
      <c r="G383" s="8">
        <v>62.43</v>
      </c>
      <c r="H383" s="8">
        <v>62.49</v>
      </c>
      <c r="I383" s="8">
        <v>62.11</v>
      </c>
      <c r="J383" s="8">
        <v>62.2</v>
      </c>
      <c r="K383" s="8">
        <v>395100</v>
      </c>
      <c r="L383" s="26">
        <v>51.44</v>
      </c>
      <c r="M383" s="8"/>
      <c r="N383" s="32">
        <v>0</v>
      </c>
      <c r="O383" s="11">
        <f t="shared" si="49"/>
        <v>150</v>
      </c>
      <c r="P383" s="11">
        <f t="shared" si="46"/>
        <v>1.2091757387247279</v>
      </c>
      <c r="Q383" s="12">
        <f t="shared" si="45"/>
        <v>251.08343265730383</v>
      </c>
      <c r="R383" s="12">
        <f t="shared" si="50"/>
        <v>0</v>
      </c>
      <c r="S383" s="12">
        <f t="shared" si="51"/>
        <v>20242</v>
      </c>
      <c r="T383" s="31">
        <f t="shared" si="47"/>
        <v>15617.389511284298</v>
      </c>
      <c r="U383" s="13"/>
      <c r="V383" s="39">
        <f t="shared" si="52"/>
        <v>-8.1521464910085262E-3</v>
      </c>
      <c r="W383" s="14">
        <f t="shared" si="53"/>
        <v>-8.1317001811543679E-3</v>
      </c>
      <c r="X383" s="40">
        <f t="shared" si="48"/>
        <v>4.1805158665225119E-10</v>
      </c>
      <c r="Y383" s="2"/>
      <c r="Z383" s="4"/>
      <c r="AA383" s="4"/>
      <c r="AB383" s="4"/>
      <c r="AC383" s="4"/>
      <c r="AD383" s="4"/>
      <c r="AE383" s="4"/>
    </row>
    <row r="384" spans="6:31">
      <c r="F384" s="25">
        <v>37229</v>
      </c>
      <c r="G384" s="8">
        <v>62.44</v>
      </c>
      <c r="H384" s="8">
        <v>63.04</v>
      </c>
      <c r="I384" s="8">
        <v>62.34</v>
      </c>
      <c r="J384" s="8">
        <v>62.98</v>
      </c>
      <c r="K384" s="8">
        <v>27300</v>
      </c>
      <c r="L384" s="26">
        <v>52.09</v>
      </c>
      <c r="M384" s="8"/>
      <c r="N384" s="32">
        <v>0</v>
      </c>
      <c r="O384" s="11">
        <f t="shared" si="49"/>
        <v>150</v>
      </c>
      <c r="P384" s="11">
        <f t="shared" si="46"/>
        <v>1.2090612401612593</v>
      </c>
      <c r="Q384" s="12">
        <f t="shared" si="45"/>
        <v>251.09300529717126</v>
      </c>
      <c r="R384" s="12">
        <f t="shared" si="50"/>
        <v>0</v>
      </c>
      <c r="S384" s="12">
        <f t="shared" si="51"/>
        <v>20242</v>
      </c>
      <c r="T384" s="31">
        <f t="shared" si="47"/>
        <v>15813.837473615846</v>
      </c>
      <c r="U384" s="13"/>
      <c r="V384" s="39">
        <f t="shared" si="52"/>
        <v>1.2500340535532324E-2</v>
      </c>
      <c r="W384" s="14">
        <f t="shared" si="53"/>
        <v>1.255691182773626E-2</v>
      </c>
      <c r="X384" s="40">
        <f t="shared" si="48"/>
        <v>3.2003111016231604E-9</v>
      </c>
      <c r="Y384" s="2"/>
      <c r="Z384" s="4"/>
      <c r="AA384" s="4"/>
      <c r="AB384" s="4"/>
      <c r="AC384" s="4"/>
      <c r="AD384" s="4"/>
      <c r="AE384" s="4"/>
    </row>
    <row r="385" spans="6:31">
      <c r="F385" s="25">
        <v>37230</v>
      </c>
      <c r="G385" s="8">
        <v>63.6</v>
      </c>
      <c r="H385" s="8">
        <v>64.790000000000006</v>
      </c>
      <c r="I385" s="8">
        <v>63.6</v>
      </c>
      <c r="J385" s="8">
        <v>64.709999999999994</v>
      </c>
      <c r="K385" s="8">
        <v>48800</v>
      </c>
      <c r="L385" s="26">
        <v>53.52</v>
      </c>
      <c r="M385" s="8"/>
      <c r="N385" s="32">
        <v>0</v>
      </c>
      <c r="O385" s="11">
        <f t="shared" si="49"/>
        <v>150</v>
      </c>
      <c r="P385" s="11">
        <f t="shared" si="46"/>
        <v>1.209080717488789</v>
      </c>
      <c r="Q385" s="12">
        <f t="shared" si="45"/>
        <v>251.0913767693595</v>
      </c>
      <c r="R385" s="12">
        <f t="shared" si="50"/>
        <v>0</v>
      </c>
      <c r="S385" s="12">
        <f t="shared" si="51"/>
        <v>20242</v>
      </c>
      <c r="T385" s="31">
        <f t="shared" si="47"/>
        <v>16248.122990745251</v>
      </c>
      <c r="U385" s="13"/>
      <c r="V385" s="39">
        <f t="shared" si="52"/>
        <v>2.7092047619876321E-2</v>
      </c>
      <c r="W385" s="14">
        <f t="shared" si="53"/>
        <v>2.7082424062872829E-2</v>
      </c>
      <c r="X385" s="40">
        <f t="shared" si="48"/>
        <v>9.2612849399463988E-11</v>
      </c>
      <c r="Y385" s="2"/>
      <c r="Z385" s="4"/>
      <c r="AA385" s="4"/>
      <c r="AB385" s="4"/>
      <c r="AC385" s="4"/>
      <c r="AD385" s="4"/>
      <c r="AE385" s="4"/>
    </row>
    <row r="386" spans="6:31">
      <c r="F386" s="25">
        <v>37231</v>
      </c>
      <c r="G386" s="8">
        <v>64.55</v>
      </c>
      <c r="H386" s="8">
        <v>64.790000000000006</v>
      </c>
      <c r="I386" s="8">
        <v>64.2</v>
      </c>
      <c r="J386" s="8">
        <v>64.510000000000005</v>
      </c>
      <c r="K386" s="8">
        <v>55600</v>
      </c>
      <c r="L386" s="26">
        <v>53.35</v>
      </c>
      <c r="M386" s="8"/>
      <c r="N386" s="32">
        <v>0</v>
      </c>
      <c r="O386" s="11">
        <f t="shared" si="49"/>
        <v>150</v>
      </c>
      <c r="P386" s="11">
        <f t="shared" si="46"/>
        <v>1.2091846298031865</v>
      </c>
      <c r="Q386" s="12">
        <f t="shared" si="45"/>
        <v>251.0826893955153</v>
      </c>
      <c r="R386" s="12">
        <f t="shared" si="50"/>
        <v>0</v>
      </c>
      <c r="S386" s="12">
        <f t="shared" si="51"/>
        <v>20242</v>
      </c>
      <c r="T386" s="31">
        <f t="shared" si="47"/>
        <v>16197.344292904694</v>
      </c>
      <c r="U386" s="13"/>
      <c r="V386" s="39">
        <f t="shared" si="52"/>
        <v>-3.130097579138633E-3</v>
      </c>
      <c r="W386" s="14">
        <f t="shared" si="53"/>
        <v>-3.1814380722106931E-3</v>
      </c>
      <c r="X386" s="40">
        <f t="shared" si="48"/>
        <v>2.635846228882257E-9</v>
      </c>
      <c r="Y386" s="2"/>
      <c r="Z386" s="4"/>
      <c r="AA386" s="4"/>
      <c r="AB386" s="4"/>
      <c r="AC386" s="4"/>
      <c r="AD386" s="4"/>
      <c r="AE386" s="4"/>
    </row>
    <row r="387" spans="6:31">
      <c r="F387" s="25">
        <v>37232</v>
      </c>
      <c r="G387" s="8">
        <v>64.25</v>
      </c>
      <c r="H387" s="8">
        <v>64.34</v>
      </c>
      <c r="I387" s="8">
        <v>63.79</v>
      </c>
      <c r="J387" s="8">
        <v>64.05</v>
      </c>
      <c r="K387" s="8">
        <v>28200</v>
      </c>
      <c r="L387" s="26">
        <v>52.97</v>
      </c>
      <c r="M387" s="8"/>
      <c r="N387" s="32">
        <v>0</v>
      </c>
      <c r="O387" s="11">
        <f t="shared" si="49"/>
        <v>150</v>
      </c>
      <c r="P387" s="11">
        <f t="shared" si="46"/>
        <v>1.2091750047196526</v>
      </c>
      <c r="Q387" s="12">
        <f t="shared" si="45"/>
        <v>251.08349401794419</v>
      </c>
      <c r="R387" s="12">
        <f t="shared" si="50"/>
        <v>0</v>
      </c>
      <c r="S387" s="12">
        <f t="shared" si="51"/>
        <v>20242</v>
      </c>
      <c r="T387" s="31">
        <f t="shared" si="47"/>
        <v>16081.897791849324</v>
      </c>
      <c r="U387" s="13"/>
      <c r="V387" s="39">
        <f t="shared" si="52"/>
        <v>-7.153017595221205E-3</v>
      </c>
      <c r="W387" s="14">
        <f t="shared" si="53"/>
        <v>-7.148262191327138E-3</v>
      </c>
      <c r="X387" s="40">
        <f t="shared" si="48"/>
        <v>2.2613866195707714E-11</v>
      </c>
      <c r="Y387" s="2"/>
      <c r="Z387" s="4"/>
      <c r="AA387" s="4"/>
      <c r="AB387" s="4"/>
      <c r="AC387" s="4"/>
      <c r="AD387" s="4"/>
      <c r="AE387" s="4"/>
    </row>
    <row r="388" spans="6:31">
      <c r="F388" s="25">
        <v>37235</v>
      </c>
      <c r="G388" s="8">
        <v>63.9</v>
      </c>
      <c r="H388" s="8">
        <v>64.069999999999993</v>
      </c>
      <c r="I388" s="8">
        <v>62.99</v>
      </c>
      <c r="J388" s="8">
        <v>63.05</v>
      </c>
      <c r="K388" s="8">
        <v>25600</v>
      </c>
      <c r="L388" s="26">
        <v>52.14</v>
      </c>
      <c r="M388" s="8"/>
      <c r="N388" s="32">
        <v>0</v>
      </c>
      <c r="O388" s="11">
        <f t="shared" si="49"/>
        <v>150</v>
      </c>
      <c r="P388" s="11">
        <f t="shared" si="46"/>
        <v>1.2092443421557344</v>
      </c>
      <c r="Q388" s="12">
        <f t="shared" ref="Q388:Q451" si="54">$D$4*$P$4/P388+O388</f>
        <v>251.07769794343631</v>
      </c>
      <c r="R388" s="12">
        <f t="shared" si="50"/>
        <v>0</v>
      </c>
      <c r="S388" s="12">
        <f t="shared" si="51"/>
        <v>20242</v>
      </c>
      <c r="T388" s="31">
        <f t="shared" si="47"/>
        <v>15830.448855333658</v>
      </c>
      <c r="U388" s="13"/>
      <c r="V388" s="39">
        <f t="shared" si="52"/>
        <v>-1.57590504496983E-2</v>
      </c>
      <c r="W388" s="14">
        <f t="shared" si="53"/>
        <v>-1.5793307051079571E-2</v>
      </c>
      <c r="X388" s="40">
        <f t="shared" si="48"/>
        <v>1.173514738195301E-9</v>
      </c>
      <c r="Y388" s="2"/>
      <c r="Z388" s="4"/>
      <c r="AA388" s="4"/>
      <c r="AB388" s="4"/>
      <c r="AC388" s="4"/>
      <c r="AD388" s="4"/>
      <c r="AE388" s="4"/>
    </row>
    <row r="389" spans="6:31">
      <c r="F389" s="25">
        <v>37236</v>
      </c>
      <c r="G389" s="8">
        <v>63.15</v>
      </c>
      <c r="H389" s="8">
        <v>63.73</v>
      </c>
      <c r="I389" s="8">
        <v>62.9</v>
      </c>
      <c r="J389" s="8">
        <v>62.95</v>
      </c>
      <c r="K389" s="8">
        <v>161000</v>
      </c>
      <c r="L389" s="26">
        <v>52.06</v>
      </c>
      <c r="M389" s="8"/>
      <c r="N389" s="32">
        <v>0</v>
      </c>
      <c r="O389" s="11">
        <f t="shared" si="49"/>
        <v>150</v>
      </c>
      <c r="P389" s="11">
        <f t="shared" ref="P389:P452" si="55">J389/L389</f>
        <v>1.2091817134076066</v>
      </c>
      <c r="Q389" s="12">
        <f t="shared" si="54"/>
        <v>251.08293319436314</v>
      </c>
      <c r="R389" s="12">
        <f t="shared" si="50"/>
        <v>0</v>
      </c>
      <c r="S389" s="12">
        <f t="shared" si="51"/>
        <v>20242</v>
      </c>
      <c r="T389" s="31">
        <f t="shared" ref="T389:T452" si="56">Q389*J389</f>
        <v>15805.67064458516</v>
      </c>
      <c r="U389" s="13"/>
      <c r="V389" s="39">
        <f t="shared" si="52"/>
        <v>-1.5664510190782227E-3</v>
      </c>
      <c r="W389" s="14">
        <f t="shared" si="53"/>
        <v>-1.5355089389363558E-3</v>
      </c>
      <c r="X389" s="40">
        <f t="shared" ref="X389:X452" si="57">(V389-W389)^2</f>
        <v>9.5741232350570983E-10</v>
      </c>
      <c r="Y389" s="2"/>
      <c r="Z389" s="4"/>
      <c r="AA389" s="4"/>
      <c r="AB389" s="4"/>
      <c r="AC389" s="4"/>
      <c r="AD389" s="4"/>
      <c r="AE389" s="4"/>
    </row>
    <row r="390" spans="6:31">
      <c r="F390" s="25">
        <v>37237</v>
      </c>
      <c r="G390" s="8">
        <v>63.1</v>
      </c>
      <c r="H390" s="8">
        <v>63.19</v>
      </c>
      <c r="I390" s="8">
        <v>62.35</v>
      </c>
      <c r="J390" s="8">
        <v>62.91</v>
      </c>
      <c r="K390" s="8">
        <v>56300</v>
      </c>
      <c r="L390" s="26">
        <v>52.03</v>
      </c>
      <c r="M390" s="8"/>
      <c r="N390" s="32">
        <v>0</v>
      </c>
      <c r="O390" s="11">
        <f t="shared" ref="O390:O453" si="58">O389+N390</f>
        <v>150</v>
      </c>
      <c r="P390" s="11">
        <f t="shared" si="55"/>
        <v>1.2091101287718622</v>
      </c>
      <c r="Q390" s="12">
        <f t="shared" si="54"/>
        <v>251.08891774844182</v>
      </c>
      <c r="R390" s="12">
        <f t="shared" ref="R390:R453" si="59">IF(N390&lt;&gt;0,N390*J390,0)</f>
        <v>0</v>
      </c>
      <c r="S390" s="12">
        <f t="shared" ref="S390:S453" si="60">IF(N390&lt;&gt;0,N390*J390+S389,S389)</f>
        <v>20242</v>
      </c>
      <c r="T390" s="31">
        <f t="shared" si="56"/>
        <v>15796.003815554473</v>
      </c>
      <c r="U390" s="13"/>
      <c r="V390" s="39">
        <f t="shared" ref="V390:V453" si="61">LN((T390-R390)/T389)</f>
        <v>-6.1179222287065271E-4</v>
      </c>
      <c r="W390" s="14">
        <f t="shared" ref="W390:W453" si="62">LN(L390/L389)</f>
        <v>-5.7642426420721629E-4</v>
      </c>
      <c r="X390" s="40">
        <f t="shared" si="57"/>
        <v>1.2508925000185466E-9</v>
      </c>
      <c r="Y390" s="2"/>
      <c r="Z390" s="4"/>
      <c r="AA390" s="4"/>
      <c r="AB390" s="4"/>
      <c r="AC390" s="4"/>
      <c r="AD390" s="4"/>
      <c r="AE390" s="4"/>
    </row>
    <row r="391" spans="6:31">
      <c r="F391" s="25">
        <v>37238</v>
      </c>
      <c r="G391" s="8">
        <v>62.2</v>
      </c>
      <c r="H391" s="8">
        <v>62.64</v>
      </c>
      <c r="I391" s="8">
        <v>61.85</v>
      </c>
      <c r="J391" s="8">
        <v>61.85</v>
      </c>
      <c r="K391" s="8">
        <v>358400</v>
      </c>
      <c r="L391" s="26">
        <v>51.15</v>
      </c>
      <c r="M391" s="8"/>
      <c r="N391" s="32">
        <v>0</v>
      </c>
      <c r="O391" s="11">
        <f t="shared" si="58"/>
        <v>150</v>
      </c>
      <c r="P391" s="11">
        <f t="shared" si="55"/>
        <v>1.2091886608015641</v>
      </c>
      <c r="Q391" s="12">
        <f t="shared" si="54"/>
        <v>251.08235242232811</v>
      </c>
      <c r="R391" s="12">
        <f t="shared" si="59"/>
        <v>0</v>
      </c>
      <c r="S391" s="12">
        <f t="shared" si="60"/>
        <v>20242</v>
      </c>
      <c r="T391" s="31">
        <f t="shared" si="56"/>
        <v>15529.443497320994</v>
      </c>
      <c r="U391" s="13"/>
      <c r="V391" s="39">
        <f t="shared" si="61"/>
        <v>-1.7019182500209028E-2</v>
      </c>
      <c r="W391" s="14">
        <f t="shared" si="62"/>
        <v>-1.7057982904576739E-2</v>
      </c>
      <c r="X391" s="40">
        <f t="shared" si="57"/>
        <v>1.5054713790979243E-9</v>
      </c>
      <c r="Y391" s="2"/>
      <c r="Z391" s="4"/>
      <c r="AA391" s="4"/>
      <c r="AB391" s="4"/>
      <c r="AC391" s="4"/>
      <c r="AD391" s="4"/>
      <c r="AE391" s="4"/>
    </row>
    <row r="392" spans="6:31">
      <c r="F392" s="25">
        <v>37239</v>
      </c>
      <c r="G392" s="8">
        <v>61.75</v>
      </c>
      <c r="H392" s="8">
        <v>62.18</v>
      </c>
      <c r="I392" s="8">
        <v>61.55</v>
      </c>
      <c r="J392" s="8">
        <v>62</v>
      </c>
      <c r="K392" s="8">
        <v>64400</v>
      </c>
      <c r="L392" s="26">
        <v>51.43</v>
      </c>
      <c r="M392" s="8"/>
      <c r="N392" s="32">
        <v>0</v>
      </c>
      <c r="O392" s="11">
        <f t="shared" si="58"/>
        <v>150</v>
      </c>
      <c r="P392" s="11">
        <f t="shared" si="55"/>
        <v>1.2055220688314214</v>
      </c>
      <c r="Q392" s="12">
        <f t="shared" si="54"/>
        <v>251.38979411194737</v>
      </c>
      <c r="R392" s="12">
        <f t="shared" si="59"/>
        <v>0</v>
      </c>
      <c r="S392" s="12">
        <f t="shared" si="60"/>
        <v>20242</v>
      </c>
      <c r="T392" s="31">
        <f t="shared" si="56"/>
        <v>15586.167234940736</v>
      </c>
      <c r="U392" s="13"/>
      <c r="V392" s="39">
        <f t="shared" si="61"/>
        <v>3.6460027055308132E-3</v>
      </c>
      <c r="W392" s="14">
        <f t="shared" si="62"/>
        <v>5.4591673891894732E-3</v>
      </c>
      <c r="X392" s="40">
        <f t="shared" si="57"/>
        <v>3.2875661700670088E-6</v>
      </c>
      <c r="Y392" s="2"/>
      <c r="Z392" s="4"/>
      <c r="AA392" s="4"/>
      <c r="AB392" s="4"/>
      <c r="AC392" s="4"/>
      <c r="AD392" s="4"/>
      <c r="AE392" s="4"/>
    </row>
    <row r="393" spans="6:31">
      <c r="F393" s="25">
        <v>37242</v>
      </c>
      <c r="G393" s="8">
        <v>61.91</v>
      </c>
      <c r="H393" s="8">
        <v>62.76</v>
      </c>
      <c r="I393" s="8">
        <v>61.51</v>
      </c>
      <c r="J393" s="8">
        <v>62.5</v>
      </c>
      <c r="K393" s="8">
        <v>48700</v>
      </c>
      <c r="L393" s="26">
        <v>51.84</v>
      </c>
      <c r="M393" s="8"/>
      <c r="N393" s="32">
        <v>0</v>
      </c>
      <c r="O393" s="11">
        <f t="shared" si="58"/>
        <v>150</v>
      </c>
      <c r="P393" s="11">
        <f t="shared" si="55"/>
        <v>1.2056327160493827</v>
      </c>
      <c r="Q393" s="12">
        <f t="shared" si="54"/>
        <v>251.38048904042864</v>
      </c>
      <c r="R393" s="12">
        <f t="shared" si="59"/>
        <v>0</v>
      </c>
      <c r="S393" s="12">
        <f t="shared" si="60"/>
        <v>20242</v>
      </c>
      <c r="T393" s="31">
        <f t="shared" si="56"/>
        <v>15711.280565026791</v>
      </c>
      <c r="U393" s="13"/>
      <c r="V393" s="39">
        <f t="shared" si="61"/>
        <v>7.9951564963600379E-3</v>
      </c>
      <c r="W393" s="14">
        <f t="shared" si="62"/>
        <v>7.9403922571944195E-3</v>
      </c>
      <c r="X393" s="40">
        <f t="shared" si="57"/>
        <v>2.999121891389054E-9</v>
      </c>
      <c r="Y393" s="2"/>
      <c r="Z393" s="4"/>
      <c r="AA393" s="4"/>
      <c r="AB393" s="4"/>
      <c r="AC393" s="4"/>
      <c r="AD393" s="4"/>
      <c r="AE393" s="4"/>
    </row>
    <row r="394" spans="6:31">
      <c r="F394" s="25">
        <v>37243</v>
      </c>
      <c r="G394" s="8">
        <v>62.9</v>
      </c>
      <c r="H394" s="8">
        <v>63.29</v>
      </c>
      <c r="I394" s="8">
        <v>62.85</v>
      </c>
      <c r="J394" s="8">
        <v>63.29</v>
      </c>
      <c r="K394" s="8">
        <v>50800</v>
      </c>
      <c r="L394" s="26">
        <v>52.5</v>
      </c>
      <c r="M394" s="8"/>
      <c r="N394" s="32">
        <v>0</v>
      </c>
      <c r="O394" s="11">
        <f t="shared" si="58"/>
        <v>150</v>
      </c>
      <c r="P394" s="11">
        <f t="shared" si="55"/>
        <v>1.2055238095238094</v>
      </c>
      <c r="Q394" s="12">
        <f t="shared" si="54"/>
        <v>251.38964771214884</v>
      </c>
      <c r="R394" s="12">
        <f t="shared" si="59"/>
        <v>0</v>
      </c>
      <c r="S394" s="12">
        <f t="shared" si="60"/>
        <v>20242</v>
      </c>
      <c r="T394" s="31">
        <f t="shared" si="56"/>
        <v>15910.4508037019</v>
      </c>
      <c r="U394" s="13"/>
      <c r="V394" s="39">
        <f t="shared" si="61"/>
        <v>1.2597214883850407E-2</v>
      </c>
      <c r="W394" s="14">
        <f t="shared" si="62"/>
        <v>1.2651117553558727E-2</v>
      </c>
      <c r="X394" s="40">
        <f t="shared" si="57"/>
        <v>2.9054978016842192E-9</v>
      </c>
      <c r="Y394" s="2"/>
      <c r="Z394" s="4"/>
      <c r="AA394" s="4"/>
      <c r="AB394" s="4"/>
      <c r="AC394" s="4"/>
      <c r="AD394" s="4"/>
      <c r="AE394" s="4"/>
    </row>
    <row r="395" spans="6:31">
      <c r="F395" s="25">
        <v>37244</v>
      </c>
      <c r="G395" s="8">
        <v>62.6</v>
      </c>
      <c r="H395" s="8">
        <v>63.69</v>
      </c>
      <c r="I395" s="8">
        <v>62.6</v>
      </c>
      <c r="J395" s="8">
        <v>63.6</v>
      </c>
      <c r="K395" s="8">
        <v>249100</v>
      </c>
      <c r="L395" s="26">
        <v>52.75</v>
      </c>
      <c r="M395" s="8"/>
      <c r="N395" s="32">
        <v>0</v>
      </c>
      <c r="O395" s="11">
        <f t="shared" si="58"/>
        <v>150</v>
      </c>
      <c r="P395" s="11">
        <f t="shared" si="55"/>
        <v>1.2056872037914692</v>
      </c>
      <c r="Q395" s="12">
        <f t="shared" si="54"/>
        <v>251.37590742595842</v>
      </c>
      <c r="R395" s="12">
        <f t="shared" si="59"/>
        <v>0</v>
      </c>
      <c r="S395" s="12">
        <f t="shared" si="60"/>
        <v>20242</v>
      </c>
      <c r="T395" s="31">
        <f t="shared" si="56"/>
        <v>15987.507712290955</v>
      </c>
      <c r="U395" s="13"/>
      <c r="V395" s="39">
        <f t="shared" si="61"/>
        <v>4.8314727380525131E-3</v>
      </c>
      <c r="W395" s="14">
        <f t="shared" si="62"/>
        <v>4.7506027585977988E-3</v>
      </c>
      <c r="X395" s="40">
        <f t="shared" si="57"/>
        <v>6.5399535770059112E-9</v>
      </c>
      <c r="Y395" s="2"/>
      <c r="Z395" s="4"/>
      <c r="AA395" s="4"/>
      <c r="AB395" s="4"/>
      <c r="AC395" s="4"/>
      <c r="AD395" s="4"/>
      <c r="AE395" s="4"/>
    </row>
    <row r="396" spans="6:31">
      <c r="F396" s="25">
        <v>37245</v>
      </c>
      <c r="G396" s="8">
        <v>63.44</v>
      </c>
      <c r="H396" s="8">
        <v>63.54</v>
      </c>
      <c r="I396" s="8">
        <v>62.84</v>
      </c>
      <c r="J396" s="8">
        <v>62.84</v>
      </c>
      <c r="K396" s="8">
        <v>2646600</v>
      </c>
      <c r="L396" s="26">
        <v>52.12</v>
      </c>
      <c r="M396" s="8"/>
      <c r="N396" s="32">
        <v>0</v>
      </c>
      <c r="O396" s="11">
        <f t="shared" si="58"/>
        <v>150</v>
      </c>
      <c r="P396" s="11">
        <f t="shared" si="55"/>
        <v>1.2056792018419034</v>
      </c>
      <c r="Q396" s="12">
        <f t="shared" si="54"/>
        <v>251.37658024580733</v>
      </c>
      <c r="R396" s="12">
        <f t="shared" si="59"/>
        <v>0</v>
      </c>
      <c r="S396" s="12">
        <f t="shared" si="60"/>
        <v>20242</v>
      </c>
      <c r="T396" s="31">
        <f t="shared" si="56"/>
        <v>15796.504302646534</v>
      </c>
      <c r="U396" s="13"/>
      <c r="V396" s="39">
        <f t="shared" si="61"/>
        <v>-1.201898041357497E-2</v>
      </c>
      <c r="W396" s="14">
        <f t="shared" si="62"/>
        <v>-1.201502009953161E-2</v>
      </c>
      <c r="X396" s="40">
        <f t="shared" si="57"/>
        <v>1.5684087322032804E-11</v>
      </c>
      <c r="Y396" s="2"/>
      <c r="Z396" s="4"/>
      <c r="AA396" s="4"/>
      <c r="AB396" s="4"/>
      <c r="AC396" s="4"/>
      <c r="AD396" s="4"/>
      <c r="AE396" s="4"/>
    </row>
    <row r="397" spans="6:31">
      <c r="F397" s="25">
        <v>37246</v>
      </c>
      <c r="G397" s="8">
        <v>63.32</v>
      </c>
      <c r="H397" s="8">
        <v>63.4</v>
      </c>
      <c r="I397" s="8">
        <v>62.95</v>
      </c>
      <c r="J397" s="8">
        <v>63.16</v>
      </c>
      <c r="K397" s="8">
        <v>232600</v>
      </c>
      <c r="L397" s="26">
        <v>52.39</v>
      </c>
      <c r="M397" s="8"/>
      <c r="N397" s="32">
        <v>0</v>
      </c>
      <c r="O397" s="11">
        <f t="shared" si="58"/>
        <v>150</v>
      </c>
      <c r="P397" s="11">
        <f t="shared" si="55"/>
        <v>1.2055735827447986</v>
      </c>
      <c r="Q397" s="12">
        <f t="shared" si="54"/>
        <v>251.38546174671808</v>
      </c>
      <c r="R397" s="12">
        <f t="shared" si="59"/>
        <v>0</v>
      </c>
      <c r="S397" s="12">
        <f t="shared" si="60"/>
        <v>20242</v>
      </c>
      <c r="T397" s="31">
        <f t="shared" si="56"/>
        <v>15877.505763922713</v>
      </c>
      <c r="U397" s="13"/>
      <c r="V397" s="39">
        <f t="shared" si="61"/>
        <v>5.1147068331778896E-3</v>
      </c>
      <c r="W397" s="14">
        <f t="shared" si="62"/>
        <v>5.166981163483934E-3</v>
      </c>
      <c r="X397" s="40">
        <f t="shared" si="57"/>
        <v>2.732605608945431E-9</v>
      </c>
      <c r="Y397" s="2"/>
      <c r="Z397" s="4"/>
      <c r="AA397" s="4"/>
      <c r="AB397" s="4"/>
      <c r="AC397" s="4"/>
      <c r="AD397" s="4"/>
      <c r="AE397" s="4"/>
    </row>
    <row r="398" spans="6:31">
      <c r="F398" s="25">
        <v>37249</v>
      </c>
      <c r="G398" s="8">
        <v>63.4</v>
      </c>
      <c r="H398" s="8">
        <v>63.4</v>
      </c>
      <c r="I398" s="8">
        <v>63.18</v>
      </c>
      <c r="J398" s="8">
        <v>63.25</v>
      </c>
      <c r="K398" s="8">
        <v>83600</v>
      </c>
      <c r="L398" s="26">
        <v>52.46</v>
      </c>
      <c r="M398" s="8"/>
      <c r="N398" s="32">
        <v>0</v>
      </c>
      <c r="O398" s="11">
        <f t="shared" si="58"/>
        <v>150</v>
      </c>
      <c r="P398" s="11">
        <f t="shared" si="55"/>
        <v>1.2056805184902784</v>
      </c>
      <c r="Q398" s="12">
        <f t="shared" si="54"/>
        <v>251.37646953877709</v>
      </c>
      <c r="R398" s="12">
        <f t="shared" si="59"/>
        <v>0</v>
      </c>
      <c r="S398" s="12">
        <f t="shared" si="60"/>
        <v>20242</v>
      </c>
      <c r="T398" s="31">
        <f t="shared" si="56"/>
        <v>15899.56169832765</v>
      </c>
      <c r="U398" s="13"/>
      <c r="V398" s="39">
        <f t="shared" si="61"/>
        <v>1.3881669838142073E-3</v>
      </c>
      <c r="W398" s="14">
        <f t="shared" si="62"/>
        <v>1.3352410185992847E-3</v>
      </c>
      <c r="X398" s="40">
        <f t="shared" si="57"/>
        <v>2.8011577939312008E-9</v>
      </c>
      <c r="Y398" s="2"/>
      <c r="Z398" s="4"/>
      <c r="AA398" s="4"/>
      <c r="AB398" s="4"/>
      <c r="AC398" s="4"/>
      <c r="AD398" s="4"/>
      <c r="AE398" s="4"/>
    </row>
    <row r="399" spans="6:31">
      <c r="F399" s="25">
        <v>37251</v>
      </c>
      <c r="G399" s="8">
        <v>63.4</v>
      </c>
      <c r="H399" s="8">
        <v>64.03</v>
      </c>
      <c r="I399" s="8">
        <v>63.4</v>
      </c>
      <c r="J399" s="8">
        <v>63.47</v>
      </c>
      <c r="K399" s="8">
        <v>30100</v>
      </c>
      <c r="L399" s="26">
        <v>52.65</v>
      </c>
      <c r="M399" s="8"/>
      <c r="N399" s="32">
        <v>0</v>
      </c>
      <c r="O399" s="11">
        <f t="shared" si="58"/>
        <v>150</v>
      </c>
      <c r="P399" s="11">
        <f t="shared" si="55"/>
        <v>1.2055080721747389</v>
      </c>
      <c r="Q399" s="12">
        <f t="shared" si="54"/>
        <v>251.39097130700068</v>
      </c>
      <c r="R399" s="12">
        <f t="shared" si="59"/>
        <v>0</v>
      </c>
      <c r="S399" s="12">
        <f t="shared" si="60"/>
        <v>20242</v>
      </c>
      <c r="T399" s="31">
        <f t="shared" si="56"/>
        <v>15955.784948855333</v>
      </c>
      <c r="U399" s="13"/>
      <c r="V399" s="39">
        <f t="shared" si="61"/>
        <v>3.5299134886338348E-3</v>
      </c>
      <c r="W399" s="14">
        <f t="shared" si="62"/>
        <v>3.6152641412567775E-3</v>
      </c>
      <c r="X399" s="40">
        <f t="shared" si="57"/>
        <v>7.2847339031622461E-9</v>
      </c>
      <c r="Y399" s="2"/>
      <c r="Z399" s="4"/>
      <c r="AA399" s="4"/>
      <c r="AB399" s="4"/>
      <c r="AC399" s="4"/>
      <c r="AD399" s="4"/>
      <c r="AE399" s="4"/>
    </row>
    <row r="400" spans="6:31">
      <c r="F400" s="25">
        <v>37252</v>
      </c>
      <c r="G400" s="8">
        <v>63.65</v>
      </c>
      <c r="H400" s="8">
        <v>63.99</v>
      </c>
      <c r="I400" s="8">
        <v>63.54</v>
      </c>
      <c r="J400" s="8">
        <v>63.99</v>
      </c>
      <c r="K400" s="8">
        <v>210400</v>
      </c>
      <c r="L400" s="26">
        <v>53.08</v>
      </c>
      <c r="M400" s="8"/>
      <c r="N400" s="32">
        <v>0</v>
      </c>
      <c r="O400" s="11">
        <f t="shared" si="58"/>
        <v>150</v>
      </c>
      <c r="P400" s="11">
        <f t="shared" si="55"/>
        <v>1.205538809344386</v>
      </c>
      <c r="Q400" s="12">
        <f t="shared" si="54"/>
        <v>251.38838617953604</v>
      </c>
      <c r="R400" s="12">
        <f t="shared" si="59"/>
        <v>0</v>
      </c>
      <c r="S400" s="12">
        <f t="shared" si="60"/>
        <v>20242</v>
      </c>
      <c r="T400" s="31">
        <f t="shared" si="56"/>
        <v>16086.342831628512</v>
      </c>
      <c r="U400" s="13"/>
      <c r="V400" s="39">
        <f t="shared" si="61"/>
        <v>8.1491844853302103E-3</v>
      </c>
      <c r="W400" s="14">
        <f t="shared" si="62"/>
        <v>8.1339708840223457E-3</v>
      </c>
      <c r="X400" s="40">
        <f t="shared" si="57"/>
        <v>2.3145366475466079E-10</v>
      </c>
      <c r="Y400" s="2"/>
      <c r="Z400" s="4"/>
      <c r="AA400" s="4"/>
      <c r="AB400" s="4"/>
      <c r="AC400" s="4"/>
      <c r="AD400" s="4"/>
      <c r="AE400" s="4"/>
    </row>
    <row r="401" spans="6:31">
      <c r="F401" s="25">
        <v>37253</v>
      </c>
      <c r="G401" s="8">
        <v>64.2</v>
      </c>
      <c r="H401" s="8">
        <v>64.38</v>
      </c>
      <c r="I401" s="8">
        <v>63.95</v>
      </c>
      <c r="J401" s="8">
        <v>64.08</v>
      </c>
      <c r="K401" s="8">
        <v>294000</v>
      </c>
      <c r="L401" s="26">
        <v>53.15</v>
      </c>
      <c r="M401" s="8"/>
      <c r="N401" s="32">
        <v>0</v>
      </c>
      <c r="O401" s="11">
        <f t="shared" si="58"/>
        <v>150</v>
      </c>
      <c r="P401" s="11">
        <f t="shared" si="55"/>
        <v>1.2056444026340545</v>
      </c>
      <c r="Q401" s="12">
        <f t="shared" si="54"/>
        <v>251.37950633635216</v>
      </c>
      <c r="R401" s="12">
        <f t="shared" si="59"/>
        <v>0</v>
      </c>
      <c r="S401" s="12">
        <f t="shared" si="60"/>
        <v>20242</v>
      </c>
      <c r="T401" s="31">
        <f t="shared" si="56"/>
        <v>16108.398766033446</v>
      </c>
      <c r="U401" s="13"/>
      <c r="V401" s="39">
        <f t="shared" si="61"/>
        <v>1.3701577811118537E-3</v>
      </c>
      <c r="W401" s="14">
        <f t="shared" si="62"/>
        <v>1.317895323950235E-3</v>
      </c>
      <c r="X401" s="40">
        <f t="shared" si="57"/>
        <v>2.7313644285700236E-9</v>
      </c>
      <c r="Y401" s="2"/>
      <c r="Z401" s="4"/>
      <c r="AA401" s="4"/>
      <c r="AB401" s="4"/>
      <c r="AC401" s="4"/>
      <c r="AD401" s="4"/>
      <c r="AE401" s="4"/>
    </row>
    <row r="402" spans="6:31">
      <c r="F402" s="25">
        <v>37256</v>
      </c>
      <c r="G402" s="8">
        <v>64.12</v>
      </c>
      <c r="H402" s="8">
        <v>64.19</v>
      </c>
      <c r="I402" s="8">
        <v>63.5</v>
      </c>
      <c r="J402" s="8">
        <v>63.5</v>
      </c>
      <c r="K402" s="8">
        <v>261900</v>
      </c>
      <c r="L402" s="26">
        <v>52.67</v>
      </c>
      <c r="M402" s="8"/>
      <c r="N402" s="32">
        <v>0</v>
      </c>
      <c r="O402" s="11">
        <f t="shared" si="58"/>
        <v>150</v>
      </c>
      <c r="P402" s="11">
        <f t="shared" si="55"/>
        <v>1.2056198974748433</v>
      </c>
      <c r="Q402" s="12">
        <f t="shared" si="54"/>
        <v>251.38156695342454</v>
      </c>
      <c r="R402" s="12">
        <f t="shared" si="59"/>
        <v>0</v>
      </c>
      <c r="S402" s="12">
        <f t="shared" si="60"/>
        <v>20242</v>
      </c>
      <c r="T402" s="31">
        <f t="shared" si="56"/>
        <v>15962.729501542459</v>
      </c>
      <c r="U402" s="13"/>
      <c r="V402" s="39">
        <f t="shared" si="61"/>
        <v>-9.0841996593199869E-3</v>
      </c>
      <c r="W402" s="14">
        <f t="shared" si="62"/>
        <v>-9.0720712926588565E-3</v>
      </c>
      <c r="X402" s="40">
        <f t="shared" si="57"/>
        <v>1.4709727786681974E-10</v>
      </c>
      <c r="Y402" s="2"/>
      <c r="Z402" s="4"/>
      <c r="AA402" s="4"/>
      <c r="AB402" s="4"/>
      <c r="AC402" s="4"/>
      <c r="AD402" s="4"/>
      <c r="AE402" s="4"/>
    </row>
    <row r="403" spans="6:31">
      <c r="F403" s="25">
        <v>37258</v>
      </c>
      <c r="G403" s="8">
        <v>63.6</v>
      </c>
      <c r="H403" s="8">
        <v>63.79</v>
      </c>
      <c r="I403" s="8">
        <v>62.72</v>
      </c>
      <c r="J403" s="8">
        <v>63.79</v>
      </c>
      <c r="K403" s="8">
        <v>27900</v>
      </c>
      <c r="L403" s="26">
        <v>52.91</v>
      </c>
      <c r="M403" s="8"/>
      <c r="N403" s="32">
        <v>0</v>
      </c>
      <c r="O403" s="11">
        <f t="shared" si="58"/>
        <v>150</v>
      </c>
      <c r="P403" s="11">
        <f t="shared" si="55"/>
        <v>1.2056322056322057</v>
      </c>
      <c r="Q403" s="12">
        <f t="shared" si="54"/>
        <v>251.38053196093358</v>
      </c>
      <c r="R403" s="12">
        <f t="shared" si="59"/>
        <v>0</v>
      </c>
      <c r="S403" s="12">
        <f t="shared" si="60"/>
        <v>20242</v>
      </c>
      <c r="T403" s="31">
        <f t="shared" si="56"/>
        <v>16035.564133787953</v>
      </c>
      <c r="U403" s="13"/>
      <c r="V403" s="39">
        <f t="shared" si="61"/>
        <v>4.5524151296227628E-3</v>
      </c>
      <c r="W403" s="14">
        <f t="shared" si="62"/>
        <v>4.5463234207421942E-3</v>
      </c>
      <c r="X403" s="40">
        <f t="shared" si="57"/>
        <v>3.7108917085597907E-11</v>
      </c>
      <c r="Y403" s="2"/>
      <c r="Z403" s="4"/>
      <c r="AA403" s="4"/>
      <c r="AB403" s="4"/>
      <c r="AC403" s="4"/>
      <c r="AD403" s="4"/>
      <c r="AE403" s="4"/>
    </row>
    <row r="404" spans="6:31">
      <c r="F404" s="25">
        <v>37259</v>
      </c>
      <c r="G404" s="8">
        <v>63.92</v>
      </c>
      <c r="H404" s="8">
        <v>64.48</v>
      </c>
      <c r="I404" s="8">
        <v>63.92</v>
      </c>
      <c r="J404" s="8">
        <v>64.48</v>
      </c>
      <c r="K404" s="8">
        <v>36100</v>
      </c>
      <c r="L404" s="26">
        <v>53.48</v>
      </c>
      <c r="M404" s="8"/>
      <c r="N404" s="32">
        <v>0</v>
      </c>
      <c r="O404" s="11">
        <f t="shared" si="58"/>
        <v>150</v>
      </c>
      <c r="P404" s="11">
        <f t="shared" si="55"/>
        <v>1.2056843679880331</v>
      </c>
      <c r="Q404" s="12">
        <f t="shared" si="54"/>
        <v>251.37614586493487</v>
      </c>
      <c r="R404" s="12">
        <f t="shared" si="59"/>
        <v>0</v>
      </c>
      <c r="S404" s="12">
        <f t="shared" si="60"/>
        <v>20242</v>
      </c>
      <c r="T404" s="31">
        <f t="shared" si="56"/>
        <v>16208.733885371001</v>
      </c>
      <c r="U404" s="13"/>
      <c r="V404" s="39">
        <f t="shared" si="61"/>
        <v>1.0741211758568242E-2</v>
      </c>
      <c r="W404" s="14">
        <f t="shared" si="62"/>
        <v>1.0715395317702148E-2</v>
      </c>
      <c r="X404" s="40">
        <f t="shared" si="57"/>
        <v>6.6648861899249308E-10</v>
      </c>
      <c r="Y404" s="2"/>
      <c r="Z404" s="4"/>
      <c r="AA404" s="4"/>
      <c r="AB404" s="4"/>
      <c r="AC404" s="4"/>
      <c r="AD404" s="4"/>
      <c r="AE404" s="4"/>
    </row>
    <row r="405" spans="6:31">
      <c r="F405" s="25">
        <v>37260</v>
      </c>
      <c r="G405" s="8">
        <v>64.89</v>
      </c>
      <c r="H405" s="8">
        <v>65.09</v>
      </c>
      <c r="I405" s="8">
        <v>64.48</v>
      </c>
      <c r="J405" s="8">
        <v>64.86</v>
      </c>
      <c r="K405" s="8">
        <v>11900</v>
      </c>
      <c r="L405" s="26">
        <v>53.8</v>
      </c>
      <c r="M405" s="8"/>
      <c r="N405" s="32">
        <v>0</v>
      </c>
      <c r="O405" s="11">
        <f t="shared" si="58"/>
        <v>150</v>
      </c>
      <c r="P405" s="11">
        <f t="shared" si="55"/>
        <v>1.2055762081784387</v>
      </c>
      <c r="Q405" s="12">
        <f t="shared" si="54"/>
        <v>251.3852409553653</v>
      </c>
      <c r="R405" s="12">
        <f t="shared" si="59"/>
        <v>0</v>
      </c>
      <c r="S405" s="12">
        <f t="shared" si="60"/>
        <v>20242</v>
      </c>
      <c r="T405" s="31">
        <f t="shared" si="56"/>
        <v>16304.846728364993</v>
      </c>
      <c r="U405" s="13"/>
      <c r="V405" s="39">
        <f t="shared" si="61"/>
        <v>5.9121832255658565E-3</v>
      </c>
      <c r="W405" s="14">
        <f t="shared" si="62"/>
        <v>5.9657149339963408E-3</v>
      </c>
      <c r="X405" s="40">
        <f t="shared" si="57"/>
        <v>2.8656438074863845E-9</v>
      </c>
      <c r="Y405" s="2"/>
      <c r="Z405" s="4"/>
      <c r="AA405" s="4"/>
      <c r="AB405" s="4"/>
      <c r="AC405" s="4"/>
      <c r="AD405" s="4"/>
      <c r="AE405" s="4"/>
    </row>
    <row r="406" spans="6:31">
      <c r="F406" s="25">
        <v>37263</v>
      </c>
      <c r="G406" s="8">
        <v>65.16</v>
      </c>
      <c r="H406" s="8">
        <v>65.16</v>
      </c>
      <c r="I406" s="8">
        <v>64.39</v>
      </c>
      <c r="J406" s="8">
        <v>64.39</v>
      </c>
      <c r="K406" s="8">
        <v>50800</v>
      </c>
      <c r="L406" s="26">
        <v>53.41</v>
      </c>
      <c r="M406" s="8"/>
      <c r="N406" s="32">
        <v>0</v>
      </c>
      <c r="O406" s="11">
        <f t="shared" si="58"/>
        <v>150</v>
      </c>
      <c r="P406" s="11">
        <f t="shared" si="55"/>
        <v>1.2055794794982213</v>
      </c>
      <c r="Q406" s="12">
        <f t="shared" si="54"/>
        <v>251.38496584820729</v>
      </c>
      <c r="R406" s="12">
        <f t="shared" si="59"/>
        <v>0</v>
      </c>
      <c r="S406" s="12">
        <f t="shared" si="60"/>
        <v>20242</v>
      </c>
      <c r="T406" s="31">
        <f t="shared" si="56"/>
        <v>16186.677950966068</v>
      </c>
      <c r="U406" s="13"/>
      <c r="V406" s="39">
        <f t="shared" si="61"/>
        <v>-7.2738536944748017E-3</v>
      </c>
      <c r="W406" s="14">
        <f t="shared" si="62"/>
        <v>-7.2754728160597509E-3</v>
      </c>
      <c r="X406" s="40">
        <f t="shared" si="57"/>
        <v>2.6215547068482563E-12</v>
      </c>
      <c r="Y406" s="2"/>
      <c r="Z406" s="4"/>
      <c r="AA406" s="4"/>
      <c r="AB406" s="4"/>
      <c r="AC406" s="4"/>
      <c r="AD406" s="4"/>
      <c r="AE406" s="4"/>
    </row>
    <row r="407" spans="6:31">
      <c r="F407" s="25">
        <v>37264</v>
      </c>
      <c r="G407" s="8">
        <v>64.5</v>
      </c>
      <c r="H407" s="8">
        <v>64.5</v>
      </c>
      <c r="I407" s="8">
        <v>64.02</v>
      </c>
      <c r="J407" s="8">
        <v>64.2</v>
      </c>
      <c r="K407" s="8">
        <v>47000</v>
      </c>
      <c r="L407" s="26">
        <v>53.25</v>
      </c>
      <c r="M407" s="8"/>
      <c r="N407" s="32">
        <v>0</v>
      </c>
      <c r="O407" s="11">
        <f t="shared" si="58"/>
        <v>150</v>
      </c>
      <c r="P407" s="11">
        <f t="shared" si="55"/>
        <v>1.2056338028169014</v>
      </c>
      <c r="Q407" s="12">
        <f t="shared" si="54"/>
        <v>251.38039765528146</v>
      </c>
      <c r="R407" s="12">
        <f t="shared" si="59"/>
        <v>0</v>
      </c>
      <c r="S407" s="12">
        <f t="shared" si="60"/>
        <v>20242</v>
      </c>
      <c r="T407" s="31">
        <f t="shared" si="56"/>
        <v>16138.62152946907</v>
      </c>
      <c r="U407" s="13"/>
      <c r="V407" s="39">
        <f t="shared" si="61"/>
        <v>-2.9733031200388968E-3</v>
      </c>
      <c r="W407" s="14">
        <f t="shared" si="62"/>
        <v>-3.0001897621444399E-3</v>
      </c>
      <c r="X407" s="40">
        <f t="shared" si="57"/>
        <v>7.2289152371156057E-10</v>
      </c>
      <c r="Y407" s="2"/>
      <c r="Z407" s="4"/>
      <c r="AA407" s="4"/>
      <c r="AB407" s="4"/>
      <c r="AC407" s="4"/>
      <c r="AD407" s="4"/>
      <c r="AE407" s="4"/>
    </row>
    <row r="408" spans="6:31">
      <c r="F408" s="25">
        <v>37265</v>
      </c>
      <c r="G408" s="8">
        <v>64.650000000000006</v>
      </c>
      <c r="H408" s="8">
        <v>64.94</v>
      </c>
      <c r="I408" s="8">
        <v>63.98</v>
      </c>
      <c r="J408" s="8">
        <v>63.98</v>
      </c>
      <c r="K408" s="8">
        <v>57900</v>
      </c>
      <c r="L408" s="26">
        <v>53.07</v>
      </c>
      <c r="M408" s="8"/>
      <c r="N408" s="32">
        <v>0</v>
      </c>
      <c r="O408" s="11">
        <f t="shared" si="58"/>
        <v>150</v>
      </c>
      <c r="P408" s="11">
        <f t="shared" si="55"/>
        <v>1.2055775390993027</v>
      </c>
      <c r="Q408" s="12">
        <f t="shared" si="54"/>
        <v>251.38512902914894</v>
      </c>
      <c r="R408" s="12">
        <f t="shared" si="59"/>
        <v>0</v>
      </c>
      <c r="S408" s="12">
        <f t="shared" si="60"/>
        <v>20242</v>
      </c>
      <c r="T408" s="31">
        <f t="shared" si="56"/>
        <v>16083.620555284948</v>
      </c>
      <c r="U408" s="13"/>
      <c r="V408" s="39">
        <f t="shared" si="61"/>
        <v>-3.4138547812042025E-3</v>
      </c>
      <c r="W408" s="14">
        <f t="shared" si="62"/>
        <v>-3.386007749730868E-3</v>
      </c>
      <c r="X408" s="40">
        <f t="shared" si="57"/>
        <v>7.7545716187688056E-10</v>
      </c>
      <c r="Y408" s="2"/>
      <c r="Z408" s="4"/>
      <c r="AA408" s="4"/>
      <c r="AB408" s="4"/>
      <c r="AC408" s="4"/>
      <c r="AD408" s="4"/>
      <c r="AE408" s="4"/>
    </row>
    <row r="409" spans="6:31">
      <c r="F409" s="25">
        <v>37266</v>
      </c>
      <c r="G409" s="8">
        <v>63.9</v>
      </c>
      <c r="H409" s="8">
        <v>64.08</v>
      </c>
      <c r="I409" s="8">
        <v>63.76</v>
      </c>
      <c r="J409" s="8">
        <v>63.95</v>
      </c>
      <c r="K409" s="8">
        <v>18000</v>
      </c>
      <c r="L409" s="26">
        <v>53.04</v>
      </c>
      <c r="M409" s="8"/>
      <c r="N409" s="32">
        <v>0</v>
      </c>
      <c r="O409" s="11">
        <f t="shared" si="58"/>
        <v>150</v>
      </c>
      <c r="P409" s="11">
        <f t="shared" si="55"/>
        <v>1.2056938159879338</v>
      </c>
      <c r="Q409" s="12">
        <f t="shared" si="54"/>
        <v>251.37535146605569</v>
      </c>
      <c r="R409" s="12">
        <f t="shared" si="59"/>
        <v>0</v>
      </c>
      <c r="S409" s="12">
        <f t="shared" si="60"/>
        <v>20242</v>
      </c>
      <c r="T409" s="31">
        <f t="shared" si="56"/>
        <v>16075.453726254262</v>
      </c>
      <c r="U409" s="13"/>
      <c r="V409" s="39">
        <f t="shared" si="61"/>
        <v>-5.0790200829484709E-4</v>
      </c>
      <c r="W409" s="14">
        <f t="shared" si="62"/>
        <v>-5.654509621965052E-4</v>
      </c>
      <c r="X409" s="40">
        <f t="shared" si="57"/>
        <v>3.3118820951751707E-9</v>
      </c>
      <c r="Y409" s="2"/>
      <c r="Z409" s="4"/>
      <c r="AA409" s="4"/>
      <c r="AB409" s="4"/>
      <c r="AC409" s="4"/>
      <c r="AD409" s="4"/>
      <c r="AE409" s="4"/>
    </row>
    <row r="410" spans="6:31">
      <c r="F410" s="25">
        <v>37267</v>
      </c>
      <c r="G410" s="8">
        <v>64.28</v>
      </c>
      <c r="H410" s="8">
        <v>64.28</v>
      </c>
      <c r="I410" s="8">
        <v>63.49</v>
      </c>
      <c r="J410" s="8">
        <v>63.49</v>
      </c>
      <c r="K410" s="8">
        <v>14900</v>
      </c>
      <c r="L410" s="26">
        <v>52.66</v>
      </c>
      <c r="M410" s="8"/>
      <c r="N410" s="32">
        <v>0</v>
      </c>
      <c r="O410" s="11">
        <f t="shared" si="58"/>
        <v>150</v>
      </c>
      <c r="P410" s="11">
        <f t="shared" si="55"/>
        <v>1.2056589441701482</v>
      </c>
      <c r="Q410" s="12">
        <f t="shared" si="54"/>
        <v>251.37828359109932</v>
      </c>
      <c r="R410" s="12">
        <f t="shared" si="59"/>
        <v>0</v>
      </c>
      <c r="S410" s="12">
        <f t="shared" si="60"/>
        <v>20242</v>
      </c>
      <c r="T410" s="31">
        <f t="shared" si="56"/>
        <v>15960.007225198897</v>
      </c>
      <c r="U410" s="13"/>
      <c r="V410" s="39">
        <f t="shared" si="61"/>
        <v>-7.2074505805596557E-3</v>
      </c>
      <c r="W410" s="14">
        <f t="shared" si="62"/>
        <v>-7.1901918094438109E-3</v>
      </c>
      <c r="X410" s="40">
        <f t="shared" si="57"/>
        <v>2.9786518042911944E-10</v>
      </c>
      <c r="Y410" s="2"/>
      <c r="Z410" s="4"/>
      <c r="AA410" s="4"/>
      <c r="AB410" s="4"/>
      <c r="AC410" s="4"/>
      <c r="AD410" s="4"/>
      <c r="AE410" s="4"/>
    </row>
    <row r="411" spans="6:31">
      <c r="F411" s="25">
        <v>37270</v>
      </c>
      <c r="G411" s="8">
        <v>63.25</v>
      </c>
      <c r="H411" s="8">
        <v>63.31</v>
      </c>
      <c r="I411" s="8">
        <v>62.94</v>
      </c>
      <c r="J411" s="8">
        <v>63</v>
      </c>
      <c r="K411" s="8">
        <v>26500</v>
      </c>
      <c r="L411" s="26">
        <v>52.26</v>
      </c>
      <c r="M411" s="8"/>
      <c r="N411" s="32">
        <v>0</v>
      </c>
      <c r="O411" s="11">
        <f t="shared" si="58"/>
        <v>150</v>
      </c>
      <c r="P411" s="11">
        <f t="shared" si="55"/>
        <v>1.2055109070034444</v>
      </c>
      <c r="Q411" s="12">
        <f t="shared" si="54"/>
        <v>251.39073288026037</v>
      </c>
      <c r="R411" s="12">
        <f t="shared" si="59"/>
        <v>0</v>
      </c>
      <c r="S411" s="12">
        <f t="shared" si="60"/>
        <v>20242</v>
      </c>
      <c r="T411" s="31">
        <f t="shared" si="56"/>
        <v>15837.616171456404</v>
      </c>
      <c r="U411" s="13"/>
      <c r="V411" s="39">
        <f t="shared" si="61"/>
        <v>-7.6981638936076541E-3</v>
      </c>
      <c r="W411" s="14">
        <f t="shared" si="62"/>
        <v>-7.6248939756968651E-3</v>
      </c>
      <c r="X411" s="40">
        <f t="shared" si="57"/>
        <v>5.368480870653756E-9</v>
      </c>
      <c r="Y411" s="2"/>
      <c r="Z411" s="4"/>
      <c r="AA411" s="4"/>
      <c r="AB411" s="4"/>
      <c r="AC411" s="4"/>
      <c r="AD411" s="4"/>
      <c r="AE411" s="4"/>
    </row>
    <row r="412" spans="6:31">
      <c r="F412" s="25">
        <v>37271</v>
      </c>
      <c r="G412" s="8">
        <v>63.27</v>
      </c>
      <c r="H412" s="8">
        <v>63.58</v>
      </c>
      <c r="I412" s="8">
        <v>62.9</v>
      </c>
      <c r="J412" s="8">
        <v>63.2</v>
      </c>
      <c r="K412" s="8">
        <v>12500</v>
      </c>
      <c r="L412" s="26">
        <v>52.42</v>
      </c>
      <c r="M412" s="8"/>
      <c r="N412" s="32">
        <v>0</v>
      </c>
      <c r="O412" s="11">
        <f t="shared" si="58"/>
        <v>150</v>
      </c>
      <c r="P412" s="11">
        <f t="shared" si="55"/>
        <v>1.2056466997329265</v>
      </c>
      <c r="Q412" s="12">
        <f t="shared" si="54"/>
        <v>251.37931317964242</v>
      </c>
      <c r="R412" s="12">
        <f t="shared" si="59"/>
        <v>0</v>
      </c>
      <c r="S412" s="12">
        <f t="shared" si="60"/>
        <v>20242</v>
      </c>
      <c r="T412" s="31">
        <f t="shared" si="56"/>
        <v>15887.172592953402</v>
      </c>
      <c r="U412" s="13"/>
      <c r="V412" s="39">
        <f t="shared" si="61"/>
        <v>3.1241476292953145E-3</v>
      </c>
      <c r="W412" s="14">
        <f t="shared" si="62"/>
        <v>3.0569378027939425E-3</v>
      </c>
      <c r="X412" s="40">
        <f t="shared" si="57"/>
        <v>4.5171607783445323E-9</v>
      </c>
      <c r="Y412" s="2"/>
      <c r="Z412" s="4"/>
      <c r="AA412" s="4"/>
      <c r="AB412" s="4"/>
      <c r="AC412" s="4"/>
      <c r="AD412" s="4"/>
      <c r="AE412" s="4"/>
    </row>
    <row r="413" spans="6:31">
      <c r="F413" s="25">
        <v>37272</v>
      </c>
      <c r="G413" s="8">
        <v>62.87</v>
      </c>
      <c r="H413" s="8">
        <v>63.11</v>
      </c>
      <c r="I413" s="8">
        <v>62.46</v>
      </c>
      <c r="J413" s="8">
        <v>62.48</v>
      </c>
      <c r="K413" s="8">
        <v>2403400</v>
      </c>
      <c r="L413" s="26">
        <v>51.82</v>
      </c>
      <c r="M413" s="8"/>
      <c r="N413" s="32">
        <v>0</v>
      </c>
      <c r="O413" s="11">
        <f t="shared" si="58"/>
        <v>150</v>
      </c>
      <c r="P413" s="11">
        <f t="shared" si="55"/>
        <v>1.2057120802778849</v>
      </c>
      <c r="Q413" s="12">
        <f t="shared" si="54"/>
        <v>251.37381581849655</v>
      </c>
      <c r="R413" s="12">
        <f t="shared" si="59"/>
        <v>0</v>
      </c>
      <c r="S413" s="12">
        <f t="shared" si="60"/>
        <v>20242</v>
      </c>
      <c r="T413" s="31">
        <f t="shared" si="56"/>
        <v>15705.836012339663</v>
      </c>
      <c r="U413" s="13"/>
      <c r="V413" s="39">
        <f t="shared" si="61"/>
        <v>-1.1479664649455018E-2</v>
      </c>
      <c r="W413" s="14">
        <f t="shared" si="62"/>
        <v>-1.1512022761296425E-2</v>
      </c>
      <c r="X413" s="40">
        <f t="shared" si="57"/>
        <v>1.0470474019410269E-9</v>
      </c>
      <c r="Y413" s="2"/>
      <c r="Z413" s="4"/>
      <c r="AA413" s="4"/>
      <c r="AB413" s="4"/>
      <c r="AC413" s="4"/>
      <c r="AD413" s="4"/>
      <c r="AE413" s="4"/>
    </row>
    <row r="414" spans="6:31">
      <c r="F414" s="25">
        <v>37273</v>
      </c>
      <c r="G414" s="8">
        <v>62.87</v>
      </c>
      <c r="H414" s="8">
        <v>63.05</v>
      </c>
      <c r="I414" s="8">
        <v>62.5</v>
      </c>
      <c r="J414" s="8">
        <v>63.05</v>
      </c>
      <c r="K414" s="8">
        <v>83300</v>
      </c>
      <c r="L414" s="26">
        <v>52.3</v>
      </c>
      <c r="M414" s="8"/>
      <c r="N414" s="32">
        <v>0</v>
      </c>
      <c r="O414" s="11">
        <f t="shared" si="58"/>
        <v>150</v>
      </c>
      <c r="P414" s="11">
        <f t="shared" si="55"/>
        <v>1.2055449330783938</v>
      </c>
      <c r="Q414" s="12">
        <f t="shared" si="54"/>
        <v>251.38787116305559</v>
      </c>
      <c r="R414" s="12">
        <f t="shared" si="59"/>
        <v>0</v>
      </c>
      <c r="S414" s="12">
        <f t="shared" si="60"/>
        <v>20242</v>
      </c>
      <c r="T414" s="31">
        <f t="shared" si="56"/>
        <v>15850.005276830654</v>
      </c>
      <c r="U414" s="13"/>
      <c r="V414" s="39">
        <f t="shared" si="61"/>
        <v>9.1374694318131257E-3</v>
      </c>
      <c r="W414" s="14">
        <f t="shared" si="62"/>
        <v>9.2201959369131968E-3</v>
      </c>
      <c r="X414" s="40">
        <f t="shared" si="57"/>
        <v>6.8436746460720936E-9</v>
      </c>
      <c r="Y414" s="2"/>
      <c r="Z414" s="4"/>
      <c r="AA414" s="4"/>
      <c r="AB414" s="4"/>
      <c r="AC414" s="4"/>
      <c r="AD414" s="4"/>
      <c r="AE414" s="4"/>
    </row>
    <row r="415" spans="6:31">
      <c r="F415" s="25">
        <v>37274</v>
      </c>
      <c r="G415" s="8">
        <v>62.65</v>
      </c>
      <c r="H415" s="8">
        <v>62.85</v>
      </c>
      <c r="I415" s="8">
        <v>62.32</v>
      </c>
      <c r="J415" s="8">
        <v>62.49</v>
      </c>
      <c r="K415" s="8">
        <v>10100</v>
      </c>
      <c r="L415" s="26">
        <v>51.83</v>
      </c>
      <c r="M415" s="8"/>
      <c r="N415" s="32">
        <v>0</v>
      </c>
      <c r="O415" s="11">
        <f t="shared" si="58"/>
        <v>150</v>
      </c>
      <c r="P415" s="11">
        <f t="shared" si="55"/>
        <v>1.2056723905074282</v>
      </c>
      <c r="Q415" s="12">
        <f t="shared" si="54"/>
        <v>251.37715296340576</v>
      </c>
      <c r="R415" s="12">
        <f t="shared" si="59"/>
        <v>0</v>
      </c>
      <c r="S415" s="12">
        <f t="shared" si="60"/>
        <v>20242</v>
      </c>
      <c r="T415" s="31">
        <f t="shared" si="56"/>
        <v>15708.558288683227</v>
      </c>
      <c r="U415" s="13"/>
      <c r="V415" s="39">
        <f t="shared" si="61"/>
        <v>-8.9641554837998783E-3</v>
      </c>
      <c r="W415" s="14">
        <f t="shared" si="62"/>
        <v>-9.0272388692619766E-3</v>
      </c>
      <c r="X415" s="40">
        <f t="shared" si="57"/>
        <v>3.9795135213596674E-9</v>
      </c>
      <c r="Y415" s="2"/>
      <c r="Z415" s="4"/>
      <c r="AA415" s="4"/>
      <c r="AB415" s="4"/>
      <c r="AC415" s="4"/>
      <c r="AD415" s="4"/>
      <c r="AE415" s="4"/>
    </row>
    <row r="416" spans="6:31">
      <c r="F416" s="25">
        <v>37278</v>
      </c>
      <c r="G416" s="8">
        <v>62.79</v>
      </c>
      <c r="H416" s="8">
        <v>62.79</v>
      </c>
      <c r="I416" s="8">
        <v>61.72</v>
      </c>
      <c r="J416" s="8">
        <v>61.99</v>
      </c>
      <c r="K416" s="8">
        <v>56800</v>
      </c>
      <c r="L416" s="26">
        <v>51.42</v>
      </c>
      <c r="M416" s="8"/>
      <c r="N416" s="32">
        <v>0</v>
      </c>
      <c r="O416" s="11">
        <f t="shared" si="58"/>
        <v>150</v>
      </c>
      <c r="P416" s="11">
        <f t="shared" si="55"/>
        <v>1.2055620381174641</v>
      </c>
      <c r="Q416" s="12">
        <f t="shared" si="54"/>
        <v>251.3864326277976</v>
      </c>
      <c r="R416" s="12">
        <f t="shared" si="59"/>
        <v>0</v>
      </c>
      <c r="S416" s="12">
        <f t="shared" si="60"/>
        <v>20242</v>
      </c>
      <c r="T416" s="31">
        <f t="shared" si="56"/>
        <v>15583.444958597174</v>
      </c>
      <c r="U416" s="13"/>
      <c r="V416" s="39">
        <f t="shared" si="61"/>
        <v>-7.9965476030373923E-3</v>
      </c>
      <c r="W416" s="14">
        <f t="shared" si="62"/>
        <v>-7.9419303638716965E-3</v>
      </c>
      <c r="X416" s="40">
        <f t="shared" si="57"/>
        <v>2.9830428140828142E-9</v>
      </c>
      <c r="Y416" s="2"/>
      <c r="Z416" s="4"/>
      <c r="AA416" s="4"/>
      <c r="AB416" s="4"/>
      <c r="AC416" s="4"/>
      <c r="AD416" s="4"/>
      <c r="AE416" s="4"/>
    </row>
    <row r="417" spans="6:31">
      <c r="F417" s="25">
        <v>37279</v>
      </c>
      <c r="G417" s="8">
        <v>62.14</v>
      </c>
      <c r="H417" s="8">
        <v>62.56</v>
      </c>
      <c r="I417" s="8">
        <v>61.7</v>
      </c>
      <c r="J417" s="8">
        <v>62.42</v>
      </c>
      <c r="K417" s="8">
        <v>45300</v>
      </c>
      <c r="L417" s="26">
        <v>51.77</v>
      </c>
      <c r="M417" s="8"/>
      <c r="N417" s="32">
        <v>0</v>
      </c>
      <c r="O417" s="11">
        <f t="shared" si="58"/>
        <v>150</v>
      </c>
      <c r="P417" s="11">
        <f t="shared" si="55"/>
        <v>1.2057175970639367</v>
      </c>
      <c r="Q417" s="12">
        <f t="shared" si="54"/>
        <v>251.3733519804847</v>
      </c>
      <c r="R417" s="12">
        <f t="shared" si="59"/>
        <v>0</v>
      </c>
      <c r="S417" s="12">
        <f t="shared" si="60"/>
        <v>20242</v>
      </c>
      <c r="T417" s="31">
        <f t="shared" si="56"/>
        <v>15690.724630621855</v>
      </c>
      <c r="U417" s="13"/>
      <c r="V417" s="39">
        <f t="shared" si="61"/>
        <v>6.8606197524036664E-3</v>
      </c>
      <c r="W417" s="14">
        <f t="shared" si="62"/>
        <v>6.7836290760666957E-3</v>
      </c>
      <c r="X417" s="40">
        <f t="shared" si="57"/>
        <v>5.9275642428241762E-9</v>
      </c>
      <c r="Y417" s="2"/>
      <c r="Z417" s="4"/>
      <c r="AA417" s="4"/>
      <c r="AB417" s="4"/>
      <c r="AC417" s="4"/>
      <c r="AD417" s="4"/>
      <c r="AE417" s="4"/>
    </row>
    <row r="418" spans="6:31">
      <c r="F418" s="25">
        <v>37280</v>
      </c>
      <c r="G418" s="8">
        <v>62.78</v>
      </c>
      <c r="H418" s="8">
        <v>63.05</v>
      </c>
      <c r="I418" s="8">
        <v>62.59</v>
      </c>
      <c r="J418" s="8">
        <v>62.65</v>
      </c>
      <c r="K418" s="8">
        <v>56200</v>
      </c>
      <c r="L418" s="26">
        <v>51.96</v>
      </c>
      <c r="M418" s="8"/>
      <c r="N418" s="32">
        <v>0</v>
      </c>
      <c r="O418" s="11">
        <f t="shared" si="58"/>
        <v>150</v>
      </c>
      <c r="P418" s="11">
        <f t="shared" si="55"/>
        <v>1.2057351809083909</v>
      </c>
      <c r="Q418" s="12">
        <f t="shared" si="54"/>
        <v>251.3718736017484</v>
      </c>
      <c r="R418" s="12">
        <f t="shared" si="59"/>
        <v>0</v>
      </c>
      <c r="S418" s="12">
        <f t="shared" si="60"/>
        <v>20242</v>
      </c>
      <c r="T418" s="31">
        <f t="shared" si="56"/>
        <v>15748.447881149537</v>
      </c>
      <c r="U418" s="13"/>
      <c r="V418" s="39">
        <f t="shared" si="61"/>
        <v>3.6720632750740279E-3</v>
      </c>
      <c r="W418" s="14">
        <f t="shared" si="62"/>
        <v>3.6633608885886719E-3</v>
      </c>
      <c r="X418" s="40">
        <f t="shared" si="57"/>
        <v>7.5731530540507805E-11</v>
      </c>
      <c r="Y418" s="2"/>
      <c r="Z418" s="4"/>
      <c r="AA418" s="4"/>
      <c r="AB418" s="4"/>
      <c r="AC418" s="4"/>
      <c r="AD418" s="4"/>
      <c r="AE418" s="4"/>
    </row>
    <row r="419" spans="6:31">
      <c r="F419" s="25">
        <v>37281</v>
      </c>
      <c r="G419" s="8">
        <v>62.6</v>
      </c>
      <c r="H419" s="8">
        <v>63.04</v>
      </c>
      <c r="I419" s="8">
        <v>62.59</v>
      </c>
      <c r="J419" s="8">
        <v>62.74</v>
      </c>
      <c r="K419" s="8">
        <v>16100</v>
      </c>
      <c r="L419" s="26">
        <v>52.04</v>
      </c>
      <c r="M419" s="8"/>
      <c r="N419" s="32">
        <v>0</v>
      </c>
      <c r="O419" s="11">
        <f t="shared" si="58"/>
        <v>150</v>
      </c>
      <c r="P419" s="11">
        <f t="shared" si="55"/>
        <v>1.2056110684089163</v>
      </c>
      <c r="Q419" s="12">
        <f t="shared" si="54"/>
        <v>251.38230940226387</v>
      </c>
      <c r="R419" s="12">
        <f t="shared" si="59"/>
        <v>0</v>
      </c>
      <c r="S419" s="12">
        <f t="shared" si="60"/>
        <v>20242</v>
      </c>
      <c r="T419" s="31">
        <f t="shared" si="56"/>
        <v>15771.726091898036</v>
      </c>
      <c r="U419" s="13"/>
      <c r="V419" s="39">
        <f t="shared" si="61"/>
        <v>1.4770359453250754E-3</v>
      </c>
      <c r="W419" s="14">
        <f t="shared" si="62"/>
        <v>1.538461841905641E-3</v>
      </c>
      <c r="X419" s="40">
        <f t="shared" si="57"/>
        <v>3.773140770726339E-9</v>
      </c>
      <c r="Y419" s="2"/>
      <c r="Z419" s="4"/>
      <c r="AA419" s="4"/>
      <c r="AB419" s="4"/>
      <c r="AC419" s="4"/>
      <c r="AD419" s="4"/>
      <c r="AE419" s="4"/>
    </row>
    <row r="420" spans="6:31">
      <c r="F420" s="25">
        <v>37284</v>
      </c>
      <c r="G420" s="8">
        <v>62.82</v>
      </c>
      <c r="H420" s="8">
        <v>62.95</v>
      </c>
      <c r="I420" s="8">
        <v>62.45</v>
      </c>
      <c r="J420" s="8">
        <v>62.66</v>
      </c>
      <c r="K420" s="8">
        <v>16300</v>
      </c>
      <c r="L420" s="26">
        <v>51.97</v>
      </c>
      <c r="M420" s="8"/>
      <c r="N420" s="32">
        <v>0</v>
      </c>
      <c r="O420" s="11">
        <f t="shared" si="58"/>
        <v>150</v>
      </c>
      <c r="P420" s="11">
        <f t="shared" si="55"/>
        <v>1.2056955936116991</v>
      </c>
      <c r="Q420" s="12">
        <f t="shared" si="54"/>
        <v>251.37520200276253</v>
      </c>
      <c r="R420" s="12">
        <f t="shared" si="59"/>
        <v>0</v>
      </c>
      <c r="S420" s="12">
        <f t="shared" si="60"/>
        <v>20242</v>
      </c>
      <c r="T420" s="31">
        <f t="shared" si="56"/>
        <v>15751.170157493099</v>
      </c>
      <c r="U420" s="13"/>
      <c r="V420" s="39">
        <f t="shared" si="61"/>
        <v>-1.3041909065692912E-3</v>
      </c>
      <c r="W420" s="14">
        <f t="shared" si="62"/>
        <v>-1.3460246239540043E-3</v>
      </c>
      <c r="X420" s="40">
        <f t="shared" si="57"/>
        <v>1.7500599102240442E-9</v>
      </c>
      <c r="Y420" s="2"/>
      <c r="Z420" s="4"/>
      <c r="AA420" s="4"/>
      <c r="AB420" s="4"/>
      <c r="AC420" s="4"/>
      <c r="AD420" s="4"/>
      <c r="AE420" s="4"/>
    </row>
    <row r="421" spans="6:31">
      <c r="F421" s="25">
        <v>37285</v>
      </c>
      <c r="G421" s="8">
        <v>62.8</v>
      </c>
      <c r="H421" s="8">
        <v>63.01</v>
      </c>
      <c r="I421" s="8">
        <v>61.07</v>
      </c>
      <c r="J421" s="8">
        <v>61.28</v>
      </c>
      <c r="K421" s="8">
        <v>63100</v>
      </c>
      <c r="L421" s="26">
        <v>50.83</v>
      </c>
      <c r="M421" s="8"/>
      <c r="N421" s="32">
        <v>0</v>
      </c>
      <c r="O421" s="11">
        <f t="shared" si="58"/>
        <v>150</v>
      </c>
      <c r="P421" s="11">
        <f t="shared" si="55"/>
        <v>1.2055872516230572</v>
      </c>
      <c r="Q421" s="12">
        <f t="shared" si="54"/>
        <v>251.3843122442396</v>
      </c>
      <c r="R421" s="12">
        <f t="shared" si="59"/>
        <v>0</v>
      </c>
      <c r="S421" s="12">
        <f t="shared" si="60"/>
        <v>20242</v>
      </c>
      <c r="T421" s="31">
        <f t="shared" si="56"/>
        <v>15404.830654327003</v>
      </c>
      <c r="U421" s="13"/>
      <c r="V421" s="39">
        <f t="shared" si="61"/>
        <v>-2.2233519140639129E-2</v>
      </c>
      <c r="W421" s="14">
        <f t="shared" si="62"/>
        <v>-2.2179897561539305E-2</v>
      </c>
      <c r="X421" s="40">
        <f t="shared" si="57"/>
        <v>2.8752737451586683E-9</v>
      </c>
      <c r="Y421" s="2"/>
      <c r="Z421" s="4"/>
      <c r="AA421" s="4"/>
      <c r="AB421" s="4"/>
      <c r="AC421" s="4"/>
      <c r="AD421" s="4"/>
      <c r="AE421" s="4"/>
    </row>
    <row r="422" spans="6:31">
      <c r="F422" s="25">
        <v>37286</v>
      </c>
      <c r="G422" s="8">
        <v>61.11</v>
      </c>
      <c r="H422" s="8">
        <v>61.77</v>
      </c>
      <c r="I422" s="8">
        <v>60.3</v>
      </c>
      <c r="J422" s="8">
        <v>61.77</v>
      </c>
      <c r="K422" s="8">
        <v>191100</v>
      </c>
      <c r="L422" s="26">
        <v>51.24</v>
      </c>
      <c r="M422" s="8"/>
      <c r="N422" s="32">
        <v>0</v>
      </c>
      <c r="O422" s="11">
        <f t="shared" si="58"/>
        <v>150</v>
      </c>
      <c r="P422" s="11">
        <f t="shared" si="55"/>
        <v>1.205503512880562</v>
      </c>
      <c r="Q422" s="12">
        <f t="shared" si="54"/>
        <v>251.39135477437355</v>
      </c>
      <c r="R422" s="12">
        <f t="shared" si="59"/>
        <v>0</v>
      </c>
      <c r="S422" s="12">
        <f t="shared" si="60"/>
        <v>20242</v>
      </c>
      <c r="T422" s="31">
        <f t="shared" si="56"/>
        <v>15528.443984413056</v>
      </c>
      <c r="U422" s="13"/>
      <c r="V422" s="39">
        <f t="shared" si="61"/>
        <v>7.9922988775953125E-3</v>
      </c>
      <c r="W422" s="14">
        <f t="shared" si="62"/>
        <v>8.0337455697225193E-3</v>
      </c>
      <c r="X422" s="40">
        <f t="shared" si="57"/>
        <v>1.7178282882874645E-9</v>
      </c>
      <c r="Y422" s="2"/>
      <c r="Z422" s="4"/>
      <c r="AA422" s="4"/>
      <c r="AB422" s="4"/>
      <c r="AC422" s="4"/>
      <c r="AD422" s="4"/>
      <c r="AE422" s="4"/>
    </row>
    <row r="423" spans="6:31">
      <c r="F423" s="25">
        <v>37287</v>
      </c>
      <c r="G423" s="8">
        <v>62.05</v>
      </c>
      <c r="H423" s="8">
        <v>62.49</v>
      </c>
      <c r="I423" s="8">
        <v>61.89</v>
      </c>
      <c r="J423" s="8">
        <v>62.49</v>
      </c>
      <c r="K423" s="8">
        <v>29700</v>
      </c>
      <c r="L423" s="26">
        <v>51.83</v>
      </c>
      <c r="M423" s="8"/>
      <c r="N423" s="32">
        <v>0</v>
      </c>
      <c r="O423" s="11">
        <f t="shared" si="58"/>
        <v>150</v>
      </c>
      <c r="P423" s="11">
        <f t="shared" si="55"/>
        <v>1.2056723905074282</v>
      </c>
      <c r="Q423" s="12">
        <f t="shared" si="54"/>
        <v>251.37715296340576</v>
      </c>
      <c r="R423" s="12">
        <f t="shared" si="59"/>
        <v>0</v>
      </c>
      <c r="S423" s="12">
        <f t="shared" si="60"/>
        <v>20242</v>
      </c>
      <c r="T423" s="31">
        <f t="shared" si="56"/>
        <v>15708.558288683227</v>
      </c>
      <c r="U423" s="13"/>
      <c r="V423" s="39">
        <f t="shared" si="61"/>
        <v>1.1532239799847915E-2</v>
      </c>
      <c r="W423" s="14">
        <f t="shared" si="62"/>
        <v>1.1448655173081534E-2</v>
      </c>
      <c r="X423" s="40">
        <f t="shared" si="57"/>
        <v>6.986389831675256E-9</v>
      </c>
      <c r="Y423" s="2"/>
      <c r="Z423" s="4"/>
      <c r="AA423" s="4"/>
      <c r="AB423" s="4"/>
      <c r="AC423" s="4"/>
      <c r="AD423" s="4"/>
      <c r="AE423" s="4"/>
    </row>
    <row r="424" spans="6:31">
      <c r="F424" s="25">
        <v>37288</v>
      </c>
      <c r="G424" s="8">
        <v>62.63</v>
      </c>
      <c r="H424" s="8">
        <v>62.67</v>
      </c>
      <c r="I424" s="8">
        <v>62.12</v>
      </c>
      <c r="J424" s="8">
        <v>62.3</v>
      </c>
      <c r="K424" s="8">
        <v>77300</v>
      </c>
      <c r="L424" s="26">
        <v>51.67</v>
      </c>
      <c r="M424" s="8"/>
      <c r="N424" s="32">
        <v>0</v>
      </c>
      <c r="O424" s="11">
        <f t="shared" si="58"/>
        <v>150</v>
      </c>
      <c r="P424" s="11">
        <f t="shared" si="55"/>
        <v>1.2057286626669246</v>
      </c>
      <c r="Q424" s="12">
        <f t="shared" si="54"/>
        <v>251.37242162417709</v>
      </c>
      <c r="R424" s="12">
        <f t="shared" si="59"/>
        <v>0</v>
      </c>
      <c r="S424" s="12">
        <f t="shared" si="60"/>
        <v>20242</v>
      </c>
      <c r="T424" s="31">
        <f t="shared" si="56"/>
        <v>15660.501867186233</v>
      </c>
      <c r="U424" s="13"/>
      <c r="V424" s="39">
        <f t="shared" si="61"/>
        <v>-3.0639400003222394E-3</v>
      </c>
      <c r="W424" s="14">
        <f t="shared" si="62"/>
        <v>-3.0917899025219068E-3</v>
      </c>
      <c r="X424" s="40">
        <f t="shared" si="57"/>
        <v>7.7561705253103541E-10</v>
      </c>
      <c r="Y424" s="2"/>
      <c r="Z424" s="4"/>
      <c r="AA424" s="4"/>
      <c r="AB424" s="4"/>
      <c r="AC424" s="4"/>
      <c r="AD424" s="4"/>
      <c r="AE424" s="4"/>
    </row>
    <row r="425" spans="6:31">
      <c r="F425" s="25">
        <v>37291</v>
      </c>
      <c r="G425" s="8">
        <v>61.75</v>
      </c>
      <c r="H425" s="8">
        <v>61.75</v>
      </c>
      <c r="I425" s="8">
        <v>60.67</v>
      </c>
      <c r="J425" s="8">
        <v>60.75</v>
      </c>
      <c r="K425" s="8">
        <v>52400</v>
      </c>
      <c r="L425" s="26">
        <v>50.39</v>
      </c>
      <c r="M425" s="8"/>
      <c r="N425" s="32">
        <v>0</v>
      </c>
      <c r="O425" s="11">
        <f t="shared" si="58"/>
        <v>150</v>
      </c>
      <c r="P425" s="11">
        <f t="shared" si="55"/>
        <v>1.2055963484818417</v>
      </c>
      <c r="Q425" s="12">
        <f t="shared" si="54"/>
        <v>251.38354724625944</v>
      </c>
      <c r="R425" s="12">
        <f t="shared" si="59"/>
        <v>0</v>
      </c>
      <c r="S425" s="12">
        <f t="shared" si="60"/>
        <v>20242</v>
      </c>
      <c r="T425" s="31">
        <f t="shared" si="56"/>
        <v>15271.55049521026</v>
      </c>
      <c r="U425" s="13"/>
      <c r="V425" s="39">
        <f t="shared" si="61"/>
        <v>-2.5150085034719147E-2</v>
      </c>
      <c r="W425" s="14">
        <f t="shared" si="62"/>
        <v>-2.5084599606586488E-2</v>
      </c>
      <c r="X425" s="40">
        <f t="shared" si="57"/>
        <v>4.2883412977175602E-9</v>
      </c>
      <c r="Y425" s="2"/>
      <c r="Z425" s="4"/>
      <c r="AA425" s="4"/>
      <c r="AB425" s="4"/>
      <c r="AC425" s="4"/>
      <c r="AD425" s="4"/>
      <c r="AE425" s="4"/>
    </row>
    <row r="426" spans="6:31">
      <c r="F426" s="25">
        <v>37292</v>
      </c>
      <c r="G426" s="8">
        <v>60.66</v>
      </c>
      <c r="H426" s="8">
        <v>61.16</v>
      </c>
      <c r="I426" s="8">
        <v>60.21</v>
      </c>
      <c r="J426" s="8">
        <v>60.52</v>
      </c>
      <c r="K426" s="8">
        <v>28500</v>
      </c>
      <c r="L426" s="26">
        <v>50.2</v>
      </c>
      <c r="M426" s="8"/>
      <c r="N426" s="32">
        <v>0</v>
      </c>
      <c r="O426" s="11">
        <f t="shared" si="58"/>
        <v>150</v>
      </c>
      <c r="P426" s="11">
        <f t="shared" si="55"/>
        <v>1.2055776892430279</v>
      </c>
      <c r="Q426" s="12">
        <f t="shared" si="54"/>
        <v>251.38511640255416</v>
      </c>
      <c r="R426" s="12">
        <f t="shared" si="59"/>
        <v>0</v>
      </c>
      <c r="S426" s="12">
        <f t="shared" si="60"/>
        <v>20242</v>
      </c>
      <c r="T426" s="31">
        <f t="shared" si="56"/>
        <v>15213.827244682579</v>
      </c>
      <c r="U426" s="13"/>
      <c r="V426" s="39">
        <f t="shared" si="61"/>
        <v>-3.7869512396575362E-3</v>
      </c>
      <c r="W426" s="14">
        <f t="shared" si="62"/>
        <v>-3.7777159948231285E-3</v>
      </c>
      <c r="X426" s="40">
        <f t="shared" si="57"/>
        <v>8.5289747151455115E-11</v>
      </c>
      <c r="Y426" s="2"/>
      <c r="Z426" s="4"/>
      <c r="AA426" s="4"/>
      <c r="AB426" s="4"/>
      <c r="AC426" s="4"/>
      <c r="AD426" s="4"/>
      <c r="AE426" s="4"/>
    </row>
    <row r="427" spans="6:31">
      <c r="F427" s="25">
        <v>37293</v>
      </c>
      <c r="G427" s="8">
        <v>60.39</v>
      </c>
      <c r="H427" s="8">
        <v>60.69</v>
      </c>
      <c r="I427" s="8">
        <v>59.73</v>
      </c>
      <c r="J427" s="8">
        <v>60.18</v>
      </c>
      <c r="K427" s="8">
        <v>85300</v>
      </c>
      <c r="L427" s="26">
        <v>49.92</v>
      </c>
      <c r="M427" s="8"/>
      <c r="N427" s="32">
        <v>0</v>
      </c>
      <c r="O427" s="11">
        <f t="shared" si="58"/>
        <v>150</v>
      </c>
      <c r="P427" s="11">
        <f t="shared" si="55"/>
        <v>1.205528846153846</v>
      </c>
      <c r="Q427" s="12">
        <f t="shared" si="54"/>
        <v>251.38922411204447</v>
      </c>
      <c r="R427" s="12">
        <f t="shared" si="59"/>
        <v>0</v>
      </c>
      <c r="S427" s="12">
        <f t="shared" si="60"/>
        <v>20242</v>
      </c>
      <c r="T427" s="31">
        <f t="shared" si="56"/>
        <v>15128.603507062837</v>
      </c>
      <c r="U427" s="13"/>
      <c r="V427" s="39">
        <f t="shared" si="61"/>
        <v>-5.6174775466944762E-3</v>
      </c>
      <c r="W427" s="14">
        <f t="shared" si="62"/>
        <v>-5.5933026365113259E-3</v>
      </c>
      <c r="X427" s="40">
        <f t="shared" si="57"/>
        <v>5.844262823633828E-10</v>
      </c>
      <c r="Y427" s="2"/>
      <c r="Z427" s="4"/>
      <c r="AA427" s="4"/>
      <c r="AB427" s="4"/>
      <c r="AC427" s="4"/>
      <c r="AD427" s="4"/>
      <c r="AE427" s="4"/>
    </row>
    <row r="428" spans="6:31">
      <c r="F428" s="25">
        <v>37294</v>
      </c>
      <c r="G428" s="8">
        <v>59.95</v>
      </c>
      <c r="H428" s="8">
        <v>60.5</v>
      </c>
      <c r="I428" s="8">
        <v>59.95</v>
      </c>
      <c r="J428" s="8">
        <v>60.12</v>
      </c>
      <c r="K428" s="8">
        <v>24000</v>
      </c>
      <c r="L428" s="26">
        <v>49.87</v>
      </c>
      <c r="M428" s="8"/>
      <c r="N428" s="32">
        <v>0</v>
      </c>
      <c r="O428" s="11">
        <f t="shared" si="58"/>
        <v>150</v>
      </c>
      <c r="P428" s="11">
        <f t="shared" si="55"/>
        <v>1.2055343894124724</v>
      </c>
      <c r="Q428" s="12">
        <f t="shared" si="54"/>
        <v>251.38875790660387</v>
      </c>
      <c r="R428" s="12">
        <f t="shared" si="59"/>
        <v>0</v>
      </c>
      <c r="S428" s="12">
        <f t="shared" si="60"/>
        <v>20242</v>
      </c>
      <c r="T428" s="31">
        <f t="shared" si="56"/>
        <v>15113.492125345025</v>
      </c>
      <c r="U428" s="13"/>
      <c r="V428" s="39">
        <f t="shared" si="61"/>
        <v>-9.9936083525188168E-4</v>
      </c>
      <c r="W428" s="14">
        <f t="shared" si="62"/>
        <v>-1.0021045031411275E-3</v>
      </c>
      <c r="X428" s="40">
        <f t="shared" si="57"/>
        <v>7.527713486478457E-12</v>
      </c>
      <c r="Y428" s="2"/>
      <c r="Z428" s="4"/>
      <c r="AA428" s="4"/>
      <c r="AB428" s="4"/>
      <c r="AC428" s="4"/>
      <c r="AD428" s="4"/>
      <c r="AE428" s="4"/>
    </row>
    <row r="429" spans="6:31">
      <c r="F429" s="25">
        <v>37295</v>
      </c>
      <c r="G429" s="8">
        <v>59.87</v>
      </c>
      <c r="H429" s="8">
        <v>60.84</v>
      </c>
      <c r="I429" s="8">
        <v>59.87</v>
      </c>
      <c r="J429" s="8">
        <v>60.84</v>
      </c>
      <c r="K429" s="8">
        <v>19300</v>
      </c>
      <c r="L429" s="26">
        <v>50.46</v>
      </c>
      <c r="M429" s="8"/>
      <c r="N429" s="32">
        <v>0</v>
      </c>
      <c r="O429" s="11">
        <f t="shared" si="58"/>
        <v>150</v>
      </c>
      <c r="P429" s="11">
        <f t="shared" si="55"/>
        <v>1.2057074910820453</v>
      </c>
      <c r="Q429" s="12">
        <f t="shared" si="54"/>
        <v>251.37420167020377</v>
      </c>
      <c r="R429" s="12">
        <f t="shared" si="59"/>
        <v>0</v>
      </c>
      <c r="S429" s="12">
        <f t="shared" si="60"/>
        <v>20242</v>
      </c>
      <c r="T429" s="31">
        <f t="shared" si="56"/>
        <v>15293.606429615198</v>
      </c>
      <c r="U429" s="13"/>
      <c r="V429" s="39">
        <f t="shared" si="61"/>
        <v>1.1846997538870424E-2</v>
      </c>
      <c r="W429" s="14">
        <f t="shared" si="62"/>
        <v>1.1761323654880593E-2</v>
      </c>
      <c r="X429" s="40">
        <f t="shared" si="57"/>
        <v>7.3400143979029585E-9</v>
      </c>
      <c r="Y429" s="2"/>
      <c r="Z429" s="4"/>
      <c r="AA429" s="4"/>
      <c r="AB429" s="4"/>
      <c r="AC429" s="4"/>
      <c r="AD429" s="4"/>
      <c r="AE429" s="4"/>
    </row>
    <row r="430" spans="6:31">
      <c r="F430" s="25">
        <v>37298</v>
      </c>
      <c r="G430" s="8">
        <v>60.9</v>
      </c>
      <c r="H430" s="8">
        <v>61.56</v>
      </c>
      <c r="I430" s="8">
        <v>60.85</v>
      </c>
      <c r="J430" s="8">
        <v>61.56</v>
      </c>
      <c r="K430" s="8">
        <v>13300</v>
      </c>
      <c r="L430" s="26">
        <v>51.06</v>
      </c>
      <c r="M430" s="8"/>
      <c r="N430" s="32">
        <v>0</v>
      </c>
      <c r="O430" s="11">
        <f t="shared" si="58"/>
        <v>150</v>
      </c>
      <c r="P430" s="11">
        <f t="shared" si="55"/>
        <v>1.2056404230317275</v>
      </c>
      <c r="Q430" s="12">
        <f t="shared" si="54"/>
        <v>251.37984097188001</v>
      </c>
      <c r="R430" s="12">
        <f t="shared" si="59"/>
        <v>0</v>
      </c>
      <c r="S430" s="12">
        <f t="shared" si="60"/>
        <v>20242</v>
      </c>
      <c r="T430" s="31">
        <f t="shared" si="56"/>
        <v>15474.943010228933</v>
      </c>
      <c r="U430" s="13"/>
      <c r="V430" s="39">
        <f t="shared" si="61"/>
        <v>1.1787275219888144E-2</v>
      </c>
      <c r="W430" s="14">
        <f t="shared" si="62"/>
        <v>1.1820468600426045E-2</v>
      </c>
      <c r="X430" s="40">
        <f t="shared" si="57"/>
        <v>1.1018005115338789E-9</v>
      </c>
      <c r="Y430" s="2"/>
      <c r="Z430" s="4"/>
      <c r="AA430" s="4"/>
      <c r="AB430" s="4"/>
      <c r="AC430" s="4"/>
      <c r="AD430" s="4"/>
      <c r="AE430" s="4"/>
    </row>
    <row r="431" spans="6:31">
      <c r="F431" s="25">
        <v>37299</v>
      </c>
      <c r="G431" s="8">
        <v>61.41</v>
      </c>
      <c r="H431" s="8">
        <v>61.72</v>
      </c>
      <c r="I431" s="8">
        <v>61.23</v>
      </c>
      <c r="J431" s="8">
        <v>61.43</v>
      </c>
      <c r="K431" s="8">
        <v>12100</v>
      </c>
      <c r="L431" s="26">
        <v>50.95</v>
      </c>
      <c r="M431" s="8"/>
      <c r="N431" s="32">
        <v>0</v>
      </c>
      <c r="O431" s="11">
        <f t="shared" si="58"/>
        <v>150</v>
      </c>
      <c r="P431" s="11">
        <f t="shared" si="55"/>
        <v>1.2056918547595681</v>
      </c>
      <c r="Q431" s="12">
        <f t="shared" si="54"/>
        <v>251.37551636740596</v>
      </c>
      <c r="R431" s="12">
        <f t="shared" si="59"/>
        <v>0</v>
      </c>
      <c r="S431" s="12">
        <f t="shared" si="60"/>
        <v>20242</v>
      </c>
      <c r="T431" s="31">
        <f t="shared" si="56"/>
        <v>15441.997970449749</v>
      </c>
      <c r="U431" s="13"/>
      <c r="V431" s="39">
        <f t="shared" si="61"/>
        <v>-2.1311974085324618E-3</v>
      </c>
      <c r="W431" s="14">
        <f t="shared" si="62"/>
        <v>-2.1566521446038825E-3</v>
      </c>
      <c r="X431" s="40">
        <f t="shared" si="57"/>
        <v>6.4794358846568461E-10</v>
      </c>
      <c r="Y431" s="2"/>
      <c r="Z431" s="4"/>
      <c r="AA431" s="4"/>
      <c r="AB431" s="4"/>
      <c r="AC431" s="4"/>
      <c r="AD431" s="4"/>
      <c r="AE431" s="4"/>
    </row>
    <row r="432" spans="6:31">
      <c r="F432" s="25">
        <v>37300</v>
      </c>
      <c r="G432" s="8">
        <v>62</v>
      </c>
      <c r="H432" s="8">
        <v>62.08</v>
      </c>
      <c r="I432" s="8">
        <v>61.8</v>
      </c>
      <c r="J432" s="8">
        <v>62.03</v>
      </c>
      <c r="K432" s="8">
        <v>23900</v>
      </c>
      <c r="L432" s="26">
        <v>51.45</v>
      </c>
      <c r="M432" s="8"/>
      <c r="N432" s="32">
        <v>0</v>
      </c>
      <c r="O432" s="11">
        <f t="shared" si="58"/>
        <v>150</v>
      </c>
      <c r="P432" s="11">
        <f t="shared" si="55"/>
        <v>1.2056365403304179</v>
      </c>
      <c r="Q432" s="12">
        <f t="shared" si="54"/>
        <v>251.38016746135517</v>
      </c>
      <c r="R432" s="12">
        <f t="shared" si="59"/>
        <v>0</v>
      </c>
      <c r="S432" s="12">
        <f t="shared" si="60"/>
        <v>20242</v>
      </c>
      <c r="T432" s="31">
        <f t="shared" si="56"/>
        <v>15593.111787627862</v>
      </c>
      <c r="U432" s="13"/>
      <c r="V432" s="39">
        <f t="shared" si="61"/>
        <v>9.7383262114461334E-3</v>
      </c>
      <c r="W432" s="14">
        <f t="shared" si="62"/>
        <v>9.7657026113248651E-3</v>
      </c>
      <c r="X432" s="40">
        <f t="shared" si="57"/>
        <v>7.494672703202184E-10</v>
      </c>
      <c r="Y432" s="2"/>
      <c r="Z432" s="4"/>
      <c r="AA432" s="4"/>
      <c r="AB432" s="4"/>
      <c r="AC432" s="4"/>
      <c r="AD432" s="4"/>
      <c r="AE432" s="4"/>
    </row>
    <row r="433" spans="6:31">
      <c r="F433" s="25">
        <v>37301</v>
      </c>
      <c r="G433" s="8">
        <v>62.3</v>
      </c>
      <c r="H433" s="8">
        <v>62.35</v>
      </c>
      <c r="I433" s="8">
        <v>61.8</v>
      </c>
      <c r="J433" s="8">
        <v>61.97</v>
      </c>
      <c r="K433" s="8">
        <v>25100</v>
      </c>
      <c r="L433" s="26">
        <v>51.4</v>
      </c>
      <c r="M433" s="8"/>
      <c r="N433" s="32">
        <v>0</v>
      </c>
      <c r="O433" s="11">
        <f t="shared" si="58"/>
        <v>150</v>
      </c>
      <c r="P433" s="11">
        <f t="shared" si="55"/>
        <v>1.2056420233463034</v>
      </c>
      <c r="Q433" s="12">
        <f t="shared" si="54"/>
        <v>251.37970640487413</v>
      </c>
      <c r="R433" s="12">
        <f t="shared" si="59"/>
        <v>0</v>
      </c>
      <c r="S433" s="12">
        <f t="shared" si="60"/>
        <v>20242</v>
      </c>
      <c r="T433" s="31">
        <f t="shared" si="56"/>
        <v>15578.00040591005</v>
      </c>
      <c r="U433" s="13"/>
      <c r="V433" s="39">
        <f t="shared" si="61"/>
        <v>-9.6957611315315079E-4</v>
      </c>
      <c r="W433" s="14">
        <f t="shared" si="62"/>
        <v>-9.722898189392223E-4</v>
      </c>
      <c r="X433" s="40">
        <f t="shared" si="57"/>
        <v>7.3641990933580078E-12</v>
      </c>
      <c r="Y433" s="2"/>
      <c r="Z433" s="4"/>
      <c r="AA433" s="4"/>
      <c r="AB433" s="4"/>
      <c r="AC433" s="4"/>
      <c r="AD433" s="4"/>
      <c r="AE433" s="4"/>
    </row>
    <row r="434" spans="6:31">
      <c r="F434" s="25">
        <v>37302</v>
      </c>
      <c r="G434" s="8">
        <v>61.88</v>
      </c>
      <c r="H434" s="8">
        <v>61.88</v>
      </c>
      <c r="I434" s="8">
        <v>61.24</v>
      </c>
      <c r="J434" s="8">
        <v>61.24</v>
      </c>
      <c r="K434" s="8">
        <v>23200</v>
      </c>
      <c r="L434" s="26">
        <v>50.8</v>
      </c>
      <c r="M434" s="8"/>
      <c r="N434" s="32">
        <v>0</v>
      </c>
      <c r="O434" s="11">
        <f t="shared" si="58"/>
        <v>150</v>
      </c>
      <c r="P434" s="11">
        <f t="shared" si="55"/>
        <v>1.2055118110236223</v>
      </c>
      <c r="Q434" s="12">
        <f t="shared" si="54"/>
        <v>251.39065684677195</v>
      </c>
      <c r="R434" s="12">
        <f t="shared" si="59"/>
        <v>0</v>
      </c>
      <c r="S434" s="12">
        <f t="shared" si="60"/>
        <v>20242</v>
      </c>
      <c r="T434" s="31">
        <f t="shared" si="56"/>
        <v>15395.163825296315</v>
      </c>
      <c r="U434" s="13"/>
      <c r="V434" s="39">
        <f t="shared" si="61"/>
        <v>-1.1806265773260166E-2</v>
      </c>
      <c r="W434" s="14">
        <f t="shared" si="62"/>
        <v>-1.1741817876683287E-2</v>
      </c>
      <c r="X434" s="40">
        <f t="shared" si="57"/>
        <v>4.1535313731841146E-9</v>
      </c>
      <c r="Y434" s="2"/>
      <c r="Z434" s="4"/>
      <c r="AA434" s="4"/>
      <c r="AB434" s="4"/>
      <c r="AC434" s="4"/>
      <c r="AD434" s="4"/>
      <c r="AE434" s="4"/>
    </row>
    <row r="435" spans="6:31">
      <c r="F435" s="25">
        <v>37306</v>
      </c>
      <c r="G435" s="8">
        <v>60.98</v>
      </c>
      <c r="H435" s="8">
        <v>60.98</v>
      </c>
      <c r="I435" s="8">
        <v>60.07</v>
      </c>
      <c r="J435" s="8">
        <v>60.07</v>
      </c>
      <c r="K435" s="8">
        <v>24100</v>
      </c>
      <c r="L435" s="26">
        <v>49.83</v>
      </c>
      <c r="M435" s="8"/>
      <c r="N435" s="32">
        <v>0</v>
      </c>
      <c r="O435" s="11">
        <f t="shared" si="58"/>
        <v>150</v>
      </c>
      <c r="P435" s="11">
        <f t="shared" si="55"/>
        <v>1.2054986955649207</v>
      </c>
      <c r="Q435" s="12">
        <f t="shared" si="54"/>
        <v>251.3917599462423</v>
      </c>
      <c r="R435" s="12">
        <f t="shared" si="59"/>
        <v>0</v>
      </c>
      <c r="S435" s="12">
        <f t="shared" si="60"/>
        <v>20242</v>
      </c>
      <c r="T435" s="31">
        <f t="shared" si="56"/>
        <v>15101.103019970775</v>
      </c>
      <c r="U435" s="13"/>
      <c r="V435" s="39">
        <f t="shared" si="61"/>
        <v>-1.9285633947907325E-2</v>
      </c>
      <c r="W435" s="14">
        <f t="shared" si="62"/>
        <v>-1.9279142291123045E-2</v>
      </c>
      <c r="X435" s="40">
        <f t="shared" si="57"/>
        <v>4.2141607804895946E-11</v>
      </c>
      <c r="Y435" s="2"/>
      <c r="Z435" s="4"/>
      <c r="AA435" s="4"/>
      <c r="AB435" s="4"/>
      <c r="AC435" s="4"/>
      <c r="AD435" s="4"/>
      <c r="AE435" s="4"/>
    </row>
    <row r="436" spans="6:31">
      <c r="F436" s="25">
        <v>37307</v>
      </c>
      <c r="G436" s="8">
        <v>60.28</v>
      </c>
      <c r="H436" s="8">
        <v>60.95</v>
      </c>
      <c r="I436" s="8">
        <v>59.63</v>
      </c>
      <c r="J436" s="8">
        <v>60.93</v>
      </c>
      <c r="K436" s="8">
        <v>89800</v>
      </c>
      <c r="L436" s="26">
        <v>50.54</v>
      </c>
      <c r="M436" s="8"/>
      <c r="N436" s="32">
        <v>0</v>
      </c>
      <c r="O436" s="11">
        <f t="shared" si="58"/>
        <v>150</v>
      </c>
      <c r="P436" s="11">
        <f t="shared" si="55"/>
        <v>1.2055797388207361</v>
      </c>
      <c r="Q436" s="12">
        <f t="shared" si="54"/>
        <v>251.3849440401066</v>
      </c>
      <c r="R436" s="12">
        <f t="shared" si="59"/>
        <v>0</v>
      </c>
      <c r="S436" s="12">
        <f t="shared" si="60"/>
        <v>20242</v>
      </c>
      <c r="T436" s="31">
        <f t="shared" si="56"/>
        <v>15316.884640363694</v>
      </c>
      <c r="U436" s="13"/>
      <c r="V436" s="39">
        <f t="shared" si="61"/>
        <v>1.4188002343642619E-2</v>
      </c>
      <c r="W436" s="14">
        <f t="shared" si="62"/>
        <v>1.4147889666734902E-2</v>
      </c>
      <c r="X436" s="40">
        <f t="shared" si="57"/>
        <v>1.6090268487029337E-9</v>
      </c>
      <c r="Y436" s="2"/>
      <c r="Z436" s="4"/>
      <c r="AA436" s="4"/>
      <c r="AB436" s="4"/>
      <c r="AC436" s="4"/>
      <c r="AD436" s="4"/>
      <c r="AE436" s="4"/>
    </row>
    <row r="437" spans="6:31">
      <c r="F437" s="25">
        <v>37308</v>
      </c>
      <c r="G437" s="8">
        <v>60.98</v>
      </c>
      <c r="H437" s="8">
        <v>61.03</v>
      </c>
      <c r="I437" s="8">
        <v>60.03</v>
      </c>
      <c r="J437" s="8">
        <v>60.03</v>
      </c>
      <c r="K437" s="8">
        <v>78100</v>
      </c>
      <c r="L437" s="26">
        <v>49.79</v>
      </c>
      <c r="M437" s="8"/>
      <c r="N437" s="32">
        <v>0</v>
      </c>
      <c r="O437" s="11">
        <f t="shared" si="58"/>
        <v>150</v>
      </c>
      <c r="P437" s="11">
        <f t="shared" si="55"/>
        <v>1.2056637879092187</v>
      </c>
      <c r="Q437" s="12">
        <f t="shared" si="54"/>
        <v>251.37787630512287</v>
      </c>
      <c r="R437" s="12">
        <f t="shared" si="59"/>
        <v>0</v>
      </c>
      <c r="S437" s="12">
        <f t="shared" si="60"/>
        <v>20242</v>
      </c>
      <c r="T437" s="31">
        <f t="shared" si="56"/>
        <v>15090.213914596527</v>
      </c>
      <c r="U437" s="13"/>
      <c r="V437" s="39">
        <f t="shared" si="61"/>
        <v>-1.4909342579976656E-2</v>
      </c>
      <c r="W437" s="14">
        <f t="shared" si="62"/>
        <v>-1.4950941305956842E-2</v>
      </c>
      <c r="X437" s="40">
        <f t="shared" si="57"/>
        <v>1.7304540031746032E-9</v>
      </c>
      <c r="Y437" s="2"/>
      <c r="Z437" s="4"/>
      <c r="AA437" s="4"/>
      <c r="AB437" s="4"/>
      <c r="AC437" s="4"/>
      <c r="AD437" s="4"/>
      <c r="AE437" s="4"/>
    </row>
    <row r="438" spans="6:31">
      <c r="F438" s="25">
        <v>37309</v>
      </c>
      <c r="G438" s="8">
        <v>59.79</v>
      </c>
      <c r="H438" s="8">
        <v>60.66</v>
      </c>
      <c r="I438" s="8">
        <v>59.69</v>
      </c>
      <c r="J438" s="8">
        <v>60.44</v>
      </c>
      <c r="K438" s="8">
        <v>27000</v>
      </c>
      <c r="L438" s="26">
        <v>50.13</v>
      </c>
      <c r="M438" s="8"/>
      <c r="N438" s="32">
        <v>0</v>
      </c>
      <c r="O438" s="11">
        <f t="shared" si="58"/>
        <v>150</v>
      </c>
      <c r="P438" s="11">
        <f t="shared" si="55"/>
        <v>1.205665270297227</v>
      </c>
      <c r="Q438" s="12">
        <f t="shared" si="54"/>
        <v>251.37775165912711</v>
      </c>
      <c r="R438" s="12">
        <f t="shared" si="59"/>
        <v>0</v>
      </c>
      <c r="S438" s="12">
        <f t="shared" si="60"/>
        <v>20242</v>
      </c>
      <c r="T438" s="31">
        <f t="shared" si="56"/>
        <v>15193.271310277642</v>
      </c>
      <c r="U438" s="13"/>
      <c r="V438" s="39">
        <f t="shared" si="61"/>
        <v>6.8062042895668425E-3</v>
      </c>
      <c r="W438" s="14">
        <f t="shared" si="62"/>
        <v>6.805470621320797E-3</v>
      </c>
      <c r="X438" s="40">
        <f t="shared" si="57"/>
        <v>5.3826909525542395E-13</v>
      </c>
      <c r="Y438" s="2"/>
      <c r="Z438" s="4"/>
      <c r="AA438" s="4"/>
      <c r="AB438" s="4"/>
      <c r="AC438" s="4"/>
      <c r="AD438" s="4"/>
      <c r="AE438" s="4"/>
    </row>
    <row r="439" spans="6:31">
      <c r="F439" s="25">
        <v>37312</v>
      </c>
      <c r="G439" s="8">
        <v>60.9</v>
      </c>
      <c r="H439" s="8">
        <v>61.66</v>
      </c>
      <c r="I439" s="8">
        <v>60.73</v>
      </c>
      <c r="J439" s="8">
        <v>61.39</v>
      </c>
      <c r="K439" s="8">
        <v>34000</v>
      </c>
      <c r="L439" s="26">
        <v>50.92</v>
      </c>
      <c r="M439" s="8"/>
      <c r="N439" s="32">
        <v>0</v>
      </c>
      <c r="O439" s="11">
        <f t="shared" si="58"/>
        <v>150</v>
      </c>
      <c r="P439" s="11">
        <f t="shared" si="55"/>
        <v>1.2056166535742341</v>
      </c>
      <c r="Q439" s="12">
        <f t="shared" si="54"/>
        <v>251.38183973642387</v>
      </c>
      <c r="R439" s="12">
        <f t="shared" si="59"/>
        <v>0</v>
      </c>
      <c r="S439" s="12">
        <f t="shared" si="60"/>
        <v>20242</v>
      </c>
      <c r="T439" s="31">
        <f t="shared" si="56"/>
        <v>15432.331141419061</v>
      </c>
      <c r="U439" s="13"/>
      <c r="V439" s="39">
        <f t="shared" si="61"/>
        <v>1.5612080588049897E-2</v>
      </c>
      <c r="W439" s="14">
        <f t="shared" si="62"/>
        <v>1.5636142413793623E-2</v>
      </c>
      <c r="X439" s="40">
        <f t="shared" si="57"/>
        <v>5.7897145812142093E-10</v>
      </c>
      <c r="Y439" s="2"/>
      <c r="Z439" s="4"/>
      <c r="AA439" s="4"/>
      <c r="AB439" s="4"/>
      <c r="AC439" s="4"/>
      <c r="AD439" s="4"/>
      <c r="AE439" s="4"/>
    </row>
    <row r="440" spans="6:31">
      <c r="F440" s="25">
        <v>37313</v>
      </c>
      <c r="G440" s="8">
        <v>61.6</v>
      </c>
      <c r="H440" s="8">
        <v>61.71</v>
      </c>
      <c r="I440" s="8">
        <v>61.1</v>
      </c>
      <c r="J440" s="8">
        <v>61.6</v>
      </c>
      <c r="K440" s="8">
        <v>39200</v>
      </c>
      <c r="L440" s="26">
        <v>51.09</v>
      </c>
      <c r="M440" s="8"/>
      <c r="N440" s="32">
        <v>0</v>
      </c>
      <c r="O440" s="11">
        <f t="shared" si="58"/>
        <v>150</v>
      </c>
      <c r="P440" s="11">
        <f t="shared" si="55"/>
        <v>1.2057154041886866</v>
      </c>
      <c r="Q440" s="12">
        <f t="shared" si="54"/>
        <v>251.37353635161719</v>
      </c>
      <c r="R440" s="12">
        <f t="shared" si="59"/>
        <v>0</v>
      </c>
      <c r="S440" s="12">
        <f t="shared" si="60"/>
        <v>20242</v>
      </c>
      <c r="T440" s="31">
        <f t="shared" si="56"/>
        <v>15484.60983925962</v>
      </c>
      <c r="U440" s="13"/>
      <c r="V440" s="39">
        <f t="shared" si="61"/>
        <v>3.3818835893092581E-3</v>
      </c>
      <c r="W440" s="14">
        <f t="shared" si="62"/>
        <v>3.3330096535007757E-3</v>
      </c>
      <c r="X440" s="40">
        <f t="shared" si="57"/>
        <v>2.3886616014116594E-9</v>
      </c>
      <c r="Y440" s="2"/>
      <c r="Z440" s="4"/>
      <c r="AA440" s="4"/>
      <c r="AB440" s="4"/>
      <c r="AC440" s="4"/>
      <c r="AD440" s="4"/>
      <c r="AE440" s="4"/>
    </row>
    <row r="441" spans="6:31">
      <c r="F441" s="25">
        <v>37314</v>
      </c>
      <c r="G441" s="8">
        <v>61.85</v>
      </c>
      <c r="H441" s="8">
        <v>62.22</v>
      </c>
      <c r="I441" s="8">
        <v>61.3</v>
      </c>
      <c r="J441" s="8">
        <v>61.58</v>
      </c>
      <c r="K441" s="8">
        <v>30000</v>
      </c>
      <c r="L441" s="26">
        <v>51.08</v>
      </c>
      <c r="M441" s="8"/>
      <c r="N441" s="32">
        <v>0</v>
      </c>
      <c r="O441" s="11">
        <f t="shared" si="58"/>
        <v>150</v>
      </c>
      <c r="P441" s="11">
        <f t="shared" si="55"/>
        <v>1.2055599060297573</v>
      </c>
      <c r="Q441" s="12">
        <f t="shared" si="54"/>
        <v>251.38661193433026</v>
      </c>
      <c r="R441" s="12">
        <f t="shared" si="59"/>
        <v>0</v>
      </c>
      <c r="S441" s="12">
        <f t="shared" si="60"/>
        <v>20242</v>
      </c>
      <c r="T441" s="31">
        <f t="shared" si="56"/>
        <v>15480.387562916058</v>
      </c>
      <c r="U441" s="13"/>
      <c r="V441" s="39">
        <f t="shared" si="61"/>
        <v>-2.7271285153953142E-4</v>
      </c>
      <c r="W441" s="14">
        <f t="shared" si="62"/>
        <v>-1.9575217836818726E-4</v>
      </c>
      <c r="X441" s="40">
        <f t="shared" si="57"/>
        <v>5.9229452149864524E-9</v>
      </c>
      <c r="Y441" s="2"/>
      <c r="Z441" s="4"/>
      <c r="AA441" s="4"/>
      <c r="AB441" s="4"/>
      <c r="AC441" s="4"/>
      <c r="AD441" s="4"/>
      <c r="AE441" s="4"/>
    </row>
    <row r="442" spans="6:31">
      <c r="F442" s="25">
        <v>37315</v>
      </c>
      <c r="G442" s="8">
        <v>61.65</v>
      </c>
      <c r="H442" s="8">
        <v>62.01</v>
      </c>
      <c r="I442" s="8">
        <v>61.39</v>
      </c>
      <c r="J442" s="8">
        <v>61.41</v>
      </c>
      <c r="K442" s="8">
        <v>96000</v>
      </c>
      <c r="L442" s="26">
        <v>50.94</v>
      </c>
      <c r="M442" s="8"/>
      <c r="N442" s="32">
        <v>0</v>
      </c>
      <c r="O442" s="11">
        <f t="shared" si="58"/>
        <v>150</v>
      </c>
      <c r="P442" s="11">
        <f t="shared" si="55"/>
        <v>1.2055359246171966</v>
      </c>
      <c r="Q442" s="12">
        <f t="shared" si="54"/>
        <v>251.38862879182847</v>
      </c>
      <c r="R442" s="12">
        <f t="shared" si="59"/>
        <v>0</v>
      </c>
      <c r="S442" s="12">
        <f t="shared" si="60"/>
        <v>20242</v>
      </c>
      <c r="T442" s="31">
        <f t="shared" si="56"/>
        <v>15437.775694106185</v>
      </c>
      <c r="U442" s="13"/>
      <c r="V442" s="39">
        <f t="shared" si="61"/>
        <v>-2.7564312560059271E-3</v>
      </c>
      <c r="W442" s="14">
        <f t="shared" si="62"/>
        <v>-2.7445616130276186E-3</v>
      </c>
      <c r="X442" s="40">
        <f t="shared" si="57"/>
        <v>1.4088842443250763E-10</v>
      </c>
      <c r="Y442" s="2"/>
      <c r="Z442" s="4"/>
      <c r="AA442" s="4"/>
      <c r="AB442" s="4"/>
      <c r="AC442" s="4"/>
      <c r="AD442" s="4"/>
      <c r="AE442" s="4"/>
    </row>
    <row r="443" spans="6:31">
      <c r="F443" s="25">
        <v>37316</v>
      </c>
      <c r="G443" s="8">
        <v>61.7</v>
      </c>
      <c r="H443" s="8">
        <v>62.83</v>
      </c>
      <c r="I443" s="8">
        <v>61.63</v>
      </c>
      <c r="J443" s="8">
        <v>62.83</v>
      </c>
      <c r="K443" s="8">
        <v>26900</v>
      </c>
      <c r="L443" s="26">
        <v>52.11</v>
      </c>
      <c r="M443" s="8"/>
      <c r="N443" s="32">
        <v>0</v>
      </c>
      <c r="O443" s="11">
        <f t="shared" si="58"/>
        <v>150</v>
      </c>
      <c r="P443" s="11">
        <f t="shared" si="55"/>
        <v>1.2057186720399156</v>
      </c>
      <c r="Q443" s="12">
        <f t="shared" si="54"/>
        <v>251.37326159960165</v>
      </c>
      <c r="R443" s="12">
        <f t="shared" si="59"/>
        <v>0</v>
      </c>
      <c r="S443" s="12">
        <f t="shared" si="60"/>
        <v>20242</v>
      </c>
      <c r="T443" s="31">
        <f t="shared" si="56"/>
        <v>15793.782026302972</v>
      </c>
      <c r="U443" s="13"/>
      <c r="V443" s="39">
        <f t="shared" si="61"/>
        <v>2.2798846979384675E-2</v>
      </c>
      <c r="W443" s="14">
        <f t="shared" si="62"/>
        <v>2.2708399369812251E-2</v>
      </c>
      <c r="X443" s="40">
        <f t="shared" si="57"/>
        <v>8.1807700773656883E-9</v>
      </c>
      <c r="Y443" s="2"/>
      <c r="Z443" s="4"/>
      <c r="AA443" s="4"/>
      <c r="AB443" s="4"/>
      <c r="AC443" s="4"/>
      <c r="AD443" s="4"/>
      <c r="AE443" s="4"/>
    </row>
    <row r="444" spans="6:31">
      <c r="F444" s="25">
        <v>37319</v>
      </c>
      <c r="G444" s="8">
        <v>62.95</v>
      </c>
      <c r="H444" s="8">
        <v>64</v>
      </c>
      <c r="I444" s="8">
        <v>62.86</v>
      </c>
      <c r="J444" s="8">
        <v>63.98</v>
      </c>
      <c r="K444" s="8">
        <v>290800</v>
      </c>
      <c r="L444" s="26">
        <v>53.07</v>
      </c>
      <c r="M444" s="8"/>
      <c r="N444" s="32">
        <v>0</v>
      </c>
      <c r="O444" s="11">
        <f t="shared" si="58"/>
        <v>150</v>
      </c>
      <c r="P444" s="11">
        <f t="shared" si="55"/>
        <v>1.2055775390993027</v>
      </c>
      <c r="Q444" s="12">
        <f t="shared" si="54"/>
        <v>251.38512902914894</v>
      </c>
      <c r="R444" s="12">
        <f t="shared" si="59"/>
        <v>0</v>
      </c>
      <c r="S444" s="12">
        <f t="shared" si="60"/>
        <v>20242</v>
      </c>
      <c r="T444" s="31">
        <f t="shared" si="56"/>
        <v>16083.620555284948</v>
      </c>
      <c r="U444" s="13"/>
      <c r="V444" s="39">
        <f t="shared" si="61"/>
        <v>1.8185077381470884E-2</v>
      </c>
      <c r="W444" s="14">
        <f t="shared" si="62"/>
        <v>1.825492791868031E-2</v>
      </c>
      <c r="X444" s="40">
        <f t="shared" si="57"/>
        <v>4.879097548445409E-9</v>
      </c>
      <c r="Y444" s="2"/>
      <c r="Z444" s="4"/>
      <c r="AA444" s="4"/>
      <c r="AB444" s="4"/>
      <c r="AC444" s="4"/>
      <c r="AD444" s="4"/>
      <c r="AE444" s="4"/>
    </row>
    <row r="445" spans="6:31">
      <c r="F445" s="25">
        <v>37320</v>
      </c>
      <c r="G445" s="8">
        <v>63.8</v>
      </c>
      <c r="H445" s="8">
        <v>64.28</v>
      </c>
      <c r="I445" s="8">
        <v>63.64</v>
      </c>
      <c r="J445" s="8">
        <v>63.74</v>
      </c>
      <c r="K445" s="8">
        <v>119600</v>
      </c>
      <c r="L445" s="26">
        <v>52.87</v>
      </c>
      <c r="M445" s="8"/>
      <c r="N445" s="32">
        <v>0</v>
      </c>
      <c r="O445" s="11">
        <f t="shared" si="58"/>
        <v>150</v>
      </c>
      <c r="P445" s="11">
        <f t="shared" si="55"/>
        <v>1.2055986381690942</v>
      </c>
      <c r="Q445" s="12">
        <f t="shared" si="54"/>
        <v>251.38335469742236</v>
      </c>
      <c r="R445" s="12">
        <f t="shared" si="59"/>
        <v>0</v>
      </c>
      <c r="S445" s="12">
        <f t="shared" si="60"/>
        <v>20242</v>
      </c>
      <c r="T445" s="31">
        <f t="shared" si="56"/>
        <v>16023.175028413702</v>
      </c>
      <c r="U445" s="13"/>
      <c r="V445" s="39">
        <f t="shared" si="61"/>
        <v>-3.7652837778115286E-3</v>
      </c>
      <c r="W445" s="14">
        <f t="shared" si="62"/>
        <v>-3.7757265924448376E-3</v>
      </c>
      <c r="X445" s="40">
        <f t="shared" si="57"/>
        <v>1.0905237746565238E-10</v>
      </c>
      <c r="Y445" s="2"/>
      <c r="Z445" s="4"/>
      <c r="AA445" s="4"/>
      <c r="AB445" s="4"/>
      <c r="AC445" s="4"/>
      <c r="AD445" s="4"/>
      <c r="AE445" s="4"/>
    </row>
    <row r="446" spans="6:31">
      <c r="F446" s="25">
        <v>37321</v>
      </c>
      <c r="G446" s="8">
        <v>63.75</v>
      </c>
      <c r="H446" s="8">
        <v>64.72</v>
      </c>
      <c r="I446" s="8">
        <v>63.66</v>
      </c>
      <c r="J446" s="8">
        <v>64.63</v>
      </c>
      <c r="K446" s="8">
        <v>40900</v>
      </c>
      <c r="L446" s="26">
        <v>53.61</v>
      </c>
      <c r="M446" s="8"/>
      <c r="N446" s="32">
        <v>0</v>
      </c>
      <c r="O446" s="11">
        <f t="shared" si="58"/>
        <v>150</v>
      </c>
      <c r="P446" s="11">
        <f t="shared" si="55"/>
        <v>1.2055586644282783</v>
      </c>
      <c r="Q446" s="12">
        <f t="shared" si="54"/>
        <v>251.38671635211682</v>
      </c>
      <c r="R446" s="12">
        <f t="shared" si="59"/>
        <v>0</v>
      </c>
      <c r="S446" s="12">
        <f t="shared" si="60"/>
        <v>20242</v>
      </c>
      <c r="T446" s="31">
        <f t="shared" si="56"/>
        <v>16247.123477837309</v>
      </c>
      <c r="U446" s="13"/>
      <c r="V446" s="39">
        <f t="shared" si="61"/>
        <v>1.3879762818658355E-2</v>
      </c>
      <c r="W446" s="14">
        <f t="shared" si="62"/>
        <v>1.3899547592087521E-2</v>
      </c>
      <c r="X446" s="40">
        <f t="shared" si="57"/>
        <v>3.914372596434456E-10</v>
      </c>
      <c r="Y446" s="2"/>
      <c r="Z446" s="4"/>
      <c r="AA446" s="4"/>
      <c r="AB446" s="4"/>
      <c r="AC446" s="4"/>
      <c r="AD446" s="4"/>
      <c r="AE446" s="4"/>
    </row>
    <row r="447" spans="6:31">
      <c r="F447" s="25">
        <v>37322</v>
      </c>
      <c r="G447" s="8">
        <v>64.86</v>
      </c>
      <c r="H447" s="8">
        <v>64.91</v>
      </c>
      <c r="I447" s="8">
        <v>64.040000000000006</v>
      </c>
      <c r="J447" s="8">
        <v>64.290000000000006</v>
      </c>
      <c r="K447" s="8">
        <v>61000</v>
      </c>
      <c r="L447" s="26">
        <v>53.33</v>
      </c>
      <c r="M447" s="8"/>
      <c r="N447" s="32">
        <v>0</v>
      </c>
      <c r="O447" s="11">
        <f t="shared" si="58"/>
        <v>150</v>
      </c>
      <c r="P447" s="11">
        <f t="shared" si="55"/>
        <v>1.2055128445527847</v>
      </c>
      <c r="Q447" s="12">
        <f t="shared" si="54"/>
        <v>251.39056992094521</v>
      </c>
      <c r="R447" s="12">
        <f t="shared" si="59"/>
        <v>0</v>
      </c>
      <c r="S447" s="12">
        <f t="shared" si="60"/>
        <v>20242</v>
      </c>
      <c r="T447" s="31">
        <f t="shared" si="56"/>
        <v>16161.89974021757</v>
      </c>
      <c r="U447" s="13"/>
      <c r="V447" s="39">
        <f t="shared" si="61"/>
        <v>-5.2592719926513026E-3</v>
      </c>
      <c r="W447" s="14">
        <f t="shared" si="62"/>
        <v>-5.2365932269355661E-3</v>
      </c>
      <c r="X447" s="40">
        <f t="shared" si="57"/>
        <v>5.143264143892613E-10</v>
      </c>
      <c r="Y447" s="2"/>
      <c r="Z447" s="4"/>
      <c r="AA447" s="4"/>
      <c r="AB447" s="4"/>
      <c r="AC447" s="4"/>
      <c r="AD447" s="4"/>
      <c r="AE447" s="4"/>
    </row>
    <row r="448" spans="6:31">
      <c r="F448" s="25">
        <v>37323</v>
      </c>
      <c r="G448" s="8">
        <v>64.95</v>
      </c>
      <c r="H448" s="8">
        <v>65.069999999999993</v>
      </c>
      <c r="I448" s="8">
        <v>64.430000000000007</v>
      </c>
      <c r="J448" s="8">
        <v>64.599999999999994</v>
      </c>
      <c r="K448" s="8">
        <v>23000</v>
      </c>
      <c r="L448" s="26">
        <v>53.7</v>
      </c>
      <c r="M448" s="8"/>
      <c r="N448" s="32">
        <v>0</v>
      </c>
      <c r="O448" s="11">
        <f t="shared" si="58"/>
        <v>150</v>
      </c>
      <c r="P448" s="11">
        <f t="shared" si="55"/>
        <v>1.2029795158286776</v>
      </c>
      <c r="Q448" s="12">
        <f t="shared" si="54"/>
        <v>251.60408614441752</v>
      </c>
      <c r="R448" s="12">
        <f t="shared" si="59"/>
        <v>0</v>
      </c>
      <c r="S448" s="12">
        <f t="shared" si="60"/>
        <v>20242</v>
      </c>
      <c r="T448" s="31">
        <f t="shared" si="56"/>
        <v>16253.623964929371</v>
      </c>
      <c r="U448" s="13"/>
      <c r="V448" s="39">
        <f t="shared" si="61"/>
        <v>5.6592927731082534E-3</v>
      </c>
      <c r="W448" s="14">
        <f t="shared" si="62"/>
        <v>6.9139769023083414E-3</v>
      </c>
      <c r="X448" s="40">
        <f t="shared" si="57"/>
        <v>1.574232264066583E-6</v>
      </c>
      <c r="Y448" s="2"/>
      <c r="Z448" s="4"/>
      <c r="AA448" s="4"/>
      <c r="AB448" s="4"/>
      <c r="AC448" s="4"/>
      <c r="AD448" s="4"/>
      <c r="AE448" s="4"/>
    </row>
    <row r="449" spans="6:31">
      <c r="F449" s="25">
        <v>37326</v>
      </c>
      <c r="G449" s="8">
        <v>64.42</v>
      </c>
      <c r="H449" s="8">
        <v>65.03</v>
      </c>
      <c r="I449" s="8">
        <v>64.42</v>
      </c>
      <c r="J449" s="8">
        <v>64.790000000000006</v>
      </c>
      <c r="K449" s="8">
        <v>34800</v>
      </c>
      <c r="L449" s="26">
        <v>53.86</v>
      </c>
      <c r="M449" s="8"/>
      <c r="N449" s="32">
        <v>0</v>
      </c>
      <c r="O449" s="11">
        <f t="shared" si="58"/>
        <v>150</v>
      </c>
      <c r="P449" s="11">
        <f t="shared" si="55"/>
        <v>1.2029335313776459</v>
      </c>
      <c r="Q449" s="12">
        <f t="shared" si="54"/>
        <v>251.60797015629521</v>
      </c>
      <c r="R449" s="12">
        <f t="shared" si="59"/>
        <v>0</v>
      </c>
      <c r="S449" s="12">
        <f t="shared" si="60"/>
        <v>20242</v>
      </c>
      <c r="T449" s="31">
        <f t="shared" si="56"/>
        <v>16301.680386426367</v>
      </c>
      <c r="U449" s="13"/>
      <c r="V449" s="39">
        <f t="shared" si="61"/>
        <v>2.9522965525702735E-3</v>
      </c>
      <c r="W449" s="14">
        <f t="shared" si="62"/>
        <v>2.9750858686338434E-3</v>
      </c>
      <c r="X449" s="40">
        <f t="shared" si="57"/>
        <v>5.1935292664528527E-10</v>
      </c>
      <c r="Y449" s="2"/>
      <c r="Z449" s="4"/>
      <c r="AA449" s="4"/>
      <c r="AB449" s="4"/>
      <c r="AC449" s="4"/>
      <c r="AD449" s="4"/>
      <c r="AE449" s="4"/>
    </row>
    <row r="450" spans="6:31">
      <c r="F450" s="25">
        <v>37327</v>
      </c>
      <c r="G450" s="8">
        <v>64.05</v>
      </c>
      <c r="H450" s="8">
        <v>64.64</v>
      </c>
      <c r="I450" s="8">
        <v>64.05</v>
      </c>
      <c r="J450" s="8">
        <v>64.569999999999993</v>
      </c>
      <c r="K450" s="8">
        <v>212300</v>
      </c>
      <c r="L450" s="26">
        <v>53.68</v>
      </c>
      <c r="M450" s="8"/>
      <c r="N450" s="32">
        <v>0</v>
      </c>
      <c r="O450" s="11">
        <f t="shared" si="58"/>
        <v>150</v>
      </c>
      <c r="P450" s="11">
        <f t="shared" si="55"/>
        <v>1.2028688524590163</v>
      </c>
      <c r="Q450" s="12">
        <f t="shared" si="54"/>
        <v>251.61343367263817</v>
      </c>
      <c r="R450" s="12">
        <f t="shared" si="59"/>
        <v>0</v>
      </c>
      <c r="S450" s="12">
        <f t="shared" si="60"/>
        <v>20242</v>
      </c>
      <c r="T450" s="31">
        <f t="shared" si="56"/>
        <v>16246.679412242245</v>
      </c>
      <c r="U450" s="13"/>
      <c r="V450" s="39">
        <f t="shared" si="61"/>
        <v>-3.3796496583073884E-3</v>
      </c>
      <c r="W450" s="14">
        <f t="shared" si="62"/>
        <v>-3.3475947200265156E-3</v>
      </c>
      <c r="X450" s="40">
        <f t="shared" si="57"/>
        <v>1.0275190681905653E-9</v>
      </c>
      <c r="Y450" s="2"/>
      <c r="Z450" s="4"/>
      <c r="AA450" s="4"/>
      <c r="AB450" s="4"/>
      <c r="AC450" s="4"/>
      <c r="AD450" s="4"/>
      <c r="AE450" s="4"/>
    </row>
    <row r="451" spans="6:31">
      <c r="F451" s="25">
        <v>37328</v>
      </c>
      <c r="G451" s="8">
        <v>64.349999999999994</v>
      </c>
      <c r="H451" s="8">
        <v>64.36</v>
      </c>
      <c r="I451" s="8">
        <v>63.9</v>
      </c>
      <c r="J451" s="8">
        <v>63.96</v>
      </c>
      <c r="K451" s="8">
        <v>68400</v>
      </c>
      <c r="L451" s="26">
        <v>53.17</v>
      </c>
      <c r="M451" s="8"/>
      <c r="N451" s="32">
        <v>0</v>
      </c>
      <c r="O451" s="11">
        <f t="shared" si="58"/>
        <v>150</v>
      </c>
      <c r="P451" s="11">
        <f t="shared" si="55"/>
        <v>1.2029339853300733</v>
      </c>
      <c r="Q451" s="12">
        <f t="shared" si="54"/>
        <v>251.60793181239166</v>
      </c>
      <c r="R451" s="12">
        <f t="shared" si="59"/>
        <v>0</v>
      </c>
      <c r="S451" s="12">
        <f t="shared" si="60"/>
        <v>20242</v>
      </c>
      <c r="T451" s="31">
        <f t="shared" si="56"/>
        <v>16092.84331872057</v>
      </c>
      <c r="U451" s="13"/>
      <c r="V451" s="39">
        <f t="shared" si="61"/>
        <v>-9.5138852332417416E-3</v>
      </c>
      <c r="W451" s="14">
        <f t="shared" si="62"/>
        <v>-9.5461651471791809E-3</v>
      </c>
      <c r="X451" s="40">
        <f t="shared" si="57"/>
        <v>1.0419928438084852E-9</v>
      </c>
      <c r="Y451" s="2"/>
      <c r="Z451" s="4"/>
      <c r="AA451" s="4"/>
      <c r="AB451" s="4"/>
      <c r="AC451" s="4"/>
      <c r="AD451" s="4"/>
      <c r="AE451" s="4"/>
    </row>
    <row r="452" spans="6:31">
      <c r="F452" s="25">
        <v>37329</v>
      </c>
      <c r="G452" s="8">
        <v>64.22</v>
      </c>
      <c r="H452" s="8">
        <v>64.290000000000006</v>
      </c>
      <c r="I452" s="8">
        <v>63.9</v>
      </c>
      <c r="J452" s="8">
        <v>64.03</v>
      </c>
      <c r="K452" s="8">
        <v>16200</v>
      </c>
      <c r="L452" s="26">
        <v>53.23</v>
      </c>
      <c r="M452" s="8"/>
      <c r="N452" s="32">
        <v>0</v>
      </c>
      <c r="O452" s="11">
        <f t="shared" si="58"/>
        <v>150</v>
      </c>
      <c r="P452" s="11">
        <f t="shared" si="55"/>
        <v>1.2028931053916965</v>
      </c>
      <c r="Q452" s="12">
        <f t="shared" ref="Q452:Q515" si="63">$D$4*$P$4/P452+O452</f>
        <v>251.61138492553403</v>
      </c>
      <c r="R452" s="12">
        <f t="shared" si="59"/>
        <v>0</v>
      </c>
      <c r="S452" s="12">
        <f t="shared" si="60"/>
        <v>20242</v>
      </c>
      <c r="T452" s="31">
        <f t="shared" si="56"/>
        <v>16110.676976781944</v>
      </c>
      <c r="U452" s="13"/>
      <c r="V452" s="39">
        <f t="shared" si="61"/>
        <v>1.107559653153367E-3</v>
      </c>
      <c r="W452" s="14">
        <f t="shared" si="62"/>
        <v>1.1278196684187849E-3</v>
      </c>
      <c r="X452" s="40">
        <f t="shared" si="57"/>
        <v>4.104682185549648E-10</v>
      </c>
      <c r="Y452" s="2"/>
      <c r="Z452" s="4"/>
      <c r="AA452" s="4"/>
      <c r="AB452" s="4"/>
      <c r="AC452" s="4"/>
      <c r="AD452" s="4"/>
      <c r="AE452" s="4"/>
    </row>
    <row r="453" spans="6:31">
      <c r="F453" s="25">
        <v>37330</v>
      </c>
      <c r="G453" s="8">
        <v>64.150000000000006</v>
      </c>
      <c r="H453" s="8">
        <v>64.73</v>
      </c>
      <c r="I453" s="8">
        <v>64.150000000000006</v>
      </c>
      <c r="J453" s="8">
        <v>64.64</v>
      </c>
      <c r="K453" s="8">
        <v>39500</v>
      </c>
      <c r="L453" s="26">
        <v>53.74</v>
      </c>
      <c r="M453" s="8"/>
      <c r="N453" s="32">
        <v>0</v>
      </c>
      <c r="O453" s="11">
        <f t="shared" si="58"/>
        <v>150</v>
      </c>
      <c r="P453" s="11">
        <f t="shared" ref="P453:P516" si="64">J453/L453</f>
        <v>1.2028284331968737</v>
      </c>
      <c r="Q453" s="12">
        <f t="shared" si="63"/>
        <v>251.61684824108323</v>
      </c>
      <c r="R453" s="12">
        <f t="shared" si="59"/>
        <v>0</v>
      </c>
      <c r="S453" s="12">
        <f t="shared" si="60"/>
        <v>20242</v>
      </c>
      <c r="T453" s="31">
        <f t="shared" ref="T453:T516" si="65">Q453*J453</f>
        <v>16264.513070303621</v>
      </c>
      <c r="U453" s="13"/>
      <c r="V453" s="39">
        <f t="shared" si="61"/>
        <v>9.5034037546053649E-3</v>
      </c>
      <c r="W453" s="14">
        <f t="shared" si="62"/>
        <v>9.5354560026793198E-3</v>
      </c>
      <c r="X453" s="40">
        <f t="shared" ref="X453:X516" si="66">(V453-W453)^2</f>
        <v>1.0273466065943458E-9</v>
      </c>
      <c r="Y453" s="2"/>
      <c r="Z453" s="4"/>
      <c r="AA453" s="4"/>
      <c r="AB453" s="4"/>
      <c r="AC453" s="4"/>
      <c r="AD453" s="4"/>
      <c r="AE453" s="4"/>
    </row>
    <row r="454" spans="6:31">
      <c r="F454" s="25">
        <v>37333</v>
      </c>
      <c r="G454" s="8">
        <v>65.010000000000005</v>
      </c>
      <c r="H454" s="8">
        <v>65.05</v>
      </c>
      <c r="I454" s="8">
        <v>64.430000000000007</v>
      </c>
      <c r="J454" s="8">
        <v>64.72</v>
      </c>
      <c r="K454" s="8">
        <v>64900</v>
      </c>
      <c r="L454" s="26">
        <v>53.8</v>
      </c>
      <c r="M454" s="8"/>
      <c r="N454" s="32">
        <v>0</v>
      </c>
      <c r="O454" s="11">
        <f t="shared" ref="O454:O517" si="67">O453+N454</f>
        <v>150</v>
      </c>
      <c r="P454" s="11">
        <f t="shared" si="64"/>
        <v>1.2029739776951673</v>
      </c>
      <c r="Q454" s="12">
        <f t="shared" si="63"/>
        <v>251.60455389933549</v>
      </c>
      <c r="R454" s="12">
        <f t="shared" ref="R454:R517" si="68">IF(N454&lt;&gt;0,N454*J454,0)</f>
        <v>0</v>
      </c>
      <c r="S454" s="12">
        <f t="shared" ref="S454:S517" si="69">IF(N454&lt;&gt;0,N454*J454+S453,S453)</f>
        <v>20242</v>
      </c>
      <c r="T454" s="31">
        <f t="shared" si="65"/>
        <v>16283.846728364992</v>
      </c>
      <c r="U454" s="13"/>
      <c r="V454" s="39">
        <f t="shared" ref="V454:V517" si="70">LN((T454-R454)/T453)</f>
        <v>1.1879959822747386E-3</v>
      </c>
      <c r="W454" s="14">
        <f t="shared" ref="W454:W517" si="71">LN(L454/L453)</f>
        <v>1.1158639803935048E-3</v>
      </c>
      <c r="X454" s="40">
        <f t="shared" si="66"/>
        <v>5.2030256953943182E-9</v>
      </c>
      <c r="Y454" s="2"/>
      <c r="Z454" s="4"/>
      <c r="AA454" s="4"/>
      <c r="AB454" s="4"/>
      <c r="AC454" s="4"/>
      <c r="AD454" s="4"/>
      <c r="AE454" s="4"/>
    </row>
    <row r="455" spans="6:31">
      <c r="F455" s="25">
        <v>37334</v>
      </c>
      <c r="G455" s="8">
        <v>65.010000000000005</v>
      </c>
      <c r="H455" s="8">
        <v>65.12</v>
      </c>
      <c r="I455" s="8">
        <v>64.819999999999993</v>
      </c>
      <c r="J455" s="8">
        <v>65</v>
      </c>
      <c r="K455" s="8">
        <v>68600</v>
      </c>
      <c r="L455" s="26">
        <v>54.04</v>
      </c>
      <c r="M455" s="8"/>
      <c r="N455" s="32">
        <v>0</v>
      </c>
      <c r="O455" s="11">
        <f t="shared" si="67"/>
        <v>150</v>
      </c>
      <c r="P455" s="11">
        <f t="shared" si="64"/>
        <v>1.2028127313101407</v>
      </c>
      <c r="Q455" s="12">
        <f t="shared" si="63"/>
        <v>251.61817477862292</v>
      </c>
      <c r="R455" s="12">
        <f t="shared" si="68"/>
        <v>0</v>
      </c>
      <c r="S455" s="12">
        <f t="shared" si="69"/>
        <v>20242</v>
      </c>
      <c r="T455" s="31">
        <f t="shared" si="65"/>
        <v>16355.18136061049</v>
      </c>
      <c r="U455" s="13"/>
      <c r="V455" s="39">
        <f t="shared" si="70"/>
        <v>4.3711317403408358E-3</v>
      </c>
      <c r="W455" s="14">
        <f t="shared" si="71"/>
        <v>4.4510459242595229E-3</v>
      </c>
      <c r="X455" s="40">
        <f t="shared" si="66"/>
        <v>6.3862767913897445E-9</v>
      </c>
      <c r="Y455" s="2"/>
      <c r="Z455" s="4"/>
      <c r="AA455" s="4"/>
      <c r="AB455" s="4"/>
      <c r="AC455" s="4"/>
      <c r="AD455" s="4"/>
      <c r="AE455" s="4"/>
    </row>
    <row r="456" spans="6:31">
      <c r="F456" s="25">
        <v>37335</v>
      </c>
      <c r="G456" s="8">
        <v>64.58</v>
      </c>
      <c r="H456" s="8">
        <v>64.58</v>
      </c>
      <c r="I456" s="8">
        <v>64</v>
      </c>
      <c r="J456" s="8">
        <v>64</v>
      </c>
      <c r="K456" s="8">
        <v>144800</v>
      </c>
      <c r="L456" s="26">
        <v>53.2</v>
      </c>
      <c r="M456" s="8"/>
      <c r="N456" s="32">
        <v>0</v>
      </c>
      <c r="O456" s="11">
        <f t="shared" si="67"/>
        <v>150</v>
      </c>
      <c r="P456" s="11">
        <f t="shared" si="64"/>
        <v>1.2030075187969924</v>
      </c>
      <c r="Q456" s="12">
        <f t="shared" si="63"/>
        <v>251.60172105861341</v>
      </c>
      <c r="R456" s="12">
        <f t="shared" si="68"/>
        <v>0</v>
      </c>
      <c r="S456" s="12">
        <f t="shared" si="69"/>
        <v>20242</v>
      </c>
      <c r="T456" s="31">
        <f t="shared" si="65"/>
        <v>16102.510147751258</v>
      </c>
      <c r="U456" s="13"/>
      <c r="V456" s="39">
        <f t="shared" si="70"/>
        <v>-1.55695802938492E-2</v>
      </c>
      <c r="W456" s="14">
        <f t="shared" si="71"/>
        <v>-1.5666116744399352E-2</v>
      </c>
      <c r="X456" s="40">
        <f t="shared" si="66"/>
        <v>9.3192862848219894E-9</v>
      </c>
      <c r="Y456" s="2"/>
      <c r="Z456" s="4"/>
      <c r="AA456" s="4"/>
      <c r="AB456" s="4"/>
      <c r="AC456" s="4"/>
      <c r="AD456" s="4"/>
      <c r="AE456" s="4"/>
    </row>
    <row r="457" spans="6:31">
      <c r="F457" s="25">
        <v>37336</v>
      </c>
      <c r="G457" s="8">
        <v>64</v>
      </c>
      <c r="H457" s="8">
        <v>64.22</v>
      </c>
      <c r="I457" s="8">
        <v>63.35</v>
      </c>
      <c r="J457" s="8">
        <v>64.11</v>
      </c>
      <c r="K457" s="8">
        <v>17400</v>
      </c>
      <c r="L457" s="26">
        <v>53.3</v>
      </c>
      <c r="M457" s="8"/>
      <c r="N457" s="32">
        <v>0</v>
      </c>
      <c r="O457" s="11">
        <f t="shared" si="67"/>
        <v>150</v>
      </c>
      <c r="P457" s="11">
        <f t="shared" si="64"/>
        <v>1.20281425891182</v>
      </c>
      <c r="Q457" s="12">
        <f t="shared" si="63"/>
        <v>251.61804572121167</v>
      </c>
      <c r="R457" s="12">
        <f t="shared" si="68"/>
        <v>0</v>
      </c>
      <c r="S457" s="12">
        <f t="shared" si="69"/>
        <v>20242</v>
      </c>
      <c r="T457" s="31">
        <f t="shared" si="65"/>
        <v>16131.23291118688</v>
      </c>
      <c r="U457" s="13"/>
      <c r="V457" s="39">
        <f t="shared" si="70"/>
        <v>1.7821554875119276E-3</v>
      </c>
      <c r="W457" s="14">
        <f t="shared" si="71"/>
        <v>1.8779348242001143E-3</v>
      </c>
      <c r="X457" s="40">
        <f t="shared" si="66"/>
        <v>9.1736813364290285E-9</v>
      </c>
      <c r="Y457" s="2"/>
      <c r="Z457" s="4"/>
      <c r="AA457" s="4"/>
      <c r="AB457" s="4"/>
      <c r="AC457" s="4"/>
      <c r="AD457" s="4"/>
      <c r="AE457" s="4"/>
    </row>
    <row r="458" spans="6:31">
      <c r="F458" s="25">
        <v>37337</v>
      </c>
      <c r="G458" s="8">
        <v>64.069999999999993</v>
      </c>
      <c r="H458" s="8">
        <v>64.27</v>
      </c>
      <c r="I458" s="8">
        <v>63.83</v>
      </c>
      <c r="J458" s="8">
        <v>63.93</v>
      </c>
      <c r="K458" s="8">
        <v>44400</v>
      </c>
      <c r="L458" s="26">
        <v>53.15</v>
      </c>
      <c r="M458" s="8"/>
      <c r="N458" s="32">
        <v>0</v>
      </c>
      <c r="O458" s="11">
        <f t="shared" si="67"/>
        <v>150</v>
      </c>
      <c r="P458" s="11">
        <f t="shared" si="64"/>
        <v>1.2028222013170273</v>
      </c>
      <c r="Q458" s="12">
        <f t="shared" si="63"/>
        <v>251.61737472287575</v>
      </c>
      <c r="R458" s="12">
        <f t="shared" si="68"/>
        <v>0</v>
      </c>
      <c r="S458" s="12">
        <f t="shared" si="69"/>
        <v>20242</v>
      </c>
      <c r="T458" s="31">
        <f t="shared" si="65"/>
        <v>16085.898766033446</v>
      </c>
      <c r="U458" s="13"/>
      <c r="V458" s="39">
        <f t="shared" si="70"/>
        <v>-2.8142899578414171E-3</v>
      </c>
      <c r="W458" s="14">
        <f t="shared" si="71"/>
        <v>-2.8182263838418893E-3</v>
      </c>
      <c r="X458" s="40">
        <f t="shared" si="66"/>
        <v>1.5495449657194096E-11</v>
      </c>
      <c r="Y458" s="2"/>
      <c r="Z458" s="4"/>
      <c r="AA458" s="4"/>
      <c r="AB458" s="4"/>
      <c r="AC458" s="4"/>
      <c r="AD458" s="4"/>
      <c r="AE458" s="4"/>
    </row>
    <row r="459" spans="6:31">
      <c r="F459" s="25">
        <v>37340</v>
      </c>
      <c r="G459" s="8">
        <v>63.9</v>
      </c>
      <c r="H459" s="8">
        <v>63.9</v>
      </c>
      <c r="I459" s="8">
        <v>63</v>
      </c>
      <c r="J459" s="8">
        <v>63</v>
      </c>
      <c r="K459" s="8">
        <v>98800</v>
      </c>
      <c r="L459" s="26">
        <v>52.37</v>
      </c>
      <c r="M459" s="8"/>
      <c r="N459" s="32">
        <v>0</v>
      </c>
      <c r="O459" s="11">
        <f t="shared" si="67"/>
        <v>150</v>
      </c>
      <c r="P459" s="11">
        <f t="shared" si="64"/>
        <v>1.2029788046591561</v>
      </c>
      <c r="Q459" s="12">
        <f t="shared" si="63"/>
        <v>251.60414621008874</v>
      </c>
      <c r="R459" s="12">
        <f t="shared" si="68"/>
        <v>0</v>
      </c>
      <c r="S459" s="12">
        <f t="shared" si="69"/>
        <v>20242</v>
      </c>
      <c r="T459" s="31">
        <f t="shared" si="65"/>
        <v>15851.06121123559</v>
      </c>
      <c r="U459" s="13"/>
      <c r="V459" s="39">
        <f t="shared" si="70"/>
        <v>-1.4706583693363671E-2</v>
      </c>
      <c r="W459" s="14">
        <f t="shared" si="71"/>
        <v>-1.47841964965607E-2</v>
      </c>
      <c r="X459" s="40">
        <f t="shared" si="66"/>
        <v>6.0237472201007845E-9</v>
      </c>
      <c r="Y459" s="2"/>
      <c r="Z459" s="4"/>
      <c r="AA459" s="4"/>
      <c r="AB459" s="4"/>
      <c r="AC459" s="4"/>
      <c r="AD459" s="4"/>
      <c r="AE459" s="4"/>
    </row>
    <row r="460" spans="6:31">
      <c r="F460" s="25">
        <v>37341</v>
      </c>
      <c r="G460" s="8">
        <v>63.28</v>
      </c>
      <c r="H460" s="8">
        <v>63.75</v>
      </c>
      <c r="I460" s="8">
        <v>63.14</v>
      </c>
      <c r="J460" s="8">
        <v>63.41</v>
      </c>
      <c r="K460" s="8">
        <v>19600</v>
      </c>
      <c r="L460" s="26">
        <v>52.71</v>
      </c>
      <c r="M460" s="8"/>
      <c r="N460" s="32">
        <v>0</v>
      </c>
      <c r="O460" s="11">
        <f t="shared" si="67"/>
        <v>150</v>
      </c>
      <c r="P460" s="11">
        <f t="shared" si="64"/>
        <v>1.2029975336748244</v>
      </c>
      <c r="Q460" s="12">
        <f t="shared" si="63"/>
        <v>251.60256437339075</v>
      </c>
      <c r="R460" s="12">
        <f t="shared" si="68"/>
        <v>0</v>
      </c>
      <c r="S460" s="12">
        <f t="shared" si="69"/>
        <v>20242</v>
      </c>
      <c r="T460" s="31">
        <f t="shared" si="65"/>
        <v>15954.118606916707</v>
      </c>
      <c r="U460" s="13"/>
      <c r="V460" s="39">
        <f t="shared" si="70"/>
        <v>6.4805642949577313E-3</v>
      </c>
      <c r="W460" s="14">
        <f t="shared" si="71"/>
        <v>6.4712825757192735E-3</v>
      </c>
      <c r="X460" s="40">
        <f t="shared" si="66"/>
        <v>8.6150312021556282E-11</v>
      </c>
      <c r="Y460" s="2"/>
      <c r="Z460" s="4"/>
      <c r="AA460" s="4"/>
      <c r="AB460" s="4"/>
      <c r="AC460" s="4"/>
      <c r="AD460" s="4"/>
      <c r="AE460" s="4"/>
    </row>
    <row r="461" spans="6:31">
      <c r="F461" s="25">
        <v>37342</v>
      </c>
      <c r="G461" s="8">
        <v>63.42</v>
      </c>
      <c r="H461" s="8">
        <v>63.82</v>
      </c>
      <c r="I461" s="8">
        <v>63.35</v>
      </c>
      <c r="J461" s="8">
        <v>63.74</v>
      </c>
      <c r="K461" s="8">
        <v>6700</v>
      </c>
      <c r="L461" s="26">
        <v>52.99</v>
      </c>
      <c r="M461" s="8"/>
      <c r="N461" s="32">
        <v>0</v>
      </c>
      <c r="O461" s="11">
        <f t="shared" si="67"/>
        <v>150</v>
      </c>
      <c r="P461" s="11">
        <f t="shared" si="64"/>
        <v>1.2028684657482545</v>
      </c>
      <c r="Q461" s="12">
        <f t="shared" si="63"/>
        <v>251.61346634038986</v>
      </c>
      <c r="R461" s="12">
        <f t="shared" si="68"/>
        <v>0</v>
      </c>
      <c r="S461" s="12">
        <f t="shared" si="69"/>
        <v>20242</v>
      </c>
      <c r="T461" s="31">
        <f t="shared" si="65"/>
        <v>16037.84234453645</v>
      </c>
      <c r="U461" s="13"/>
      <c r="V461" s="39">
        <f t="shared" si="70"/>
        <v>5.2340604493567935E-3</v>
      </c>
      <c r="W461" s="14">
        <f t="shared" si="71"/>
        <v>5.298025637555194E-3</v>
      </c>
      <c r="X461" s="40">
        <f t="shared" si="66"/>
        <v>4.0915453012567903E-9</v>
      </c>
      <c r="Y461" s="2"/>
      <c r="Z461" s="4"/>
      <c r="AA461" s="4"/>
      <c r="AB461" s="4"/>
      <c r="AC461" s="4"/>
      <c r="AD461" s="4"/>
      <c r="AE461" s="4"/>
    </row>
    <row r="462" spans="6:31">
      <c r="F462" s="25">
        <v>37343</v>
      </c>
      <c r="G462" s="8">
        <v>63.83</v>
      </c>
      <c r="H462" s="8">
        <v>64.25</v>
      </c>
      <c r="I462" s="8">
        <v>63.7</v>
      </c>
      <c r="J462" s="8">
        <v>63.7</v>
      </c>
      <c r="K462" s="8">
        <v>565600</v>
      </c>
      <c r="L462" s="26">
        <v>52.96</v>
      </c>
      <c r="M462" s="8"/>
      <c r="N462" s="32">
        <v>0</v>
      </c>
      <c r="O462" s="11">
        <f t="shared" si="67"/>
        <v>150</v>
      </c>
      <c r="P462" s="11">
        <f t="shared" si="64"/>
        <v>1.2027945619335347</v>
      </c>
      <c r="Q462" s="12">
        <f t="shared" si="63"/>
        <v>251.61970981955673</v>
      </c>
      <c r="R462" s="12">
        <f t="shared" si="68"/>
        <v>0</v>
      </c>
      <c r="S462" s="12">
        <f t="shared" si="69"/>
        <v>20242</v>
      </c>
      <c r="T462" s="31">
        <f t="shared" si="65"/>
        <v>16028.175515505765</v>
      </c>
      <c r="U462" s="13"/>
      <c r="V462" s="39">
        <f t="shared" si="70"/>
        <v>-6.0293294700480013E-4</v>
      </c>
      <c r="W462" s="14">
        <f t="shared" si="71"/>
        <v>-5.663048759179945E-4</v>
      </c>
      <c r="X462" s="40">
        <f t="shared" si="66"/>
        <v>1.3416155915400868E-9</v>
      </c>
      <c r="Y462" s="2"/>
      <c r="Z462" s="4"/>
      <c r="AA462" s="4"/>
      <c r="AB462" s="4"/>
      <c r="AC462" s="4"/>
      <c r="AD462" s="4"/>
      <c r="AE462" s="4"/>
    </row>
    <row r="463" spans="6:31">
      <c r="F463" s="25">
        <v>37347</v>
      </c>
      <c r="G463" s="8">
        <v>63.36</v>
      </c>
      <c r="H463" s="8">
        <v>63.92</v>
      </c>
      <c r="I463" s="8">
        <v>63.1</v>
      </c>
      <c r="J463" s="8">
        <v>63.79</v>
      </c>
      <c r="K463" s="8">
        <v>383900</v>
      </c>
      <c r="L463" s="26">
        <v>53.03</v>
      </c>
      <c r="M463" s="8"/>
      <c r="N463" s="32">
        <v>0</v>
      </c>
      <c r="O463" s="11">
        <f t="shared" si="67"/>
        <v>150</v>
      </c>
      <c r="P463" s="11">
        <f t="shared" si="64"/>
        <v>1.2029040165943805</v>
      </c>
      <c r="Q463" s="12">
        <f t="shared" si="63"/>
        <v>251.61046323735223</v>
      </c>
      <c r="R463" s="12">
        <f t="shared" si="68"/>
        <v>0</v>
      </c>
      <c r="S463" s="12">
        <f t="shared" si="69"/>
        <v>20242</v>
      </c>
      <c r="T463" s="31">
        <f t="shared" si="65"/>
        <v>16050.2314499107</v>
      </c>
      <c r="U463" s="13"/>
      <c r="V463" s="39">
        <f t="shared" si="70"/>
        <v>1.3751267576543186E-3</v>
      </c>
      <c r="W463" s="14">
        <f t="shared" si="71"/>
        <v>1.3208795202858915E-3</v>
      </c>
      <c r="X463" s="40">
        <f t="shared" si="66"/>
        <v>2.9427627621064739E-9</v>
      </c>
      <c r="Y463" s="2"/>
      <c r="Z463" s="4"/>
      <c r="AA463" s="4"/>
      <c r="AB463" s="4"/>
      <c r="AC463" s="4"/>
      <c r="AD463" s="4"/>
      <c r="AE463" s="4"/>
    </row>
    <row r="464" spans="6:31">
      <c r="F464" s="25">
        <v>37348</v>
      </c>
      <c r="G464" s="8">
        <v>63.42</v>
      </c>
      <c r="H464" s="8">
        <v>63.62</v>
      </c>
      <c r="I464" s="8">
        <v>63.34</v>
      </c>
      <c r="J464" s="8">
        <v>63.42</v>
      </c>
      <c r="K464" s="8">
        <v>132500</v>
      </c>
      <c r="L464" s="26">
        <v>52.72</v>
      </c>
      <c r="M464" s="8"/>
      <c r="N464" s="32">
        <v>0</v>
      </c>
      <c r="O464" s="11">
        <f t="shared" si="67"/>
        <v>150</v>
      </c>
      <c r="P464" s="11">
        <f t="shared" si="64"/>
        <v>1.202959028831563</v>
      </c>
      <c r="Q464" s="12">
        <f t="shared" si="63"/>
        <v>251.60581651309161</v>
      </c>
      <c r="R464" s="12">
        <f t="shared" si="68"/>
        <v>0</v>
      </c>
      <c r="S464" s="12">
        <f t="shared" si="69"/>
        <v>20242</v>
      </c>
      <c r="T464" s="31">
        <f t="shared" si="65"/>
        <v>15956.840883260271</v>
      </c>
      <c r="U464" s="13"/>
      <c r="V464" s="39">
        <f t="shared" si="70"/>
        <v>-5.8356372435542153E-3</v>
      </c>
      <c r="W464" s="14">
        <f t="shared" si="71"/>
        <v>-5.8629009547868476E-3</v>
      </c>
      <c r="X464" s="40">
        <f t="shared" si="66"/>
        <v>7.4330995017635943E-10</v>
      </c>
      <c r="Y464" s="2"/>
      <c r="Z464" s="4"/>
      <c r="AA464" s="4"/>
      <c r="AB464" s="4"/>
      <c r="AC464" s="4"/>
      <c r="AD464" s="4"/>
      <c r="AE464" s="4"/>
    </row>
    <row r="465" spans="6:31">
      <c r="F465" s="25">
        <v>37349</v>
      </c>
      <c r="G465" s="8">
        <v>63.35</v>
      </c>
      <c r="H465" s="8">
        <v>63.43</v>
      </c>
      <c r="I465" s="8">
        <v>62.47</v>
      </c>
      <c r="J465" s="8">
        <v>62.57</v>
      </c>
      <c r="K465" s="8">
        <v>425700</v>
      </c>
      <c r="L465" s="26">
        <v>52.02</v>
      </c>
      <c r="M465" s="8"/>
      <c r="N465" s="32">
        <v>0</v>
      </c>
      <c r="O465" s="11">
        <f t="shared" si="67"/>
        <v>150</v>
      </c>
      <c r="P465" s="11">
        <f t="shared" si="64"/>
        <v>1.2028066128412149</v>
      </c>
      <c r="Q465" s="12">
        <f t="shared" si="63"/>
        <v>251.61869169267877</v>
      </c>
      <c r="R465" s="12">
        <f t="shared" si="68"/>
        <v>0</v>
      </c>
      <c r="S465" s="12">
        <f t="shared" si="69"/>
        <v>20242</v>
      </c>
      <c r="T465" s="31">
        <f t="shared" si="65"/>
        <v>15743.78153921091</v>
      </c>
      <c r="U465" s="13"/>
      <c r="V465" s="39">
        <f t="shared" si="70"/>
        <v>-1.3442168382366712E-2</v>
      </c>
      <c r="W465" s="14">
        <f t="shared" si="71"/>
        <v>-1.3366630173746223E-2</v>
      </c>
      <c r="X465" s="40">
        <f t="shared" si="66"/>
        <v>5.7060209615925086E-9</v>
      </c>
      <c r="Y465" s="2"/>
      <c r="Z465" s="4"/>
      <c r="AA465" s="4"/>
      <c r="AB465" s="4"/>
      <c r="AC465" s="4"/>
      <c r="AD465" s="4"/>
      <c r="AE465" s="4"/>
    </row>
    <row r="466" spans="6:31">
      <c r="F466" s="25">
        <v>37350</v>
      </c>
      <c r="G466" s="8">
        <v>62.47</v>
      </c>
      <c r="H466" s="8">
        <v>62.89</v>
      </c>
      <c r="I466" s="8">
        <v>62.41</v>
      </c>
      <c r="J466" s="8">
        <v>62.66</v>
      </c>
      <c r="K466" s="8">
        <v>26200</v>
      </c>
      <c r="L466" s="26">
        <v>52.09</v>
      </c>
      <c r="M466" s="8"/>
      <c r="N466" s="32">
        <v>0</v>
      </c>
      <c r="O466" s="11">
        <f t="shared" si="67"/>
        <v>150</v>
      </c>
      <c r="P466" s="11">
        <f t="shared" si="64"/>
        <v>1.2029180264926087</v>
      </c>
      <c r="Q466" s="12">
        <f t="shared" si="63"/>
        <v>251.60927982151048</v>
      </c>
      <c r="R466" s="12">
        <f t="shared" si="68"/>
        <v>0</v>
      </c>
      <c r="S466" s="12">
        <f t="shared" si="69"/>
        <v>20242</v>
      </c>
      <c r="T466" s="31">
        <f t="shared" si="65"/>
        <v>15765.837473615846</v>
      </c>
      <c r="U466" s="13"/>
      <c r="V466" s="39">
        <f t="shared" si="70"/>
        <v>1.3999495200602916E-3</v>
      </c>
      <c r="W466" s="14">
        <f t="shared" si="71"/>
        <v>1.3447317365946952E-3</v>
      </c>
      <c r="X466" s="40">
        <f t="shared" si="66"/>
        <v>3.0490036108534931E-9</v>
      </c>
      <c r="Y466" s="2"/>
      <c r="Z466" s="4"/>
      <c r="AA466" s="4"/>
      <c r="AB466" s="4"/>
      <c r="AC466" s="4"/>
      <c r="AD466" s="4"/>
      <c r="AE466" s="4"/>
    </row>
    <row r="467" spans="6:31">
      <c r="F467" s="25">
        <v>37351</v>
      </c>
      <c r="G467" s="8">
        <v>63.05</v>
      </c>
      <c r="H467" s="8">
        <v>63.09</v>
      </c>
      <c r="I467" s="8">
        <v>62.59</v>
      </c>
      <c r="J467" s="8">
        <v>62.63</v>
      </c>
      <c r="K467" s="8">
        <v>43800</v>
      </c>
      <c r="L467" s="26">
        <v>52.07</v>
      </c>
      <c r="M467" s="8"/>
      <c r="N467" s="32">
        <v>0</v>
      </c>
      <c r="O467" s="11">
        <f t="shared" si="67"/>
        <v>150</v>
      </c>
      <c r="P467" s="11">
        <f t="shared" si="64"/>
        <v>1.2028039178029577</v>
      </c>
      <c r="Q467" s="12">
        <f t="shared" si="63"/>
        <v>251.61891938254385</v>
      </c>
      <c r="R467" s="12">
        <f t="shared" si="68"/>
        <v>0</v>
      </c>
      <c r="S467" s="12">
        <f t="shared" si="69"/>
        <v>20242</v>
      </c>
      <c r="T467" s="31">
        <f t="shared" si="65"/>
        <v>15758.892920928722</v>
      </c>
      <c r="U467" s="13"/>
      <c r="V467" s="39">
        <f t="shared" si="70"/>
        <v>-4.4057809297932238E-4</v>
      </c>
      <c r="W467" s="14">
        <f t="shared" si="71"/>
        <v>-3.8402458229247206E-4</v>
      </c>
      <c r="X467" s="40">
        <f t="shared" si="66"/>
        <v>3.1982995710076937E-9</v>
      </c>
      <c r="Y467" s="2"/>
      <c r="Z467" s="4"/>
      <c r="AA467" s="4"/>
      <c r="AB467" s="4"/>
      <c r="AC467" s="4"/>
      <c r="AD467" s="4"/>
      <c r="AE467" s="4"/>
    </row>
    <row r="468" spans="6:31">
      <c r="F468" s="25">
        <v>37354</v>
      </c>
      <c r="G468" s="8">
        <v>62</v>
      </c>
      <c r="H468" s="8">
        <v>62.67</v>
      </c>
      <c r="I468" s="8">
        <v>62</v>
      </c>
      <c r="J468" s="8">
        <v>62.67</v>
      </c>
      <c r="K468" s="8">
        <v>41600</v>
      </c>
      <c r="L468" s="26">
        <v>52.1</v>
      </c>
      <c r="M468" s="8"/>
      <c r="N468" s="32">
        <v>0</v>
      </c>
      <c r="O468" s="11">
        <f t="shared" si="67"/>
        <v>150</v>
      </c>
      <c r="P468" s="11">
        <f t="shared" si="64"/>
        <v>1.2028790786948176</v>
      </c>
      <c r="Q468" s="12">
        <f t="shared" si="63"/>
        <v>251.61256980946879</v>
      </c>
      <c r="R468" s="12">
        <f t="shared" si="68"/>
        <v>0</v>
      </c>
      <c r="S468" s="12">
        <f t="shared" si="69"/>
        <v>20242</v>
      </c>
      <c r="T468" s="31">
        <f t="shared" si="65"/>
        <v>15768.55974995941</v>
      </c>
      <c r="U468" s="13"/>
      <c r="V468" s="39">
        <f t="shared" si="70"/>
        <v>6.1323250149876863E-4</v>
      </c>
      <c r="W468" s="14">
        <f t="shared" si="71"/>
        <v>5.7598158451357289E-4</v>
      </c>
      <c r="X468" s="40">
        <f t="shared" si="66"/>
        <v>1.3876308162379446E-9</v>
      </c>
      <c r="Y468" s="2"/>
      <c r="Z468" s="4"/>
      <c r="AA468" s="4"/>
      <c r="AB468" s="4"/>
      <c r="AC468" s="4"/>
      <c r="AD468" s="4"/>
      <c r="AE468" s="4"/>
    </row>
    <row r="469" spans="6:31">
      <c r="F469" s="25">
        <v>37355</v>
      </c>
      <c r="G469" s="8">
        <v>63</v>
      </c>
      <c r="H469" s="8">
        <v>63</v>
      </c>
      <c r="I469" s="8">
        <v>62.3</v>
      </c>
      <c r="J469" s="8">
        <v>62.4</v>
      </c>
      <c r="K469" s="8">
        <v>93100</v>
      </c>
      <c r="L469" s="26">
        <v>51.87</v>
      </c>
      <c r="M469" s="8"/>
      <c r="N469" s="32">
        <v>0</v>
      </c>
      <c r="O469" s="11">
        <f t="shared" si="67"/>
        <v>150</v>
      </c>
      <c r="P469" s="11">
        <f t="shared" si="64"/>
        <v>1.2030075187969924</v>
      </c>
      <c r="Q469" s="12">
        <f t="shared" si="63"/>
        <v>251.60172105861341</v>
      </c>
      <c r="R469" s="12">
        <f t="shared" si="68"/>
        <v>0</v>
      </c>
      <c r="S469" s="12">
        <f t="shared" si="69"/>
        <v>20242</v>
      </c>
      <c r="T469" s="31">
        <f t="shared" si="65"/>
        <v>15699.947394057477</v>
      </c>
      <c r="U469" s="13"/>
      <c r="V469" s="39">
        <f t="shared" si="70"/>
        <v>-4.3607066782194066E-3</v>
      </c>
      <c r="W469" s="14">
        <f t="shared" si="71"/>
        <v>-4.4243603960124655E-3</v>
      </c>
      <c r="X469" s="40">
        <f t="shared" si="66"/>
        <v>4.0517957888783729E-9</v>
      </c>
      <c r="Y469" s="2"/>
      <c r="Z469" s="4"/>
      <c r="AA469" s="4"/>
      <c r="AB469" s="4"/>
      <c r="AC469" s="4"/>
      <c r="AD469" s="4"/>
      <c r="AE469" s="4"/>
    </row>
    <row r="470" spans="6:31">
      <c r="F470" s="25">
        <v>37356</v>
      </c>
      <c r="G470" s="8">
        <v>62.57</v>
      </c>
      <c r="H470" s="8">
        <v>63.17</v>
      </c>
      <c r="I470" s="8">
        <v>62.43</v>
      </c>
      <c r="J470" s="8">
        <v>63.17</v>
      </c>
      <c r="K470" s="8">
        <v>172100</v>
      </c>
      <c r="L470" s="26">
        <v>52.51</v>
      </c>
      <c r="M470" s="8"/>
      <c r="N470" s="32">
        <v>0</v>
      </c>
      <c r="O470" s="11">
        <f t="shared" si="67"/>
        <v>150</v>
      </c>
      <c r="P470" s="11">
        <f t="shared" si="64"/>
        <v>1.2030089506760617</v>
      </c>
      <c r="Q470" s="12">
        <f t="shared" si="63"/>
        <v>251.60160012736208</v>
      </c>
      <c r="R470" s="12">
        <f t="shared" si="68"/>
        <v>0</v>
      </c>
      <c r="S470" s="12">
        <f t="shared" si="69"/>
        <v>20242</v>
      </c>
      <c r="T470" s="31">
        <f t="shared" si="65"/>
        <v>15893.673080045462</v>
      </c>
      <c r="U470" s="13"/>
      <c r="V470" s="39">
        <f t="shared" si="70"/>
        <v>1.2263748889546729E-2</v>
      </c>
      <c r="W470" s="14">
        <f t="shared" si="71"/>
        <v>1.2263039286459181E-2</v>
      </c>
      <c r="X470" s="40">
        <f t="shared" si="66"/>
        <v>5.0353654185826471E-13</v>
      </c>
      <c r="Y470" s="2"/>
      <c r="Z470" s="4"/>
      <c r="AA470" s="4"/>
      <c r="AB470" s="4"/>
      <c r="AC470" s="4"/>
      <c r="AD470" s="4"/>
      <c r="AE470" s="4"/>
    </row>
    <row r="471" spans="6:31">
      <c r="F471" s="25">
        <v>37357</v>
      </c>
      <c r="G471" s="8">
        <v>62.78</v>
      </c>
      <c r="H471" s="8">
        <v>62.88</v>
      </c>
      <c r="I471" s="8">
        <v>61.65</v>
      </c>
      <c r="J471" s="8">
        <v>61.65</v>
      </c>
      <c r="K471" s="8">
        <v>58700</v>
      </c>
      <c r="L471" s="26">
        <v>51.25</v>
      </c>
      <c r="M471" s="8"/>
      <c r="N471" s="32">
        <v>0</v>
      </c>
      <c r="O471" s="11">
        <f t="shared" si="67"/>
        <v>150</v>
      </c>
      <c r="P471" s="11">
        <f t="shared" si="64"/>
        <v>1.2029268292682926</v>
      </c>
      <c r="Q471" s="12">
        <f t="shared" si="63"/>
        <v>251.60853626531414</v>
      </c>
      <c r="R471" s="12">
        <f t="shared" si="68"/>
        <v>0</v>
      </c>
      <c r="S471" s="12">
        <f t="shared" si="69"/>
        <v>20242</v>
      </c>
      <c r="T471" s="31">
        <f t="shared" si="65"/>
        <v>15511.666260756616</v>
      </c>
      <c r="U471" s="13"/>
      <c r="V471" s="39">
        <f t="shared" si="70"/>
        <v>-2.4328707739704546E-2</v>
      </c>
      <c r="W471" s="14">
        <f t="shared" si="71"/>
        <v>-2.4288009631250367E-2</v>
      </c>
      <c r="X471" s="40">
        <f t="shared" si="66"/>
        <v>1.6563360317480673E-9</v>
      </c>
      <c r="Y471" s="2"/>
      <c r="Z471" s="4"/>
      <c r="AA471" s="4"/>
      <c r="AB471" s="4"/>
      <c r="AC471" s="4"/>
      <c r="AD471" s="4"/>
      <c r="AE471" s="4"/>
    </row>
    <row r="472" spans="6:31">
      <c r="F472" s="25">
        <v>37358</v>
      </c>
      <c r="G472" s="8">
        <v>61.75</v>
      </c>
      <c r="H472" s="8">
        <v>62.22</v>
      </c>
      <c r="I472" s="8">
        <v>61.75</v>
      </c>
      <c r="J472" s="8">
        <v>62.21</v>
      </c>
      <c r="K472" s="8">
        <v>19400</v>
      </c>
      <c r="L472" s="26">
        <v>51.72</v>
      </c>
      <c r="M472" s="8"/>
      <c r="N472" s="32">
        <v>0</v>
      </c>
      <c r="O472" s="11">
        <f t="shared" si="67"/>
        <v>150</v>
      </c>
      <c r="P472" s="11">
        <f t="shared" si="64"/>
        <v>1.2028228924980666</v>
      </c>
      <c r="Q472" s="12">
        <f t="shared" si="63"/>
        <v>251.61731633023697</v>
      </c>
      <c r="R472" s="12">
        <f t="shared" si="68"/>
        <v>0</v>
      </c>
      <c r="S472" s="12">
        <f t="shared" si="69"/>
        <v>20242</v>
      </c>
      <c r="T472" s="31">
        <f t="shared" si="65"/>
        <v>15653.113248904043</v>
      </c>
      <c r="U472" s="13"/>
      <c r="V472" s="39">
        <f t="shared" si="70"/>
        <v>9.0774240432005583E-3</v>
      </c>
      <c r="W472" s="14">
        <f t="shared" si="71"/>
        <v>9.1289358851391784E-3</v>
      </c>
      <c r="X472" s="40">
        <f t="shared" si="66"/>
        <v>2.6534698599093837E-9</v>
      </c>
      <c r="Y472" s="2"/>
      <c r="Z472" s="4"/>
      <c r="AA472" s="4"/>
      <c r="AB472" s="4"/>
      <c r="AC472" s="4"/>
      <c r="AD472" s="4"/>
      <c r="AE472" s="4"/>
    </row>
    <row r="473" spans="6:31">
      <c r="F473" s="25">
        <v>37361</v>
      </c>
      <c r="G473" s="8">
        <v>62.44</v>
      </c>
      <c r="H473" s="8">
        <v>62.44</v>
      </c>
      <c r="I473" s="8">
        <v>61.62</v>
      </c>
      <c r="J473" s="8">
        <v>61.8</v>
      </c>
      <c r="K473" s="8">
        <v>33700</v>
      </c>
      <c r="L473" s="26">
        <v>51.38</v>
      </c>
      <c r="M473" s="8"/>
      <c r="N473" s="32">
        <v>0</v>
      </c>
      <c r="O473" s="11">
        <f t="shared" si="67"/>
        <v>150</v>
      </c>
      <c r="P473" s="11">
        <f t="shared" si="64"/>
        <v>1.2028026469443363</v>
      </c>
      <c r="Q473" s="12">
        <f t="shared" si="63"/>
        <v>251.61902675118003</v>
      </c>
      <c r="R473" s="12">
        <f t="shared" si="68"/>
        <v>0</v>
      </c>
      <c r="S473" s="12">
        <f t="shared" si="69"/>
        <v>20242</v>
      </c>
      <c r="T473" s="31">
        <f t="shared" si="65"/>
        <v>15550.055853222924</v>
      </c>
      <c r="U473" s="13"/>
      <c r="V473" s="39">
        <f t="shared" si="70"/>
        <v>-6.6055963787895362E-3</v>
      </c>
      <c r="W473" s="14">
        <f t="shared" si="71"/>
        <v>-6.5955622219191672E-3</v>
      </c>
      <c r="X473" s="40">
        <f t="shared" si="66"/>
        <v>1.0068430409917413E-10</v>
      </c>
      <c r="Y473" s="2"/>
      <c r="Z473" s="4"/>
      <c r="AA473" s="4"/>
      <c r="AB473" s="4"/>
      <c r="AC473" s="4"/>
      <c r="AD473" s="4"/>
      <c r="AE473" s="4"/>
    </row>
    <row r="474" spans="6:31">
      <c r="F474" s="25">
        <v>37362</v>
      </c>
      <c r="G474" s="8">
        <v>62.6</v>
      </c>
      <c r="H474" s="8">
        <v>63.2</v>
      </c>
      <c r="I474" s="8">
        <v>62.6</v>
      </c>
      <c r="J474" s="8">
        <v>63.13</v>
      </c>
      <c r="K474" s="8">
        <v>51800</v>
      </c>
      <c r="L474" s="26">
        <v>52.48</v>
      </c>
      <c r="M474" s="8"/>
      <c r="N474" s="32">
        <v>0</v>
      </c>
      <c r="O474" s="11">
        <f t="shared" si="67"/>
        <v>150</v>
      </c>
      <c r="P474" s="11">
        <f t="shared" si="64"/>
        <v>1.2029344512195124</v>
      </c>
      <c r="Q474" s="12">
        <f t="shared" si="63"/>
        <v>251.6078924602372</v>
      </c>
      <c r="R474" s="12">
        <f t="shared" si="68"/>
        <v>0</v>
      </c>
      <c r="S474" s="12">
        <f t="shared" si="69"/>
        <v>20242</v>
      </c>
      <c r="T474" s="31">
        <f t="shared" si="65"/>
        <v>15884.006251014775</v>
      </c>
      <c r="U474" s="13"/>
      <c r="V474" s="39">
        <f t="shared" si="70"/>
        <v>2.1248476344601648E-2</v>
      </c>
      <c r="W474" s="14">
        <f t="shared" si="71"/>
        <v>2.1183152954095941E-2</v>
      </c>
      <c r="X474" s="40">
        <f t="shared" si="66"/>
        <v>4.2671453471610535E-9</v>
      </c>
      <c r="Y474" s="2"/>
      <c r="Z474" s="4"/>
      <c r="AA474" s="4"/>
      <c r="AB474" s="4"/>
      <c r="AC474" s="4"/>
      <c r="AD474" s="4"/>
      <c r="AE474" s="4"/>
    </row>
    <row r="475" spans="6:31">
      <c r="F475" s="25">
        <v>37363</v>
      </c>
      <c r="G475" s="8">
        <v>63.3</v>
      </c>
      <c r="H475" s="8">
        <v>63.42</v>
      </c>
      <c r="I475" s="8">
        <v>62.88</v>
      </c>
      <c r="J475" s="8">
        <v>63</v>
      </c>
      <c r="K475" s="8">
        <v>421700</v>
      </c>
      <c r="L475" s="26">
        <v>52.37</v>
      </c>
      <c r="M475" s="8"/>
      <c r="N475" s="32">
        <v>0</v>
      </c>
      <c r="O475" s="11">
        <f t="shared" si="67"/>
        <v>150</v>
      </c>
      <c r="P475" s="11">
        <f t="shared" si="64"/>
        <v>1.2029788046591561</v>
      </c>
      <c r="Q475" s="12">
        <f t="shared" si="63"/>
        <v>251.60414621008874</v>
      </c>
      <c r="R475" s="12">
        <f t="shared" si="68"/>
        <v>0</v>
      </c>
      <c r="S475" s="12">
        <f t="shared" si="69"/>
        <v>20242</v>
      </c>
      <c r="T475" s="31">
        <f t="shared" si="65"/>
        <v>15851.06121123559</v>
      </c>
      <c r="U475" s="13"/>
      <c r="V475" s="39">
        <f t="shared" si="70"/>
        <v>-2.0762553382581085E-3</v>
      </c>
      <c r="W475" s="14">
        <f t="shared" si="71"/>
        <v>-2.0982363444372689E-3</v>
      </c>
      <c r="X475" s="40">
        <f t="shared" si="66"/>
        <v>4.8316463264828735E-10</v>
      </c>
      <c r="Y475" s="2"/>
      <c r="Z475" s="4"/>
      <c r="AA475" s="4"/>
      <c r="AB475" s="4"/>
      <c r="AC475" s="4"/>
      <c r="AD475" s="4"/>
      <c r="AE475" s="4"/>
    </row>
    <row r="476" spans="6:31">
      <c r="F476" s="25">
        <v>37364</v>
      </c>
      <c r="G476" s="8">
        <v>63.2</v>
      </c>
      <c r="H476" s="8">
        <v>63.26</v>
      </c>
      <c r="I476" s="8">
        <v>62.54</v>
      </c>
      <c r="J476" s="8">
        <v>62.96</v>
      </c>
      <c r="K476" s="8">
        <v>43200</v>
      </c>
      <c r="L476" s="26">
        <v>52.34</v>
      </c>
      <c r="M476" s="8"/>
      <c r="N476" s="32">
        <v>0</v>
      </c>
      <c r="O476" s="11">
        <f t="shared" si="67"/>
        <v>150</v>
      </c>
      <c r="P476" s="11">
        <f t="shared" si="64"/>
        <v>1.2029040886511271</v>
      </c>
      <c r="Q476" s="12">
        <f t="shared" si="63"/>
        <v>251.61045715064967</v>
      </c>
      <c r="R476" s="12">
        <f t="shared" si="68"/>
        <v>0</v>
      </c>
      <c r="S476" s="12">
        <f t="shared" si="69"/>
        <v>20242</v>
      </c>
      <c r="T476" s="31">
        <f t="shared" si="65"/>
        <v>15841.394382204902</v>
      </c>
      <c r="U476" s="13"/>
      <c r="V476" s="39">
        <f t="shared" si="70"/>
        <v>-6.1003978072813562E-4</v>
      </c>
      <c r="W476" s="14">
        <f t="shared" si="71"/>
        <v>-5.7301118939644331E-4</v>
      </c>
      <c r="X476" s="40">
        <f t="shared" si="66"/>
        <v>1.3711165760094789E-9</v>
      </c>
      <c r="Y476" s="2"/>
      <c r="Z476" s="4"/>
      <c r="AA476" s="4"/>
      <c r="AB476" s="4"/>
      <c r="AC476" s="4"/>
      <c r="AD476" s="4"/>
      <c r="AE476" s="4"/>
    </row>
    <row r="477" spans="6:31">
      <c r="F477" s="25">
        <v>37365</v>
      </c>
      <c r="G477" s="8">
        <v>63.1</v>
      </c>
      <c r="H477" s="8">
        <v>63.13</v>
      </c>
      <c r="I477" s="8">
        <v>62.91</v>
      </c>
      <c r="J477" s="8">
        <v>62.95</v>
      </c>
      <c r="K477" s="8">
        <v>21100</v>
      </c>
      <c r="L477" s="26">
        <v>52.33</v>
      </c>
      <c r="M477" s="8"/>
      <c r="N477" s="32">
        <v>0</v>
      </c>
      <c r="O477" s="11">
        <f t="shared" si="67"/>
        <v>150</v>
      </c>
      <c r="P477" s="11">
        <f t="shared" si="64"/>
        <v>1.2029428626027137</v>
      </c>
      <c r="Q477" s="12">
        <f t="shared" si="63"/>
        <v>251.60718198350025</v>
      </c>
      <c r="R477" s="12">
        <f t="shared" si="68"/>
        <v>0</v>
      </c>
      <c r="S477" s="12">
        <f t="shared" si="69"/>
        <v>20242</v>
      </c>
      <c r="T477" s="31">
        <f t="shared" si="65"/>
        <v>15838.672105861342</v>
      </c>
      <c r="U477" s="13"/>
      <c r="V477" s="39">
        <f t="shared" si="70"/>
        <v>-1.7186052000776813E-4</v>
      </c>
      <c r="W477" s="14">
        <f t="shared" si="71"/>
        <v>-1.9107671788340603E-4</v>
      </c>
      <c r="X477" s="40">
        <f t="shared" si="66"/>
        <v>3.6926226079567052E-10</v>
      </c>
      <c r="Y477" s="2"/>
      <c r="Z477" s="4"/>
      <c r="AA477" s="4"/>
      <c r="AB477" s="4"/>
      <c r="AC477" s="4"/>
      <c r="AD477" s="4"/>
      <c r="AE477" s="4"/>
    </row>
    <row r="478" spans="6:31">
      <c r="F478" s="25">
        <v>37368</v>
      </c>
      <c r="G478" s="8">
        <v>62.65</v>
      </c>
      <c r="H478" s="8">
        <v>62.65</v>
      </c>
      <c r="I478" s="8">
        <v>61.97</v>
      </c>
      <c r="J478" s="8">
        <v>62.05</v>
      </c>
      <c r="K478" s="8">
        <v>26400</v>
      </c>
      <c r="L478" s="26">
        <v>51.58</v>
      </c>
      <c r="M478" s="8"/>
      <c r="N478" s="32">
        <v>0</v>
      </c>
      <c r="O478" s="11">
        <f t="shared" si="67"/>
        <v>150</v>
      </c>
      <c r="P478" s="11">
        <f t="shared" si="64"/>
        <v>1.2029856533540131</v>
      </c>
      <c r="Q478" s="12">
        <f t="shared" si="63"/>
        <v>251.60356776944676</v>
      </c>
      <c r="R478" s="12">
        <f t="shared" si="68"/>
        <v>0</v>
      </c>
      <c r="S478" s="12">
        <f t="shared" si="69"/>
        <v>20242</v>
      </c>
      <c r="T478" s="31">
        <f t="shared" si="65"/>
        <v>15612.001380094171</v>
      </c>
      <c r="U478" s="13"/>
      <c r="V478" s="39">
        <f t="shared" si="70"/>
        <v>-1.4414613453593499E-2</v>
      </c>
      <c r="W478" s="14">
        <f t="shared" si="71"/>
        <v>-1.4435819930917746E-2</v>
      </c>
      <c r="X478" s="40">
        <f t="shared" si="66"/>
        <v>4.4971468050380831E-10</v>
      </c>
      <c r="Y478" s="2"/>
      <c r="Z478" s="4"/>
      <c r="AA478" s="4"/>
      <c r="AB478" s="4"/>
      <c r="AC478" s="4"/>
      <c r="AD478" s="4"/>
      <c r="AE478" s="4"/>
    </row>
    <row r="479" spans="6:31">
      <c r="F479" s="25">
        <v>37369</v>
      </c>
      <c r="G479" s="8">
        <v>61.98</v>
      </c>
      <c r="H479" s="8">
        <v>62.23</v>
      </c>
      <c r="I479" s="8">
        <v>61.54</v>
      </c>
      <c r="J479" s="8">
        <v>61.68</v>
      </c>
      <c r="K479" s="8">
        <v>38200</v>
      </c>
      <c r="L479" s="26">
        <v>51.28</v>
      </c>
      <c r="M479" s="8"/>
      <c r="N479" s="32">
        <v>0</v>
      </c>
      <c r="O479" s="11">
        <f t="shared" si="67"/>
        <v>150</v>
      </c>
      <c r="P479" s="11">
        <f t="shared" si="64"/>
        <v>1.2028081123244929</v>
      </c>
      <c r="Q479" s="12">
        <f t="shared" si="63"/>
        <v>251.61856500952177</v>
      </c>
      <c r="R479" s="12">
        <f t="shared" si="68"/>
        <v>0</v>
      </c>
      <c r="S479" s="12">
        <f t="shared" si="69"/>
        <v>20242</v>
      </c>
      <c r="T479" s="31">
        <f t="shared" si="65"/>
        <v>15519.833089787304</v>
      </c>
      <c r="U479" s="13"/>
      <c r="V479" s="39">
        <f t="shared" si="70"/>
        <v>-5.9211775447115429E-3</v>
      </c>
      <c r="W479" s="14">
        <f t="shared" si="71"/>
        <v>-5.8331878407840519E-3</v>
      </c>
      <c r="X479" s="40">
        <f t="shared" si="66"/>
        <v>7.7421879972475378E-9</v>
      </c>
      <c r="Y479" s="2"/>
      <c r="Z479" s="4"/>
      <c r="AA479" s="4"/>
      <c r="AB479" s="4"/>
      <c r="AC479" s="4"/>
      <c r="AD479" s="4"/>
      <c r="AE479" s="4"/>
    </row>
    <row r="480" spans="6:31">
      <c r="F480" s="25">
        <v>37370</v>
      </c>
      <c r="G480" s="8">
        <v>61.9</v>
      </c>
      <c r="H480" s="8">
        <v>62.12</v>
      </c>
      <c r="I480" s="8">
        <v>61.25</v>
      </c>
      <c r="J480" s="8">
        <v>61.28</v>
      </c>
      <c r="K480" s="8">
        <v>880500</v>
      </c>
      <c r="L480" s="26">
        <v>50.94</v>
      </c>
      <c r="M480" s="8"/>
      <c r="N480" s="32">
        <v>0</v>
      </c>
      <c r="O480" s="11">
        <f t="shared" si="67"/>
        <v>150</v>
      </c>
      <c r="P480" s="11">
        <f t="shared" si="64"/>
        <v>1.2029839026305458</v>
      </c>
      <c r="Q480" s="12">
        <f t="shared" si="63"/>
        <v>251.60371563489207</v>
      </c>
      <c r="R480" s="12">
        <f t="shared" si="68"/>
        <v>0</v>
      </c>
      <c r="S480" s="12">
        <f t="shared" si="69"/>
        <v>20242</v>
      </c>
      <c r="T480" s="31">
        <f t="shared" si="65"/>
        <v>15418.275694106187</v>
      </c>
      <c r="U480" s="13"/>
      <c r="V480" s="39">
        <f t="shared" si="70"/>
        <v>-6.5652209815769517E-3</v>
      </c>
      <c r="W480" s="14">
        <f t="shared" si="71"/>
        <v>-6.6523430611037269E-3</v>
      </c>
      <c r="X480" s="40">
        <f t="shared" si="66"/>
        <v>7.5902567410697354E-9</v>
      </c>
      <c r="Y480" s="2"/>
      <c r="Z480" s="4"/>
      <c r="AA480" s="4"/>
      <c r="AB480" s="4"/>
      <c r="AC480" s="4"/>
      <c r="AD480" s="4"/>
      <c r="AE480" s="4"/>
    </row>
    <row r="481" spans="6:31">
      <c r="F481" s="25">
        <v>37371</v>
      </c>
      <c r="G481" s="8">
        <v>61</v>
      </c>
      <c r="H481" s="8">
        <v>61.31</v>
      </c>
      <c r="I481" s="8">
        <v>60.81</v>
      </c>
      <c r="J481" s="8">
        <v>61.28</v>
      </c>
      <c r="K481" s="8">
        <v>86200</v>
      </c>
      <c r="L481" s="26">
        <v>50.94</v>
      </c>
      <c r="M481" s="8"/>
      <c r="N481" s="32">
        <v>0</v>
      </c>
      <c r="O481" s="11">
        <f t="shared" si="67"/>
        <v>150</v>
      </c>
      <c r="P481" s="11">
        <f t="shared" si="64"/>
        <v>1.2029839026305458</v>
      </c>
      <c r="Q481" s="12">
        <f t="shared" si="63"/>
        <v>251.60371563489207</v>
      </c>
      <c r="R481" s="12">
        <f t="shared" si="68"/>
        <v>0</v>
      </c>
      <c r="S481" s="12">
        <f t="shared" si="69"/>
        <v>20242</v>
      </c>
      <c r="T481" s="31">
        <f t="shared" si="65"/>
        <v>15418.275694106187</v>
      </c>
      <c r="U481" s="13"/>
      <c r="V481" s="39">
        <f t="shared" si="70"/>
        <v>0</v>
      </c>
      <c r="W481" s="14">
        <f t="shared" si="71"/>
        <v>0</v>
      </c>
      <c r="X481" s="40">
        <f t="shared" si="66"/>
        <v>0</v>
      </c>
      <c r="Y481" s="2"/>
      <c r="Z481" s="4"/>
      <c r="AA481" s="4"/>
      <c r="AB481" s="4"/>
      <c r="AC481" s="4"/>
      <c r="AD481" s="4"/>
      <c r="AE481" s="4"/>
    </row>
    <row r="482" spans="6:31">
      <c r="F482" s="25">
        <v>37372</v>
      </c>
      <c r="G482" s="8">
        <v>61.42</v>
      </c>
      <c r="H482" s="8">
        <v>61.42</v>
      </c>
      <c r="I482" s="8">
        <v>60.49</v>
      </c>
      <c r="J482" s="8">
        <v>60.51</v>
      </c>
      <c r="K482" s="8">
        <v>44700</v>
      </c>
      <c r="L482" s="26">
        <v>50.3</v>
      </c>
      <c r="M482" s="8"/>
      <c r="N482" s="32">
        <v>0</v>
      </c>
      <c r="O482" s="11">
        <f t="shared" si="67"/>
        <v>150</v>
      </c>
      <c r="P482" s="11">
        <f t="shared" si="64"/>
        <v>1.2029821073558649</v>
      </c>
      <c r="Q482" s="12">
        <f t="shared" si="63"/>
        <v>251.60386726356307</v>
      </c>
      <c r="R482" s="12">
        <f t="shared" si="68"/>
        <v>0</v>
      </c>
      <c r="S482" s="12">
        <f t="shared" si="69"/>
        <v>20242</v>
      </c>
      <c r="T482" s="31">
        <f t="shared" si="65"/>
        <v>15224.550008118202</v>
      </c>
      <c r="U482" s="13"/>
      <c r="V482" s="39">
        <f t="shared" si="70"/>
        <v>-1.2644282149512416E-2</v>
      </c>
      <c r="W482" s="14">
        <f t="shared" si="71"/>
        <v>-1.2643392445617479E-2</v>
      </c>
      <c r="X482" s="40">
        <f t="shared" si="66"/>
        <v>7.9157302066708988E-13</v>
      </c>
      <c r="Y482" s="2"/>
      <c r="Z482" s="4"/>
      <c r="AA482" s="4"/>
      <c r="AB482" s="4"/>
      <c r="AC482" s="4"/>
      <c r="AD482" s="4"/>
      <c r="AE482" s="4"/>
    </row>
    <row r="483" spans="6:31">
      <c r="F483" s="25">
        <v>37375</v>
      </c>
      <c r="G483" s="8">
        <v>60.36</v>
      </c>
      <c r="H483" s="8">
        <v>60.56</v>
      </c>
      <c r="I483" s="8">
        <v>59.67</v>
      </c>
      <c r="J483" s="8">
        <v>59.85</v>
      </c>
      <c r="K483" s="8">
        <v>32200</v>
      </c>
      <c r="L483" s="26">
        <v>49.75</v>
      </c>
      <c r="M483" s="8"/>
      <c r="N483" s="32">
        <v>0</v>
      </c>
      <c r="O483" s="11">
        <f t="shared" si="67"/>
        <v>150</v>
      </c>
      <c r="P483" s="11">
        <f t="shared" si="64"/>
        <v>1.2030150753768845</v>
      </c>
      <c r="Q483" s="12">
        <f t="shared" si="63"/>
        <v>251.60108286085676</v>
      </c>
      <c r="R483" s="12">
        <f t="shared" si="68"/>
        <v>0</v>
      </c>
      <c r="S483" s="12">
        <f t="shared" si="69"/>
        <v>20242</v>
      </c>
      <c r="T483" s="31">
        <f t="shared" si="65"/>
        <v>15058.324809222278</v>
      </c>
      <c r="U483" s="13"/>
      <c r="V483" s="39">
        <f t="shared" si="70"/>
        <v>-1.0978275304793277E-2</v>
      </c>
      <c r="W483" s="14">
        <f t="shared" si="71"/>
        <v>-1.0994613501091719E-2</v>
      </c>
      <c r="X483" s="40">
        <f t="shared" si="66"/>
        <v>2.6693665828643045E-10</v>
      </c>
      <c r="Y483" s="2"/>
      <c r="Z483" s="4"/>
      <c r="AA483" s="4"/>
      <c r="AB483" s="4"/>
      <c r="AC483" s="4"/>
      <c r="AD483" s="4"/>
      <c r="AE483" s="4"/>
    </row>
    <row r="484" spans="6:31">
      <c r="F484" s="25">
        <v>37376</v>
      </c>
      <c r="G484" s="8">
        <v>59.92</v>
      </c>
      <c r="H484" s="8">
        <v>60.76</v>
      </c>
      <c r="I484" s="8">
        <v>59.77</v>
      </c>
      <c r="J484" s="8">
        <v>60.52</v>
      </c>
      <c r="K484" s="8">
        <v>158900</v>
      </c>
      <c r="L484" s="26">
        <v>50.31</v>
      </c>
      <c r="M484" s="8"/>
      <c r="N484" s="32">
        <v>0</v>
      </c>
      <c r="O484" s="11">
        <f t="shared" si="67"/>
        <v>150</v>
      </c>
      <c r="P484" s="11">
        <f t="shared" si="64"/>
        <v>1.202941761081296</v>
      </c>
      <c r="Q484" s="12">
        <f t="shared" si="63"/>
        <v>251.60727502415338</v>
      </c>
      <c r="R484" s="12">
        <f t="shared" si="68"/>
        <v>0</v>
      </c>
      <c r="S484" s="12">
        <f t="shared" si="69"/>
        <v>20242</v>
      </c>
      <c r="T484" s="31">
        <f t="shared" si="65"/>
        <v>15227.272284461764</v>
      </c>
      <c r="U484" s="13"/>
      <c r="V484" s="39">
        <f t="shared" si="70"/>
        <v>1.1157067649281595E-2</v>
      </c>
      <c r="W484" s="14">
        <f t="shared" si="71"/>
        <v>1.1193400898625385E-2</v>
      </c>
      <c r="X484" s="40">
        <f t="shared" si="66"/>
        <v>1.32010500787801E-9</v>
      </c>
      <c r="Y484" s="2"/>
      <c r="Z484" s="4"/>
      <c r="AA484" s="4"/>
      <c r="AB484" s="4"/>
      <c r="AC484" s="4"/>
      <c r="AD484" s="4"/>
      <c r="AE484" s="4"/>
    </row>
    <row r="485" spans="6:31">
      <c r="F485" s="25">
        <v>37377</v>
      </c>
      <c r="G485" s="8">
        <v>60.5</v>
      </c>
      <c r="H485" s="8">
        <v>61.06</v>
      </c>
      <c r="I485" s="8">
        <v>59.88</v>
      </c>
      <c r="J485" s="8">
        <v>61.05</v>
      </c>
      <c r="K485" s="8">
        <v>1120400</v>
      </c>
      <c r="L485" s="26">
        <v>50.75</v>
      </c>
      <c r="M485" s="8"/>
      <c r="N485" s="32">
        <v>0</v>
      </c>
      <c r="O485" s="11">
        <f t="shared" si="67"/>
        <v>150</v>
      </c>
      <c r="P485" s="11">
        <f t="shared" si="64"/>
        <v>1.2029556650246305</v>
      </c>
      <c r="Q485" s="12">
        <f t="shared" si="63"/>
        <v>251.60610063191652</v>
      </c>
      <c r="R485" s="12">
        <f t="shared" si="68"/>
        <v>0</v>
      </c>
      <c r="S485" s="12">
        <f t="shared" si="69"/>
        <v>20242</v>
      </c>
      <c r="T485" s="31">
        <f t="shared" si="65"/>
        <v>15360.552443578503</v>
      </c>
      <c r="U485" s="13"/>
      <c r="V485" s="39">
        <f t="shared" si="70"/>
        <v>8.7146440649330317E-3</v>
      </c>
      <c r="W485" s="14">
        <f t="shared" si="71"/>
        <v>8.7077534186694987E-3</v>
      </c>
      <c r="X485" s="40">
        <f t="shared" si="66"/>
        <v>4.7481005929141117E-11</v>
      </c>
      <c r="Y485" s="2"/>
      <c r="Z485" s="4"/>
      <c r="AA485" s="4"/>
      <c r="AB485" s="4"/>
      <c r="AC485" s="4"/>
      <c r="AD485" s="4"/>
      <c r="AE485" s="4"/>
    </row>
    <row r="486" spans="6:31">
      <c r="F486" s="25">
        <v>37378</v>
      </c>
      <c r="G486" s="8">
        <v>60.91</v>
      </c>
      <c r="H486" s="8">
        <v>61.17</v>
      </c>
      <c r="I486" s="8">
        <v>60.65</v>
      </c>
      <c r="J486" s="8">
        <v>60.65</v>
      </c>
      <c r="K486" s="8">
        <v>10200</v>
      </c>
      <c r="L486" s="26">
        <v>50.42</v>
      </c>
      <c r="M486" s="8"/>
      <c r="N486" s="32">
        <v>0</v>
      </c>
      <c r="O486" s="11">
        <f t="shared" si="67"/>
        <v>150</v>
      </c>
      <c r="P486" s="11">
        <f t="shared" si="64"/>
        <v>1.2028956763189209</v>
      </c>
      <c r="Q486" s="12">
        <f t="shared" si="63"/>
        <v>251.61116775335449</v>
      </c>
      <c r="R486" s="12">
        <f t="shared" si="68"/>
        <v>0</v>
      </c>
      <c r="S486" s="12">
        <f t="shared" si="69"/>
        <v>20242</v>
      </c>
      <c r="T486" s="31">
        <f t="shared" si="65"/>
        <v>15260.21732424095</v>
      </c>
      <c r="U486" s="13"/>
      <c r="V486" s="39">
        <f t="shared" si="70"/>
        <v>-6.5534262654025057E-3</v>
      </c>
      <c r="W486" s="14">
        <f t="shared" si="71"/>
        <v>-6.5236961621228679E-3</v>
      </c>
      <c r="X486" s="40">
        <f t="shared" si="66"/>
        <v>8.8387904101793189E-10</v>
      </c>
      <c r="Y486" s="2"/>
      <c r="Z486" s="4"/>
      <c r="AA486" s="4"/>
      <c r="AB486" s="4"/>
      <c r="AC486" s="4"/>
      <c r="AD486" s="4"/>
      <c r="AE486" s="4"/>
    </row>
    <row r="487" spans="6:31">
      <c r="F487" s="25">
        <v>37379</v>
      </c>
      <c r="G487" s="8">
        <v>60.72</v>
      </c>
      <c r="H487" s="8">
        <v>60.72</v>
      </c>
      <c r="I487" s="8">
        <v>60.13</v>
      </c>
      <c r="J487" s="8">
        <v>60.28</v>
      </c>
      <c r="K487" s="8">
        <v>64200</v>
      </c>
      <c r="L487" s="26">
        <v>50.11</v>
      </c>
      <c r="M487" s="8"/>
      <c r="N487" s="32">
        <v>0</v>
      </c>
      <c r="O487" s="11">
        <f t="shared" si="67"/>
        <v>150</v>
      </c>
      <c r="P487" s="11">
        <f t="shared" si="64"/>
        <v>1.2029535022949511</v>
      </c>
      <c r="Q487" s="12">
        <f t="shared" si="63"/>
        <v>251.60628330442131</v>
      </c>
      <c r="R487" s="12">
        <f t="shared" si="68"/>
        <v>0</v>
      </c>
      <c r="S487" s="12">
        <f t="shared" si="69"/>
        <v>20242</v>
      </c>
      <c r="T487" s="31">
        <f t="shared" si="65"/>
        <v>15166.826757590517</v>
      </c>
      <c r="U487" s="13"/>
      <c r="V487" s="39">
        <f t="shared" si="70"/>
        <v>-6.1386745075422966E-3</v>
      </c>
      <c r="W487" s="14">
        <f t="shared" si="71"/>
        <v>-6.1673327881405695E-3</v>
      </c>
      <c r="X487" s="40">
        <f t="shared" si="66"/>
        <v>8.2129704684934477E-10</v>
      </c>
      <c r="Y487" s="2"/>
      <c r="Z487" s="4"/>
      <c r="AA487" s="4"/>
      <c r="AB487" s="4"/>
      <c r="AC487" s="4"/>
      <c r="AD487" s="4"/>
      <c r="AE487" s="4"/>
    </row>
    <row r="488" spans="6:31">
      <c r="F488" s="25">
        <v>37382</v>
      </c>
      <c r="G488" s="8">
        <v>60.21</v>
      </c>
      <c r="H488" s="8">
        <v>60.4</v>
      </c>
      <c r="I488" s="8">
        <v>59.16</v>
      </c>
      <c r="J488" s="8">
        <v>59.16</v>
      </c>
      <c r="K488" s="8">
        <v>15400</v>
      </c>
      <c r="L488" s="26">
        <v>49.18</v>
      </c>
      <c r="M488" s="8"/>
      <c r="N488" s="32">
        <v>0</v>
      </c>
      <c r="O488" s="11">
        <f t="shared" si="67"/>
        <v>150</v>
      </c>
      <c r="P488" s="11">
        <f t="shared" si="64"/>
        <v>1.2029280195201302</v>
      </c>
      <c r="Q488" s="12">
        <f t="shared" si="63"/>
        <v>251.60843572750554</v>
      </c>
      <c r="R488" s="12">
        <f t="shared" si="68"/>
        <v>0</v>
      </c>
      <c r="S488" s="12">
        <f t="shared" si="69"/>
        <v>20242</v>
      </c>
      <c r="T488" s="31">
        <f t="shared" si="65"/>
        <v>14885.155057639227</v>
      </c>
      <c r="U488" s="13"/>
      <c r="V488" s="39">
        <f t="shared" si="70"/>
        <v>-1.8746181225211409E-2</v>
      </c>
      <c r="W488" s="14">
        <f t="shared" si="71"/>
        <v>-1.8733552183586764E-2</v>
      </c>
      <c r="X488" s="40">
        <f t="shared" si="66"/>
        <v>1.5949269235701137E-10</v>
      </c>
      <c r="Y488" s="2"/>
      <c r="Z488" s="4"/>
      <c r="AA488" s="4"/>
      <c r="AB488" s="4"/>
      <c r="AC488" s="4"/>
      <c r="AD488" s="4"/>
      <c r="AE488" s="4"/>
    </row>
    <row r="489" spans="6:31">
      <c r="F489" s="25">
        <v>37383</v>
      </c>
      <c r="G489" s="8">
        <v>59.4</v>
      </c>
      <c r="H489" s="8">
        <v>59.46</v>
      </c>
      <c r="I489" s="8">
        <v>58.76</v>
      </c>
      <c r="J489" s="8">
        <v>58.76</v>
      </c>
      <c r="K489" s="8">
        <v>742800</v>
      </c>
      <c r="L489" s="26">
        <v>48.85</v>
      </c>
      <c r="M489" s="8"/>
      <c r="N489" s="32">
        <v>0</v>
      </c>
      <c r="O489" s="11">
        <f t="shared" si="67"/>
        <v>150</v>
      </c>
      <c r="P489" s="11">
        <f t="shared" si="64"/>
        <v>1.2028659160696007</v>
      </c>
      <c r="Q489" s="12">
        <f t="shared" si="63"/>
        <v>251.61368172739401</v>
      </c>
      <c r="R489" s="12">
        <f t="shared" si="68"/>
        <v>0</v>
      </c>
      <c r="S489" s="12">
        <f t="shared" si="69"/>
        <v>20242</v>
      </c>
      <c r="T489" s="31">
        <f t="shared" si="65"/>
        <v>14784.819938301671</v>
      </c>
      <c r="U489" s="13"/>
      <c r="V489" s="39">
        <f t="shared" si="70"/>
        <v>-6.7634368973431107E-3</v>
      </c>
      <c r="W489" s="14">
        <f t="shared" si="71"/>
        <v>-6.7326582992547727E-3</v>
      </c>
      <c r="X489" s="40">
        <f t="shared" si="66"/>
        <v>9.4732210028343989E-10</v>
      </c>
      <c r="Y489" s="2"/>
      <c r="Z489" s="4"/>
      <c r="AA489" s="4"/>
      <c r="AB489" s="4"/>
      <c r="AC489" s="4"/>
      <c r="AD489" s="4"/>
      <c r="AE489" s="4"/>
    </row>
    <row r="490" spans="6:31">
      <c r="F490" s="25">
        <v>37384</v>
      </c>
      <c r="G490" s="8">
        <v>60.11</v>
      </c>
      <c r="H490" s="8">
        <v>60.97</v>
      </c>
      <c r="I490" s="8">
        <v>60.11</v>
      </c>
      <c r="J490" s="8">
        <v>60.97</v>
      </c>
      <c r="K490" s="8">
        <v>723900</v>
      </c>
      <c r="L490" s="26">
        <v>50.69</v>
      </c>
      <c r="M490" s="8"/>
      <c r="N490" s="32">
        <v>0</v>
      </c>
      <c r="O490" s="11">
        <f t="shared" si="67"/>
        <v>150</v>
      </c>
      <c r="P490" s="11">
        <f t="shared" si="64"/>
        <v>1.202801341487473</v>
      </c>
      <c r="Q490" s="12">
        <f t="shared" si="63"/>
        <v>251.61913704308887</v>
      </c>
      <c r="R490" s="12">
        <f t="shared" si="68"/>
        <v>0</v>
      </c>
      <c r="S490" s="12">
        <f t="shared" si="69"/>
        <v>20242</v>
      </c>
      <c r="T490" s="31">
        <f t="shared" si="65"/>
        <v>15341.218785517129</v>
      </c>
      <c r="U490" s="13"/>
      <c r="V490" s="39">
        <f t="shared" si="70"/>
        <v>3.694226969481873E-2</v>
      </c>
      <c r="W490" s="14">
        <f t="shared" si="71"/>
        <v>3.697427399546626E-2</v>
      </c>
      <c r="X490" s="40">
        <f t="shared" si="66"/>
        <v>1.0242752599374795E-9</v>
      </c>
      <c r="Y490" s="2"/>
      <c r="Z490" s="4"/>
      <c r="AA490" s="4"/>
      <c r="AB490" s="4"/>
      <c r="AC490" s="4"/>
      <c r="AD490" s="4"/>
      <c r="AE490" s="4"/>
    </row>
    <row r="491" spans="6:31">
      <c r="F491" s="25">
        <v>37385</v>
      </c>
      <c r="G491" s="8">
        <v>60.77</v>
      </c>
      <c r="H491" s="8">
        <v>60.82</v>
      </c>
      <c r="I491" s="8">
        <v>60.2</v>
      </c>
      <c r="J491" s="8">
        <v>60.2</v>
      </c>
      <c r="K491" s="8">
        <v>62300</v>
      </c>
      <c r="L491" s="26">
        <v>50.05</v>
      </c>
      <c r="M491" s="8"/>
      <c r="N491" s="32">
        <v>0</v>
      </c>
      <c r="O491" s="11">
        <f t="shared" si="67"/>
        <v>150</v>
      </c>
      <c r="P491" s="11">
        <f t="shared" si="64"/>
        <v>1.2027972027972029</v>
      </c>
      <c r="Q491" s="12">
        <f t="shared" si="63"/>
        <v>251.61948670314192</v>
      </c>
      <c r="R491" s="12">
        <f t="shared" si="68"/>
        <v>0</v>
      </c>
      <c r="S491" s="12">
        <f t="shared" si="69"/>
        <v>20242</v>
      </c>
      <c r="T491" s="31">
        <f t="shared" si="65"/>
        <v>15147.493099529143</v>
      </c>
      <c r="U491" s="13"/>
      <c r="V491" s="39">
        <f t="shared" si="70"/>
        <v>-1.2708197965774109E-2</v>
      </c>
      <c r="W491" s="14">
        <f t="shared" si="71"/>
        <v>-1.2706146723028375E-2</v>
      </c>
      <c r="X491" s="40">
        <f t="shared" si="66"/>
        <v>4.207596801928056E-12</v>
      </c>
      <c r="Y491" s="2"/>
      <c r="Z491" s="4"/>
      <c r="AA491" s="4"/>
      <c r="AB491" s="4"/>
      <c r="AC491" s="4"/>
      <c r="AD491" s="4"/>
      <c r="AE491" s="4"/>
    </row>
    <row r="492" spans="6:31">
      <c r="F492" s="25">
        <v>37386</v>
      </c>
      <c r="G492" s="8">
        <v>60.24</v>
      </c>
      <c r="H492" s="8">
        <v>60.25</v>
      </c>
      <c r="I492" s="8">
        <v>59.24</v>
      </c>
      <c r="J492" s="8">
        <v>59.25</v>
      </c>
      <c r="K492" s="8">
        <v>1287100</v>
      </c>
      <c r="L492" s="26">
        <v>49.26</v>
      </c>
      <c r="M492" s="8"/>
      <c r="N492" s="32">
        <v>0</v>
      </c>
      <c r="O492" s="11">
        <f t="shared" si="67"/>
        <v>150</v>
      </c>
      <c r="P492" s="11">
        <f t="shared" si="64"/>
        <v>1.2028014616321561</v>
      </c>
      <c r="Q492" s="12">
        <f t="shared" si="63"/>
        <v>251.61912689261982</v>
      </c>
      <c r="R492" s="12">
        <f t="shared" si="68"/>
        <v>0</v>
      </c>
      <c r="S492" s="12">
        <f t="shared" si="69"/>
        <v>20242</v>
      </c>
      <c r="T492" s="31">
        <f t="shared" si="65"/>
        <v>14908.433268387724</v>
      </c>
      <c r="U492" s="13"/>
      <c r="V492" s="39">
        <f t="shared" si="70"/>
        <v>-1.5908002279319294E-2</v>
      </c>
      <c r="W492" s="14">
        <f t="shared" si="71"/>
        <v>-1.5910113068837689E-2</v>
      </c>
      <c r="X492" s="40">
        <f t="shared" si="66"/>
        <v>4.455432390965005E-12</v>
      </c>
      <c r="Y492" s="2"/>
      <c r="Z492" s="4"/>
      <c r="AA492" s="4"/>
      <c r="AB492" s="4"/>
      <c r="AC492" s="4"/>
      <c r="AD492" s="4"/>
      <c r="AE492" s="4"/>
    </row>
    <row r="493" spans="6:31">
      <c r="F493" s="25">
        <v>37389</v>
      </c>
      <c r="G493" s="8">
        <v>59.3</v>
      </c>
      <c r="H493" s="8">
        <v>60.26</v>
      </c>
      <c r="I493" s="8">
        <v>59.3</v>
      </c>
      <c r="J493" s="8">
        <v>60.25</v>
      </c>
      <c r="K493" s="8">
        <v>63200</v>
      </c>
      <c r="L493" s="26">
        <v>50.09</v>
      </c>
      <c r="M493" s="8"/>
      <c r="N493" s="32">
        <v>0</v>
      </c>
      <c r="O493" s="11">
        <f t="shared" si="67"/>
        <v>150</v>
      </c>
      <c r="P493" s="11">
        <f t="shared" si="64"/>
        <v>1.2028348971850669</v>
      </c>
      <c r="Q493" s="12">
        <f t="shared" si="63"/>
        <v>251.61630215607292</v>
      </c>
      <c r="R493" s="12">
        <f t="shared" si="68"/>
        <v>0</v>
      </c>
      <c r="S493" s="12">
        <f t="shared" si="69"/>
        <v>20242</v>
      </c>
      <c r="T493" s="31">
        <f t="shared" si="65"/>
        <v>15159.882204903393</v>
      </c>
      <c r="U493" s="13"/>
      <c r="V493" s="39">
        <f t="shared" si="70"/>
        <v>1.672556605314578E-2</v>
      </c>
      <c r="W493" s="14">
        <f t="shared" si="71"/>
        <v>1.6708994677133698E-2</v>
      </c>
      <c r="X493" s="40">
        <f t="shared" si="66"/>
        <v>2.7461050293382424E-10</v>
      </c>
      <c r="Y493" s="2"/>
      <c r="Z493" s="4"/>
      <c r="AA493" s="4"/>
      <c r="AB493" s="4"/>
      <c r="AC493" s="4"/>
      <c r="AD493" s="4"/>
      <c r="AE493" s="4"/>
    </row>
    <row r="494" spans="6:31">
      <c r="F494" s="25">
        <v>37390</v>
      </c>
      <c r="G494" s="8">
        <v>61.2</v>
      </c>
      <c r="H494" s="8">
        <v>61.6</v>
      </c>
      <c r="I494" s="8">
        <v>60.97</v>
      </c>
      <c r="J494" s="8">
        <v>61.6</v>
      </c>
      <c r="K494" s="8">
        <v>33800</v>
      </c>
      <c r="L494" s="26">
        <v>51.21</v>
      </c>
      <c r="M494" s="8"/>
      <c r="N494" s="32">
        <v>0</v>
      </c>
      <c r="O494" s="11">
        <f t="shared" si="67"/>
        <v>150</v>
      </c>
      <c r="P494" s="11">
        <f t="shared" si="64"/>
        <v>1.2028900605350517</v>
      </c>
      <c r="Q494" s="12">
        <f t="shared" si="63"/>
        <v>251.61164213283064</v>
      </c>
      <c r="R494" s="12">
        <f t="shared" si="68"/>
        <v>0</v>
      </c>
      <c r="S494" s="12">
        <f t="shared" si="69"/>
        <v>20242</v>
      </c>
      <c r="T494" s="31">
        <f t="shared" si="65"/>
        <v>15499.277155382368</v>
      </c>
      <c r="U494" s="13"/>
      <c r="V494" s="39">
        <f t="shared" si="70"/>
        <v>2.214077764219563E-2</v>
      </c>
      <c r="W494" s="14">
        <f t="shared" si="71"/>
        <v>2.2113438104933429E-2</v>
      </c>
      <c r="X494" s="40">
        <f t="shared" si="66"/>
        <v>7.4745029771128951E-10</v>
      </c>
      <c r="Y494" s="2"/>
      <c r="Z494" s="4"/>
      <c r="AA494" s="4"/>
      <c r="AB494" s="4"/>
      <c r="AC494" s="4"/>
      <c r="AD494" s="4"/>
      <c r="AE494" s="4"/>
    </row>
    <row r="495" spans="6:31">
      <c r="F495" s="25">
        <v>37391</v>
      </c>
      <c r="G495" s="8">
        <v>61.3</v>
      </c>
      <c r="H495" s="8">
        <v>61.93</v>
      </c>
      <c r="I495" s="8">
        <v>61.22</v>
      </c>
      <c r="J495" s="8">
        <v>61.37</v>
      </c>
      <c r="K495" s="8">
        <v>349100</v>
      </c>
      <c r="L495" s="26">
        <v>51.02</v>
      </c>
      <c r="M495" s="8"/>
      <c r="N495" s="32">
        <v>0</v>
      </c>
      <c r="O495" s="11">
        <f t="shared" si="67"/>
        <v>150</v>
      </c>
      <c r="P495" s="11">
        <f t="shared" si="64"/>
        <v>1.2028616228929829</v>
      </c>
      <c r="Q495" s="12">
        <f t="shared" si="63"/>
        <v>251.61404440043481</v>
      </c>
      <c r="R495" s="12">
        <f t="shared" si="68"/>
        <v>0</v>
      </c>
      <c r="S495" s="12">
        <f t="shared" si="69"/>
        <v>20242</v>
      </c>
      <c r="T495" s="31">
        <f t="shared" si="65"/>
        <v>15441.553904854683</v>
      </c>
      <c r="U495" s="13"/>
      <c r="V495" s="39">
        <f t="shared" si="70"/>
        <v>-3.731206662381832E-3</v>
      </c>
      <c r="W495" s="14">
        <f t="shared" si="71"/>
        <v>-3.7171127607936098E-3</v>
      </c>
      <c r="X495" s="40">
        <f t="shared" si="66"/>
        <v>1.98638061978493E-10</v>
      </c>
      <c r="Y495" s="2"/>
      <c r="Z495" s="4"/>
      <c r="AA495" s="4"/>
      <c r="AB495" s="4"/>
      <c r="AC495" s="4"/>
      <c r="AD495" s="4"/>
      <c r="AE495" s="4"/>
    </row>
    <row r="496" spans="6:31">
      <c r="F496" s="25">
        <v>37392</v>
      </c>
      <c r="G496" s="8">
        <v>61.28</v>
      </c>
      <c r="H496" s="8">
        <v>61.55</v>
      </c>
      <c r="I496" s="8">
        <v>61.26</v>
      </c>
      <c r="J496" s="8">
        <v>61.45</v>
      </c>
      <c r="K496" s="8">
        <v>43300</v>
      </c>
      <c r="L496" s="26">
        <v>51.08</v>
      </c>
      <c r="M496" s="8"/>
      <c r="N496" s="32">
        <v>0</v>
      </c>
      <c r="O496" s="11">
        <f t="shared" si="67"/>
        <v>150</v>
      </c>
      <c r="P496" s="11">
        <f t="shared" si="64"/>
        <v>1.2030148786217698</v>
      </c>
      <c r="Q496" s="12">
        <f t="shared" si="63"/>
        <v>251.60109947788538</v>
      </c>
      <c r="R496" s="12">
        <f t="shared" si="68"/>
        <v>0</v>
      </c>
      <c r="S496" s="12">
        <f t="shared" si="69"/>
        <v>20242</v>
      </c>
      <c r="T496" s="31">
        <f t="shared" si="65"/>
        <v>15460.887562916058</v>
      </c>
      <c r="U496" s="13"/>
      <c r="V496" s="39">
        <f t="shared" si="70"/>
        <v>1.2512707517988732E-3</v>
      </c>
      <c r="W496" s="14">
        <f t="shared" si="71"/>
        <v>1.1753184506732145E-3</v>
      </c>
      <c r="X496" s="40">
        <f t="shared" si="66"/>
        <v>5.7687520462827361E-9</v>
      </c>
      <c r="Y496" s="2"/>
      <c r="Z496" s="4"/>
      <c r="AA496" s="4"/>
      <c r="AB496" s="4"/>
      <c r="AC496" s="4"/>
      <c r="AD496" s="4"/>
      <c r="AE496" s="4"/>
    </row>
    <row r="497" spans="6:31">
      <c r="F497" s="25">
        <v>37393</v>
      </c>
      <c r="G497" s="8">
        <v>61.86</v>
      </c>
      <c r="H497" s="8">
        <v>62.02</v>
      </c>
      <c r="I497" s="8">
        <v>61.51</v>
      </c>
      <c r="J497" s="8">
        <v>62.02</v>
      </c>
      <c r="K497" s="8">
        <v>9800</v>
      </c>
      <c r="L497" s="26">
        <v>51.56</v>
      </c>
      <c r="M497" s="8"/>
      <c r="N497" s="32">
        <v>0</v>
      </c>
      <c r="O497" s="11">
        <f t="shared" si="67"/>
        <v>150</v>
      </c>
      <c r="P497" s="11">
        <f t="shared" si="64"/>
        <v>1.2028704422032583</v>
      </c>
      <c r="Q497" s="12">
        <f t="shared" si="63"/>
        <v>251.61329937773374</v>
      </c>
      <c r="R497" s="12">
        <f t="shared" si="68"/>
        <v>0</v>
      </c>
      <c r="S497" s="12">
        <f t="shared" si="69"/>
        <v>20242</v>
      </c>
      <c r="T497" s="31">
        <f t="shared" si="65"/>
        <v>15605.056827407047</v>
      </c>
      <c r="U497" s="13"/>
      <c r="V497" s="39">
        <f t="shared" si="70"/>
        <v>9.2815655408859925E-3</v>
      </c>
      <c r="W497" s="14">
        <f t="shared" si="71"/>
        <v>9.3531469066480879E-3</v>
      </c>
      <c r="X497" s="40">
        <f t="shared" si="66"/>
        <v>5.1238919243668751E-9</v>
      </c>
      <c r="Y497" s="2"/>
      <c r="Z497" s="4"/>
      <c r="AA497" s="4"/>
      <c r="AB497" s="4"/>
      <c r="AC497" s="4"/>
      <c r="AD497" s="4"/>
      <c r="AE497" s="4"/>
    </row>
    <row r="498" spans="6:31">
      <c r="F498" s="25">
        <v>37396</v>
      </c>
      <c r="G498" s="8">
        <v>61.55</v>
      </c>
      <c r="H498" s="8">
        <v>61.56</v>
      </c>
      <c r="I498" s="8">
        <v>61.2</v>
      </c>
      <c r="J498" s="8">
        <v>61.29</v>
      </c>
      <c r="K498" s="8">
        <v>22500</v>
      </c>
      <c r="L498" s="26">
        <v>50.95</v>
      </c>
      <c r="M498" s="8"/>
      <c r="N498" s="32">
        <v>0</v>
      </c>
      <c r="O498" s="11">
        <f t="shared" si="67"/>
        <v>150</v>
      </c>
      <c r="P498" s="11">
        <f t="shared" si="64"/>
        <v>1.2029440628066732</v>
      </c>
      <c r="Q498" s="12">
        <f t="shared" si="63"/>
        <v>251.60708060776227</v>
      </c>
      <c r="R498" s="12">
        <f t="shared" si="68"/>
        <v>0</v>
      </c>
      <c r="S498" s="12">
        <f t="shared" si="69"/>
        <v>20242</v>
      </c>
      <c r="T498" s="31">
        <f t="shared" si="65"/>
        <v>15420.997970449749</v>
      </c>
      <c r="U498" s="13"/>
      <c r="V498" s="39">
        <f t="shared" si="70"/>
        <v>-1.1864932065429799E-2</v>
      </c>
      <c r="W498" s="14">
        <f t="shared" si="71"/>
        <v>-1.1901418402252787E-2</v>
      </c>
      <c r="X498" s="40">
        <f t="shared" si="66"/>
        <v>1.3312527747605597E-9</v>
      </c>
      <c r="Y498" s="2"/>
      <c r="Z498" s="4"/>
      <c r="AA498" s="4"/>
      <c r="AB498" s="4"/>
      <c r="AC498" s="4"/>
      <c r="AD498" s="4"/>
      <c r="AE498" s="4"/>
    </row>
    <row r="499" spans="6:31">
      <c r="F499" s="25">
        <v>37397</v>
      </c>
      <c r="G499" s="8">
        <v>61.61</v>
      </c>
      <c r="H499" s="8">
        <v>61.61</v>
      </c>
      <c r="I499" s="8">
        <v>60.5</v>
      </c>
      <c r="J499" s="8">
        <v>60.5</v>
      </c>
      <c r="K499" s="8">
        <v>21600</v>
      </c>
      <c r="L499" s="26">
        <v>50.3</v>
      </c>
      <c r="M499" s="8"/>
      <c r="N499" s="32">
        <v>0</v>
      </c>
      <c r="O499" s="11">
        <f t="shared" si="67"/>
        <v>150</v>
      </c>
      <c r="P499" s="11">
        <f t="shared" si="64"/>
        <v>1.2027833001988073</v>
      </c>
      <c r="Q499" s="12">
        <f t="shared" si="63"/>
        <v>251.62066129120993</v>
      </c>
      <c r="R499" s="12">
        <f t="shared" si="68"/>
        <v>0</v>
      </c>
      <c r="S499" s="12">
        <f t="shared" si="69"/>
        <v>20242</v>
      </c>
      <c r="T499" s="31">
        <f t="shared" si="65"/>
        <v>15223.0500081182</v>
      </c>
      <c r="U499" s="13"/>
      <c r="V499" s="39">
        <f t="shared" si="70"/>
        <v>-1.2919358157282903E-2</v>
      </c>
      <c r="W499" s="14">
        <f t="shared" si="71"/>
        <v>-1.2839682563040416E-2</v>
      </c>
      <c r="X499" s="40">
        <f t="shared" si="66"/>
        <v>6.3482003178933247E-9</v>
      </c>
      <c r="Y499" s="2"/>
      <c r="Z499" s="4"/>
      <c r="AA499" s="4"/>
      <c r="AB499" s="4"/>
      <c r="AC499" s="4"/>
      <c r="AD499" s="4"/>
      <c r="AE499" s="4"/>
    </row>
    <row r="500" spans="6:31">
      <c r="F500" s="25">
        <v>37398</v>
      </c>
      <c r="G500" s="8">
        <v>60.4</v>
      </c>
      <c r="H500" s="8">
        <v>60.8</v>
      </c>
      <c r="I500" s="8">
        <v>60.26</v>
      </c>
      <c r="J500" s="8">
        <v>60.71</v>
      </c>
      <c r="K500" s="8">
        <v>33500</v>
      </c>
      <c r="L500" s="26">
        <v>50.47</v>
      </c>
      <c r="M500" s="8"/>
      <c r="N500" s="32">
        <v>0</v>
      </c>
      <c r="O500" s="11">
        <f t="shared" si="67"/>
        <v>150</v>
      </c>
      <c r="P500" s="11">
        <f t="shared" si="64"/>
        <v>1.2028928076084804</v>
      </c>
      <c r="Q500" s="12">
        <f t="shared" si="63"/>
        <v>251.61141008003227</v>
      </c>
      <c r="R500" s="12">
        <f t="shared" si="68"/>
        <v>0</v>
      </c>
      <c r="S500" s="12">
        <f t="shared" si="69"/>
        <v>20242</v>
      </c>
      <c r="T500" s="31">
        <f t="shared" si="65"/>
        <v>15275.32870595876</v>
      </c>
      <c r="U500" s="13"/>
      <c r="V500" s="39">
        <f t="shared" si="70"/>
        <v>3.4282969291089902E-3</v>
      </c>
      <c r="W500" s="14">
        <f t="shared" si="71"/>
        <v>3.3740232464776112E-3</v>
      </c>
      <c r="X500" s="40">
        <f t="shared" si="66"/>
        <v>2.9456326263716531E-9</v>
      </c>
      <c r="Y500" s="2"/>
      <c r="Z500" s="4"/>
      <c r="AA500" s="4"/>
      <c r="AB500" s="4"/>
      <c r="AC500" s="4"/>
      <c r="AD500" s="4"/>
      <c r="AE500" s="4"/>
    </row>
    <row r="501" spans="6:31">
      <c r="F501" s="25">
        <v>37399</v>
      </c>
      <c r="G501" s="8">
        <v>61</v>
      </c>
      <c r="H501" s="8">
        <v>61.43</v>
      </c>
      <c r="I501" s="8">
        <v>60.53</v>
      </c>
      <c r="J501" s="8">
        <v>61.42</v>
      </c>
      <c r="K501" s="8">
        <v>899100</v>
      </c>
      <c r="L501" s="26">
        <v>51.06</v>
      </c>
      <c r="M501" s="8"/>
      <c r="N501" s="32">
        <v>0</v>
      </c>
      <c r="O501" s="11">
        <f t="shared" si="67"/>
        <v>150</v>
      </c>
      <c r="P501" s="11">
        <f t="shared" si="64"/>
        <v>1.2028985507246377</v>
      </c>
      <c r="Q501" s="12">
        <f t="shared" si="63"/>
        <v>251.61092494674264</v>
      </c>
      <c r="R501" s="12">
        <f t="shared" si="68"/>
        <v>0</v>
      </c>
      <c r="S501" s="12">
        <f t="shared" si="69"/>
        <v>20242</v>
      </c>
      <c r="T501" s="31">
        <f t="shared" si="65"/>
        <v>15453.943010228933</v>
      </c>
      <c r="U501" s="13"/>
      <c r="V501" s="39">
        <f t="shared" si="70"/>
        <v>1.1625157763189535E-2</v>
      </c>
      <c r="W501" s="14">
        <f t="shared" si="71"/>
        <v>1.1622311461166813E-2</v>
      </c>
      <c r="X501" s="40">
        <f t="shared" si="66"/>
        <v>8.1014352045505576E-12</v>
      </c>
      <c r="Y501" s="2"/>
      <c r="Z501" s="4"/>
      <c r="AA501" s="4"/>
      <c r="AB501" s="4"/>
      <c r="AC501" s="4"/>
      <c r="AD501" s="4"/>
      <c r="AE501" s="4"/>
    </row>
    <row r="502" spans="6:31">
      <c r="F502" s="25">
        <v>37400</v>
      </c>
      <c r="G502" s="8">
        <v>61.27</v>
      </c>
      <c r="H502" s="8">
        <v>61.29</v>
      </c>
      <c r="I502" s="8">
        <v>60.7</v>
      </c>
      <c r="J502" s="8">
        <v>60.7</v>
      </c>
      <c r="K502" s="8">
        <v>49000</v>
      </c>
      <c r="L502" s="26">
        <v>50.46</v>
      </c>
      <c r="M502" s="8"/>
      <c r="N502" s="32">
        <v>0</v>
      </c>
      <c r="O502" s="11">
        <f t="shared" si="67"/>
        <v>150</v>
      </c>
      <c r="P502" s="11">
        <f t="shared" si="64"/>
        <v>1.2029330162504954</v>
      </c>
      <c r="Q502" s="12">
        <f t="shared" si="63"/>
        <v>251.6080136674662</v>
      </c>
      <c r="R502" s="12">
        <f t="shared" si="68"/>
        <v>0</v>
      </c>
      <c r="S502" s="12">
        <f t="shared" si="69"/>
        <v>20242</v>
      </c>
      <c r="T502" s="31">
        <f t="shared" si="65"/>
        <v>15272.606429615198</v>
      </c>
      <c r="U502" s="13"/>
      <c r="V502" s="39">
        <f t="shared" si="70"/>
        <v>-1.1803387574054672E-2</v>
      </c>
      <c r="W502" s="14">
        <f t="shared" si="71"/>
        <v>-1.1820468600426067E-2</v>
      </c>
      <c r="X502" s="40">
        <f t="shared" si="66"/>
        <v>2.9176146190029275E-10</v>
      </c>
      <c r="Y502" s="2"/>
      <c r="Z502" s="4"/>
      <c r="AA502" s="4"/>
      <c r="AB502" s="4"/>
      <c r="AC502" s="4"/>
      <c r="AD502" s="4"/>
      <c r="AE502" s="4"/>
    </row>
    <row r="503" spans="6:31">
      <c r="F503" s="25">
        <v>37404</v>
      </c>
      <c r="G503" s="8">
        <v>60.88</v>
      </c>
      <c r="H503" s="8">
        <v>60.88</v>
      </c>
      <c r="I503" s="8">
        <v>59.96</v>
      </c>
      <c r="J503" s="8">
        <v>60.3</v>
      </c>
      <c r="K503" s="8">
        <v>64000</v>
      </c>
      <c r="L503" s="26">
        <v>50.13</v>
      </c>
      <c r="M503" s="8"/>
      <c r="N503" s="32">
        <v>0</v>
      </c>
      <c r="O503" s="11">
        <f t="shared" si="67"/>
        <v>150</v>
      </c>
      <c r="P503" s="11">
        <f t="shared" si="64"/>
        <v>1.2028725314183122</v>
      </c>
      <c r="Q503" s="12">
        <f t="shared" si="63"/>
        <v>251.6131228901765</v>
      </c>
      <c r="R503" s="12">
        <f t="shared" si="68"/>
        <v>0</v>
      </c>
      <c r="S503" s="12">
        <f t="shared" si="69"/>
        <v>20242</v>
      </c>
      <c r="T503" s="31">
        <f t="shared" si="65"/>
        <v>15172.271310277642</v>
      </c>
      <c r="U503" s="13"/>
      <c r="V503" s="39">
        <f t="shared" si="70"/>
        <v>-6.5912882587428152E-3</v>
      </c>
      <c r="W503" s="14">
        <f t="shared" si="71"/>
        <v>-6.5613119374996519E-3</v>
      </c>
      <c r="X503" s="40">
        <f t="shared" si="66"/>
        <v>8.9857983527332219E-10</v>
      </c>
      <c r="Y503" s="2"/>
      <c r="Z503" s="4"/>
      <c r="AA503" s="4"/>
      <c r="AB503" s="4"/>
      <c r="AC503" s="4"/>
      <c r="AD503" s="4"/>
      <c r="AE503" s="4"/>
    </row>
    <row r="504" spans="6:31">
      <c r="F504" s="25">
        <v>37405</v>
      </c>
      <c r="G504" s="8">
        <v>60.14</v>
      </c>
      <c r="H504" s="8">
        <v>60.23</v>
      </c>
      <c r="I504" s="8">
        <v>59.89</v>
      </c>
      <c r="J504" s="8">
        <v>59.96</v>
      </c>
      <c r="K504" s="8">
        <v>106100</v>
      </c>
      <c r="L504" s="26">
        <v>49.85</v>
      </c>
      <c r="M504" s="8"/>
      <c r="N504" s="32">
        <v>0</v>
      </c>
      <c r="O504" s="11">
        <f t="shared" si="67"/>
        <v>150</v>
      </c>
      <c r="P504" s="11">
        <f t="shared" si="64"/>
        <v>1.2028084252758275</v>
      </c>
      <c r="Q504" s="12">
        <f t="shared" si="63"/>
        <v>251.61853857001165</v>
      </c>
      <c r="R504" s="12">
        <f t="shared" si="68"/>
        <v>0</v>
      </c>
      <c r="S504" s="12">
        <f t="shared" si="69"/>
        <v>20242</v>
      </c>
      <c r="T504" s="31">
        <f t="shared" si="65"/>
        <v>15087.047572657899</v>
      </c>
      <c r="U504" s="13"/>
      <c r="V504" s="39">
        <f t="shared" si="70"/>
        <v>-5.6329068934129339E-3</v>
      </c>
      <c r="W504" s="14">
        <f t="shared" si="71"/>
        <v>-5.6011348675647507E-3</v>
      </c>
      <c r="X504" s="40">
        <f t="shared" si="66"/>
        <v>1.0094616264976209E-9</v>
      </c>
      <c r="Y504" s="2"/>
      <c r="Z504" s="4"/>
      <c r="AA504" s="4"/>
      <c r="AB504" s="4"/>
      <c r="AC504" s="4"/>
      <c r="AD504" s="4"/>
      <c r="AE504" s="4"/>
    </row>
    <row r="505" spans="6:31">
      <c r="F505" s="25">
        <v>37406</v>
      </c>
      <c r="G505" s="8">
        <v>59.55</v>
      </c>
      <c r="H505" s="8">
        <v>59.89</v>
      </c>
      <c r="I505" s="8">
        <v>59.23</v>
      </c>
      <c r="J505" s="8">
        <v>59.77</v>
      </c>
      <c r="K505" s="8">
        <v>276800</v>
      </c>
      <c r="L505" s="26">
        <v>49.69</v>
      </c>
      <c r="M505" s="8"/>
      <c r="N505" s="32">
        <v>0</v>
      </c>
      <c r="O505" s="11">
        <f t="shared" si="67"/>
        <v>150</v>
      </c>
      <c r="P505" s="11">
        <f t="shared" si="64"/>
        <v>1.2028577178506743</v>
      </c>
      <c r="Q505" s="12">
        <f t="shared" si="63"/>
        <v>251.61437428745026</v>
      </c>
      <c r="R505" s="12">
        <f t="shared" si="68"/>
        <v>0</v>
      </c>
      <c r="S505" s="12">
        <f t="shared" si="69"/>
        <v>20242</v>
      </c>
      <c r="T505" s="31">
        <f t="shared" si="65"/>
        <v>15038.991151160903</v>
      </c>
      <c r="U505" s="13"/>
      <c r="V505" s="39">
        <f t="shared" si="70"/>
        <v>-3.1903605182882007E-3</v>
      </c>
      <c r="W505" s="14">
        <f t="shared" si="71"/>
        <v>-3.214790793618247E-3</v>
      </c>
      <c r="X505" s="40">
        <f t="shared" si="66"/>
        <v>5.9683835270186819E-10</v>
      </c>
      <c r="Y505" s="2"/>
      <c r="Z505" s="4"/>
      <c r="AA505" s="4"/>
      <c r="AB505" s="4"/>
      <c r="AC505" s="4"/>
      <c r="AD505" s="4"/>
      <c r="AE505" s="4"/>
    </row>
    <row r="506" spans="6:31">
      <c r="F506" s="25">
        <v>37407</v>
      </c>
      <c r="G506" s="8">
        <v>60</v>
      </c>
      <c r="H506" s="8">
        <v>60.46</v>
      </c>
      <c r="I506" s="8">
        <v>59.81</v>
      </c>
      <c r="J506" s="8">
        <v>59.81</v>
      </c>
      <c r="K506" s="8">
        <v>1976400</v>
      </c>
      <c r="L506" s="26">
        <v>49.72</v>
      </c>
      <c r="M506" s="8"/>
      <c r="N506" s="32">
        <v>0</v>
      </c>
      <c r="O506" s="11">
        <f t="shared" si="67"/>
        <v>150</v>
      </c>
      <c r="P506" s="11">
        <f t="shared" si="64"/>
        <v>1.2029364440868866</v>
      </c>
      <c r="Q506" s="12">
        <f t="shared" si="63"/>
        <v>251.60772412960358</v>
      </c>
      <c r="R506" s="12">
        <f t="shared" si="68"/>
        <v>0</v>
      </c>
      <c r="S506" s="12">
        <f t="shared" si="69"/>
        <v>20242</v>
      </c>
      <c r="T506" s="31">
        <f t="shared" si="65"/>
        <v>15048.65798019159</v>
      </c>
      <c r="U506" s="13"/>
      <c r="V506" s="39">
        <f t="shared" si="70"/>
        <v>6.4257791102983531E-4</v>
      </c>
      <c r="W506" s="14">
        <f t="shared" si="71"/>
        <v>6.0356102828116145E-4</v>
      </c>
      <c r="X506" s="40">
        <f t="shared" si="66"/>
        <v>1.5223171394237639E-9</v>
      </c>
      <c r="Y506" s="2"/>
      <c r="Z506" s="4"/>
      <c r="AA506" s="4"/>
      <c r="AB506" s="4"/>
      <c r="AC506" s="4"/>
      <c r="AD506" s="4"/>
      <c r="AE506" s="4"/>
    </row>
    <row r="507" spans="6:31">
      <c r="F507" s="25">
        <v>37410</v>
      </c>
      <c r="G507" s="8">
        <v>59.82</v>
      </c>
      <c r="H507" s="8">
        <v>60.03</v>
      </c>
      <c r="I507" s="8">
        <v>58.2</v>
      </c>
      <c r="J507" s="8">
        <v>58.27</v>
      </c>
      <c r="K507" s="8">
        <v>486000</v>
      </c>
      <c r="L507" s="26">
        <v>48.44</v>
      </c>
      <c r="M507" s="8"/>
      <c r="N507" s="32">
        <v>0</v>
      </c>
      <c r="O507" s="11">
        <f t="shared" si="67"/>
        <v>150</v>
      </c>
      <c r="P507" s="11">
        <f t="shared" si="64"/>
        <v>1.2029314616019819</v>
      </c>
      <c r="Q507" s="12">
        <f t="shared" si="63"/>
        <v>251.60814498396462</v>
      </c>
      <c r="R507" s="12">
        <f t="shared" si="68"/>
        <v>0</v>
      </c>
      <c r="S507" s="12">
        <f t="shared" si="69"/>
        <v>20242</v>
      </c>
      <c r="T507" s="31">
        <f t="shared" si="65"/>
        <v>14661.20660821562</v>
      </c>
      <c r="U507" s="13"/>
      <c r="V507" s="39">
        <f t="shared" si="70"/>
        <v>-2.6083817242145636E-2</v>
      </c>
      <c r="W507" s="14">
        <f t="shared" si="71"/>
        <v>-2.6081347957618902E-2</v>
      </c>
      <c r="X507" s="40">
        <f t="shared" si="66"/>
        <v>6.0973660739655154E-12</v>
      </c>
      <c r="Y507" s="2"/>
      <c r="Z507" s="4"/>
      <c r="AA507" s="4"/>
      <c r="AB507" s="4"/>
      <c r="AC507" s="4"/>
      <c r="AD507" s="4"/>
      <c r="AE507" s="4"/>
    </row>
    <row r="508" spans="6:31">
      <c r="F508" s="25">
        <v>37411</v>
      </c>
      <c r="G508" s="8">
        <v>58.27</v>
      </c>
      <c r="H508" s="8">
        <v>58.64</v>
      </c>
      <c r="I508" s="8">
        <v>57.74</v>
      </c>
      <c r="J508" s="8">
        <v>58.4</v>
      </c>
      <c r="K508" s="8">
        <v>1247200</v>
      </c>
      <c r="L508" s="26">
        <v>48.55</v>
      </c>
      <c r="M508" s="8"/>
      <c r="N508" s="32">
        <v>0</v>
      </c>
      <c r="O508" s="11">
        <f t="shared" si="67"/>
        <v>150</v>
      </c>
      <c r="P508" s="11">
        <f t="shared" si="64"/>
        <v>1.2028836251287334</v>
      </c>
      <c r="Q508" s="12">
        <f t="shared" si="63"/>
        <v>251.61218575333567</v>
      </c>
      <c r="R508" s="12">
        <f t="shared" si="68"/>
        <v>0</v>
      </c>
      <c r="S508" s="12">
        <f t="shared" si="69"/>
        <v>20242</v>
      </c>
      <c r="T508" s="31">
        <f t="shared" si="65"/>
        <v>14694.151647994802</v>
      </c>
      <c r="U508" s="13"/>
      <c r="V508" s="39">
        <f t="shared" si="70"/>
        <v>2.24456832196053E-3</v>
      </c>
      <c r="W508" s="14">
        <f t="shared" si="71"/>
        <v>2.268276052442507E-3</v>
      </c>
      <c r="X508" s="40">
        <f t="shared" si="66"/>
        <v>5.6205648460606007E-10</v>
      </c>
      <c r="Y508" s="2"/>
      <c r="Z508" s="4"/>
      <c r="AA508" s="4"/>
      <c r="AB508" s="4"/>
      <c r="AC508" s="4"/>
      <c r="AD508" s="4"/>
      <c r="AE508" s="4"/>
    </row>
    <row r="509" spans="6:31">
      <c r="F509" s="25">
        <v>37412</v>
      </c>
      <c r="G509" s="8">
        <v>58.55</v>
      </c>
      <c r="H509" s="8">
        <v>58.85</v>
      </c>
      <c r="I509" s="8">
        <v>58.22</v>
      </c>
      <c r="J509" s="8">
        <v>58.85</v>
      </c>
      <c r="K509" s="8">
        <v>499900</v>
      </c>
      <c r="L509" s="26">
        <v>48.92</v>
      </c>
      <c r="M509" s="8"/>
      <c r="N509" s="32">
        <v>0</v>
      </c>
      <c r="O509" s="11">
        <f t="shared" si="67"/>
        <v>150</v>
      </c>
      <c r="P509" s="11">
        <f t="shared" si="64"/>
        <v>1.2029844644317254</v>
      </c>
      <c r="Q509" s="12">
        <f t="shared" si="63"/>
        <v>251.60366818532893</v>
      </c>
      <c r="R509" s="12">
        <f t="shared" si="68"/>
        <v>0</v>
      </c>
      <c r="S509" s="12">
        <f t="shared" si="69"/>
        <v>20242</v>
      </c>
      <c r="T509" s="31">
        <f t="shared" si="65"/>
        <v>14806.875872706607</v>
      </c>
      <c r="U509" s="13"/>
      <c r="V509" s="39">
        <f t="shared" si="70"/>
        <v>7.6420913297376479E-3</v>
      </c>
      <c r="W509" s="14">
        <f t="shared" si="71"/>
        <v>7.5921160816377958E-3</v>
      </c>
      <c r="X509" s="40">
        <f t="shared" si="66"/>
        <v>2.497525422641775E-9</v>
      </c>
      <c r="Y509" s="2"/>
      <c r="Z509" s="4"/>
      <c r="AA509" s="4"/>
      <c r="AB509" s="4"/>
      <c r="AC509" s="4"/>
      <c r="AD509" s="4"/>
      <c r="AE509" s="4"/>
    </row>
    <row r="510" spans="6:31">
      <c r="F510" s="25">
        <v>37413</v>
      </c>
      <c r="G510" s="8">
        <v>58.75</v>
      </c>
      <c r="H510" s="8">
        <v>58.75</v>
      </c>
      <c r="I510" s="8">
        <v>57.56</v>
      </c>
      <c r="J510" s="8">
        <v>57.65</v>
      </c>
      <c r="K510" s="8">
        <v>362500</v>
      </c>
      <c r="L510" s="26">
        <v>47.93</v>
      </c>
      <c r="M510" s="8"/>
      <c r="N510" s="32">
        <v>0</v>
      </c>
      <c r="O510" s="11">
        <f t="shared" si="67"/>
        <v>150</v>
      </c>
      <c r="P510" s="11">
        <f t="shared" si="64"/>
        <v>1.2027957437930314</v>
      </c>
      <c r="Q510" s="12">
        <f t="shared" si="63"/>
        <v>251.61960996867205</v>
      </c>
      <c r="R510" s="12">
        <f t="shared" si="68"/>
        <v>0</v>
      </c>
      <c r="S510" s="12">
        <f t="shared" si="69"/>
        <v>20242</v>
      </c>
      <c r="T510" s="31">
        <f t="shared" si="65"/>
        <v>14505.870514693943</v>
      </c>
      <c r="U510" s="13"/>
      <c r="V510" s="39">
        <f t="shared" si="70"/>
        <v>-2.0538228303173943E-2</v>
      </c>
      <c r="W510" s="14">
        <f t="shared" si="71"/>
        <v>-2.0444697647431748E-2</v>
      </c>
      <c r="X510" s="40">
        <f t="shared" si="66"/>
        <v>8.7479835635649155E-9</v>
      </c>
      <c r="Y510" s="2"/>
      <c r="Z510" s="4"/>
      <c r="AA510" s="4"/>
      <c r="AB510" s="4"/>
      <c r="AC510" s="4"/>
      <c r="AD510" s="4"/>
      <c r="AE510" s="4"/>
    </row>
    <row r="511" spans="6:31">
      <c r="F511" s="25">
        <v>37414</v>
      </c>
      <c r="G511" s="8">
        <v>56.97</v>
      </c>
      <c r="H511" s="8">
        <v>57.8</v>
      </c>
      <c r="I511" s="8">
        <v>56.81</v>
      </c>
      <c r="J511" s="8">
        <v>57.75</v>
      </c>
      <c r="K511" s="8">
        <v>66700</v>
      </c>
      <c r="L511" s="26">
        <v>48.01</v>
      </c>
      <c r="M511" s="8"/>
      <c r="N511" s="32">
        <v>0</v>
      </c>
      <c r="O511" s="11">
        <f t="shared" si="67"/>
        <v>150</v>
      </c>
      <c r="P511" s="11">
        <f t="shared" si="64"/>
        <v>1.2028744011664236</v>
      </c>
      <c r="Q511" s="12">
        <f t="shared" si="63"/>
        <v>251.61296494272625</v>
      </c>
      <c r="R511" s="12">
        <f t="shared" si="68"/>
        <v>0</v>
      </c>
      <c r="S511" s="12">
        <f t="shared" si="69"/>
        <v>20242</v>
      </c>
      <c r="T511" s="31">
        <f t="shared" si="65"/>
        <v>14530.648725442441</v>
      </c>
      <c r="U511" s="13"/>
      <c r="V511" s="39">
        <f t="shared" si="70"/>
        <v>1.706693323540678E-3</v>
      </c>
      <c r="W511" s="14">
        <f t="shared" si="71"/>
        <v>1.6677093713091057E-3</v>
      </c>
      <c r="X511" s="40">
        <f t="shared" si="66"/>
        <v>1.5197485315935086E-9</v>
      </c>
      <c r="Y511" s="2"/>
      <c r="Z511" s="4"/>
      <c r="AA511" s="4"/>
      <c r="AB511" s="4"/>
      <c r="AC511" s="4"/>
      <c r="AD511" s="4"/>
      <c r="AE511" s="4"/>
    </row>
    <row r="512" spans="6:31">
      <c r="F512" s="25">
        <v>37417</v>
      </c>
      <c r="G512" s="8">
        <v>57.75</v>
      </c>
      <c r="H512" s="8">
        <v>58.19</v>
      </c>
      <c r="I512" s="8">
        <v>57.72</v>
      </c>
      <c r="J512" s="8">
        <v>57.79</v>
      </c>
      <c r="K512" s="8">
        <v>29100</v>
      </c>
      <c r="L512" s="26">
        <v>48.04</v>
      </c>
      <c r="M512" s="8"/>
      <c r="N512" s="32">
        <v>0</v>
      </c>
      <c r="O512" s="11">
        <f t="shared" si="67"/>
        <v>150</v>
      </c>
      <c r="P512" s="11">
        <f t="shared" si="64"/>
        <v>1.2029558701082432</v>
      </c>
      <c r="Q512" s="12">
        <f t="shared" si="63"/>
        <v>251.6060833097963</v>
      </c>
      <c r="R512" s="12">
        <f t="shared" si="68"/>
        <v>0</v>
      </c>
      <c r="S512" s="12">
        <f t="shared" si="69"/>
        <v>20242</v>
      </c>
      <c r="T512" s="31">
        <f t="shared" si="65"/>
        <v>14540.315554473129</v>
      </c>
      <c r="U512" s="13"/>
      <c r="V512" s="39">
        <f t="shared" si="70"/>
        <v>6.6505048087887072E-4</v>
      </c>
      <c r="W512" s="14">
        <f t="shared" si="71"/>
        <v>6.2467466893389794E-4</v>
      </c>
      <c r="X512" s="40">
        <f t="shared" si="66"/>
        <v>1.6302061902158068E-9</v>
      </c>
      <c r="Y512" s="2"/>
      <c r="Z512" s="4"/>
      <c r="AA512" s="4"/>
      <c r="AB512" s="4"/>
      <c r="AC512" s="4"/>
      <c r="AD512" s="4"/>
      <c r="AE512" s="4"/>
    </row>
    <row r="513" spans="6:31">
      <c r="F513" s="25">
        <v>37418</v>
      </c>
      <c r="G513" s="8">
        <v>58.2</v>
      </c>
      <c r="H513" s="8">
        <v>58.21</v>
      </c>
      <c r="I513" s="8">
        <v>56.72</v>
      </c>
      <c r="J513" s="8">
        <v>56.94</v>
      </c>
      <c r="K513" s="8">
        <v>502800</v>
      </c>
      <c r="L513" s="26">
        <v>47.34</v>
      </c>
      <c r="M513" s="8"/>
      <c r="N513" s="32">
        <v>0</v>
      </c>
      <c r="O513" s="11">
        <f t="shared" si="67"/>
        <v>150</v>
      </c>
      <c r="P513" s="11">
        <f t="shared" si="64"/>
        <v>1.2027883396704688</v>
      </c>
      <c r="Q513" s="12">
        <f t="shared" si="63"/>
        <v>251.62023551850669</v>
      </c>
      <c r="R513" s="12">
        <f t="shared" si="68"/>
        <v>0</v>
      </c>
      <c r="S513" s="12">
        <f t="shared" si="69"/>
        <v>20242</v>
      </c>
      <c r="T513" s="31">
        <f t="shared" si="65"/>
        <v>14327.25621042377</v>
      </c>
      <c r="U513" s="13"/>
      <c r="V513" s="39">
        <f t="shared" si="70"/>
        <v>-1.476142257935404E-2</v>
      </c>
      <c r="W513" s="14">
        <f t="shared" si="71"/>
        <v>-1.4678393125944853E-2</v>
      </c>
      <c r="X513" s="40">
        <f t="shared" si="66"/>
        <v>6.893890133428358E-9</v>
      </c>
      <c r="Y513" s="2"/>
      <c r="Z513" s="4"/>
      <c r="AA513" s="4"/>
      <c r="AB513" s="4"/>
      <c r="AC513" s="4"/>
      <c r="AD513" s="4"/>
      <c r="AE513" s="4"/>
    </row>
    <row r="514" spans="6:31">
      <c r="F514" s="25">
        <v>37419</v>
      </c>
      <c r="G514" s="8">
        <v>56.78</v>
      </c>
      <c r="H514" s="8">
        <v>57.26</v>
      </c>
      <c r="I514" s="8">
        <v>56.27</v>
      </c>
      <c r="J514" s="8">
        <v>57.13</v>
      </c>
      <c r="K514" s="8">
        <v>2273500</v>
      </c>
      <c r="L514" s="26">
        <v>47.49</v>
      </c>
      <c r="M514" s="8"/>
      <c r="N514" s="32">
        <v>0</v>
      </c>
      <c r="O514" s="11">
        <f t="shared" si="67"/>
        <v>150</v>
      </c>
      <c r="P514" s="11">
        <f t="shared" si="64"/>
        <v>1.2029901031796169</v>
      </c>
      <c r="Q514" s="12">
        <f t="shared" si="63"/>
        <v>251.60319194078772</v>
      </c>
      <c r="R514" s="12">
        <f t="shared" si="68"/>
        <v>0</v>
      </c>
      <c r="S514" s="12">
        <f t="shared" si="69"/>
        <v>20242</v>
      </c>
      <c r="T514" s="31">
        <f t="shared" si="65"/>
        <v>14374.090355577204</v>
      </c>
      <c r="U514" s="13"/>
      <c r="V514" s="39">
        <f t="shared" si="70"/>
        <v>3.2635532701628766E-3</v>
      </c>
      <c r="W514" s="14">
        <f t="shared" si="71"/>
        <v>3.1635584751924942E-3</v>
      </c>
      <c r="X514" s="40">
        <f t="shared" si="66"/>
        <v>9.9989590211688217E-9</v>
      </c>
      <c r="Y514" s="2"/>
      <c r="Z514" s="4"/>
      <c r="AA514" s="4"/>
      <c r="AB514" s="4"/>
      <c r="AC514" s="4"/>
      <c r="AD514" s="4"/>
      <c r="AE514" s="4"/>
    </row>
    <row r="515" spans="6:31">
      <c r="F515" s="25">
        <v>37420</v>
      </c>
      <c r="G515" s="8">
        <v>57</v>
      </c>
      <c r="H515" s="8">
        <v>57.28</v>
      </c>
      <c r="I515" s="8">
        <v>56.6</v>
      </c>
      <c r="J515" s="8">
        <v>56.6</v>
      </c>
      <c r="K515" s="8">
        <v>146400</v>
      </c>
      <c r="L515" s="26">
        <v>47.05</v>
      </c>
      <c r="M515" s="8"/>
      <c r="N515" s="32">
        <v>0</v>
      </c>
      <c r="O515" s="11">
        <f t="shared" si="67"/>
        <v>150</v>
      </c>
      <c r="P515" s="11">
        <f t="shared" si="64"/>
        <v>1.2029755579171095</v>
      </c>
      <c r="Q515" s="12">
        <f t="shared" si="63"/>
        <v>251.60442043216369</v>
      </c>
      <c r="R515" s="12">
        <f t="shared" si="68"/>
        <v>0</v>
      </c>
      <c r="S515" s="12">
        <f t="shared" si="69"/>
        <v>20242</v>
      </c>
      <c r="T515" s="31">
        <f t="shared" si="65"/>
        <v>14240.810196460465</v>
      </c>
      <c r="U515" s="13"/>
      <c r="V515" s="39">
        <f t="shared" si="70"/>
        <v>-9.3155048849775917E-3</v>
      </c>
      <c r="W515" s="14">
        <f t="shared" si="71"/>
        <v>-9.3082965296419715E-3</v>
      </c>
      <c r="X515" s="40">
        <f t="shared" si="66"/>
        <v>5.1960386644563778E-11</v>
      </c>
      <c r="Y515" s="2"/>
      <c r="Z515" s="4"/>
      <c r="AA515" s="4"/>
      <c r="AB515" s="4"/>
      <c r="AC515" s="4"/>
      <c r="AD515" s="4"/>
      <c r="AE515" s="4"/>
    </row>
    <row r="516" spans="6:31">
      <c r="F516" s="25">
        <v>37421</v>
      </c>
      <c r="G516" s="8">
        <v>55.5</v>
      </c>
      <c r="H516" s="8">
        <v>56.34</v>
      </c>
      <c r="I516" s="8">
        <v>54.73</v>
      </c>
      <c r="J516" s="8">
        <v>56.34</v>
      </c>
      <c r="K516" s="8">
        <v>263500</v>
      </c>
      <c r="L516" s="26">
        <v>47</v>
      </c>
      <c r="M516" s="8"/>
      <c r="N516" s="32">
        <v>0</v>
      </c>
      <c r="O516" s="11">
        <f t="shared" si="67"/>
        <v>150</v>
      </c>
      <c r="P516" s="11">
        <f t="shared" si="64"/>
        <v>1.1987234042553192</v>
      </c>
      <c r="Q516" s="12">
        <f t="shared" ref="Q516:Q579" si="72">$D$4*$P$4/P516+O516</f>
        <v>251.96483519245035</v>
      </c>
      <c r="R516" s="12">
        <f t="shared" si="68"/>
        <v>0</v>
      </c>
      <c r="S516" s="12">
        <f t="shared" si="69"/>
        <v>20242</v>
      </c>
      <c r="T516" s="31">
        <f t="shared" si="65"/>
        <v>14195.698814742653</v>
      </c>
      <c r="U516" s="13"/>
      <c r="V516" s="39">
        <f t="shared" si="70"/>
        <v>-3.1727818307803867E-3</v>
      </c>
      <c r="W516" s="14">
        <f t="shared" si="71"/>
        <v>-1.0632643213300003E-3</v>
      </c>
      <c r="X516" s="40">
        <f t="shared" si="66"/>
        <v>4.4500641226777611E-6</v>
      </c>
      <c r="Y516" s="2"/>
      <c r="Z516" s="4"/>
      <c r="AA516" s="4"/>
      <c r="AB516" s="4"/>
      <c r="AC516" s="4"/>
      <c r="AD516" s="4"/>
      <c r="AE516" s="4"/>
    </row>
    <row r="517" spans="6:31">
      <c r="F517" s="25">
        <v>37424</v>
      </c>
      <c r="G517" s="8">
        <v>56.88</v>
      </c>
      <c r="H517" s="8">
        <v>57.85</v>
      </c>
      <c r="I517" s="8">
        <v>56.81</v>
      </c>
      <c r="J517" s="8">
        <v>57.8</v>
      </c>
      <c r="K517" s="8">
        <v>76400</v>
      </c>
      <c r="L517" s="26">
        <v>48.22</v>
      </c>
      <c r="M517" s="8"/>
      <c r="N517" s="32">
        <v>0</v>
      </c>
      <c r="O517" s="11">
        <f t="shared" si="67"/>
        <v>150</v>
      </c>
      <c r="P517" s="11">
        <f t="shared" ref="P517:P580" si="73">J517/L517</f>
        <v>1.1986727498963086</v>
      </c>
      <c r="Q517" s="12">
        <f t="shared" si="72"/>
        <v>251.96914409441609</v>
      </c>
      <c r="R517" s="12">
        <f t="shared" si="68"/>
        <v>0</v>
      </c>
      <c r="S517" s="12">
        <f t="shared" si="69"/>
        <v>20242</v>
      </c>
      <c r="T517" s="31">
        <f t="shared" ref="T517:T580" si="74">Q517*J517</f>
        <v>14563.816528657249</v>
      </c>
      <c r="U517" s="13"/>
      <c r="V517" s="39">
        <f t="shared" si="70"/>
        <v>2.5601114287557052E-2</v>
      </c>
      <c r="W517" s="14">
        <f t="shared" si="71"/>
        <v>2.5626271042966407E-2</v>
      </c>
      <c r="X517" s="40">
        <f t="shared" ref="X517:X580" si="75">(V517-W517)^2</f>
        <v>6.3286234272611196E-10</v>
      </c>
      <c r="Y517" s="2"/>
      <c r="Z517" s="4"/>
      <c r="AA517" s="4"/>
      <c r="AB517" s="4"/>
      <c r="AC517" s="4"/>
      <c r="AD517" s="4"/>
      <c r="AE517" s="4"/>
    </row>
    <row r="518" spans="6:31">
      <c r="F518" s="25">
        <v>37425</v>
      </c>
      <c r="G518" s="8">
        <v>57.73</v>
      </c>
      <c r="H518" s="8">
        <v>58.14</v>
      </c>
      <c r="I518" s="8">
        <v>57.64</v>
      </c>
      <c r="J518" s="8">
        <v>57.86</v>
      </c>
      <c r="K518" s="8">
        <v>245600</v>
      </c>
      <c r="L518" s="26">
        <v>48.27</v>
      </c>
      <c r="M518" s="8"/>
      <c r="N518" s="32">
        <v>0</v>
      </c>
      <c r="O518" s="11">
        <f t="shared" ref="O518:O581" si="76">O517+N518</f>
        <v>150</v>
      </c>
      <c r="P518" s="11">
        <f t="shared" si="73"/>
        <v>1.1986741247151438</v>
      </c>
      <c r="Q518" s="12">
        <f t="shared" si="72"/>
        <v>251.96902714094472</v>
      </c>
      <c r="R518" s="12">
        <f t="shared" ref="R518:R581" si="77">IF(N518&lt;&gt;0,N518*J518,0)</f>
        <v>0</v>
      </c>
      <c r="S518" s="12">
        <f t="shared" ref="S518:S581" si="78">IF(N518&lt;&gt;0,N518*J518+S517,S517)</f>
        <v>20242</v>
      </c>
      <c r="T518" s="31">
        <f t="shared" si="74"/>
        <v>14578.927910375061</v>
      </c>
      <c r="U518" s="13"/>
      <c r="V518" s="39">
        <f t="shared" ref="V518:V581" si="79">LN((T518-R518)/T517)</f>
        <v>1.037059711639345E-3</v>
      </c>
      <c r="W518" s="14">
        <f t="shared" ref="W518:W581" si="80">LN(L518/L517)</f>
        <v>1.0363769193765509E-3</v>
      </c>
      <c r="X518" s="40">
        <f t="shared" si="75"/>
        <v>4.6620527413150215E-13</v>
      </c>
      <c r="Y518" s="2"/>
      <c r="Z518" s="4"/>
      <c r="AA518" s="4"/>
      <c r="AB518" s="4"/>
      <c r="AC518" s="4"/>
      <c r="AD518" s="4"/>
      <c r="AE518" s="4"/>
    </row>
    <row r="519" spans="6:31">
      <c r="F519" s="25">
        <v>37426</v>
      </c>
      <c r="G519" s="8">
        <v>57.53</v>
      </c>
      <c r="H519" s="8">
        <v>58.02</v>
      </c>
      <c r="I519" s="8">
        <v>56.9</v>
      </c>
      <c r="J519" s="8">
        <v>57.1</v>
      </c>
      <c r="K519" s="8">
        <v>200400</v>
      </c>
      <c r="L519" s="26">
        <v>47.64</v>
      </c>
      <c r="M519" s="8"/>
      <c r="N519" s="32">
        <v>0</v>
      </c>
      <c r="O519" s="11">
        <f t="shared" si="76"/>
        <v>150</v>
      </c>
      <c r="P519" s="11">
        <f t="shared" si="73"/>
        <v>1.1985726280436608</v>
      </c>
      <c r="Q519" s="12">
        <f t="shared" si="72"/>
        <v>251.97766200929311</v>
      </c>
      <c r="R519" s="12">
        <f t="shared" si="77"/>
        <v>0</v>
      </c>
      <c r="S519" s="12">
        <f t="shared" si="78"/>
        <v>20242</v>
      </c>
      <c r="T519" s="31">
        <f t="shared" si="74"/>
        <v>14387.924500730636</v>
      </c>
      <c r="U519" s="13"/>
      <c r="V519" s="39">
        <f t="shared" si="79"/>
        <v>-1.3187913910614505E-2</v>
      </c>
      <c r="W519" s="14">
        <f t="shared" si="80"/>
        <v>-1.3137505185302193E-2</v>
      </c>
      <c r="X519" s="40">
        <f t="shared" si="75"/>
        <v>2.5410395876121241E-9</v>
      </c>
      <c r="Y519" s="2"/>
      <c r="Z519" s="4"/>
      <c r="AA519" s="4"/>
      <c r="AB519" s="4"/>
      <c r="AC519" s="4"/>
      <c r="AD519" s="4"/>
      <c r="AE519" s="4"/>
    </row>
    <row r="520" spans="6:31">
      <c r="F520" s="25">
        <v>37427</v>
      </c>
      <c r="G520" s="8">
        <v>56.9</v>
      </c>
      <c r="H520" s="8">
        <v>57.08</v>
      </c>
      <c r="I520" s="8">
        <v>56.15</v>
      </c>
      <c r="J520" s="8">
        <v>56.2</v>
      </c>
      <c r="K520" s="8">
        <v>34000</v>
      </c>
      <c r="L520" s="26">
        <v>46.89</v>
      </c>
      <c r="M520" s="8"/>
      <c r="N520" s="32">
        <v>0</v>
      </c>
      <c r="O520" s="11">
        <f t="shared" si="76"/>
        <v>150</v>
      </c>
      <c r="P520" s="11">
        <f t="shared" si="73"/>
        <v>1.198549797398166</v>
      </c>
      <c r="Q520" s="12">
        <f t="shared" si="72"/>
        <v>251.97960453671652</v>
      </c>
      <c r="R520" s="12">
        <f t="shared" si="77"/>
        <v>0</v>
      </c>
      <c r="S520" s="12">
        <f t="shared" si="78"/>
        <v>20242</v>
      </c>
      <c r="T520" s="31">
        <f t="shared" si="74"/>
        <v>14161.253774963468</v>
      </c>
      <c r="U520" s="13"/>
      <c r="V520" s="39">
        <f t="shared" si="79"/>
        <v>-1.5879650666519297E-2</v>
      </c>
      <c r="W520" s="14">
        <f t="shared" si="80"/>
        <v>-1.5868311385604416E-2</v>
      </c>
      <c r="X520" s="40">
        <f t="shared" si="75"/>
        <v>1.2857929166657845E-10</v>
      </c>
      <c r="Y520" s="2"/>
      <c r="Z520" s="4"/>
      <c r="AA520" s="4"/>
      <c r="AB520" s="4"/>
      <c r="AC520" s="4"/>
      <c r="AD520" s="4"/>
      <c r="AE520" s="4"/>
    </row>
    <row r="521" spans="6:31">
      <c r="F521" s="25">
        <v>37428</v>
      </c>
      <c r="G521" s="8">
        <v>55.93</v>
      </c>
      <c r="H521" s="8">
        <v>56.11</v>
      </c>
      <c r="I521" s="8">
        <v>55.04</v>
      </c>
      <c r="J521" s="8">
        <v>55.16</v>
      </c>
      <c r="K521" s="8">
        <v>419300</v>
      </c>
      <c r="L521" s="26">
        <v>46.02</v>
      </c>
      <c r="M521" s="8"/>
      <c r="N521" s="32">
        <v>0</v>
      </c>
      <c r="O521" s="11">
        <f t="shared" si="76"/>
        <v>150</v>
      </c>
      <c r="P521" s="11">
        <f t="shared" si="73"/>
        <v>1.1986093003042153</v>
      </c>
      <c r="Q521" s="12">
        <f t="shared" si="72"/>
        <v>251.97454193389325</v>
      </c>
      <c r="R521" s="12">
        <f t="shared" si="77"/>
        <v>0</v>
      </c>
      <c r="S521" s="12">
        <f t="shared" si="78"/>
        <v>20242</v>
      </c>
      <c r="T521" s="31">
        <f t="shared" si="74"/>
        <v>13898.915733073551</v>
      </c>
      <c r="U521" s="13"/>
      <c r="V521" s="39">
        <f t="shared" si="79"/>
        <v>-1.8698795496199256E-2</v>
      </c>
      <c r="W521" s="14">
        <f t="shared" si="80"/>
        <v>-1.8728348494275071E-2</v>
      </c>
      <c r="X521" s="40">
        <f t="shared" si="75"/>
        <v>8.7337969526913109E-10</v>
      </c>
      <c r="Y521" s="2"/>
      <c r="Z521" s="4"/>
      <c r="AA521" s="4"/>
      <c r="AB521" s="4"/>
      <c r="AC521" s="4"/>
      <c r="AD521" s="4"/>
      <c r="AE521" s="4"/>
    </row>
    <row r="522" spans="6:31">
      <c r="F522" s="25">
        <v>37431</v>
      </c>
      <c r="G522" s="8">
        <v>55.2</v>
      </c>
      <c r="H522" s="8">
        <v>55.94</v>
      </c>
      <c r="I522" s="8">
        <v>54.27</v>
      </c>
      <c r="J522" s="8">
        <v>55.43</v>
      </c>
      <c r="K522" s="8">
        <v>535500</v>
      </c>
      <c r="L522" s="26">
        <v>46.24</v>
      </c>
      <c r="M522" s="8"/>
      <c r="N522" s="32">
        <v>0</v>
      </c>
      <c r="O522" s="11">
        <f t="shared" si="76"/>
        <v>150</v>
      </c>
      <c r="P522" s="11">
        <f t="shared" si="73"/>
        <v>1.1987456747404843</v>
      </c>
      <c r="Q522" s="12">
        <f t="shared" si="72"/>
        <v>251.96294087374926</v>
      </c>
      <c r="R522" s="12">
        <f t="shared" si="77"/>
        <v>0</v>
      </c>
      <c r="S522" s="12">
        <f t="shared" si="78"/>
        <v>20242</v>
      </c>
      <c r="T522" s="31">
        <f t="shared" si="74"/>
        <v>13966.305812631921</v>
      </c>
      <c r="U522" s="13"/>
      <c r="V522" s="39">
        <f t="shared" si="79"/>
        <v>4.8368688425494705E-3</v>
      </c>
      <c r="W522" s="14">
        <f t="shared" si="80"/>
        <v>4.7691397569021412E-3</v>
      </c>
      <c r="X522" s="40">
        <f t="shared" si="75"/>
        <v>4.5872290426232796E-9</v>
      </c>
      <c r="Y522" s="2"/>
      <c r="Z522" s="4"/>
      <c r="AA522" s="4"/>
      <c r="AB522" s="4"/>
      <c r="AC522" s="4"/>
      <c r="AD522" s="4"/>
      <c r="AE522" s="4"/>
    </row>
    <row r="523" spans="6:31">
      <c r="F523" s="25">
        <v>37432</v>
      </c>
      <c r="G523" s="8">
        <v>55.75</v>
      </c>
      <c r="H523" s="8">
        <v>56.05</v>
      </c>
      <c r="I523" s="8">
        <v>54.41</v>
      </c>
      <c r="J523" s="8">
        <v>54.51</v>
      </c>
      <c r="K523" s="8">
        <v>97200</v>
      </c>
      <c r="L523" s="26">
        <v>45.48</v>
      </c>
      <c r="M523" s="8"/>
      <c r="N523" s="32">
        <v>0</v>
      </c>
      <c r="O523" s="11">
        <f t="shared" si="76"/>
        <v>150</v>
      </c>
      <c r="P523" s="11">
        <f t="shared" si="73"/>
        <v>1.1985488126649078</v>
      </c>
      <c r="Q523" s="12">
        <f t="shared" si="72"/>
        <v>251.97968832363216</v>
      </c>
      <c r="R523" s="12">
        <f t="shared" si="77"/>
        <v>0</v>
      </c>
      <c r="S523" s="12">
        <f t="shared" si="78"/>
        <v>20242</v>
      </c>
      <c r="T523" s="31">
        <f t="shared" si="74"/>
        <v>13735.412810521189</v>
      </c>
      <c r="U523" s="13"/>
      <c r="V523" s="39">
        <f t="shared" si="79"/>
        <v>-1.6670326655189069E-2</v>
      </c>
      <c r="W523" s="14">
        <f t="shared" si="80"/>
        <v>-1.6572555481786828E-2</v>
      </c>
      <c r="X523" s="40">
        <f t="shared" si="75"/>
        <v>9.5592023484509709E-9</v>
      </c>
      <c r="Y523" s="2"/>
      <c r="Z523" s="4"/>
      <c r="AA523" s="4"/>
      <c r="AB523" s="4"/>
      <c r="AC523" s="4"/>
      <c r="AD523" s="4"/>
      <c r="AE523" s="4"/>
    </row>
    <row r="524" spans="6:31">
      <c r="F524" s="25">
        <v>37433</v>
      </c>
      <c r="G524" s="8">
        <v>53.28</v>
      </c>
      <c r="H524" s="8">
        <v>54.65</v>
      </c>
      <c r="I524" s="8">
        <v>53.2</v>
      </c>
      <c r="J524" s="8">
        <v>54.34</v>
      </c>
      <c r="K524" s="8">
        <v>211700</v>
      </c>
      <c r="L524" s="26">
        <v>45.33</v>
      </c>
      <c r="M524" s="8"/>
      <c r="N524" s="32">
        <v>0</v>
      </c>
      <c r="O524" s="11">
        <f t="shared" si="76"/>
        <v>150</v>
      </c>
      <c r="P524" s="11">
        <f t="shared" si="73"/>
        <v>1.198764615045224</v>
      </c>
      <c r="Q524" s="12">
        <f t="shared" si="72"/>
        <v>251.96132987426859</v>
      </c>
      <c r="R524" s="12">
        <f t="shared" si="77"/>
        <v>0</v>
      </c>
      <c r="S524" s="12">
        <f t="shared" si="78"/>
        <v>20242</v>
      </c>
      <c r="T524" s="31">
        <f t="shared" si="74"/>
        <v>13691.578665367755</v>
      </c>
      <c r="U524" s="13"/>
      <c r="V524" s="39">
        <f t="shared" si="79"/>
        <v>-3.1964265941166626E-3</v>
      </c>
      <c r="W524" s="14">
        <f t="shared" si="80"/>
        <v>-3.3036039295774164E-3</v>
      </c>
      <c r="X524" s="40">
        <f t="shared" si="75"/>
        <v>1.1486981236466945E-8</v>
      </c>
      <c r="Y524" s="2"/>
      <c r="Z524" s="4"/>
      <c r="AA524" s="4"/>
      <c r="AB524" s="4"/>
      <c r="AC524" s="4"/>
      <c r="AD524" s="4"/>
      <c r="AE524" s="4"/>
    </row>
    <row r="525" spans="6:31">
      <c r="F525" s="25">
        <v>37434</v>
      </c>
      <c r="G525" s="8">
        <v>54.96</v>
      </c>
      <c r="H525" s="8">
        <v>55.16</v>
      </c>
      <c r="I525" s="8">
        <v>54.05</v>
      </c>
      <c r="J525" s="8">
        <v>55.16</v>
      </c>
      <c r="K525" s="8">
        <v>96700</v>
      </c>
      <c r="L525" s="26">
        <v>46.02</v>
      </c>
      <c r="M525" s="8"/>
      <c r="N525" s="32">
        <v>0</v>
      </c>
      <c r="O525" s="11">
        <f t="shared" si="76"/>
        <v>150</v>
      </c>
      <c r="P525" s="11">
        <f t="shared" si="73"/>
        <v>1.1986093003042153</v>
      </c>
      <c r="Q525" s="12">
        <f t="shared" si="72"/>
        <v>251.97454193389325</v>
      </c>
      <c r="R525" s="12">
        <f t="shared" si="77"/>
        <v>0</v>
      </c>
      <c r="S525" s="12">
        <f t="shared" si="78"/>
        <v>20242</v>
      </c>
      <c r="T525" s="31">
        <f t="shared" si="74"/>
        <v>13898.915733073551</v>
      </c>
      <c r="U525" s="13"/>
      <c r="V525" s="39">
        <f t="shared" si="79"/>
        <v>1.5029884406756164E-2</v>
      </c>
      <c r="W525" s="14">
        <f t="shared" si="80"/>
        <v>1.5107019654462133E-2</v>
      </c>
      <c r="X525" s="40">
        <f t="shared" si="75"/>
        <v>5.9498464386612466E-9</v>
      </c>
      <c r="Y525" s="2"/>
      <c r="Z525" s="4"/>
      <c r="AA525" s="4"/>
      <c r="AB525" s="4"/>
      <c r="AC525" s="4"/>
      <c r="AD525" s="4"/>
      <c r="AE525" s="4"/>
    </row>
    <row r="526" spans="6:31">
      <c r="F526" s="25">
        <v>37435</v>
      </c>
      <c r="G526" s="8">
        <v>55.35</v>
      </c>
      <c r="H526" s="8">
        <v>55.9</v>
      </c>
      <c r="I526" s="8">
        <v>55.12</v>
      </c>
      <c r="J526" s="8">
        <v>55.12</v>
      </c>
      <c r="K526" s="8">
        <v>359400</v>
      </c>
      <c r="L526" s="26">
        <v>45.98</v>
      </c>
      <c r="M526" s="8"/>
      <c r="N526" s="32">
        <v>0</v>
      </c>
      <c r="O526" s="11">
        <f t="shared" si="76"/>
        <v>150</v>
      </c>
      <c r="P526" s="11">
        <f t="shared" si="73"/>
        <v>1.1987820791648542</v>
      </c>
      <c r="Q526" s="12">
        <f t="shared" si="72"/>
        <v>251.95984447930519</v>
      </c>
      <c r="R526" s="12">
        <f t="shared" si="77"/>
        <v>0</v>
      </c>
      <c r="S526" s="12">
        <f t="shared" si="78"/>
        <v>20242</v>
      </c>
      <c r="T526" s="31">
        <f t="shared" si="74"/>
        <v>13888.026627699301</v>
      </c>
      <c r="U526" s="13"/>
      <c r="V526" s="39">
        <f t="shared" si="79"/>
        <v>-7.8375704604552573E-4</v>
      </c>
      <c r="W526" s="14">
        <f t="shared" si="80"/>
        <v>-8.6956527218445866E-4</v>
      </c>
      <c r="X526" s="40">
        <f t="shared" si="75"/>
        <v>7.363051673110252E-9</v>
      </c>
      <c r="Y526" s="2"/>
      <c r="Z526" s="4"/>
      <c r="AA526" s="4"/>
      <c r="AB526" s="4"/>
      <c r="AC526" s="4"/>
      <c r="AD526" s="4"/>
      <c r="AE526" s="4"/>
    </row>
    <row r="527" spans="6:31">
      <c r="F527" s="25">
        <v>37438</v>
      </c>
      <c r="G527" s="8">
        <v>55.31</v>
      </c>
      <c r="H527" s="8">
        <v>55.5</v>
      </c>
      <c r="I527" s="8">
        <v>54.07</v>
      </c>
      <c r="J527" s="8">
        <v>54.07</v>
      </c>
      <c r="K527" s="8">
        <v>92600</v>
      </c>
      <c r="L527" s="26">
        <v>45.11</v>
      </c>
      <c r="M527" s="8"/>
      <c r="N527" s="32">
        <v>0</v>
      </c>
      <c r="O527" s="11">
        <f t="shared" si="76"/>
        <v>150</v>
      </c>
      <c r="P527" s="11">
        <f t="shared" si="73"/>
        <v>1.1986255819108844</v>
      </c>
      <c r="Q527" s="12">
        <f t="shared" si="72"/>
        <v>251.97315675623054</v>
      </c>
      <c r="R527" s="12">
        <f t="shared" si="77"/>
        <v>0</v>
      </c>
      <c r="S527" s="12">
        <f t="shared" si="78"/>
        <v>20242</v>
      </c>
      <c r="T527" s="31">
        <f t="shared" si="74"/>
        <v>13624.188585809385</v>
      </c>
      <c r="U527" s="13"/>
      <c r="V527" s="39">
        <f t="shared" si="79"/>
        <v>-1.9180289792367793E-2</v>
      </c>
      <c r="W527" s="14">
        <f t="shared" si="80"/>
        <v>-1.910256791473083E-2</v>
      </c>
      <c r="X527" s="40">
        <f t="shared" si="75"/>
        <v>6.0406902634149635E-9</v>
      </c>
      <c r="Y527" s="2"/>
      <c r="Z527" s="4"/>
      <c r="AA527" s="4"/>
      <c r="AB527" s="4"/>
      <c r="AC527" s="4"/>
      <c r="AD527" s="4"/>
      <c r="AE527" s="4"/>
    </row>
    <row r="528" spans="6:31">
      <c r="F528" s="25">
        <v>37439</v>
      </c>
      <c r="G528" s="8">
        <v>53.81</v>
      </c>
      <c r="H528" s="8">
        <v>53.92</v>
      </c>
      <c r="I528" s="8">
        <v>52.67</v>
      </c>
      <c r="J528" s="8">
        <v>52.87</v>
      </c>
      <c r="K528" s="8">
        <v>341900</v>
      </c>
      <c r="L528" s="26">
        <v>44.11</v>
      </c>
      <c r="M528" s="8"/>
      <c r="N528" s="32">
        <v>0</v>
      </c>
      <c r="O528" s="11">
        <f t="shared" si="76"/>
        <v>150</v>
      </c>
      <c r="P528" s="11">
        <f t="shared" si="73"/>
        <v>1.1985944230333256</v>
      </c>
      <c r="Q528" s="12">
        <f t="shared" si="72"/>
        <v>251.97580766887003</v>
      </c>
      <c r="R528" s="12">
        <f t="shared" si="77"/>
        <v>0</v>
      </c>
      <c r="S528" s="12">
        <f t="shared" si="78"/>
        <v>20242</v>
      </c>
      <c r="T528" s="31">
        <f t="shared" si="74"/>
        <v>13321.960951453158</v>
      </c>
      <c r="U528" s="13"/>
      <c r="V528" s="39">
        <f t="shared" si="79"/>
        <v>-2.2432912586630292E-2</v>
      </c>
      <c r="W528" s="14">
        <f t="shared" si="80"/>
        <v>-2.2417437303456186E-2</v>
      </c>
      <c r="X528" s="40">
        <f t="shared" si="75"/>
        <v>2.3948438931878673E-10</v>
      </c>
      <c r="Y528" s="2"/>
      <c r="Z528" s="4"/>
      <c r="AA528" s="4"/>
      <c r="AB528" s="4"/>
      <c r="AC528" s="4"/>
      <c r="AD528" s="4"/>
      <c r="AE528" s="4"/>
    </row>
    <row r="529" spans="6:31">
      <c r="F529" s="25">
        <v>37440</v>
      </c>
      <c r="G529" s="8">
        <v>52.66</v>
      </c>
      <c r="H529" s="8">
        <v>53</v>
      </c>
      <c r="I529" s="8">
        <v>52.02</v>
      </c>
      <c r="J529" s="8">
        <v>52.95</v>
      </c>
      <c r="K529" s="8">
        <v>293300</v>
      </c>
      <c r="L529" s="26">
        <v>44.17</v>
      </c>
      <c r="M529" s="8"/>
      <c r="N529" s="32">
        <v>0</v>
      </c>
      <c r="O529" s="11">
        <f t="shared" si="76"/>
        <v>150</v>
      </c>
      <c r="P529" s="11">
        <f t="shared" si="73"/>
        <v>1.1987774507584334</v>
      </c>
      <c r="Q529" s="12">
        <f t="shared" si="72"/>
        <v>251.96023814002893</v>
      </c>
      <c r="R529" s="12">
        <f t="shared" si="77"/>
        <v>0</v>
      </c>
      <c r="S529" s="12">
        <f t="shared" si="78"/>
        <v>20242</v>
      </c>
      <c r="T529" s="31">
        <f t="shared" si="74"/>
        <v>13341.294609514533</v>
      </c>
      <c r="U529" s="13"/>
      <c r="V529" s="39">
        <f t="shared" si="79"/>
        <v>1.4502101144825983E-3</v>
      </c>
      <c r="W529" s="14">
        <f t="shared" si="80"/>
        <v>1.3593114915867286E-3</v>
      </c>
      <c r="X529" s="40">
        <f t="shared" si="75"/>
        <v>8.2625596443655289E-9</v>
      </c>
      <c r="Y529" s="2"/>
      <c r="Z529" s="4"/>
      <c r="AA529" s="4"/>
      <c r="AB529" s="4"/>
      <c r="AC529" s="4"/>
      <c r="AD529" s="4"/>
      <c r="AE529" s="4"/>
    </row>
    <row r="530" spans="6:31">
      <c r="F530" s="25">
        <v>37442</v>
      </c>
      <c r="G530" s="8">
        <v>53.64</v>
      </c>
      <c r="H530" s="8">
        <v>54.74</v>
      </c>
      <c r="I530" s="8">
        <v>53.63</v>
      </c>
      <c r="J530" s="8">
        <v>54.68</v>
      </c>
      <c r="K530" s="8">
        <v>25300</v>
      </c>
      <c r="L530" s="26">
        <v>45.62</v>
      </c>
      <c r="M530" s="8"/>
      <c r="N530" s="32">
        <v>0</v>
      </c>
      <c r="O530" s="11">
        <f t="shared" si="76"/>
        <v>150</v>
      </c>
      <c r="P530" s="11">
        <f t="shared" si="73"/>
        <v>1.1985971065322227</v>
      </c>
      <c r="Q530" s="12">
        <f t="shared" si="72"/>
        <v>251.97557935865143</v>
      </c>
      <c r="R530" s="12">
        <f t="shared" si="77"/>
        <v>0</v>
      </c>
      <c r="S530" s="12">
        <f t="shared" si="78"/>
        <v>20242</v>
      </c>
      <c r="T530" s="31">
        <f t="shared" si="74"/>
        <v>13778.02467933106</v>
      </c>
      <c r="U530" s="13"/>
      <c r="V530" s="39">
        <f t="shared" si="79"/>
        <v>3.2210825413581064E-2</v>
      </c>
      <c r="W530" s="14">
        <f t="shared" si="80"/>
        <v>3.2300391247806835E-2</v>
      </c>
      <c r="X530" s="40">
        <f t="shared" si="75"/>
        <v>8.0220386605583953E-9</v>
      </c>
      <c r="Y530" s="2"/>
      <c r="Z530" s="4"/>
      <c r="AA530" s="4"/>
      <c r="AB530" s="4"/>
      <c r="AC530" s="4"/>
      <c r="AD530" s="4"/>
      <c r="AE530" s="4"/>
    </row>
    <row r="531" spans="6:31">
      <c r="F531" s="25">
        <v>37445</v>
      </c>
      <c r="G531" s="8">
        <v>55.12</v>
      </c>
      <c r="H531" s="8">
        <v>55.12</v>
      </c>
      <c r="I531" s="8">
        <v>54.23</v>
      </c>
      <c r="J531" s="8">
        <v>54.4</v>
      </c>
      <c r="K531" s="8">
        <v>484200</v>
      </c>
      <c r="L531" s="26">
        <v>45.38</v>
      </c>
      <c r="M531" s="8"/>
      <c r="N531" s="32">
        <v>0</v>
      </c>
      <c r="O531" s="11">
        <f t="shared" si="76"/>
        <v>150</v>
      </c>
      <c r="P531" s="11">
        <f t="shared" si="73"/>
        <v>1.1987659762009695</v>
      </c>
      <c r="Q531" s="12">
        <f t="shared" si="72"/>
        <v>251.96121410083762</v>
      </c>
      <c r="R531" s="12">
        <f t="shared" si="77"/>
        <v>0</v>
      </c>
      <c r="S531" s="12">
        <f t="shared" si="78"/>
        <v>20242</v>
      </c>
      <c r="T531" s="31">
        <f t="shared" si="74"/>
        <v>13706.690047085567</v>
      </c>
      <c r="U531" s="13"/>
      <c r="V531" s="39">
        <f t="shared" si="79"/>
        <v>-5.1908701350733052E-3</v>
      </c>
      <c r="W531" s="14">
        <f t="shared" si="80"/>
        <v>-5.2747375045461564E-3</v>
      </c>
      <c r="X531" s="40">
        <f t="shared" si="75"/>
        <v>7.03373566229574E-9</v>
      </c>
      <c r="Y531" s="2"/>
      <c r="Z531" s="4"/>
      <c r="AA531" s="4"/>
      <c r="AB531" s="4"/>
      <c r="AC531" s="4"/>
      <c r="AD531" s="4"/>
      <c r="AE531" s="4"/>
    </row>
    <row r="532" spans="6:31">
      <c r="F532" s="25">
        <v>37446</v>
      </c>
      <c r="G532" s="8">
        <v>54</v>
      </c>
      <c r="H532" s="8">
        <v>54.38</v>
      </c>
      <c r="I532" s="8">
        <v>52.89</v>
      </c>
      <c r="J532" s="8">
        <v>53.01</v>
      </c>
      <c r="K532" s="8">
        <v>182700</v>
      </c>
      <c r="L532" s="26">
        <v>44.22</v>
      </c>
      <c r="M532" s="8"/>
      <c r="N532" s="32">
        <v>0</v>
      </c>
      <c r="O532" s="11">
        <f t="shared" si="76"/>
        <v>150</v>
      </c>
      <c r="P532" s="11">
        <f t="shared" si="73"/>
        <v>1.1987788331071914</v>
      </c>
      <c r="Q532" s="12">
        <f t="shared" si="72"/>
        <v>251.96012056654109</v>
      </c>
      <c r="R532" s="12">
        <f t="shared" si="77"/>
        <v>0</v>
      </c>
      <c r="S532" s="12">
        <f t="shared" si="78"/>
        <v>20242</v>
      </c>
      <c r="T532" s="31">
        <f t="shared" si="74"/>
        <v>13356.405991232343</v>
      </c>
      <c r="U532" s="13"/>
      <c r="V532" s="39">
        <f t="shared" si="79"/>
        <v>-2.5887918961405305E-2</v>
      </c>
      <c r="W532" s="14">
        <f t="shared" si="80"/>
        <v>-2.5894303922395522E-2</v>
      </c>
      <c r="X532" s="40">
        <f t="shared" si="75"/>
        <v>4.0767726846581699E-11</v>
      </c>
      <c r="Y532" s="2"/>
      <c r="Z532" s="4"/>
      <c r="AA532" s="4"/>
      <c r="AB532" s="4"/>
      <c r="AC532" s="4"/>
      <c r="AD532" s="4"/>
      <c r="AE532" s="4"/>
    </row>
    <row r="533" spans="6:31">
      <c r="F533" s="25">
        <v>37447</v>
      </c>
      <c r="G533" s="8">
        <v>53.01</v>
      </c>
      <c r="H533" s="8">
        <v>53.13</v>
      </c>
      <c r="I533" s="8">
        <v>51.22</v>
      </c>
      <c r="J533" s="8">
        <v>51.32</v>
      </c>
      <c r="K533" s="8">
        <v>87200</v>
      </c>
      <c r="L533" s="26">
        <v>42.81</v>
      </c>
      <c r="M533" s="8"/>
      <c r="N533" s="32">
        <v>0</v>
      </c>
      <c r="O533" s="11">
        <f t="shared" si="76"/>
        <v>150</v>
      </c>
      <c r="P533" s="11">
        <f t="shared" si="73"/>
        <v>1.1987853305302498</v>
      </c>
      <c r="Q533" s="12">
        <f t="shared" si="72"/>
        <v>251.95956794212907</v>
      </c>
      <c r="R533" s="12">
        <f t="shared" si="77"/>
        <v>0</v>
      </c>
      <c r="S533" s="12">
        <f t="shared" si="78"/>
        <v>20242</v>
      </c>
      <c r="T533" s="31">
        <f t="shared" si="74"/>
        <v>12930.565026790064</v>
      </c>
      <c r="U533" s="13"/>
      <c r="V533" s="39">
        <f t="shared" si="79"/>
        <v>-3.2402228555793923E-2</v>
      </c>
      <c r="W533" s="14">
        <f t="shared" si="80"/>
        <v>-3.2405455272445406E-2</v>
      </c>
      <c r="X533" s="40">
        <f t="shared" si="75"/>
        <v>1.0411700348959078E-11</v>
      </c>
      <c r="Y533" s="2"/>
      <c r="Z533" s="4"/>
      <c r="AA533" s="4"/>
      <c r="AB533" s="4"/>
      <c r="AC533" s="4"/>
      <c r="AD533" s="4"/>
      <c r="AE533" s="4"/>
    </row>
    <row r="534" spans="6:31">
      <c r="F534" s="25">
        <v>37448</v>
      </c>
      <c r="G534" s="8">
        <v>50.95</v>
      </c>
      <c r="H534" s="8">
        <v>51.75</v>
      </c>
      <c r="I534" s="8">
        <v>50.25</v>
      </c>
      <c r="J534" s="8">
        <v>51.75</v>
      </c>
      <c r="K534" s="8">
        <v>287500</v>
      </c>
      <c r="L534" s="26">
        <v>43.17</v>
      </c>
      <c r="M534" s="8"/>
      <c r="N534" s="32">
        <v>0</v>
      </c>
      <c r="O534" s="11">
        <f t="shared" si="76"/>
        <v>150</v>
      </c>
      <c r="P534" s="11">
        <f t="shared" si="73"/>
        <v>1.1987491313412091</v>
      </c>
      <c r="Q534" s="12">
        <f t="shared" si="72"/>
        <v>251.9626468629624</v>
      </c>
      <c r="R534" s="12">
        <f t="shared" si="77"/>
        <v>0</v>
      </c>
      <c r="S534" s="12">
        <f t="shared" si="78"/>
        <v>20242</v>
      </c>
      <c r="T534" s="31">
        <f t="shared" si="74"/>
        <v>13039.066975158305</v>
      </c>
      <c r="U534" s="13"/>
      <c r="V534" s="39">
        <f t="shared" si="79"/>
        <v>8.3561122238131509E-3</v>
      </c>
      <c r="W534" s="14">
        <f t="shared" si="80"/>
        <v>8.3740894105313619E-3</v>
      </c>
      <c r="X534" s="40">
        <f t="shared" si="75"/>
        <v>3.2317924230142035E-10</v>
      </c>
      <c r="Y534" s="2"/>
      <c r="Z534" s="4"/>
      <c r="AA534" s="4"/>
      <c r="AB534" s="4"/>
      <c r="AC534" s="4"/>
      <c r="AD534" s="4"/>
      <c r="AE534" s="4"/>
    </row>
    <row r="535" spans="6:31">
      <c r="F535" s="25">
        <v>37449</v>
      </c>
      <c r="G535" s="8">
        <v>51.8</v>
      </c>
      <c r="H535" s="8">
        <v>52.1</v>
      </c>
      <c r="I535" s="8">
        <v>51.07</v>
      </c>
      <c r="J535" s="8">
        <v>51.35</v>
      </c>
      <c r="K535" s="8">
        <v>231800</v>
      </c>
      <c r="L535" s="26">
        <v>42.84</v>
      </c>
      <c r="M535" s="8"/>
      <c r="N535" s="32">
        <v>0</v>
      </c>
      <c r="O535" s="11">
        <f t="shared" si="76"/>
        <v>150</v>
      </c>
      <c r="P535" s="11">
        <f t="shared" si="73"/>
        <v>1.1986461251167133</v>
      </c>
      <c r="Q535" s="12">
        <f t="shared" si="72"/>
        <v>251.97140907148491</v>
      </c>
      <c r="R535" s="12">
        <f t="shared" si="77"/>
        <v>0</v>
      </c>
      <c r="S535" s="12">
        <f t="shared" si="78"/>
        <v>20242</v>
      </c>
      <c r="T535" s="31">
        <f t="shared" si="74"/>
        <v>12938.73185582075</v>
      </c>
      <c r="U535" s="13"/>
      <c r="V535" s="39">
        <f t="shared" si="79"/>
        <v>-7.7247205521293301E-3</v>
      </c>
      <c r="W535" s="14">
        <f t="shared" si="80"/>
        <v>-7.6735639878380835E-3</v>
      </c>
      <c r="X535" s="40">
        <f t="shared" si="75"/>
        <v>2.6169940700844529E-9</v>
      </c>
      <c r="Y535" s="2"/>
      <c r="Z535" s="4"/>
      <c r="AA535" s="4"/>
      <c r="AB535" s="4"/>
      <c r="AC535" s="4"/>
      <c r="AD535" s="4"/>
      <c r="AE535" s="4"/>
    </row>
    <row r="536" spans="6:31">
      <c r="F536" s="25">
        <v>37452</v>
      </c>
      <c r="G536" s="8">
        <v>50.75</v>
      </c>
      <c r="H536" s="8">
        <v>51.2</v>
      </c>
      <c r="I536" s="8">
        <v>48.9</v>
      </c>
      <c r="J536" s="8">
        <v>51</v>
      </c>
      <c r="K536" s="8">
        <v>186300</v>
      </c>
      <c r="L536" s="26">
        <v>42.55</v>
      </c>
      <c r="M536" s="8"/>
      <c r="N536" s="32">
        <v>0</v>
      </c>
      <c r="O536" s="11">
        <f t="shared" si="76"/>
        <v>150</v>
      </c>
      <c r="P536" s="11">
        <f t="shared" si="73"/>
        <v>1.1985898942420683</v>
      </c>
      <c r="Q536" s="12">
        <f t="shared" si="72"/>
        <v>251.97619297759695</v>
      </c>
      <c r="R536" s="12">
        <f t="shared" si="77"/>
        <v>0</v>
      </c>
      <c r="S536" s="12">
        <f t="shared" si="78"/>
        <v>20242</v>
      </c>
      <c r="T536" s="31">
        <f t="shared" si="74"/>
        <v>12850.785841857445</v>
      </c>
      <c r="U536" s="13"/>
      <c r="V536" s="39">
        <f t="shared" si="79"/>
        <v>-6.8203179219921842E-3</v>
      </c>
      <c r="W536" s="14">
        <f t="shared" si="80"/>
        <v>-6.7923905601650764E-3</v>
      </c>
      <c r="X536" s="40">
        <f t="shared" si="75"/>
        <v>7.7993753862220041E-10</v>
      </c>
      <c r="Y536" s="2"/>
      <c r="Z536" s="4"/>
      <c r="AA536" s="4"/>
      <c r="AB536" s="4"/>
      <c r="AC536" s="4"/>
      <c r="AD536" s="4"/>
      <c r="AE536" s="4"/>
    </row>
    <row r="537" spans="6:31">
      <c r="F537" s="25">
        <v>37453</v>
      </c>
      <c r="G537" s="8">
        <v>51</v>
      </c>
      <c r="H537" s="8">
        <v>51.36</v>
      </c>
      <c r="I537" s="8">
        <v>50.1</v>
      </c>
      <c r="J537" s="8">
        <v>50.46</v>
      </c>
      <c r="K537" s="8">
        <v>91400</v>
      </c>
      <c r="L537" s="26">
        <v>42.1</v>
      </c>
      <c r="M537" s="8"/>
      <c r="N537" s="32">
        <v>0</v>
      </c>
      <c r="O537" s="11">
        <f t="shared" si="76"/>
        <v>150</v>
      </c>
      <c r="P537" s="11">
        <f t="shared" si="73"/>
        <v>1.1985748218527317</v>
      </c>
      <c r="Q537" s="12">
        <f t="shared" si="72"/>
        <v>251.97747535467977</v>
      </c>
      <c r="R537" s="12">
        <f t="shared" si="77"/>
        <v>0</v>
      </c>
      <c r="S537" s="12">
        <f t="shared" si="78"/>
        <v>20242</v>
      </c>
      <c r="T537" s="31">
        <f t="shared" si="74"/>
        <v>12714.78340639714</v>
      </c>
      <c r="U537" s="13"/>
      <c r="V537" s="39">
        <f t="shared" si="79"/>
        <v>-1.0639600245620925E-2</v>
      </c>
      <c r="W537" s="14">
        <f t="shared" si="80"/>
        <v>-1.0632114331047328E-2</v>
      </c>
      <c r="X537" s="40">
        <f t="shared" si="75"/>
        <v>5.6038917003194859E-11</v>
      </c>
      <c r="Y537" s="2"/>
      <c r="Z537" s="4"/>
      <c r="AA537" s="4"/>
      <c r="AB537" s="4"/>
      <c r="AC537" s="4"/>
      <c r="AD537" s="4"/>
      <c r="AE537" s="4"/>
    </row>
    <row r="538" spans="6:31">
      <c r="F538" s="25">
        <v>37454</v>
      </c>
      <c r="G538" s="8">
        <v>51.6</v>
      </c>
      <c r="H538" s="8">
        <v>51.73</v>
      </c>
      <c r="I538" s="8">
        <v>50.09</v>
      </c>
      <c r="J538" s="8">
        <v>50.9</v>
      </c>
      <c r="K538" s="8">
        <v>452700</v>
      </c>
      <c r="L538" s="26">
        <v>42.46</v>
      </c>
      <c r="M538" s="8"/>
      <c r="N538" s="32">
        <v>0</v>
      </c>
      <c r="O538" s="11">
        <f t="shared" si="76"/>
        <v>150</v>
      </c>
      <c r="P538" s="11">
        <f t="shared" si="73"/>
        <v>1.1987753179463023</v>
      </c>
      <c r="Q538" s="12">
        <f t="shared" si="72"/>
        <v>251.96041954352427</v>
      </c>
      <c r="R538" s="12">
        <f t="shared" si="77"/>
        <v>0</v>
      </c>
      <c r="S538" s="12">
        <f t="shared" si="78"/>
        <v>20242</v>
      </c>
      <c r="T538" s="31">
        <f t="shared" si="74"/>
        <v>12824.785354765385</v>
      </c>
      <c r="U538" s="13"/>
      <c r="V538" s="39">
        <f t="shared" si="79"/>
        <v>8.6142902121635664E-3</v>
      </c>
      <c r="W538" s="14">
        <f t="shared" si="80"/>
        <v>8.5147155867741995E-3</v>
      </c>
      <c r="X538" s="40">
        <f t="shared" si="75"/>
        <v>9.9151060214327465E-9</v>
      </c>
      <c r="Y538" s="2"/>
      <c r="Z538" s="4"/>
      <c r="AA538" s="4"/>
      <c r="AB538" s="4"/>
      <c r="AC538" s="4"/>
      <c r="AD538" s="4"/>
      <c r="AE538" s="4"/>
    </row>
    <row r="539" spans="6:31">
      <c r="F539" s="25">
        <v>37455</v>
      </c>
      <c r="G539" s="8">
        <v>50.8</v>
      </c>
      <c r="H539" s="8">
        <v>50.8</v>
      </c>
      <c r="I539" s="8">
        <v>49.25</v>
      </c>
      <c r="J539" s="8">
        <v>49.37</v>
      </c>
      <c r="K539" s="8">
        <v>114000</v>
      </c>
      <c r="L539" s="26">
        <v>41.19</v>
      </c>
      <c r="M539" s="8"/>
      <c r="N539" s="32">
        <v>0</v>
      </c>
      <c r="O539" s="11">
        <f t="shared" si="76"/>
        <v>150</v>
      </c>
      <c r="P539" s="11">
        <f t="shared" si="73"/>
        <v>1.1985918912357367</v>
      </c>
      <c r="Q539" s="12">
        <f t="shared" si="72"/>
        <v>251.97602307338417</v>
      </c>
      <c r="R539" s="12">
        <f t="shared" si="77"/>
        <v>0</v>
      </c>
      <c r="S539" s="12">
        <f t="shared" si="78"/>
        <v>20242</v>
      </c>
      <c r="T539" s="31">
        <f t="shared" si="74"/>
        <v>12440.056259132976</v>
      </c>
      <c r="U539" s="13"/>
      <c r="V539" s="39">
        <f t="shared" si="79"/>
        <v>-3.0458044707092277E-2</v>
      </c>
      <c r="W539" s="14">
        <f t="shared" si="80"/>
        <v>-3.0366947827120794E-2</v>
      </c>
      <c r="X539" s="40">
        <f t="shared" si="75"/>
        <v>8.2986415405388565E-9</v>
      </c>
      <c r="Y539" s="2"/>
      <c r="Z539" s="4"/>
      <c r="AA539" s="4"/>
      <c r="AB539" s="4"/>
      <c r="AC539" s="4"/>
      <c r="AD539" s="4"/>
      <c r="AE539" s="4"/>
    </row>
    <row r="540" spans="6:31">
      <c r="F540" s="25">
        <v>37456</v>
      </c>
      <c r="G540" s="8">
        <v>48.3</v>
      </c>
      <c r="H540" s="8">
        <v>48.82</v>
      </c>
      <c r="I540" s="8">
        <v>47.14</v>
      </c>
      <c r="J540" s="8">
        <v>47.4</v>
      </c>
      <c r="K540" s="8">
        <v>159000</v>
      </c>
      <c r="L540" s="26">
        <v>39.54</v>
      </c>
      <c r="M540" s="8"/>
      <c r="N540" s="32">
        <v>0</v>
      </c>
      <c r="O540" s="11">
        <f t="shared" si="76"/>
        <v>150</v>
      </c>
      <c r="P540" s="11">
        <f t="shared" si="73"/>
        <v>1.1987860394537178</v>
      </c>
      <c r="Q540" s="12">
        <f t="shared" si="72"/>
        <v>251.95950764652326</v>
      </c>
      <c r="R540" s="12">
        <f t="shared" si="77"/>
        <v>0</v>
      </c>
      <c r="S540" s="12">
        <f t="shared" si="78"/>
        <v>20242</v>
      </c>
      <c r="T540" s="31">
        <f t="shared" si="74"/>
        <v>11942.880662445203</v>
      </c>
      <c r="U540" s="13"/>
      <c r="V540" s="39">
        <f t="shared" si="79"/>
        <v>-4.0786269362248016E-2</v>
      </c>
      <c r="W540" s="14">
        <f t="shared" si="80"/>
        <v>-4.088269070551849E-2</v>
      </c>
      <c r="X540" s="40">
        <f t="shared" si="75"/>
        <v>9.2970754380825547E-9</v>
      </c>
      <c r="Y540" s="2"/>
      <c r="Z540" s="4"/>
      <c r="AA540" s="4"/>
      <c r="AB540" s="4"/>
      <c r="AC540" s="4"/>
      <c r="AD540" s="4"/>
      <c r="AE540" s="4"/>
    </row>
    <row r="541" spans="6:31">
      <c r="F541" s="25">
        <v>37459</v>
      </c>
      <c r="G541" s="8">
        <v>47.3</v>
      </c>
      <c r="H541" s="8">
        <v>47.83</v>
      </c>
      <c r="I541" s="8">
        <v>45.6</v>
      </c>
      <c r="J541" s="8">
        <v>46.22</v>
      </c>
      <c r="K541" s="8">
        <v>287000</v>
      </c>
      <c r="L541" s="26">
        <v>38.56</v>
      </c>
      <c r="M541" s="8"/>
      <c r="N541" s="32">
        <v>0</v>
      </c>
      <c r="O541" s="11">
        <f t="shared" si="76"/>
        <v>150</v>
      </c>
      <c r="P541" s="11">
        <f t="shared" si="73"/>
        <v>1.1986514522821576</v>
      </c>
      <c r="Q541" s="12">
        <f t="shared" si="72"/>
        <v>251.97095588005408</v>
      </c>
      <c r="R541" s="12">
        <f t="shared" si="77"/>
        <v>0</v>
      </c>
      <c r="S541" s="12">
        <f t="shared" si="78"/>
        <v>20242</v>
      </c>
      <c r="T541" s="31">
        <f t="shared" si="74"/>
        <v>11646.097580776099</v>
      </c>
      <c r="U541" s="13"/>
      <c r="V541" s="39">
        <f t="shared" si="79"/>
        <v>-2.5164188087914124E-2</v>
      </c>
      <c r="W541" s="14">
        <f t="shared" si="80"/>
        <v>-2.5097348000125884E-2</v>
      </c>
      <c r="X541" s="40">
        <f t="shared" si="75"/>
        <v>4.4675973355396998E-9</v>
      </c>
      <c r="Y541" s="2"/>
      <c r="Z541" s="4"/>
      <c r="AA541" s="4"/>
      <c r="AB541" s="4"/>
      <c r="AC541" s="4"/>
      <c r="AD541" s="4"/>
      <c r="AE541" s="4"/>
    </row>
    <row r="542" spans="6:31">
      <c r="F542" s="25">
        <v>37460</v>
      </c>
      <c r="G542" s="8">
        <v>46.25</v>
      </c>
      <c r="H542" s="8">
        <v>46.46</v>
      </c>
      <c r="I542" s="8">
        <v>44.8</v>
      </c>
      <c r="J542" s="8">
        <v>45</v>
      </c>
      <c r="K542" s="8">
        <v>343900</v>
      </c>
      <c r="L542" s="26">
        <v>37.54</v>
      </c>
      <c r="M542" s="8"/>
      <c r="N542" s="32">
        <v>0</v>
      </c>
      <c r="O542" s="11">
        <f t="shared" si="76"/>
        <v>150</v>
      </c>
      <c r="P542" s="11">
        <f t="shared" si="73"/>
        <v>1.1987213638785297</v>
      </c>
      <c r="Q542" s="12">
        <f t="shared" si="72"/>
        <v>251.96500874961663</v>
      </c>
      <c r="R542" s="12">
        <f t="shared" si="77"/>
        <v>0</v>
      </c>
      <c r="S542" s="12">
        <f t="shared" si="78"/>
        <v>20242</v>
      </c>
      <c r="T542" s="31">
        <f t="shared" si="74"/>
        <v>11338.425393732748</v>
      </c>
      <c r="U542" s="13"/>
      <c r="V542" s="39">
        <f t="shared" si="79"/>
        <v>-2.6773717798701677E-2</v>
      </c>
      <c r="W542" s="14">
        <f t="shared" si="80"/>
        <v>-2.6808438583982238E-2</v>
      </c>
      <c r="X542" s="40">
        <f t="shared" si="75"/>
        <v>1.2055329304988423E-9</v>
      </c>
      <c r="Y542" s="2"/>
      <c r="Z542" s="4"/>
      <c r="AA542" s="4"/>
      <c r="AB542" s="4"/>
      <c r="AC542" s="4"/>
      <c r="AD542" s="4"/>
      <c r="AE542" s="4"/>
    </row>
    <row r="543" spans="6:31">
      <c r="F543" s="25">
        <v>37461</v>
      </c>
      <c r="G543" s="8">
        <v>44</v>
      </c>
      <c r="H543" s="8">
        <v>47.3</v>
      </c>
      <c r="I543" s="8">
        <v>43.55</v>
      </c>
      <c r="J543" s="8">
        <v>47.21</v>
      </c>
      <c r="K543" s="8">
        <v>575000</v>
      </c>
      <c r="L543" s="26">
        <v>39.39</v>
      </c>
      <c r="M543" s="8"/>
      <c r="N543" s="32">
        <v>0</v>
      </c>
      <c r="O543" s="11">
        <f t="shared" si="76"/>
        <v>150</v>
      </c>
      <c r="P543" s="11">
        <f t="shared" si="73"/>
        <v>1.1985275450621986</v>
      </c>
      <c r="Q543" s="12">
        <f t="shared" si="72"/>
        <v>251.98149793034884</v>
      </c>
      <c r="R543" s="12">
        <f t="shared" si="77"/>
        <v>0</v>
      </c>
      <c r="S543" s="12">
        <f t="shared" si="78"/>
        <v>20242</v>
      </c>
      <c r="T543" s="31">
        <f t="shared" si="74"/>
        <v>11896.046517291768</v>
      </c>
      <c r="U543" s="13"/>
      <c r="V543" s="39">
        <f t="shared" si="79"/>
        <v>4.8008684990434827E-2</v>
      </c>
      <c r="W543" s="14">
        <f t="shared" si="80"/>
        <v>4.8104945824451718E-2</v>
      </c>
      <c r="X543" s="40">
        <f t="shared" si="75"/>
        <v>9.266148165627452E-9</v>
      </c>
      <c r="Y543" s="2"/>
      <c r="Z543" s="4"/>
      <c r="AA543" s="4"/>
      <c r="AB543" s="4"/>
      <c r="AC543" s="4"/>
      <c r="AD543" s="4"/>
      <c r="AE543" s="4"/>
    </row>
    <row r="544" spans="6:31">
      <c r="F544" s="25">
        <v>37462</v>
      </c>
      <c r="G544" s="8">
        <v>46.8</v>
      </c>
      <c r="H544" s="8">
        <v>47.97</v>
      </c>
      <c r="I544" s="8">
        <v>46.1</v>
      </c>
      <c r="J544" s="8">
        <v>47.29</v>
      </c>
      <c r="K544" s="8">
        <v>1135800</v>
      </c>
      <c r="L544" s="26">
        <v>39.450000000000003</v>
      </c>
      <c r="M544" s="8"/>
      <c r="N544" s="32">
        <v>0</v>
      </c>
      <c r="O544" s="11">
        <f t="shared" si="76"/>
        <v>150</v>
      </c>
      <c r="P544" s="11">
        <f t="shared" si="73"/>
        <v>1.1987325728770595</v>
      </c>
      <c r="Q544" s="12">
        <f t="shared" si="72"/>
        <v>251.96405530457056</v>
      </c>
      <c r="R544" s="12">
        <f t="shared" si="77"/>
        <v>0</v>
      </c>
      <c r="S544" s="12">
        <f t="shared" si="78"/>
        <v>20242</v>
      </c>
      <c r="T544" s="31">
        <f t="shared" si="74"/>
        <v>11915.380175353142</v>
      </c>
      <c r="U544" s="13"/>
      <c r="V544" s="39">
        <f t="shared" si="79"/>
        <v>1.6238978503534524E-3</v>
      </c>
      <c r="W544" s="14">
        <f t="shared" si="80"/>
        <v>1.5220703090688937E-3</v>
      </c>
      <c r="X544" s="40">
        <f t="shared" si="75"/>
        <v>1.0368848164058507E-8</v>
      </c>
      <c r="Y544" s="2"/>
      <c r="Z544" s="4"/>
      <c r="AA544" s="4"/>
      <c r="AB544" s="4"/>
      <c r="AC544" s="4"/>
      <c r="AD544" s="4"/>
      <c r="AE544" s="4"/>
    </row>
    <row r="545" spans="6:31">
      <c r="F545" s="25">
        <v>37463</v>
      </c>
      <c r="G545" s="8">
        <v>47.1</v>
      </c>
      <c r="H545" s="8">
        <v>47.87</v>
      </c>
      <c r="I545" s="8">
        <v>46.85</v>
      </c>
      <c r="J545" s="8">
        <v>47.67</v>
      </c>
      <c r="K545" s="8">
        <v>81100</v>
      </c>
      <c r="L545" s="26">
        <v>39.770000000000003</v>
      </c>
      <c r="M545" s="8"/>
      <c r="N545" s="32">
        <v>0</v>
      </c>
      <c r="O545" s="11">
        <f t="shared" si="76"/>
        <v>150</v>
      </c>
      <c r="P545" s="11">
        <f t="shared" si="73"/>
        <v>1.1986421926074931</v>
      </c>
      <c r="Q545" s="12">
        <f t="shared" si="72"/>
        <v>251.97174361961683</v>
      </c>
      <c r="R545" s="12">
        <f t="shared" si="77"/>
        <v>0</v>
      </c>
      <c r="S545" s="12">
        <f t="shared" si="78"/>
        <v>20242</v>
      </c>
      <c r="T545" s="31">
        <f t="shared" si="74"/>
        <v>12011.493018347135</v>
      </c>
      <c r="U545" s="13"/>
      <c r="V545" s="39">
        <f t="shared" si="79"/>
        <v>8.0339256344933978E-3</v>
      </c>
      <c r="W545" s="14">
        <f t="shared" si="80"/>
        <v>8.0788119277159596E-3</v>
      </c>
      <c r="X545" s="40">
        <f t="shared" si="75"/>
        <v>2.014779319261792E-9</v>
      </c>
      <c r="Y545" s="2"/>
      <c r="Z545" s="4"/>
      <c r="AA545" s="4"/>
      <c r="AB545" s="4"/>
      <c r="AC545" s="4"/>
      <c r="AD545" s="4"/>
      <c r="AE545" s="4"/>
    </row>
    <row r="546" spans="6:31">
      <c r="F546" s="25">
        <v>37466</v>
      </c>
      <c r="G546" s="8">
        <v>49</v>
      </c>
      <c r="H546" s="8">
        <v>50.5</v>
      </c>
      <c r="I546" s="8">
        <v>48.84</v>
      </c>
      <c r="J546" s="8">
        <v>50.35</v>
      </c>
      <c r="K546" s="8">
        <v>818600</v>
      </c>
      <c r="L546" s="26">
        <v>42</v>
      </c>
      <c r="M546" s="8"/>
      <c r="N546" s="32">
        <v>0</v>
      </c>
      <c r="O546" s="11">
        <f t="shared" si="76"/>
        <v>150</v>
      </c>
      <c r="P546" s="11">
        <f t="shared" si="73"/>
        <v>1.1988095238095238</v>
      </c>
      <c r="Q546" s="12">
        <f t="shared" si="72"/>
        <v>251.95751028721986</v>
      </c>
      <c r="R546" s="12">
        <f t="shared" si="77"/>
        <v>0</v>
      </c>
      <c r="S546" s="12">
        <f t="shared" si="78"/>
        <v>20242</v>
      </c>
      <c r="T546" s="31">
        <f t="shared" si="74"/>
        <v>12686.06064296152</v>
      </c>
      <c r="U546" s="13"/>
      <c r="V546" s="39">
        <f t="shared" si="79"/>
        <v>5.4639860540681325E-2</v>
      </c>
      <c r="W546" s="14">
        <f t="shared" si="80"/>
        <v>5.4556759063768979E-2</v>
      </c>
      <c r="X546" s="40">
        <f t="shared" si="75"/>
        <v>6.9058554650130156E-9</v>
      </c>
      <c r="Y546" s="2"/>
      <c r="Z546" s="4"/>
      <c r="AA546" s="4"/>
      <c r="AB546" s="4"/>
      <c r="AC546" s="4"/>
      <c r="AD546" s="4"/>
      <c r="AE546" s="4"/>
    </row>
    <row r="547" spans="6:31">
      <c r="F547" s="25">
        <v>37467</v>
      </c>
      <c r="G547" s="8">
        <v>49.95</v>
      </c>
      <c r="H547" s="8">
        <v>51.03</v>
      </c>
      <c r="I547" s="8">
        <v>49.51</v>
      </c>
      <c r="J547" s="8">
        <v>50.5</v>
      </c>
      <c r="K547" s="8">
        <v>2022700</v>
      </c>
      <c r="L547" s="26">
        <v>42.13</v>
      </c>
      <c r="M547" s="8"/>
      <c r="N547" s="32">
        <v>0</v>
      </c>
      <c r="O547" s="11">
        <f t="shared" si="76"/>
        <v>150</v>
      </c>
      <c r="P547" s="11">
        <f t="shared" si="73"/>
        <v>1.1986707809162116</v>
      </c>
      <c r="Q547" s="12">
        <f t="shared" si="72"/>
        <v>251.96931159263028</v>
      </c>
      <c r="R547" s="12">
        <f t="shared" si="77"/>
        <v>0</v>
      </c>
      <c r="S547" s="12">
        <f t="shared" si="78"/>
        <v>20242</v>
      </c>
      <c r="T547" s="31">
        <f t="shared" si="74"/>
        <v>12724.450235427828</v>
      </c>
      <c r="U547" s="13"/>
      <c r="V547" s="39">
        <f t="shared" si="79"/>
        <v>3.0215544943150152E-3</v>
      </c>
      <c r="W547" s="14">
        <f t="shared" si="80"/>
        <v>3.0904577075570264E-3</v>
      </c>
      <c r="X547" s="40">
        <f t="shared" si="75"/>
        <v>4.7476527950740707E-9</v>
      </c>
      <c r="Y547" s="2"/>
      <c r="Z547" s="4"/>
      <c r="AA547" s="4"/>
      <c r="AB547" s="4"/>
      <c r="AC547" s="4"/>
      <c r="AD547" s="4"/>
      <c r="AE547" s="4"/>
    </row>
    <row r="548" spans="6:31">
      <c r="F548" s="25">
        <v>37468</v>
      </c>
      <c r="G548" s="8">
        <v>50.55</v>
      </c>
      <c r="H548" s="8">
        <v>51</v>
      </c>
      <c r="I548" s="8">
        <v>49.78</v>
      </c>
      <c r="J548" s="8">
        <v>50.68</v>
      </c>
      <c r="K548" s="8">
        <v>5690000</v>
      </c>
      <c r="L548" s="26">
        <v>42.28</v>
      </c>
      <c r="M548" s="8"/>
      <c r="N548" s="32">
        <v>0</v>
      </c>
      <c r="O548" s="11">
        <f t="shared" si="76"/>
        <v>150</v>
      </c>
      <c r="P548" s="11">
        <f t="shared" si="73"/>
        <v>1.1986754966887416</v>
      </c>
      <c r="Q548" s="12">
        <f t="shared" si="72"/>
        <v>251.96891042978027</v>
      </c>
      <c r="R548" s="12">
        <f t="shared" si="77"/>
        <v>0</v>
      </c>
      <c r="S548" s="12">
        <f t="shared" si="78"/>
        <v>20242</v>
      </c>
      <c r="T548" s="31">
        <f t="shared" si="74"/>
        <v>12769.784380581264</v>
      </c>
      <c r="U548" s="13"/>
      <c r="V548" s="39">
        <f t="shared" si="79"/>
        <v>3.5564270603992217E-3</v>
      </c>
      <c r="W548" s="14">
        <f t="shared" si="80"/>
        <v>3.5540850111115854E-3</v>
      </c>
      <c r="X548" s="40">
        <f t="shared" si="75"/>
        <v>5.4851948657175492E-12</v>
      </c>
      <c r="Y548" s="2"/>
      <c r="Z548" s="4"/>
      <c r="AA548" s="4"/>
      <c r="AB548" s="4"/>
      <c r="AC548" s="4"/>
      <c r="AD548" s="4"/>
      <c r="AE548" s="4"/>
    </row>
    <row r="549" spans="6:31">
      <c r="F549" s="25">
        <v>37469</v>
      </c>
      <c r="G549" s="8">
        <v>50.75</v>
      </c>
      <c r="H549" s="8">
        <v>50.76</v>
      </c>
      <c r="I549" s="8">
        <v>49.42</v>
      </c>
      <c r="J549" s="8">
        <v>49.54</v>
      </c>
      <c r="K549" s="8">
        <v>903300</v>
      </c>
      <c r="L549" s="26">
        <v>41.33</v>
      </c>
      <c r="M549" s="8"/>
      <c r="N549" s="32">
        <v>0</v>
      </c>
      <c r="O549" s="11">
        <f t="shared" si="76"/>
        <v>150</v>
      </c>
      <c r="P549" s="11">
        <f t="shared" si="73"/>
        <v>1.1986450520203242</v>
      </c>
      <c r="Q549" s="12">
        <f t="shared" si="72"/>
        <v>251.97150036218909</v>
      </c>
      <c r="R549" s="12">
        <f t="shared" si="77"/>
        <v>0</v>
      </c>
      <c r="S549" s="12">
        <f t="shared" si="78"/>
        <v>20242</v>
      </c>
      <c r="T549" s="31">
        <f t="shared" si="74"/>
        <v>12482.668127942847</v>
      </c>
      <c r="U549" s="13"/>
      <c r="V549" s="39">
        <f t="shared" si="79"/>
        <v>-2.274065266688605E-2</v>
      </c>
      <c r="W549" s="14">
        <f t="shared" si="80"/>
        <v>-2.272553247839592E-2</v>
      </c>
      <c r="X549" s="40">
        <f t="shared" si="75"/>
        <v>2.2862009997706473E-10</v>
      </c>
      <c r="Y549" s="2"/>
      <c r="Z549" s="4"/>
      <c r="AA549" s="4"/>
      <c r="AB549" s="4"/>
      <c r="AC549" s="4"/>
      <c r="AD549" s="4"/>
      <c r="AE549" s="4"/>
    </row>
    <row r="550" spans="6:31">
      <c r="F550" s="25">
        <v>37470</v>
      </c>
      <c r="G550" s="8">
        <v>49.4</v>
      </c>
      <c r="H550" s="8">
        <v>49.4</v>
      </c>
      <c r="I550" s="8">
        <v>48.03</v>
      </c>
      <c r="J550" s="8">
        <v>48.36</v>
      </c>
      <c r="K550" s="8">
        <v>428800</v>
      </c>
      <c r="L550" s="26">
        <v>40.340000000000003</v>
      </c>
      <c r="M550" s="8"/>
      <c r="N550" s="32">
        <v>0</v>
      </c>
      <c r="O550" s="11">
        <f t="shared" si="76"/>
        <v>150</v>
      </c>
      <c r="P550" s="11">
        <f t="shared" si="73"/>
        <v>1.1988101140307386</v>
      </c>
      <c r="Q550" s="12">
        <f t="shared" si="72"/>
        <v>251.95746008954063</v>
      </c>
      <c r="R550" s="12">
        <f t="shared" si="77"/>
        <v>0</v>
      </c>
      <c r="S550" s="12">
        <f t="shared" si="78"/>
        <v>20242</v>
      </c>
      <c r="T550" s="31">
        <f t="shared" si="74"/>
        <v>12184.662769930184</v>
      </c>
      <c r="U550" s="13"/>
      <c r="V550" s="39">
        <f t="shared" si="79"/>
        <v>-2.4163121536559438E-2</v>
      </c>
      <c r="W550" s="14">
        <f t="shared" si="80"/>
        <v>-2.42450959975751E-2</v>
      </c>
      <c r="X550" s="40">
        <f t="shared" si="75"/>
        <v>6.719812258808239E-9</v>
      </c>
      <c r="Y550" s="2"/>
      <c r="Z550" s="4"/>
      <c r="AA550" s="4"/>
      <c r="AB550" s="4"/>
      <c r="AC550" s="4"/>
      <c r="AD550" s="4"/>
      <c r="AE550" s="4"/>
    </row>
    <row r="551" spans="6:31">
      <c r="F551" s="25">
        <v>37473</v>
      </c>
      <c r="G551" s="8">
        <v>48.2</v>
      </c>
      <c r="H551" s="8">
        <v>48.2</v>
      </c>
      <c r="I551" s="8">
        <v>46.61</v>
      </c>
      <c r="J551" s="8">
        <v>46.65</v>
      </c>
      <c r="K551" s="8">
        <v>206400</v>
      </c>
      <c r="L551" s="26">
        <v>38.92</v>
      </c>
      <c r="M551" s="8"/>
      <c r="N551" s="32">
        <v>0</v>
      </c>
      <c r="O551" s="11">
        <f t="shared" si="76"/>
        <v>150</v>
      </c>
      <c r="P551" s="11">
        <f t="shared" si="73"/>
        <v>1.1986125385405959</v>
      </c>
      <c r="Q551" s="12">
        <f t="shared" si="72"/>
        <v>251.97426643396233</v>
      </c>
      <c r="R551" s="12">
        <f t="shared" si="77"/>
        <v>0</v>
      </c>
      <c r="S551" s="12">
        <f t="shared" si="78"/>
        <v>20242</v>
      </c>
      <c r="T551" s="31">
        <f t="shared" si="74"/>
        <v>11754.599529144341</v>
      </c>
      <c r="U551" s="13"/>
      <c r="V551" s="39">
        <f t="shared" si="79"/>
        <v>-3.5933397574753653E-2</v>
      </c>
      <c r="W551" s="14">
        <f t="shared" si="80"/>
        <v>-3.5835275208261408E-2</v>
      </c>
      <c r="X551" s="40">
        <f t="shared" si="75"/>
        <v>9.6279988060385176E-9</v>
      </c>
      <c r="Y551" s="2"/>
      <c r="Z551" s="4"/>
      <c r="AA551" s="4"/>
      <c r="AB551" s="4"/>
      <c r="AC551" s="4"/>
      <c r="AD551" s="4"/>
      <c r="AE551" s="4"/>
    </row>
    <row r="552" spans="6:31">
      <c r="F552" s="25">
        <v>37474</v>
      </c>
      <c r="G552" s="8">
        <v>47.9</v>
      </c>
      <c r="H552" s="8">
        <v>48.9</v>
      </c>
      <c r="I552" s="8">
        <v>47.7</v>
      </c>
      <c r="J552" s="8">
        <v>48.35</v>
      </c>
      <c r="K552" s="8">
        <v>79700</v>
      </c>
      <c r="L552" s="26">
        <v>40.340000000000003</v>
      </c>
      <c r="M552" s="8"/>
      <c r="N552" s="32">
        <v>0</v>
      </c>
      <c r="O552" s="11">
        <f t="shared" si="76"/>
        <v>150</v>
      </c>
      <c r="P552" s="11">
        <f t="shared" si="73"/>
        <v>1.1985622211204758</v>
      </c>
      <c r="Q552" s="12">
        <f t="shared" si="72"/>
        <v>251.97854746494693</v>
      </c>
      <c r="R552" s="12">
        <f t="shared" si="77"/>
        <v>0</v>
      </c>
      <c r="S552" s="12">
        <f t="shared" si="78"/>
        <v>20242</v>
      </c>
      <c r="T552" s="31">
        <f t="shared" si="74"/>
        <v>12183.162769930184</v>
      </c>
      <c r="U552" s="13"/>
      <c r="V552" s="39">
        <f t="shared" si="79"/>
        <v>3.5810284414784378E-2</v>
      </c>
      <c r="W552" s="14">
        <f t="shared" si="80"/>
        <v>3.5835275208261429E-2</v>
      </c>
      <c r="X552" s="40">
        <f t="shared" si="75"/>
        <v>6.2453975861258812E-10</v>
      </c>
      <c r="Y552" s="2"/>
      <c r="Z552" s="4"/>
      <c r="AA552" s="4"/>
      <c r="AB552" s="4"/>
      <c r="AC552" s="4"/>
      <c r="AD552" s="4"/>
      <c r="AE552" s="4"/>
    </row>
    <row r="553" spans="6:31">
      <c r="F553" s="25">
        <v>37475</v>
      </c>
      <c r="G553" s="8">
        <v>49.3</v>
      </c>
      <c r="H553" s="8">
        <v>49.3</v>
      </c>
      <c r="I553" s="8">
        <v>48.03</v>
      </c>
      <c r="J553" s="8">
        <v>49.24</v>
      </c>
      <c r="K553" s="8">
        <v>142300</v>
      </c>
      <c r="L553" s="26">
        <v>41.08</v>
      </c>
      <c r="M553" s="8"/>
      <c r="N553" s="32">
        <v>0</v>
      </c>
      <c r="O553" s="11">
        <f t="shared" si="76"/>
        <v>150</v>
      </c>
      <c r="P553" s="11">
        <f t="shared" si="73"/>
        <v>1.198636806231743</v>
      </c>
      <c r="Q553" s="12">
        <f t="shared" si="72"/>
        <v>251.97220185527601</v>
      </c>
      <c r="R553" s="12">
        <f t="shared" si="77"/>
        <v>0</v>
      </c>
      <c r="S553" s="12">
        <f t="shared" si="78"/>
        <v>20242</v>
      </c>
      <c r="T553" s="31">
        <f t="shared" si="74"/>
        <v>12407.111219353792</v>
      </c>
      <c r="U553" s="13"/>
      <c r="V553" s="39">
        <f t="shared" si="79"/>
        <v>1.8214895965273641E-2</v>
      </c>
      <c r="W553" s="14">
        <f t="shared" si="80"/>
        <v>1.817785253429165E-2</v>
      </c>
      <c r="X553" s="40">
        <f t="shared" si="75"/>
        <v>1.3722157789174694E-9</v>
      </c>
      <c r="Y553" s="2"/>
      <c r="Z553" s="4"/>
      <c r="AA553" s="4"/>
      <c r="AB553" s="4"/>
      <c r="AC553" s="4"/>
      <c r="AD553" s="4"/>
      <c r="AE553" s="4"/>
    </row>
    <row r="554" spans="6:31">
      <c r="F554" s="25">
        <v>37476</v>
      </c>
      <c r="G554" s="8">
        <v>49.2</v>
      </c>
      <c r="H554" s="8">
        <v>50.7</v>
      </c>
      <c r="I554" s="8">
        <v>49</v>
      </c>
      <c r="J554" s="8">
        <v>50.7</v>
      </c>
      <c r="K554" s="8">
        <v>108000</v>
      </c>
      <c r="L554" s="26">
        <v>42.3</v>
      </c>
      <c r="M554" s="8"/>
      <c r="N554" s="32">
        <v>0</v>
      </c>
      <c r="O554" s="11">
        <f t="shared" si="76"/>
        <v>150</v>
      </c>
      <c r="P554" s="11">
        <f t="shared" si="73"/>
        <v>1.198581560283688</v>
      </c>
      <c r="Q554" s="12">
        <f t="shared" si="72"/>
        <v>251.97690203685181</v>
      </c>
      <c r="R554" s="12">
        <f t="shared" si="77"/>
        <v>0</v>
      </c>
      <c r="S554" s="12">
        <f t="shared" si="78"/>
        <v>20242</v>
      </c>
      <c r="T554" s="31">
        <f t="shared" si="74"/>
        <v>12775.228933268387</v>
      </c>
      <c r="U554" s="13"/>
      <c r="V554" s="39">
        <f t="shared" si="79"/>
        <v>2.9238262678775925E-2</v>
      </c>
      <c r="W554" s="14">
        <f t="shared" si="80"/>
        <v>2.9265700991874775E-2</v>
      </c>
      <c r="X554" s="40">
        <f t="shared" si="75"/>
        <v>7.5286102571052823E-10</v>
      </c>
      <c r="Y554" s="2"/>
      <c r="Z554" s="4"/>
      <c r="AA554" s="4"/>
      <c r="AB554" s="4"/>
      <c r="AC554" s="4"/>
      <c r="AD554" s="4"/>
      <c r="AE554" s="4"/>
    </row>
    <row r="555" spans="6:31">
      <c r="F555" s="25">
        <v>37477</v>
      </c>
      <c r="G555" s="8">
        <v>50.1</v>
      </c>
      <c r="H555" s="8">
        <v>51.09</v>
      </c>
      <c r="I555" s="8">
        <v>50</v>
      </c>
      <c r="J555" s="8">
        <v>50.84</v>
      </c>
      <c r="K555" s="8">
        <v>30500</v>
      </c>
      <c r="L555" s="26">
        <v>42.41</v>
      </c>
      <c r="M555" s="8"/>
      <c r="N555" s="32">
        <v>0</v>
      </c>
      <c r="O555" s="11">
        <f t="shared" si="76"/>
        <v>150</v>
      </c>
      <c r="P555" s="11">
        <f t="shared" si="73"/>
        <v>1.1987738740863005</v>
      </c>
      <c r="Q555" s="12">
        <f t="shared" si="72"/>
        <v>251.96054234948019</v>
      </c>
      <c r="R555" s="12">
        <f t="shared" si="77"/>
        <v>0</v>
      </c>
      <c r="S555" s="12">
        <f t="shared" si="78"/>
        <v>20242</v>
      </c>
      <c r="T555" s="31">
        <f t="shared" si="74"/>
        <v>12809.673973047575</v>
      </c>
      <c r="U555" s="13"/>
      <c r="V555" s="39">
        <f t="shared" si="79"/>
        <v>2.6926082710774361E-3</v>
      </c>
      <c r="W555" s="14">
        <f t="shared" si="80"/>
        <v>2.5970974342670078E-3</v>
      </c>
      <c r="X555" s="40">
        <f t="shared" si="75"/>
        <v>9.1223199482282626E-9</v>
      </c>
      <c r="Y555" s="2"/>
      <c r="Z555" s="4"/>
      <c r="AA555" s="4"/>
      <c r="AB555" s="4"/>
      <c r="AC555" s="4"/>
      <c r="AD555" s="4"/>
      <c r="AE555" s="4"/>
    </row>
    <row r="556" spans="6:31">
      <c r="F556" s="25">
        <v>37480</v>
      </c>
      <c r="G556" s="8">
        <v>50</v>
      </c>
      <c r="H556" s="8">
        <v>50.81</v>
      </c>
      <c r="I556" s="8">
        <v>49.9</v>
      </c>
      <c r="J556" s="8">
        <v>50.6</v>
      </c>
      <c r="K556" s="8">
        <v>84300</v>
      </c>
      <c r="L556" s="26">
        <v>42.21</v>
      </c>
      <c r="M556" s="8"/>
      <c r="N556" s="32">
        <v>0</v>
      </c>
      <c r="O556" s="11">
        <f t="shared" si="76"/>
        <v>150</v>
      </c>
      <c r="P556" s="11">
        <f t="shared" si="73"/>
        <v>1.1987680644397063</v>
      </c>
      <c r="Q556" s="12">
        <f t="shared" si="72"/>
        <v>251.96103648569817</v>
      </c>
      <c r="R556" s="12">
        <f t="shared" si="77"/>
        <v>0</v>
      </c>
      <c r="S556" s="12">
        <f t="shared" si="78"/>
        <v>20242</v>
      </c>
      <c r="T556" s="31">
        <f t="shared" si="74"/>
        <v>12749.228446176328</v>
      </c>
      <c r="U556" s="13"/>
      <c r="V556" s="39">
        <f t="shared" si="79"/>
        <v>-4.7299088646735087E-3</v>
      </c>
      <c r="W556" s="14">
        <f t="shared" si="80"/>
        <v>-4.7270236920919197E-3</v>
      </c>
      <c r="X556" s="40">
        <f t="shared" si="75"/>
        <v>8.3242208255528809E-12</v>
      </c>
      <c r="Y556" s="2"/>
      <c r="Z556" s="4"/>
      <c r="AA556" s="4"/>
      <c r="AB556" s="4"/>
      <c r="AC556" s="4"/>
      <c r="AD556" s="4"/>
      <c r="AE556" s="4"/>
    </row>
    <row r="557" spans="6:31">
      <c r="F557" s="25">
        <v>37481</v>
      </c>
      <c r="G557" s="8">
        <v>50.15</v>
      </c>
      <c r="H557" s="8">
        <v>50.95</v>
      </c>
      <c r="I557" s="8">
        <v>49.44</v>
      </c>
      <c r="J557" s="8">
        <v>49.57</v>
      </c>
      <c r="K557" s="8">
        <v>40600</v>
      </c>
      <c r="L557" s="26">
        <v>41.35</v>
      </c>
      <c r="M557" s="8"/>
      <c r="N557" s="32">
        <v>0</v>
      </c>
      <c r="O557" s="11">
        <f t="shared" si="76"/>
        <v>150</v>
      </c>
      <c r="P557" s="11">
        <f t="shared" si="73"/>
        <v>1.1987908101571947</v>
      </c>
      <c r="Q557" s="12">
        <f t="shared" si="72"/>
        <v>251.95910188884352</v>
      </c>
      <c r="R557" s="12">
        <f t="shared" si="77"/>
        <v>0</v>
      </c>
      <c r="S557" s="12">
        <f t="shared" si="78"/>
        <v>20242</v>
      </c>
      <c r="T557" s="31">
        <f t="shared" si="74"/>
        <v>12489.612680629973</v>
      </c>
      <c r="U557" s="13"/>
      <c r="V557" s="39">
        <f t="shared" si="79"/>
        <v>-2.0573442449234897E-2</v>
      </c>
      <c r="W557" s="14">
        <f t="shared" si="80"/>
        <v>-2.0584738324707027E-2</v>
      </c>
      <c r="X557" s="40">
        <f t="shared" si="75"/>
        <v>1.2759680268187407E-10</v>
      </c>
      <c r="Y557" s="2"/>
      <c r="Z557" s="4"/>
      <c r="AA557" s="4"/>
      <c r="AB557" s="4"/>
      <c r="AC557" s="4"/>
      <c r="AD557" s="4"/>
      <c r="AE557" s="4"/>
    </row>
    <row r="558" spans="6:31">
      <c r="F558" s="25">
        <v>37482</v>
      </c>
      <c r="G558" s="8">
        <v>49.5</v>
      </c>
      <c r="H558" s="8">
        <v>51.16</v>
      </c>
      <c r="I558" s="8">
        <v>49.12</v>
      </c>
      <c r="J558" s="8">
        <v>51.16</v>
      </c>
      <c r="K558" s="8">
        <v>18700</v>
      </c>
      <c r="L558" s="26">
        <v>42.68</v>
      </c>
      <c r="M558" s="8"/>
      <c r="N558" s="32">
        <v>0</v>
      </c>
      <c r="O558" s="11">
        <f t="shared" si="76"/>
        <v>150</v>
      </c>
      <c r="P558" s="11">
        <f t="shared" si="73"/>
        <v>1.198687910028116</v>
      </c>
      <c r="Q558" s="12">
        <f t="shared" si="72"/>
        <v>251.96785446293501</v>
      </c>
      <c r="R558" s="12">
        <f t="shared" si="77"/>
        <v>0</v>
      </c>
      <c r="S558" s="12">
        <f t="shared" si="78"/>
        <v>20242</v>
      </c>
      <c r="T558" s="31">
        <f t="shared" si="74"/>
        <v>12890.675434323754</v>
      </c>
      <c r="U558" s="13"/>
      <c r="V558" s="39">
        <f t="shared" si="79"/>
        <v>3.1606902149461637E-2</v>
      </c>
      <c r="W558" s="14">
        <f t="shared" si="80"/>
        <v>3.1658004963852314E-2</v>
      </c>
      <c r="X558" s="40">
        <f t="shared" si="75"/>
        <v>2.6114976386480057E-9</v>
      </c>
      <c r="Y558" s="2"/>
      <c r="Z558" s="4"/>
      <c r="AA558" s="4"/>
      <c r="AB558" s="4"/>
      <c r="AC558" s="4"/>
      <c r="AD558" s="4"/>
      <c r="AE558" s="4"/>
    </row>
    <row r="559" spans="6:31">
      <c r="F559" s="25">
        <v>37483</v>
      </c>
      <c r="G559" s="8">
        <v>51.65</v>
      </c>
      <c r="H559" s="8">
        <v>52.08</v>
      </c>
      <c r="I559" s="8">
        <v>51.2</v>
      </c>
      <c r="J559" s="8">
        <v>51.95</v>
      </c>
      <c r="K559" s="8">
        <v>66500</v>
      </c>
      <c r="L559" s="26">
        <v>43.34</v>
      </c>
      <c r="M559" s="8"/>
      <c r="N559" s="32">
        <v>0</v>
      </c>
      <c r="O559" s="11">
        <f t="shared" si="76"/>
        <v>150</v>
      </c>
      <c r="P559" s="11">
        <f t="shared" si="73"/>
        <v>1.1986617443470236</v>
      </c>
      <c r="Q559" s="12">
        <f t="shared" si="72"/>
        <v>251.97008032721584</v>
      </c>
      <c r="R559" s="12">
        <f t="shared" si="77"/>
        <v>0</v>
      </c>
      <c r="S559" s="12">
        <f t="shared" si="78"/>
        <v>20242</v>
      </c>
      <c r="T559" s="31">
        <f t="shared" si="74"/>
        <v>13089.845672998863</v>
      </c>
      <c r="U559" s="13"/>
      <c r="V559" s="39">
        <f t="shared" si="79"/>
        <v>1.5332574717210494E-2</v>
      </c>
      <c r="W559" s="14">
        <f t="shared" si="80"/>
        <v>1.5345569674660539E-2</v>
      </c>
      <c r="X559" s="40">
        <f t="shared" si="75"/>
        <v>1.6886891912848373E-10</v>
      </c>
      <c r="Y559" s="2"/>
      <c r="Z559" s="4"/>
      <c r="AA559" s="4"/>
      <c r="AB559" s="4"/>
      <c r="AC559" s="4"/>
      <c r="AD559" s="4"/>
      <c r="AE559" s="4"/>
    </row>
    <row r="560" spans="6:31">
      <c r="F560" s="25">
        <v>37484</v>
      </c>
      <c r="G560" s="8">
        <v>51.3</v>
      </c>
      <c r="H560" s="8">
        <v>52.24</v>
      </c>
      <c r="I560" s="8">
        <v>51.06</v>
      </c>
      <c r="J560" s="8">
        <v>51.9</v>
      </c>
      <c r="K560" s="8">
        <v>78000</v>
      </c>
      <c r="L560" s="26">
        <v>43.3</v>
      </c>
      <c r="M560" s="8"/>
      <c r="N560" s="32">
        <v>0</v>
      </c>
      <c r="O560" s="11">
        <f t="shared" si="76"/>
        <v>150</v>
      </c>
      <c r="P560" s="11">
        <f t="shared" si="73"/>
        <v>1.1986143187066975</v>
      </c>
      <c r="Q560" s="12">
        <f t="shared" si="72"/>
        <v>251.97411498313323</v>
      </c>
      <c r="R560" s="12">
        <f t="shared" si="77"/>
        <v>0</v>
      </c>
      <c r="S560" s="12">
        <f t="shared" si="78"/>
        <v>20242</v>
      </c>
      <c r="T560" s="31">
        <f t="shared" si="74"/>
        <v>13077.456567624615</v>
      </c>
      <c r="U560" s="13"/>
      <c r="V560" s="39">
        <f t="shared" si="79"/>
        <v>-9.4691506109765861E-4</v>
      </c>
      <c r="W560" s="14">
        <f t="shared" si="80"/>
        <v>-9.233610997689838E-4</v>
      </c>
      <c r="X560" s="40">
        <f t="shared" si="75"/>
        <v>5.5478909427270838E-10</v>
      </c>
      <c r="Y560" s="2"/>
      <c r="Z560" s="4"/>
      <c r="AA560" s="4"/>
      <c r="AB560" s="4"/>
      <c r="AC560" s="4"/>
      <c r="AD560" s="4"/>
      <c r="AE560" s="4"/>
    </row>
    <row r="561" spans="6:31">
      <c r="F561" s="25">
        <v>37487</v>
      </c>
      <c r="G561" s="8">
        <v>52.05</v>
      </c>
      <c r="H561" s="8">
        <v>53.13</v>
      </c>
      <c r="I561" s="8">
        <v>51.86</v>
      </c>
      <c r="J561" s="8">
        <v>53.06</v>
      </c>
      <c r="K561" s="8">
        <v>56000</v>
      </c>
      <c r="L561" s="26">
        <v>44.27</v>
      </c>
      <c r="M561" s="8"/>
      <c r="N561" s="32">
        <v>0</v>
      </c>
      <c r="O561" s="11">
        <f t="shared" si="76"/>
        <v>150</v>
      </c>
      <c r="P561" s="11">
        <f t="shared" si="73"/>
        <v>1.1985543257284843</v>
      </c>
      <c r="Q561" s="12">
        <f t="shared" si="72"/>
        <v>251.9792192414277</v>
      </c>
      <c r="R561" s="12">
        <f t="shared" si="77"/>
        <v>0</v>
      </c>
      <c r="S561" s="12">
        <f t="shared" si="78"/>
        <v>20242</v>
      </c>
      <c r="T561" s="31">
        <f t="shared" si="74"/>
        <v>13370.017372950155</v>
      </c>
      <c r="U561" s="13"/>
      <c r="V561" s="39">
        <f t="shared" si="79"/>
        <v>2.2124815406583693E-2</v>
      </c>
      <c r="W561" s="14">
        <f t="shared" si="80"/>
        <v>2.2154611735605567E-2</v>
      </c>
      <c r="X561" s="40">
        <f t="shared" si="75"/>
        <v>8.8782122317978981E-10</v>
      </c>
      <c r="Y561" s="2"/>
      <c r="Z561" s="4"/>
      <c r="AA561" s="4"/>
      <c r="AB561" s="4"/>
      <c r="AC561" s="4"/>
      <c r="AD561" s="4"/>
      <c r="AE561" s="4"/>
    </row>
    <row r="562" spans="6:31">
      <c r="F562" s="25">
        <v>37488</v>
      </c>
      <c r="G562" s="8">
        <v>52.5</v>
      </c>
      <c r="H562" s="8">
        <v>52.68</v>
      </c>
      <c r="I562" s="8">
        <v>52.01</v>
      </c>
      <c r="J562" s="8">
        <v>52.36</v>
      </c>
      <c r="K562" s="8">
        <v>142200</v>
      </c>
      <c r="L562" s="26">
        <v>43.68</v>
      </c>
      <c r="M562" s="8"/>
      <c r="N562" s="32">
        <v>0</v>
      </c>
      <c r="O562" s="11">
        <f t="shared" si="76"/>
        <v>150</v>
      </c>
      <c r="P562" s="11">
        <f t="shared" si="73"/>
        <v>1.1987179487179487</v>
      </c>
      <c r="Q562" s="12">
        <f t="shared" si="72"/>
        <v>251.9652992490447</v>
      </c>
      <c r="R562" s="12">
        <f t="shared" si="77"/>
        <v>0</v>
      </c>
      <c r="S562" s="12">
        <f t="shared" si="78"/>
        <v>20242</v>
      </c>
      <c r="T562" s="31">
        <f t="shared" si="74"/>
        <v>13192.90306867998</v>
      </c>
      <c r="U562" s="13"/>
      <c r="V562" s="39">
        <f t="shared" si="79"/>
        <v>-1.3335651814326584E-2</v>
      </c>
      <c r="W562" s="14">
        <f t="shared" si="80"/>
        <v>-1.3416915307400121E-2</v>
      </c>
      <c r="X562" s="40">
        <f t="shared" si="75"/>
        <v>6.6037553065127442E-9</v>
      </c>
      <c r="Y562" s="2"/>
      <c r="Z562" s="4"/>
      <c r="AA562" s="4"/>
      <c r="AB562" s="4"/>
      <c r="AC562" s="4"/>
      <c r="AD562" s="4"/>
      <c r="AE562" s="4"/>
    </row>
    <row r="563" spans="6:31">
      <c r="F563" s="25">
        <v>37489</v>
      </c>
      <c r="G563" s="8">
        <v>53.1</v>
      </c>
      <c r="H563" s="8">
        <v>53.21</v>
      </c>
      <c r="I563" s="8">
        <v>52.1</v>
      </c>
      <c r="J563" s="8">
        <v>52.94</v>
      </c>
      <c r="K563" s="8">
        <v>205800</v>
      </c>
      <c r="L563" s="26">
        <v>44.17</v>
      </c>
      <c r="M563" s="8"/>
      <c r="N563" s="32">
        <v>0</v>
      </c>
      <c r="O563" s="11">
        <f t="shared" si="76"/>
        <v>150</v>
      </c>
      <c r="P563" s="11">
        <f t="shared" si="73"/>
        <v>1.1985510527507357</v>
      </c>
      <c r="Q563" s="12">
        <f t="shared" si="72"/>
        <v>251.9794977241128</v>
      </c>
      <c r="R563" s="12">
        <f t="shared" si="77"/>
        <v>0</v>
      </c>
      <c r="S563" s="12">
        <f t="shared" si="78"/>
        <v>20242</v>
      </c>
      <c r="T563" s="31">
        <f t="shared" si="74"/>
        <v>13339.794609514531</v>
      </c>
      <c r="U563" s="13"/>
      <c r="V563" s="39">
        <f t="shared" si="79"/>
        <v>1.1072605084234421E-2</v>
      </c>
      <c r="W563" s="14">
        <f t="shared" si="80"/>
        <v>1.1155494171785452E-2</v>
      </c>
      <c r="X563" s="40">
        <f t="shared" si="75"/>
        <v>6.8706008350425786E-9</v>
      </c>
      <c r="Y563" s="2"/>
      <c r="Z563" s="4"/>
      <c r="AA563" s="4"/>
      <c r="AB563" s="4"/>
      <c r="AC563" s="4"/>
      <c r="AD563" s="4"/>
      <c r="AE563" s="4"/>
    </row>
    <row r="564" spans="6:31">
      <c r="F564" s="25">
        <v>37490</v>
      </c>
      <c r="G564" s="8">
        <v>52.98</v>
      </c>
      <c r="H564" s="8">
        <v>53.98</v>
      </c>
      <c r="I564" s="8">
        <v>52.87</v>
      </c>
      <c r="J564" s="8">
        <v>53.72</v>
      </c>
      <c r="K564" s="8">
        <v>71300</v>
      </c>
      <c r="L564" s="26">
        <v>44.82</v>
      </c>
      <c r="M564" s="8"/>
      <c r="N564" s="32">
        <v>0</v>
      </c>
      <c r="O564" s="11">
        <f t="shared" si="76"/>
        <v>150</v>
      </c>
      <c r="P564" s="11">
        <f t="shared" si="73"/>
        <v>1.1985720660419454</v>
      </c>
      <c r="Q564" s="12">
        <f t="shared" si="72"/>
        <v>251.97770982587639</v>
      </c>
      <c r="R564" s="12">
        <f t="shared" si="77"/>
        <v>0</v>
      </c>
      <c r="S564" s="12">
        <f t="shared" si="78"/>
        <v>20242</v>
      </c>
      <c r="T564" s="31">
        <f t="shared" si="74"/>
        <v>13536.24257184608</v>
      </c>
      <c r="U564" s="13"/>
      <c r="V564" s="39">
        <f t="shared" si="79"/>
        <v>1.461907941936751E-2</v>
      </c>
      <c r="W564" s="14">
        <f t="shared" si="80"/>
        <v>1.4608642764345869E-2</v>
      </c>
      <c r="X564" s="40">
        <f t="shared" si="75"/>
        <v>1.0892376804072716E-10</v>
      </c>
      <c r="Y564" s="2"/>
      <c r="Z564" s="4"/>
      <c r="AA564" s="4"/>
      <c r="AB564" s="4"/>
      <c r="AC564" s="4"/>
      <c r="AD564" s="4"/>
      <c r="AE564" s="4"/>
    </row>
    <row r="565" spans="6:31">
      <c r="F565" s="25">
        <v>37491</v>
      </c>
      <c r="G565" s="8">
        <v>53.3</v>
      </c>
      <c r="H565" s="8">
        <v>53.38</v>
      </c>
      <c r="I565" s="8">
        <v>52.37</v>
      </c>
      <c r="J565" s="8">
        <v>52.54</v>
      </c>
      <c r="K565" s="8">
        <v>113500</v>
      </c>
      <c r="L565" s="26">
        <v>43.83</v>
      </c>
      <c r="M565" s="8"/>
      <c r="N565" s="32">
        <v>0</v>
      </c>
      <c r="O565" s="11">
        <f t="shared" si="76"/>
        <v>150</v>
      </c>
      <c r="P565" s="11">
        <f t="shared" si="73"/>
        <v>1.1987223362993384</v>
      </c>
      <c r="Q565" s="12">
        <f t="shared" si="72"/>
        <v>251.96492603413427</v>
      </c>
      <c r="R565" s="12">
        <f t="shared" si="77"/>
        <v>0</v>
      </c>
      <c r="S565" s="12">
        <f t="shared" si="78"/>
        <v>20242</v>
      </c>
      <c r="T565" s="31">
        <f t="shared" si="74"/>
        <v>13238.237213833414</v>
      </c>
      <c r="U565" s="13"/>
      <c r="V565" s="39">
        <f t="shared" si="79"/>
        <v>-2.2261322504519124E-2</v>
      </c>
      <c r="W565" s="14">
        <f t="shared" si="80"/>
        <v>-2.2335953942063187E-2</v>
      </c>
      <c r="X565" s="40">
        <f t="shared" si="75"/>
        <v>5.5698514698932415E-9</v>
      </c>
      <c r="Y565" s="2"/>
      <c r="Z565" s="4"/>
      <c r="AA565" s="4"/>
      <c r="AB565" s="4"/>
      <c r="AC565" s="4"/>
      <c r="AD565" s="4"/>
      <c r="AE565" s="4"/>
    </row>
    <row r="566" spans="6:31">
      <c r="F566" s="25">
        <v>37494</v>
      </c>
      <c r="G566" s="8">
        <v>52.75</v>
      </c>
      <c r="H566" s="8">
        <v>53.07</v>
      </c>
      <c r="I566" s="8">
        <v>52</v>
      </c>
      <c r="J566" s="8">
        <v>52.95</v>
      </c>
      <c r="K566" s="8">
        <v>51600</v>
      </c>
      <c r="L566" s="26">
        <v>44.17</v>
      </c>
      <c r="M566" s="8"/>
      <c r="N566" s="32">
        <v>0</v>
      </c>
      <c r="O566" s="11">
        <f t="shared" si="76"/>
        <v>150</v>
      </c>
      <c r="P566" s="11">
        <f t="shared" si="73"/>
        <v>1.1987774507584334</v>
      </c>
      <c r="Q566" s="12">
        <f t="shared" si="72"/>
        <v>251.96023814002893</v>
      </c>
      <c r="R566" s="12">
        <f t="shared" si="77"/>
        <v>0</v>
      </c>
      <c r="S566" s="12">
        <f t="shared" si="78"/>
        <v>20242</v>
      </c>
      <c r="T566" s="31">
        <f t="shared" si="74"/>
        <v>13341.294609514533</v>
      </c>
      <c r="U566" s="13"/>
      <c r="V566" s="39">
        <f t="shared" si="79"/>
        <v>7.7546822730174582E-3</v>
      </c>
      <c r="W566" s="14">
        <f t="shared" si="80"/>
        <v>7.7273111777172686E-3</v>
      </c>
      <c r="X566" s="40">
        <f t="shared" si="75"/>
        <v>7.4917685793206156E-10</v>
      </c>
      <c r="Y566" s="2"/>
      <c r="Z566" s="4"/>
      <c r="AA566" s="4"/>
      <c r="AB566" s="4"/>
      <c r="AC566" s="4"/>
      <c r="AD566" s="4"/>
      <c r="AE566" s="4"/>
    </row>
    <row r="567" spans="6:31">
      <c r="F567" s="25">
        <v>37495</v>
      </c>
      <c r="G567" s="8">
        <v>53.2</v>
      </c>
      <c r="H567" s="8">
        <v>53.22</v>
      </c>
      <c r="I567" s="8">
        <v>52.04</v>
      </c>
      <c r="J567" s="8">
        <v>52.23</v>
      </c>
      <c r="K567" s="8">
        <v>184400</v>
      </c>
      <c r="L567" s="26">
        <v>43.57</v>
      </c>
      <c r="M567" s="8"/>
      <c r="N567" s="32">
        <v>0</v>
      </c>
      <c r="O567" s="11">
        <f t="shared" si="76"/>
        <v>150</v>
      </c>
      <c r="P567" s="11">
        <f t="shared" si="73"/>
        <v>1.1987606151021344</v>
      </c>
      <c r="Q567" s="12">
        <f t="shared" si="72"/>
        <v>251.96167009191646</v>
      </c>
      <c r="R567" s="12">
        <f t="shared" si="77"/>
        <v>0</v>
      </c>
      <c r="S567" s="12">
        <f t="shared" si="78"/>
        <v>20242</v>
      </c>
      <c r="T567" s="31">
        <f t="shared" si="74"/>
        <v>13159.958028900795</v>
      </c>
      <c r="U567" s="13"/>
      <c r="V567" s="39">
        <f t="shared" si="79"/>
        <v>-1.368534636986604E-2</v>
      </c>
      <c r="W567" s="14">
        <f t="shared" si="80"/>
        <v>-1.3676985479084407E-2</v>
      </c>
      <c r="X567" s="40">
        <f t="shared" si="75"/>
        <v>6.9904494662398062E-11</v>
      </c>
      <c r="Y567" s="2"/>
      <c r="Z567" s="4"/>
      <c r="AA567" s="4"/>
      <c r="AB567" s="4"/>
      <c r="AC567" s="4"/>
      <c r="AD567" s="4"/>
      <c r="AE567" s="4"/>
    </row>
    <row r="568" spans="6:31">
      <c r="F568" s="25">
        <v>37496</v>
      </c>
      <c r="G568" s="8">
        <v>51.6</v>
      </c>
      <c r="H568" s="8">
        <v>51.85</v>
      </c>
      <c r="I568" s="8">
        <v>51</v>
      </c>
      <c r="J568" s="8">
        <v>51.1</v>
      </c>
      <c r="K568" s="8">
        <v>9498900</v>
      </c>
      <c r="L568" s="26">
        <v>42.63</v>
      </c>
      <c r="M568" s="8"/>
      <c r="N568" s="32">
        <v>0</v>
      </c>
      <c r="O568" s="11">
        <f t="shared" si="76"/>
        <v>150</v>
      </c>
      <c r="P568" s="11">
        <f t="shared" si="73"/>
        <v>1.1986863711001641</v>
      </c>
      <c r="Q568" s="12">
        <f t="shared" si="72"/>
        <v>251.96798537389321</v>
      </c>
      <c r="R568" s="12">
        <f t="shared" si="77"/>
        <v>0</v>
      </c>
      <c r="S568" s="12">
        <f t="shared" si="78"/>
        <v>20242</v>
      </c>
      <c r="T568" s="31">
        <f t="shared" si="74"/>
        <v>12875.564052605943</v>
      </c>
      <c r="U568" s="13"/>
      <c r="V568" s="39">
        <f t="shared" si="79"/>
        <v>-2.1847481097517735E-2</v>
      </c>
      <c r="W568" s="14">
        <f t="shared" si="80"/>
        <v>-2.1810609352231773E-2</v>
      </c>
      <c r="X568" s="40">
        <f t="shared" si="75"/>
        <v>1.3595256004328785E-9</v>
      </c>
      <c r="Y568" s="2"/>
      <c r="Z568" s="4"/>
      <c r="AA568" s="4"/>
      <c r="AB568" s="4"/>
      <c r="AC568" s="4"/>
      <c r="AD568" s="4"/>
      <c r="AE568" s="4"/>
    </row>
    <row r="569" spans="6:31">
      <c r="F569" s="25">
        <v>37497</v>
      </c>
      <c r="G569" s="8">
        <v>50.48</v>
      </c>
      <c r="H569" s="8">
        <v>51.62</v>
      </c>
      <c r="I569" s="8">
        <v>50.44</v>
      </c>
      <c r="J569" s="8">
        <v>51.37</v>
      </c>
      <c r="K569" s="8">
        <v>881600</v>
      </c>
      <c r="L569" s="26">
        <v>42.86</v>
      </c>
      <c r="M569" s="8"/>
      <c r="N569" s="32">
        <v>0</v>
      </c>
      <c r="O569" s="11">
        <f t="shared" si="76"/>
        <v>150</v>
      </c>
      <c r="P569" s="11">
        <f t="shared" si="73"/>
        <v>1.1985534297713485</v>
      </c>
      <c r="Q569" s="12">
        <f t="shared" si="72"/>
        <v>251.97929547416538</v>
      </c>
      <c r="R569" s="12">
        <f t="shared" si="77"/>
        <v>0</v>
      </c>
      <c r="S569" s="12">
        <f t="shared" si="78"/>
        <v>20242</v>
      </c>
      <c r="T569" s="31">
        <f t="shared" si="74"/>
        <v>12944.176408507876</v>
      </c>
      <c r="U569" s="13"/>
      <c r="V569" s="39">
        <f t="shared" si="79"/>
        <v>5.3147333149590548E-3</v>
      </c>
      <c r="W569" s="14">
        <f t="shared" si="80"/>
        <v>5.3807592683119132E-3</v>
      </c>
      <c r="X569" s="40">
        <f t="shared" si="75"/>
        <v>4.3594265161538338E-9</v>
      </c>
      <c r="Y569" s="2"/>
      <c r="Z569" s="4"/>
      <c r="AA569" s="4"/>
      <c r="AB569" s="4"/>
      <c r="AC569" s="4"/>
      <c r="AD569" s="4"/>
      <c r="AE569" s="4"/>
    </row>
    <row r="570" spans="6:31">
      <c r="F570" s="25">
        <v>37498</v>
      </c>
      <c r="G570" s="8">
        <v>51.07</v>
      </c>
      <c r="H570" s="8">
        <v>51.82</v>
      </c>
      <c r="I570" s="8">
        <v>50.97</v>
      </c>
      <c r="J570" s="8">
        <v>51.15</v>
      </c>
      <c r="K570" s="8">
        <v>33100</v>
      </c>
      <c r="L570" s="26">
        <v>42.67</v>
      </c>
      <c r="M570" s="8"/>
      <c r="N570" s="32">
        <v>0</v>
      </c>
      <c r="O570" s="11">
        <f t="shared" si="76"/>
        <v>150</v>
      </c>
      <c r="P570" s="11">
        <f t="shared" si="73"/>
        <v>1.1987344738692289</v>
      </c>
      <c r="Q570" s="12">
        <f t="shared" si="72"/>
        <v>251.96389360665086</v>
      </c>
      <c r="R570" s="12">
        <f t="shared" si="77"/>
        <v>0</v>
      </c>
      <c r="S570" s="12">
        <f t="shared" si="78"/>
        <v>20242</v>
      </c>
      <c r="T570" s="31">
        <f t="shared" si="74"/>
        <v>12887.953157980191</v>
      </c>
      <c r="U570" s="13"/>
      <c r="V570" s="39">
        <f t="shared" si="79"/>
        <v>-4.3529774935042037E-3</v>
      </c>
      <c r="W570" s="14">
        <f t="shared" si="80"/>
        <v>-4.4428928455223591E-3</v>
      </c>
      <c r="X570" s="40">
        <f t="shared" si="75"/>
        <v>8.0847705285487994E-9</v>
      </c>
      <c r="Y570" s="2"/>
      <c r="Z570" s="4"/>
      <c r="AA570" s="4"/>
      <c r="AB570" s="4"/>
      <c r="AC570" s="4"/>
      <c r="AD570" s="4"/>
      <c r="AE570" s="4"/>
    </row>
    <row r="571" spans="6:31">
      <c r="F571" s="25">
        <v>37502</v>
      </c>
      <c r="G571" s="8">
        <v>50.45</v>
      </c>
      <c r="H571" s="8">
        <v>50.45</v>
      </c>
      <c r="I571" s="8">
        <v>49.05</v>
      </c>
      <c r="J571" s="8">
        <v>49.05</v>
      </c>
      <c r="K571" s="8">
        <v>137700</v>
      </c>
      <c r="L571" s="26">
        <v>40.92</v>
      </c>
      <c r="M571" s="8"/>
      <c r="N571" s="32">
        <v>0</v>
      </c>
      <c r="O571" s="11">
        <f t="shared" si="76"/>
        <v>150</v>
      </c>
      <c r="P571" s="11">
        <f t="shared" si="73"/>
        <v>1.1986803519061582</v>
      </c>
      <c r="Q571" s="12">
        <f t="shared" si="72"/>
        <v>251.96849740788574</v>
      </c>
      <c r="R571" s="12">
        <f t="shared" si="77"/>
        <v>0</v>
      </c>
      <c r="S571" s="12">
        <f t="shared" si="78"/>
        <v>20242</v>
      </c>
      <c r="T571" s="31">
        <f t="shared" si="74"/>
        <v>12359.054797856794</v>
      </c>
      <c r="U571" s="13"/>
      <c r="V571" s="39">
        <f t="shared" si="79"/>
        <v>-4.1904034882716226E-2</v>
      </c>
      <c r="W571" s="14">
        <f t="shared" si="80"/>
        <v>-4.1877156116482919E-2</v>
      </c>
      <c r="X571" s="40">
        <f t="shared" si="75"/>
        <v>7.2246807422476364E-10</v>
      </c>
      <c r="Y571" s="2"/>
      <c r="Z571" s="4"/>
      <c r="AA571" s="4"/>
      <c r="AB571" s="4"/>
      <c r="AC571" s="4"/>
      <c r="AD571" s="4"/>
      <c r="AE571" s="4"/>
    </row>
    <row r="572" spans="6:31">
      <c r="F572" s="25">
        <v>37503</v>
      </c>
      <c r="G572" s="8">
        <v>49.12</v>
      </c>
      <c r="H572" s="8">
        <v>50.21</v>
      </c>
      <c r="I572" s="8">
        <v>49.09</v>
      </c>
      <c r="J572" s="8">
        <v>49.94</v>
      </c>
      <c r="K572" s="8">
        <v>274900</v>
      </c>
      <c r="L572" s="26">
        <v>41.66</v>
      </c>
      <c r="M572" s="8"/>
      <c r="N572" s="32">
        <v>0</v>
      </c>
      <c r="O572" s="11">
        <f t="shared" si="76"/>
        <v>150</v>
      </c>
      <c r="P572" s="11">
        <f t="shared" si="73"/>
        <v>1.1987518002880462</v>
      </c>
      <c r="Q572" s="12">
        <f t="shared" si="72"/>
        <v>251.96241984942736</v>
      </c>
      <c r="R572" s="12">
        <f t="shared" si="77"/>
        <v>0</v>
      </c>
      <c r="S572" s="12">
        <f t="shared" si="78"/>
        <v>20242</v>
      </c>
      <c r="T572" s="31">
        <f t="shared" si="74"/>
        <v>12583.003247280401</v>
      </c>
      <c r="U572" s="13"/>
      <c r="V572" s="39">
        <f t="shared" si="79"/>
        <v>1.795797823859907E-2</v>
      </c>
      <c r="W572" s="14">
        <f t="shared" si="80"/>
        <v>1.7922494749400188E-2</v>
      </c>
      <c r="X572" s="40">
        <f t="shared" si="75"/>
        <v>1.2590780057271855E-9</v>
      </c>
      <c r="Y572" s="2"/>
      <c r="Z572" s="4"/>
      <c r="AA572" s="4"/>
      <c r="AB572" s="4"/>
      <c r="AC572" s="4"/>
      <c r="AD572" s="4"/>
      <c r="AE572" s="4"/>
    </row>
    <row r="573" spans="6:31">
      <c r="F573" s="25">
        <v>37504</v>
      </c>
      <c r="G573" s="8">
        <v>49.25</v>
      </c>
      <c r="H573" s="8">
        <v>49.69</v>
      </c>
      <c r="I573" s="8">
        <v>48.81</v>
      </c>
      <c r="J573" s="8">
        <v>49.28</v>
      </c>
      <c r="K573" s="8">
        <v>51900</v>
      </c>
      <c r="L573" s="26">
        <v>41.11</v>
      </c>
      <c r="M573" s="8"/>
      <c r="N573" s="32">
        <v>0</v>
      </c>
      <c r="O573" s="11">
        <f t="shared" si="76"/>
        <v>150</v>
      </c>
      <c r="P573" s="11">
        <f t="shared" si="73"/>
        <v>1.1987351009486744</v>
      </c>
      <c r="Q573" s="12">
        <f t="shared" si="72"/>
        <v>251.96384026754214</v>
      </c>
      <c r="R573" s="12">
        <f t="shared" si="77"/>
        <v>0</v>
      </c>
      <c r="S573" s="12">
        <f t="shared" si="78"/>
        <v>20242</v>
      </c>
      <c r="T573" s="31">
        <f t="shared" si="74"/>
        <v>12416.778048384476</v>
      </c>
      <c r="U573" s="13"/>
      <c r="V573" s="39">
        <f t="shared" si="79"/>
        <v>-1.3298328221737484E-2</v>
      </c>
      <c r="W573" s="14">
        <f t="shared" si="80"/>
        <v>-1.3290034923038785E-2</v>
      </c>
      <c r="X573" s="40">
        <f t="shared" si="75"/>
        <v>6.8778803305841703E-11</v>
      </c>
      <c r="Y573" s="2"/>
      <c r="Z573" s="4"/>
      <c r="AA573" s="4"/>
      <c r="AB573" s="4"/>
      <c r="AC573" s="4"/>
      <c r="AD573" s="4"/>
      <c r="AE573" s="4"/>
    </row>
    <row r="574" spans="6:31">
      <c r="F574" s="25">
        <v>37505</v>
      </c>
      <c r="G574" s="8">
        <v>50</v>
      </c>
      <c r="H574" s="8">
        <v>50.35</v>
      </c>
      <c r="I574" s="8">
        <v>49.86</v>
      </c>
      <c r="J574" s="8">
        <v>50.03</v>
      </c>
      <c r="K574" s="8">
        <v>47000</v>
      </c>
      <c r="L574" s="26">
        <v>41.74</v>
      </c>
      <c r="M574" s="8"/>
      <c r="N574" s="32">
        <v>0</v>
      </c>
      <c r="O574" s="11">
        <f t="shared" si="76"/>
        <v>150</v>
      </c>
      <c r="P574" s="11">
        <f t="shared" si="73"/>
        <v>1.1986104456157163</v>
      </c>
      <c r="Q574" s="12">
        <f t="shared" si="72"/>
        <v>251.97444449388169</v>
      </c>
      <c r="R574" s="12">
        <f t="shared" si="77"/>
        <v>0</v>
      </c>
      <c r="S574" s="12">
        <f t="shared" si="78"/>
        <v>20242</v>
      </c>
      <c r="T574" s="31">
        <f t="shared" si="74"/>
        <v>12606.281458028901</v>
      </c>
      <c r="U574" s="13"/>
      <c r="V574" s="39">
        <f t="shared" si="79"/>
        <v>1.51465916915036E-2</v>
      </c>
      <c r="W574" s="14">
        <f t="shared" si="80"/>
        <v>1.5208500739267638E-2</v>
      </c>
      <c r="X574" s="40">
        <f t="shared" si="75"/>
        <v>3.8327301950499547E-9</v>
      </c>
      <c r="Y574" s="2"/>
      <c r="Z574" s="4"/>
      <c r="AA574" s="4"/>
      <c r="AB574" s="4"/>
      <c r="AC574" s="4"/>
      <c r="AD574" s="4"/>
      <c r="AE574" s="4"/>
    </row>
    <row r="575" spans="6:31">
      <c r="F575" s="25">
        <v>37508</v>
      </c>
      <c r="G575" s="8">
        <v>49.75</v>
      </c>
      <c r="H575" s="8">
        <v>50.76</v>
      </c>
      <c r="I575" s="8">
        <v>49.55</v>
      </c>
      <c r="J575" s="8">
        <v>50.55</v>
      </c>
      <c r="K575" s="8">
        <v>77200</v>
      </c>
      <c r="L575" s="26">
        <v>42.17</v>
      </c>
      <c r="M575" s="8"/>
      <c r="N575" s="32">
        <v>0</v>
      </c>
      <c r="O575" s="11">
        <f t="shared" si="76"/>
        <v>150</v>
      </c>
      <c r="P575" s="11">
        <f t="shared" si="73"/>
        <v>1.1987194688166942</v>
      </c>
      <c r="Q575" s="12">
        <f t="shared" si="72"/>
        <v>251.96516994662866</v>
      </c>
      <c r="R575" s="12">
        <f t="shared" si="77"/>
        <v>0</v>
      </c>
      <c r="S575" s="12">
        <f t="shared" si="78"/>
        <v>20242</v>
      </c>
      <c r="T575" s="31">
        <f t="shared" si="74"/>
        <v>12736.839340802078</v>
      </c>
      <c r="U575" s="13"/>
      <c r="V575" s="39">
        <f t="shared" si="79"/>
        <v>1.0303311797338914E-2</v>
      </c>
      <c r="W575" s="14">
        <f t="shared" si="80"/>
        <v>1.0249166109413812E-2</v>
      </c>
      <c r="X575" s="40">
        <f t="shared" si="75"/>
        <v>2.9317555208825944E-9</v>
      </c>
      <c r="Y575" s="2"/>
      <c r="Z575" s="4"/>
      <c r="AA575" s="4"/>
      <c r="AB575" s="4"/>
      <c r="AC575" s="4"/>
      <c r="AD575" s="4"/>
      <c r="AE575" s="4"/>
    </row>
    <row r="576" spans="6:31">
      <c r="F576" s="25">
        <v>37509</v>
      </c>
      <c r="G576" s="8">
        <v>50.75</v>
      </c>
      <c r="H576" s="8">
        <v>50.99</v>
      </c>
      <c r="I576" s="8">
        <v>50.5</v>
      </c>
      <c r="J576" s="8">
        <v>50.99</v>
      </c>
      <c r="K576" s="8">
        <v>137200</v>
      </c>
      <c r="L576" s="26">
        <v>42.54</v>
      </c>
      <c r="M576" s="8"/>
      <c r="N576" s="32">
        <v>0</v>
      </c>
      <c r="O576" s="11">
        <f t="shared" si="76"/>
        <v>150</v>
      </c>
      <c r="P576" s="11">
        <f t="shared" si="73"/>
        <v>1.1986365773389751</v>
      </c>
      <c r="Q576" s="12">
        <f t="shared" si="72"/>
        <v>251.97222132798356</v>
      </c>
      <c r="R576" s="12">
        <f t="shared" si="77"/>
        <v>0</v>
      </c>
      <c r="S576" s="12">
        <f t="shared" si="78"/>
        <v>20242</v>
      </c>
      <c r="T576" s="31">
        <f t="shared" si="74"/>
        <v>12848.063565513883</v>
      </c>
      <c r="U576" s="13"/>
      <c r="V576" s="39">
        <f t="shared" si="79"/>
        <v>8.6945747490467865E-3</v>
      </c>
      <c r="W576" s="14">
        <f t="shared" si="80"/>
        <v>8.7357420136225713E-3</v>
      </c>
      <c r="X576" s="40">
        <f t="shared" si="75"/>
        <v>1.6947436726526686E-9</v>
      </c>
      <c r="Y576" s="2"/>
      <c r="Z576" s="4"/>
      <c r="AA576" s="4"/>
      <c r="AB576" s="4"/>
      <c r="AC576" s="4"/>
      <c r="AD576" s="4"/>
      <c r="AE576" s="4"/>
    </row>
    <row r="577" spans="6:31">
      <c r="F577" s="25">
        <v>37510</v>
      </c>
      <c r="G577" s="8">
        <v>51.8</v>
      </c>
      <c r="H577" s="8">
        <v>51.8</v>
      </c>
      <c r="I577" s="8">
        <v>50.9</v>
      </c>
      <c r="J577" s="8">
        <v>50.93</v>
      </c>
      <c r="K577" s="8">
        <v>40300</v>
      </c>
      <c r="L577" s="26">
        <v>42.49</v>
      </c>
      <c r="M577" s="8"/>
      <c r="N577" s="32">
        <v>0</v>
      </c>
      <c r="O577" s="11">
        <f t="shared" si="76"/>
        <v>150</v>
      </c>
      <c r="P577" s="11">
        <f t="shared" si="73"/>
        <v>1.198634972934808</v>
      </c>
      <c r="Q577" s="12">
        <f t="shared" si="72"/>
        <v>251.97235782046084</v>
      </c>
      <c r="R577" s="12">
        <f t="shared" si="77"/>
        <v>0</v>
      </c>
      <c r="S577" s="12">
        <f t="shared" si="78"/>
        <v>20242</v>
      </c>
      <c r="T577" s="31">
        <f t="shared" si="74"/>
        <v>12832.952183796071</v>
      </c>
      <c r="U577" s="13"/>
      <c r="V577" s="39">
        <f t="shared" si="79"/>
        <v>-1.1768524741705706E-3</v>
      </c>
      <c r="W577" s="14">
        <f t="shared" si="80"/>
        <v>-1.1760556453708198E-3</v>
      </c>
      <c r="X577" s="40">
        <f t="shared" si="75"/>
        <v>6.3493613611228629E-13</v>
      </c>
      <c r="Y577" s="2"/>
      <c r="Z577" s="4"/>
      <c r="AA577" s="4"/>
      <c r="AB577" s="4"/>
      <c r="AC577" s="4"/>
      <c r="AD577" s="4"/>
      <c r="AE577" s="4"/>
    </row>
    <row r="578" spans="6:31">
      <c r="F578" s="25">
        <v>37511</v>
      </c>
      <c r="G578" s="8">
        <v>50.3</v>
      </c>
      <c r="H578" s="8">
        <v>50.3</v>
      </c>
      <c r="I578" s="8">
        <v>49.51</v>
      </c>
      <c r="J578" s="8">
        <v>49.65</v>
      </c>
      <c r="K578" s="8">
        <v>70400</v>
      </c>
      <c r="L578" s="26">
        <v>41.42</v>
      </c>
      <c r="M578" s="8"/>
      <c r="N578" s="32">
        <v>0</v>
      </c>
      <c r="O578" s="11">
        <f t="shared" si="76"/>
        <v>150</v>
      </c>
      <c r="P578" s="11">
        <f t="shared" si="73"/>
        <v>1.1986962819893769</v>
      </c>
      <c r="Q578" s="12">
        <f t="shared" si="72"/>
        <v>251.96714229677559</v>
      </c>
      <c r="R578" s="12">
        <f t="shared" si="77"/>
        <v>0</v>
      </c>
      <c r="S578" s="12">
        <f t="shared" si="78"/>
        <v>20242</v>
      </c>
      <c r="T578" s="31">
        <f t="shared" si="74"/>
        <v>12510.168615034907</v>
      </c>
      <c r="U578" s="13"/>
      <c r="V578" s="39">
        <f t="shared" si="79"/>
        <v>-2.5474449412590489E-2</v>
      </c>
      <c r="W578" s="14">
        <f t="shared" si="80"/>
        <v>-2.5504898159282061E-2</v>
      </c>
      <c r="X578" s="40">
        <f t="shared" si="75"/>
        <v>9.2712617508751974E-10</v>
      </c>
      <c r="Y578" s="2"/>
      <c r="Z578" s="4"/>
      <c r="AA578" s="4"/>
      <c r="AB578" s="4"/>
      <c r="AC578" s="4"/>
      <c r="AD578" s="4"/>
      <c r="AE578" s="4"/>
    </row>
    <row r="579" spans="6:31">
      <c r="F579" s="25">
        <v>37512</v>
      </c>
      <c r="G579" s="8">
        <v>48.9</v>
      </c>
      <c r="H579" s="8">
        <v>49.69</v>
      </c>
      <c r="I579" s="8">
        <v>48.9</v>
      </c>
      <c r="J579" s="8">
        <v>49.5</v>
      </c>
      <c r="K579" s="8">
        <v>47800</v>
      </c>
      <c r="L579" s="26">
        <v>41.56</v>
      </c>
      <c r="M579" s="8"/>
      <c r="N579" s="32">
        <v>0</v>
      </c>
      <c r="O579" s="11">
        <f t="shared" si="76"/>
        <v>150</v>
      </c>
      <c r="P579" s="11">
        <f t="shared" si="73"/>
        <v>1.1910490856592877</v>
      </c>
      <c r="Q579" s="12">
        <f t="shared" si="72"/>
        <v>252.62182795646021</v>
      </c>
      <c r="R579" s="12">
        <f t="shared" si="77"/>
        <v>0</v>
      </c>
      <c r="S579" s="12">
        <f t="shared" si="78"/>
        <v>20242</v>
      </c>
      <c r="T579" s="31">
        <f t="shared" si="74"/>
        <v>12504.780483844781</v>
      </c>
      <c r="U579" s="13"/>
      <c r="V579" s="39">
        <f t="shared" si="79"/>
        <v>-4.3079290324812098E-4</v>
      </c>
      <c r="W579" s="14">
        <f t="shared" si="80"/>
        <v>3.3743102635886498E-3</v>
      </c>
      <c r="X579" s="40">
        <f t="shared" si="75"/>
        <v>1.4478810110271221E-5</v>
      </c>
      <c r="Y579" s="2"/>
      <c r="Z579" s="4"/>
      <c r="AA579" s="4"/>
      <c r="AB579" s="4"/>
      <c r="AC579" s="4"/>
      <c r="AD579" s="4"/>
      <c r="AE579" s="4"/>
    </row>
    <row r="580" spans="6:31">
      <c r="F580" s="25">
        <v>37515</v>
      </c>
      <c r="G580" s="8">
        <v>49.5</v>
      </c>
      <c r="H580" s="8">
        <v>49.61</v>
      </c>
      <c r="I580" s="8">
        <v>49</v>
      </c>
      <c r="J580" s="8">
        <v>49.5</v>
      </c>
      <c r="K580" s="8">
        <v>209400</v>
      </c>
      <c r="L580" s="26">
        <v>41.56</v>
      </c>
      <c r="M580" s="8"/>
      <c r="N580" s="32">
        <v>0</v>
      </c>
      <c r="O580" s="11">
        <f t="shared" si="76"/>
        <v>150</v>
      </c>
      <c r="P580" s="11">
        <f t="shared" si="73"/>
        <v>1.1910490856592877</v>
      </c>
      <c r="Q580" s="12">
        <f t="shared" ref="Q580:Q643" si="81">$D$4*$P$4/P580+O580</f>
        <v>252.62182795646021</v>
      </c>
      <c r="R580" s="12">
        <f t="shared" si="77"/>
        <v>0</v>
      </c>
      <c r="S580" s="12">
        <f t="shared" si="78"/>
        <v>20242</v>
      </c>
      <c r="T580" s="31">
        <f t="shared" si="74"/>
        <v>12504.780483844781</v>
      </c>
      <c r="U580" s="13"/>
      <c r="V580" s="39">
        <f t="shared" si="79"/>
        <v>0</v>
      </c>
      <c r="W580" s="14">
        <f t="shared" si="80"/>
        <v>0</v>
      </c>
      <c r="X580" s="40">
        <f t="shared" si="75"/>
        <v>0</v>
      </c>
      <c r="Y580" s="2"/>
      <c r="Z580" s="4"/>
      <c r="AA580" s="4"/>
      <c r="AB580" s="4"/>
      <c r="AC580" s="4"/>
      <c r="AD580" s="4"/>
      <c r="AE580" s="4"/>
    </row>
    <row r="581" spans="6:31">
      <c r="F581" s="25">
        <v>37516</v>
      </c>
      <c r="G581" s="8">
        <v>50.05</v>
      </c>
      <c r="H581" s="8">
        <v>50.05</v>
      </c>
      <c r="I581" s="8">
        <v>48.5</v>
      </c>
      <c r="J581" s="8">
        <v>48.5</v>
      </c>
      <c r="K581" s="8">
        <v>113500</v>
      </c>
      <c r="L581" s="26">
        <v>40.72</v>
      </c>
      <c r="M581" s="8"/>
      <c r="N581" s="32">
        <v>0</v>
      </c>
      <c r="O581" s="11">
        <f t="shared" si="76"/>
        <v>150</v>
      </c>
      <c r="P581" s="11">
        <f t="shared" ref="P581:P644" si="82">J581/L581</f>
        <v>1.1910609037328095</v>
      </c>
      <c r="Q581" s="12">
        <f t="shared" si="81"/>
        <v>252.62080971104226</v>
      </c>
      <c r="R581" s="12">
        <f t="shared" si="77"/>
        <v>0</v>
      </c>
      <c r="S581" s="12">
        <f t="shared" si="78"/>
        <v>20242</v>
      </c>
      <c r="T581" s="31">
        <f t="shared" ref="T581:T644" si="83">Q581*J581</f>
        <v>12252.109270985549</v>
      </c>
      <c r="U581" s="13"/>
      <c r="V581" s="39">
        <f t="shared" si="79"/>
        <v>-2.0412902349685912E-2</v>
      </c>
      <c r="W581" s="14">
        <f t="shared" si="80"/>
        <v>-2.0418793988759378E-2</v>
      </c>
      <c r="X581" s="40">
        <f t="shared" ref="X581:X644" si="84">(V581-W581)^2</f>
        <v>3.4711410971981999E-11</v>
      </c>
      <c r="Y581" s="2"/>
      <c r="Z581" s="4"/>
      <c r="AA581" s="4"/>
      <c r="AB581" s="4"/>
      <c r="AC581" s="4"/>
      <c r="AD581" s="4"/>
      <c r="AE581" s="4"/>
    </row>
    <row r="582" spans="6:31">
      <c r="F582" s="25">
        <v>37517</v>
      </c>
      <c r="G582" s="8">
        <v>48.32</v>
      </c>
      <c r="H582" s="8">
        <v>48.84</v>
      </c>
      <c r="I582" s="8">
        <v>47.74</v>
      </c>
      <c r="J582" s="8">
        <v>48.04</v>
      </c>
      <c r="K582" s="8">
        <v>347900</v>
      </c>
      <c r="L582" s="26">
        <v>40.33</v>
      </c>
      <c r="M582" s="8"/>
      <c r="N582" s="32">
        <v>0</v>
      </c>
      <c r="O582" s="11">
        <f t="shared" ref="O582:O645" si="85">O581+N582</f>
        <v>150</v>
      </c>
      <c r="P582" s="11">
        <f t="shared" si="82"/>
        <v>1.1911728242003472</v>
      </c>
      <c r="Q582" s="12">
        <f t="shared" si="81"/>
        <v>252.61116764335179</v>
      </c>
      <c r="R582" s="12">
        <f t="shared" ref="R582:R645" si="86">IF(N582&lt;&gt;0,N582*J582,0)</f>
        <v>0</v>
      </c>
      <c r="S582" s="12">
        <f t="shared" ref="S582:S645" si="87">IF(N582&lt;&gt;0,N582*J582+S581,S581)</f>
        <v>20242</v>
      </c>
      <c r="T582" s="31">
        <f t="shared" si="83"/>
        <v>12135.440493586621</v>
      </c>
      <c r="U582" s="13"/>
      <c r="V582" s="39">
        <f t="shared" ref="V582:V645" si="88">LN((T582-R582)/T581)</f>
        <v>-9.5679696050586325E-3</v>
      </c>
      <c r="W582" s="14">
        <f t="shared" ref="W582:W645" si="89">LN(L582/L581)</f>
        <v>-9.6237633569905487E-3</v>
      </c>
      <c r="X582" s="40">
        <f t="shared" si="84"/>
        <v>3.1129427546402027E-9</v>
      </c>
      <c r="Y582" s="2"/>
      <c r="Z582" s="4"/>
      <c r="AA582" s="4"/>
      <c r="AB582" s="4"/>
      <c r="AC582" s="4"/>
      <c r="AD582" s="4"/>
      <c r="AE582" s="4"/>
    </row>
    <row r="583" spans="6:31">
      <c r="F583" s="25">
        <v>37518</v>
      </c>
      <c r="G583" s="8">
        <v>47.65</v>
      </c>
      <c r="H583" s="8">
        <v>47.88</v>
      </c>
      <c r="I583" s="8">
        <v>46.94</v>
      </c>
      <c r="J583" s="8">
        <v>46.94</v>
      </c>
      <c r="K583" s="8">
        <v>2389900</v>
      </c>
      <c r="L583" s="26">
        <v>39.409999999999997</v>
      </c>
      <c r="M583" s="8"/>
      <c r="N583" s="32">
        <v>0</v>
      </c>
      <c r="O583" s="11">
        <f t="shared" si="85"/>
        <v>150</v>
      </c>
      <c r="P583" s="11">
        <f t="shared" si="82"/>
        <v>1.1910682567876174</v>
      </c>
      <c r="Q583" s="12">
        <f t="shared" si="81"/>
        <v>252.62017618191078</v>
      </c>
      <c r="R583" s="12">
        <f t="shared" si="86"/>
        <v>0</v>
      </c>
      <c r="S583" s="12">
        <f t="shared" si="87"/>
        <v>20242</v>
      </c>
      <c r="T583" s="31">
        <f t="shared" si="83"/>
        <v>11857.991069978891</v>
      </c>
      <c r="U583" s="13"/>
      <c r="V583" s="39">
        <f t="shared" si="88"/>
        <v>-2.3128145745029107E-2</v>
      </c>
      <c r="W583" s="14">
        <f t="shared" si="89"/>
        <v>-2.3076017678364459E-2</v>
      </c>
      <c r="X583" s="40">
        <f t="shared" si="84"/>
        <v>2.7173353341939866E-9</v>
      </c>
      <c r="Y583" s="2"/>
      <c r="Z583" s="4"/>
      <c r="AA583" s="4"/>
      <c r="AB583" s="4"/>
      <c r="AC583" s="4"/>
      <c r="AD583" s="4"/>
      <c r="AE583" s="4"/>
    </row>
    <row r="584" spans="6:31">
      <c r="F584" s="25">
        <v>37519</v>
      </c>
      <c r="G584" s="8">
        <v>47.18</v>
      </c>
      <c r="H584" s="8">
        <v>47.25</v>
      </c>
      <c r="I584" s="8">
        <v>46.7</v>
      </c>
      <c r="J584" s="8">
        <v>46.85</v>
      </c>
      <c r="K584" s="8">
        <v>111900</v>
      </c>
      <c r="L584" s="26">
        <v>39.33</v>
      </c>
      <c r="M584" s="8"/>
      <c r="N584" s="32">
        <v>0</v>
      </c>
      <c r="O584" s="11">
        <f t="shared" si="85"/>
        <v>150</v>
      </c>
      <c r="P584" s="11">
        <f t="shared" si="82"/>
        <v>1.1912026442918893</v>
      </c>
      <c r="Q584" s="12">
        <f t="shared" si="81"/>
        <v>252.60859891633712</v>
      </c>
      <c r="R584" s="12">
        <f t="shared" si="86"/>
        <v>0</v>
      </c>
      <c r="S584" s="12">
        <f t="shared" si="87"/>
        <v>20242</v>
      </c>
      <c r="T584" s="31">
        <f t="shared" si="83"/>
        <v>11834.712859230394</v>
      </c>
      <c r="U584" s="13"/>
      <c r="V584" s="39">
        <f t="shared" si="88"/>
        <v>-1.9650115333680099E-3</v>
      </c>
      <c r="W584" s="14">
        <f t="shared" si="89"/>
        <v>-2.0320047631940809E-3</v>
      </c>
      <c r="X584" s="40">
        <f t="shared" si="84"/>
        <v>4.48809284252876E-9</v>
      </c>
      <c r="Y584" s="2"/>
      <c r="Z584" s="4"/>
      <c r="AA584" s="4"/>
      <c r="AB584" s="4"/>
      <c r="AC584" s="4"/>
      <c r="AD584" s="4"/>
      <c r="AE584" s="4"/>
    </row>
    <row r="585" spans="6:31">
      <c r="F585" s="25">
        <v>37522</v>
      </c>
      <c r="G585" s="8">
        <v>46.41</v>
      </c>
      <c r="H585" s="8">
        <v>46.65</v>
      </c>
      <c r="I585" s="8">
        <v>46</v>
      </c>
      <c r="J585" s="8">
        <v>46.58</v>
      </c>
      <c r="K585" s="8">
        <v>98600</v>
      </c>
      <c r="L585" s="26">
        <v>39.1</v>
      </c>
      <c r="M585" s="8"/>
      <c r="N585" s="32">
        <v>0</v>
      </c>
      <c r="O585" s="11">
        <f t="shared" si="85"/>
        <v>150</v>
      </c>
      <c r="P585" s="11">
        <f t="shared" si="82"/>
        <v>1.191304347826087</v>
      </c>
      <c r="Q585" s="12">
        <f t="shared" si="81"/>
        <v>252.59983905814647</v>
      </c>
      <c r="R585" s="12">
        <f t="shared" si="86"/>
        <v>0</v>
      </c>
      <c r="S585" s="12">
        <f t="shared" si="87"/>
        <v>20242</v>
      </c>
      <c r="T585" s="31">
        <f t="shared" si="83"/>
        <v>11766.100503328462</v>
      </c>
      <c r="U585" s="13"/>
      <c r="V585" s="39">
        <f t="shared" si="88"/>
        <v>-5.8144224225540548E-3</v>
      </c>
      <c r="W585" s="14">
        <f t="shared" si="89"/>
        <v>-5.8651194523980221E-3</v>
      </c>
      <c r="X585" s="40">
        <f t="shared" si="84"/>
        <v>2.5701888350001109E-9</v>
      </c>
      <c r="Y585" s="2"/>
      <c r="Z585" s="4"/>
      <c r="AA585" s="4"/>
      <c r="AB585" s="4"/>
      <c r="AC585" s="4"/>
      <c r="AD585" s="4"/>
      <c r="AE585" s="4"/>
    </row>
    <row r="586" spans="6:31">
      <c r="F586" s="25">
        <v>37523</v>
      </c>
      <c r="G586" s="8">
        <v>45.89</v>
      </c>
      <c r="H586" s="8">
        <v>46.39</v>
      </c>
      <c r="I586" s="8">
        <v>45.5</v>
      </c>
      <c r="J586" s="8">
        <v>45.65</v>
      </c>
      <c r="K586" s="8">
        <v>452300</v>
      </c>
      <c r="L586" s="26">
        <v>38.32</v>
      </c>
      <c r="M586" s="8"/>
      <c r="N586" s="32">
        <v>0</v>
      </c>
      <c r="O586" s="11">
        <f t="shared" si="85"/>
        <v>150</v>
      </c>
      <c r="P586" s="11">
        <f t="shared" si="82"/>
        <v>1.1912839248434237</v>
      </c>
      <c r="Q586" s="12">
        <f t="shared" si="81"/>
        <v>252.60159799628929</v>
      </c>
      <c r="R586" s="12">
        <f t="shared" si="86"/>
        <v>0</v>
      </c>
      <c r="S586" s="12">
        <f t="shared" si="87"/>
        <v>20242</v>
      </c>
      <c r="T586" s="31">
        <f t="shared" si="83"/>
        <v>11531.262948530606</v>
      </c>
      <c r="U586" s="13"/>
      <c r="V586" s="39">
        <f t="shared" si="88"/>
        <v>-2.0160694101126017E-2</v>
      </c>
      <c r="W586" s="14">
        <f t="shared" si="89"/>
        <v>-2.0150513888660349E-2</v>
      </c>
      <c r="X586" s="40">
        <f t="shared" si="84"/>
        <v>1.0363672584615397E-10</v>
      </c>
      <c r="Y586" s="2"/>
      <c r="Z586" s="4"/>
      <c r="AA586" s="4"/>
      <c r="AB586" s="4"/>
      <c r="AC586" s="4"/>
      <c r="AD586" s="4"/>
      <c r="AE586" s="4"/>
    </row>
    <row r="587" spans="6:31">
      <c r="F587" s="25">
        <v>37524</v>
      </c>
      <c r="G587" s="8">
        <v>46.42</v>
      </c>
      <c r="H587" s="8">
        <v>46.86</v>
      </c>
      <c r="I587" s="8">
        <v>45.57</v>
      </c>
      <c r="J587" s="8">
        <v>46.68</v>
      </c>
      <c r="K587" s="8">
        <v>363300</v>
      </c>
      <c r="L587" s="26">
        <v>39.19</v>
      </c>
      <c r="M587" s="8"/>
      <c r="N587" s="32">
        <v>0</v>
      </c>
      <c r="O587" s="11">
        <f t="shared" si="85"/>
        <v>150</v>
      </c>
      <c r="P587" s="11">
        <f t="shared" si="82"/>
        <v>1.1911201837203369</v>
      </c>
      <c r="Q587" s="12">
        <f t="shared" si="81"/>
        <v>252.615702451168</v>
      </c>
      <c r="R587" s="12">
        <f t="shared" si="86"/>
        <v>0</v>
      </c>
      <c r="S587" s="12">
        <f t="shared" si="87"/>
        <v>20242</v>
      </c>
      <c r="T587" s="31">
        <f t="shared" si="83"/>
        <v>11792.100990420522</v>
      </c>
      <c r="U587" s="13"/>
      <c r="V587" s="39">
        <f t="shared" si="88"/>
        <v>2.2368035578863844E-2</v>
      </c>
      <c r="W587" s="14">
        <f t="shared" si="89"/>
        <v>2.2449659108880228E-2</v>
      </c>
      <c r="X587" s="40">
        <f t="shared" si="84"/>
        <v>6.6624006523355997E-9</v>
      </c>
      <c r="Y587" s="2"/>
      <c r="Z587" s="4"/>
      <c r="AA587" s="4"/>
      <c r="AB587" s="4"/>
      <c r="AC587" s="4"/>
      <c r="AD587" s="4"/>
      <c r="AE587" s="4"/>
    </row>
    <row r="588" spans="6:31">
      <c r="F588" s="25">
        <v>37525</v>
      </c>
      <c r="G588" s="8">
        <v>47.17</v>
      </c>
      <c r="H588" s="8">
        <v>47.65</v>
      </c>
      <c r="I588" s="8">
        <v>46.91</v>
      </c>
      <c r="J588" s="8">
        <v>47.43</v>
      </c>
      <c r="K588" s="8">
        <v>143300</v>
      </c>
      <c r="L588" s="26">
        <v>39.82</v>
      </c>
      <c r="M588" s="8"/>
      <c r="N588" s="32">
        <v>0</v>
      </c>
      <c r="O588" s="11">
        <f t="shared" si="85"/>
        <v>150</v>
      </c>
      <c r="P588" s="11">
        <f t="shared" si="82"/>
        <v>1.1911099949773982</v>
      </c>
      <c r="Q588" s="12">
        <f t="shared" si="81"/>
        <v>252.61658022485653</v>
      </c>
      <c r="R588" s="12">
        <f t="shared" si="86"/>
        <v>0</v>
      </c>
      <c r="S588" s="12">
        <f t="shared" si="87"/>
        <v>20242</v>
      </c>
      <c r="T588" s="31">
        <f t="shared" si="83"/>
        <v>11981.604400064945</v>
      </c>
      <c r="U588" s="13"/>
      <c r="V588" s="39">
        <f t="shared" si="88"/>
        <v>1.59426072043167E-2</v>
      </c>
      <c r="W588" s="14">
        <f t="shared" si="89"/>
        <v>1.5947686424510128E-2</v>
      </c>
      <c r="X588" s="40">
        <f t="shared" si="84"/>
        <v>2.579847777332245E-11</v>
      </c>
      <c r="Y588" s="2"/>
      <c r="Z588" s="4"/>
      <c r="AA588" s="4"/>
      <c r="AB588" s="4"/>
      <c r="AC588" s="4"/>
      <c r="AD588" s="4"/>
      <c r="AE588" s="4"/>
    </row>
    <row r="589" spans="6:31">
      <c r="F589" s="25">
        <v>37526</v>
      </c>
      <c r="G589" s="8">
        <v>47.18</v>
      </c>
      <c r="H589" s="8">
        <v>47.39</v>
      </c>
      <c r="I589" s="8">
        <v>46</v>
      </c>
      <c r="J589" s="8">
        <v>46.14</v>
      </c>
      <c r="K589" s="8">
        <v>141700</v>
      </c>
      <c r="L589" s="26">
        <v>38.729999999999997</v>
      </c>
      <c r="M589" s="8"/>
      <c r="N589" s="32">
        <v>0</v>
      </c>
      <c r="O589" s="11">
        <f t="shared" si="85"/>
        <v>150</v>
      </c>
      <c r="P589" s="11">
        <f t="shared" si="82"/>
        <v>1.1913245546088305</v>
      </c>
      <c r="Q589" s="12">
        <f t="shared" si="81"/>
        <v>252.5980987996675</v>
      </c>
      <c r="R589" s="12">
        <f t="shared" si="86"/>
        <v>0</v>
      </c>
      <c r="S589" s="12">
        <f t="shared" si="87"/>
        <v>20242</v>
      </c>
      <c r="T589" s="31">
        <f t="shared" si="83"/>
        <v>11654.876278616659</v>
      </c>
      <c r="U589" s="13"/>
      <c r="V589" s="39">
        <f t="shared" si="88"/>
        <v>-2.7647849805082288E-2</v>
      </c>
      <c r="W589" s="14">
        <f t="shared" si="89"/>
        <v>-2.775480510938955E-2</v>
      </c>
      <c r="X589" s="40">
        <f t="shared" si="84"/>
        <v>1.1439437119459076E-8</v>
      </c>
      <c r="Y589" s="2"/>
      <c r="Z589" s="4"/>
      <c r="AA589" s="4"/>
      <c r="AB589" s="4"/>
      <c r="AC589" s="4"/>
      <c r="AD589" s="4"/>
      <c r="AE589" s="4"/>
    </row>
    <row r="590" spans="6:31">
      <c r="F590" s="25">
        <v>37529</v>
      </c>
      <c r="G590" s="8">
        <v>45.25</v>
      </c>
      <c r="H590" s="8">
        <v>45.97</v>
      </c>
      <c r="I590" s="8">
        <v>44.69</v>
      </c>
      <c r="J590" s="8">
        <v>45.31</v>
      </c>
      <c r="K590" s="8">
        <v>163200</v>
      </c>
      <c r="L590" s="26">
        <v>38.04</v>
      </c>
      <c r="M590" s="8"/>
      <c r="N590" s="32">
        <v>0</v>
      </c>
      <c r="O590" s="11">
        <f t="shared" si="85"/>
        <v>150</v>
      </c>
      <c r="P590" s="11">
        <f t="shared" si="82"/>
        <v>1.1911146161934807</v>
      </c>
      <c r="Q590" s="12">
        <f t="shared" si="81"/>
        <v>252.61618209911416</v>
      </c>
      <c r="R590" s="12">
        <f t="shared" si="86"/>
        <v>0</v>
      </c>
      <c r="S590" s="12">
        <f t="shared" si="87"/>
        <v>20242</v>
      </c>
      <c r="T590" s="31">
        <f t="shared" si="83"/>
        <v>11446.039210910863</v>
      </c>
      <c r="U590" s="13"/>
      <c r="V590" s="39">
        <f t="shared" si="88"/>
        <v>-1.8080907414567412E-2</v>
      </c>
      <c r="W590" s="14">
        <f t="shared" si="89"/>
        <v>-1.7976255849471188E-2</v>
      </c>
      <c r="X590" s="40">
        <f t="shared" si="84"/>
        <v>1.0951950077089216E-8</v>
      </c>
      <c r="Y590" s="2"/>
      <c r="Z590" s="4"/>
      <c r="AA590" s="4"/>
      <c r="AB590" s="4"/>
      <c r="AC590" s="4"/>
      <c r="AD590" s="4"/>
      <c r="AE590" s="4"/>
    </row>
    <row r="591" spans="6:31">
      <c r="F591" s="25">
        <v>37530</v>
      </c>
      <c r="G591" s="8">
        <v>45.9</v>
      </c>
      <c r="H591" s="8">
        <v>47.18</v>
      </c>
      <c r="I591" s="8">
        <v>45.41</v>
      </c>
      <c r="J591" s="8">
        <v>47.16</v>
      </c>
      <c r="K591" s="8">
        <v>539300</v>
      </c>
      <c r="L591" s="26">
        <v>39.590000000000003</v>
      </c>
      <c r="M591" s="8"/>
      <c r="N591" s="32">
        <v>0</v>
      </c>
      <c r="O591" s="11">
        <f t="shared" si="85"/>
        <v>150</v>
      </c>
      <c r="P591" s="11">
        <f t="shared" si="82"/>
        <v>1.1912099014902751</v>
      </c>
      <c r="Q591" s="12">
        <f t="shared" si="81"/>
        <v>252.60797379480522</v>
      </c>
      <c r="R591" s="12">
        <f t="shared" si="86"/>
        <v>0</v>
      </c>
      <c r="S591" s="12">
        <f t="shared" si="87"/>
        <v>20242</v>
      </c>
      <c r="T591" s="31">
        <f t="shared" si="83"/>
        <v>11912.992044163013</v>
      </c>
      <c r="U591" s="13"/>
      <c r="V591" s="39">
        <f t="shared" si="88"/>
        <v>3.9985823277326984E-2</v>
      </c>
      <c r="W591" s="14">
        <f t="shared" si="89"/>
        <v>3.9938323440849875E-2</v>
      </c>
      <c r="X591" s="40">
        <f t="shared" si="84"/>
        <v>2.2562344653521193E-9</v>
      </c>
      <c r="Y591" s="2"/>
      <c r="Z591" s="4"/>
      <c r="AA591" s="4"/>
      <c r="AB591" s="4"/>
      <c r="AC591" s="4"/>
      <c r="AD591" s="4"/>
      <c r="AE591" s="4"/>
    </row>
    <row r="592" spans="6:31">
      <c r="F592" s="25">
        <v>37531</v>
      </c>
      <c r="G592" s="8">
        <v>46.88</v>
      </c>
      <c r="H592" s="8">
        <v>47.35</v>
      </c>
      <c r="I592" s="8">
        <v>46</v>
      </c>
      <c r="J592" s="8">
        <v>46.05</v>
      </c>
      <c r="K592" s="8">
        <v>156000</v>
      </c>
      <c r="L592" s="26">
        <v>38.659999999999997</v>
      </c>
      <c r="M592" s="8"/>
      <c r="N592" s="32">
        <v>0</v>
      </c>
      <c r="O592" s="11">
        <f t="shared" si="85"/>
        <v>150</v>
      </c>
      <c r="P592" s="11">
        <f t="shared" si="82"/>
        <v>1.1911536471805484</v>
      </c>
      <c r="Q592" s="12">
        <f t="shared" si="81"/>
        <v>252.61281963543371</v>
      </c>
      <c r="R592" s="12">
        <f t="shared" si="86"/>
        <v>0</v>
      </c>
      <c r="S592" s="12">
        <f t="shared" si="87"/>
        <v>20242</v>
      </c>
      <c r="T592" s="31">
        <f t="shared" si="83"/>
        <v>11632.820344211721</v>
      </c>
      <c r="U592" s="13"/>
      <c r="V592" s="39">
        <f t="shared" si="88"/>
        <v>-2.3799129906936587E-2</v>
      </c>
      <c r="W592" s="14">
        <f t="shared" si="89"/>
        <v>-2.377108733785455E-2</v>
      </c>
      <c r="X592" s="40">
        <f t="shared" si="84"/>
        <v>7.8638568072083962E-10</v>
      </c>
      <c r="Y592" s="2"/>
      <c r="Z592" s="4"/>
      <c r="AA592" s="4"/>
      <c r="AB592" s="4"/>
      <c r="AC592" s="4"/>
      <c r="AD592" s="4"/>
      <c r="AE592" s="4"/>
    </row>
    <row r="593" spans="6:31">
      <c r="F593" s="25">
        <v>37532</v>
      </c>
      <c r="G593" s="8">
        <v>46.05</v>
      </c>
      <c r="H593" s="8">
        <v>46.67</v>
      </c>
      <c r="I593" s="8">
        <v>45.5</v>
      </c>
      <c r="J593" s="8">
        <v>45.66</v>
      </c>
      <c r="K593" s="8">
        <v>260300</v>
      </c>
      <c r="L593" s="26">
        <v>38.33</v>
      </c>
      <c r="M593" s="8"/>
      <c r="N593" s="32">
        <v>0</v>
      </c>
      <c r="O593" s="11">
        <f t="shared" si="85"/>
        <v>150</v>
      </c>
      <c r="P593" s="11">
        <f t="shared" si="82"/>
        <v>1.1912340203495957</v>
      </c>
      <c r="Q593" s="12">
        <f t="shared" si="81"/>
        <v>252.60589629597388</v>
      </c>
      <c r="R593" s="12">
        <f t="shared" si="86"/>
        <v>0</v>
      </c>
      <c r="S593" s="12">
        <f t="shared" si="87"/>
        <v>20242</v>
      </c>
      <c r="T593" s="31">
        <f t="shared" si="83"/>
        <v>11533.985224874166</v>
      </c>
      <c r="U593" s="13"/>
      <c r="V593" s="39">
        <f t="shared" si="88"/>
        <v>-8.5325288957223324E-3</v>
      </c>
      <c r="W593" s="14">
        <f t="shared" si="89"/>
        <v>-8.5725943877210525E-3</v>
      </c>
      <c r="X593" s="40">
        <f t="shared" si="84"/>
        <v>1.6052436490995066E-9</v>
      </c>
      <c r="Y593" s="2"/>
      <c r="Z593" s="4"/>
      <c r="AA593" s="4"/>
      <c r="AB593" s="4"/>
      <c r="AC593" s="4"/>
      <c r="AD593" s="4"/>
      <c r="AE593" s="4"/>
    </row>
    <row r="594" spans="6:31">
      <c r="F594" s="25">
        <v>37533</v>
      </c>
      <c r="G594" s="8">
        <v>45.85</v>
      </c>
      <c r="H594" s="8">
        <v>45.99</v>
      </c>
      <c r="I594" s="8">
        <v>44.17</v>
      </c>
      <c r="J594" s="8">
        <v>44.6</v>
      </c>
      <c r="K594" s="8">
        <v>110000</v>
      </c>
      <c r="L594" s="26">
        <v>37.44</v>
      </c>
      <c r="M594" s="8"/>
      <c r="N594" s="32">
        <v>0</v>
      </c>
      <c r="O594" s="11">
        <f t="shared" si="85"/>
        <v>150</v>
      </c>
      <c r="P594" s="11">
        <f t="shared" si="82"/>
        <v>1.1912393162393164</v>
      </c>
      <c r="Q594" s="12">
        <f t="shared" si="81"/>
        <v>252.60544014119114</v>
      </c>
      <c r="R594" s="12">
        <f t="shared" si="86"/>
        <v>0</v>
      </c>
      <c r="S594" s="12">
        <f t="shared" si="87"/>
        <v>20242</v>
      </c>
      <c r="T594" s="31">
        <f t="shared" si="83"/>
        <v>11266.202630297124</v>
      </c>
      <c r="U594" s="13"/>
      <c r="V594" s="39">
        <f t="shared" si="88"/>
        <v>-2.3490587873521287E-2</v>
      </c>
      <c r="W594" s="14">
        <f t="shared" si="89"/>
        <v>-2.3493227783072421E-2</v>
      </c>
      <c r="X594" s="40">
        <f t="shared" si="84"/>
        <v>6.9691224381712771E-12</v>
      </c>
      <c r="Y594" s="2"/>
      <c r="Z594" s="4"/>
      <c r="AA594" s="4"/>
      <c r="AB594" s="4"/>
      <c r="AC594" s="4"/>
      <c r="AD594" s="4"/>
      <c r="AE594" s="4"/>
    </row>
    <row r="595" spans="6:31">
      <c r="F595" s="25">
        <v>37536</v>
      </c>
      <c r="G595" s="8">
        <v>44.6</v>
      </c>
      <c r="H595" s="8">
        <v>44.85</v>
      </c>
      <c r="I595" s="8">
        <v>43.54</v>
      </c>
      <c r="J595" s="8">
        <v>43.54</v>
      </c>
      <c r="K595" s="8">
        <v>142200</v>
      </c>
      <c r="L595" s="26">
        <v>36.549999999999997</v>
      </c>
      <c r="M595" s="8"/>
      <c r="N595" s="32">
        <v>0</v>
      </c>
      <c r="O595" s="11">
        <f t="shared" si="85"/>
        <v>150</v>
      </c>
      <c r="P595" s="11">
        <f t="shared" si="82"/>
        <v>1.1912448700410398</v>
      </c>
      <c r="Q595" s="12">
        <f t="shared" si="81"/>
        <v>252.60496177584025</v>
      </c>
      <c r="R595" s="12">
        <f t="shared" si="86"/>
        <v>0</v>
      </c>
      <c r="S595" s="12">
        <f t="shared" si="87"/>
        <v>20242</v>
      </c>
      <c r="T595" s="31">
        <f t="shared" si="83"/>
        <v>10998.420035720084</v>
      </c>
      <c r="U595" s="13"/>
      <c r="V595" s="39">
        <f t="shared" si="88"/>
        <v>-2.4055696946860453E-2</v>
      </c>
      <c r="W595" s="14">
        <f t="shared" si="89"/>
        <v>-2.4058465413603815E-2</v>
      </c>
      <c r="X595" s="40">
        <f t="shared" si="84"/>
        <v>7.6644081091065147E-12</v>
      </c>
      <c r="Y595" s="2"/>
      <c r="Z595" s="4"/>
      <c r="AA595" s="4"/>
      <c r="AB595" s="4"/>
      <c r="AC595" s="4"/>
      <c r="AD595" s="4"/>
      <c r="AE595" s="4"/>
    </row>
    <row r="596" spans="6:31">
      <c r="F596" s="25">
        <v>37537</v>
      </c>
      <c r="G596" s="8">
        <v>44.4</v>
      </c>
      <c r="H596" s="8">
        <v>44.88</v>
      </c>
      <c r="I596" s="8">
        <v>43.32</v>
      </c>
      <c r="J596" s="8">
        <v>44.5</v>
      </c>
      <c r="K596" s="8">
        <v>128700</v>
      </c>
      <c r="L596" s="26">
        <v>37.36</v>
      </c>
      <c r="M596" s="8"/>
      <c r="N596" s="32">
        <v>0</v>
      </c>
      <c r="O596" s="11">
        <f t="shared" si="85"/>
        <v>150</v>
      </c>
      <c r="P596" s="11">
        <f t="shared" si="82"/>
        <v>1.1911134903640257</v>
      </c>
      <c r="Q596" s="12">
        <f t="shared" si="81"/>
        <v>252.61627909098041</v>
      </c>
      <c r="R596" s="12">
        <f t="shared" si="86"/>
        <v>0</v>
      </c>
      <c r="S596" s="12">
        <f t="shared" si="87"/>
        <v>20242</v>
      </c>
      <c r="T596" s="31">
        <f t="shared" si="83"/>
        <v>11241.424419548628</v>
      </c>
      <c r="U596" s="13"/>
      <c r="V596" s="39">
        <f t="shared" si="88"/>
        <v>2.1853934788324859E-2</v>
      </c>
      <c r="W596" s="14">
        <f t="shared" si="89"/>
        <v>2.1919427164854455E-2</v>
      </c>
      <c r="X596" s="40">
        <f t="shared" si="84"/>
        <v>4.2892513834943804E-9</v>
      </c>
      <c r="Y596" s="2"/>
      <c r="Z596" s="4"/>
      <c r="AA596" s="4"/>
      <c r="AB596" s="4"/>
      <c r="AC596" s="4"/>
      <c r="AD596" s="4"/>
      <c r="AE596" s="4"/>
    </row>
    <row r="597" spans="6:31">
      <c r="F597" s="25">
        <v>37538</v>
      </c>
      <c r="G597" s="8">
        <v>43.75</v>
      </c>
      <c r="H597" s="8">
        <v>43.95</v>
      </c>
      <c r="I597" s="8">
        <v>42.92</v>
      </c>
      <c r="J597" s="8">
        <v>43</v>
      </c>
      <c r="K597" s="8">
        <v>215000</v>
      </c>
      <c r="L597" s="26">
        <v>36.1</v>
      </c>
      <c r="M597" s="8"/>
      <c r="N597" s="32">
        <v>0</v>
      </c>
      <c r="O597" s="11">
        <f t="shared" si="85"/>
        <v>150</v>
      </c>
      <c r="P597" s="11">
        <f t="shared" si="82"/>
        <v>1.1911357340720221</v>
      </c>
      <c r="Q597" s="12">
        <f t="shared" si="81"/>
        <v>252.61436279673913</v>
      </c>
      <c r="R597" s="12">
        <f t="shared" si="86"/>
        <v>0</v>
      </c>
      <c r="S597" s="12">
        <f t="shared" si="87"/>
        <v>20242</v>
      </c>
      <c r="T597" s="31">
        <f t="shared" si="83"/>
        <v>10862.417600259783</v>
      </c>
      <c r="U597" s="13"/>
      <c r="V597" s="39">
        <f t="shared" si="88"/>
        <v>-3.4296659298186212E-2</v>
      </c>
      <c r="W597" s="14">
        <f t="shared" si="89"/>
        <v>-3.4307748021806556E-2</v>
      </c>
      <c r="X597" s="40">
        <f t="shared" si="84"/>
        <v>1.2295979152836557E-10</v>
      </c>
      <c r="Y597" s="2"/>
      <c r="Z597" s="4"/>
      <c r="AA597" s="4"/>
      <c r="AB597" s="4"/>
      <c r="AC597" s="4"/>
      <c r="AD597" s="4"/>
      <c r="AE597" s="4"/>
    </row>
    <row r="598" spans="6:31">
      <c r="F598" s="25">
        <v>37539</v>
      </c>
      <c r="G598" s="8">
        <v>43</v>
      </c>
      <c r="H598" s="8">
        <v>44.62</v>
      </c>
      <c r="I598" s="8">
        <v>42.7</v>
      </c>
      <c r="J598" s="8">
        <v>44.4</v>
      </c>
      <c r="K598" s="8">
        <v>5947200</v>
      </c>
      <c r="L598" s="26">
        <v>37.270000000000003</v>
      </c>
      <c r="M598" s="8"/>
      <c r="N598" s="32">
        <v>0</v>
      </c>
      <c r="O598" s="11">
        <f t="shared" si="85"/>
        <v>150</v>
      </c>
      <c r="P598" s="11">
        <f t="shared" si="82"/>
        <v>1.1913066809766566</v>
      </c>
      <c r="Q598" s="12">
        <f t="shared" si="81"/>
        <v>252.59963811839117</v>
      </c>
      <c r="R598" s="12">
        <f t="shared" si="86"/>
        <v>0</v>
      </c>
      <c r="S598" s="12">
        <f t="shared" si="87"/>
        <v>20242</v>
      </c>
      <c r="T598" s="31">
        <f t="shared" si="83"/>
        <v>11215.423932456568</v>
      </c>
      <c r="U598" s="13"/>
      <c r="V598" s="39">
        <f t="shared" si="88"/>
        <v>3.1981062888363658E-2</v>
      </c>
      <c r="W598" s="14">
        <f t="shared" si="89"/>
        <v>3.1895848152331922E-2</v>
      </c>
      <c r="X598" s="40">
        <f t="shared" si="84"/>
        <v>7.2615512369583917E-9</v>
      </c>
      <c r="Y598" s="2"/>
      <c r="Z598" s="4"/>
      <c r="AA598" s="4"/>
      <c r="AB598" s="4"/>
      <c r="AC598" s="4"/>
      <c r="AD598" s="4"/>
      <c r="AE598" s="4"/>
    </row>
    <row r="599" spans="6:31">
      <c r="F599" s="25">
        <v>37540</v>
      </c>
      <c r="G599" s="8">
        <v>45.5</v>
      </c>
      <c r="H599" s="8">
        <v>46.75</v>
      </c>
      <c r="I599" s="8">
        <v>45.4</v>
      </c>
      <c r="J599" s="8">
        <v>46.11</v>
      </c>
      <c r="K599" s="8">
        <v>1083900</v>
      </c>
      <c r="L599" s="26">
        <v>38.71</v>
      </c>
      <c r="M599" s="8"/>
      <c r="N599" s="32">
        <v>0</v>
      </c>
      <c r="O599" s="11">
        <f t="shared" si="85"/>
        <v>150</v>
      </c>
      <c r="P599" s="11">
        <f t="shared" si="82"/>
        <v>1.1911650736243864</v>
      </c>
      <c r="Q599" s="12">
        <f t="shared" si="81"/>
        <v>252.61183530534666</v>
      </c>
      <c r="R599" s="12">
        <f t="shared" si="86"/>
        <v>0</v>
      </c>
      <c r="S599" s="12">
        <f t="shared" si="87"/>
        <v>20242</v>
      </c>
      <c r="T599" s="31">
        <f t="shared" si="83"/>
        <v>11647.931725929535</v>
      </c>
      <c r="U599" s="13"/>
      <c r="V599" s="39">
        <f t="shared" si="88"/>
        <v>3.7838662251369608E-2</v>
      </c>
      <c r="W599" s="14">
        <f t="shared" si="89"/>
        <v>3.7909251098389544E-2</v>
      </c>
      <c r="X599" s="40">
        <f t="shared" si="84"/>
        <v>4.9827853236040306E-9</v>
      </c>
      <c r="Y599" s="2"/>
      <c r="Z599" s="4"/>
      <c r="AA599" s="4"/>
      <c r="AB599" s="4"/>
      <c r="AC599" s="4"/>
      <c r="AD599" s="4"/>
      <c r="AE599" s="4"/>
    </row>
    <row r="600" spans="6:31">
      <c r="F600" s="25">
        <v>37543</v>
      </c>
      <c r="G600" s="8">
        <v>45.93</v>
      </c>
      <c r="H600" s="8">
        <v>46.68</v>
      </c>
      <c r="I600" s="8">
        <v>45.93</v>
      </c>
      <c r="J600" s="8">
        <v>46.63</v>
      </c>
      <c r="K600" s="8">
        <v>1667500</v>
      </c>
      <c r="L600" s="26">
        <v>39.15</v>
      </c>
      <c r="M600" s="8"/>
      <c r="N600" s="32">
        <v>0</v>
      </c>
      <c r="O600" s="11">
        <f t="shared" si="85"/>
        <v>150</v>
      </c>
      <c r="P600" s="11">
        <f t="shared" si="82"/>
        <v>1.1910600255427843</v>
      </c>
      <c r="Q600" s="12">
        <f t="shared" si="81"/>
        <v>252.62088537521495</v>
      </c>
      <c r="R600" s="12">
        <f t="shared" si="86"/>
        <v>0</v>
      </c>
      <c r="S600" s="12">
        <f t="shared" si="87"/>
        <v>20242</v>
      </c>
      <c r="T600" s="31">
        <f t="shared" si="83"/>
        <v>11779.711885046274</v>
      </c>
      <c r="U600" s="13"/>
      <c r="V600" s="39">
        <f t="shared" si="88"/>
        <v>1.12500899529785E-2</v>
      </c>
      <c r="W600" s="14">
        <f t="shared" si="89"/>
        <v>1.1302457847255408E-2</v>
      </c>
      <c r="X600" s="40">
        <f t="shared" si="84"/>
        <v>2.7423963509974988E-9</v>
      </c>
      <c r="Y600" s="2"/>
      <c r="Z600" s="4"/>
      <c r="AA600" s="4"/>
      <c r="AB600" s="4"/>
      <c r="AC600" s="4"/>
      <c r="AD600" s="4"/>
      <c r="AE600" s="4"/>
    </row>
    <row r="601" spans="6:31">
      <c r="F601" s="25">
        <v>37544</v>
      </c>
      <c r="G601" s="8">
        <v>48.18</v>
      </c>
      <c r="H601" s="8">
        <v>48.9</v>
      </c>
      <c r="I601" s="8">
        <v>48</v>
      </c>
      <c r="J601" s="8">
        <v>48.9</v>
      </c>
      <c r="K601" s="8">
        <v>121900</v>
      </c>
      <c r="L601" s="26">
        <v>41.05</v>
      </c>
      <c r="M601" s="8"/>
      <c r="N601" s="32">
        <v>0</v>
      </c>
      <c r="O601" s="11">
        <f t="shared" si="85"/>
        <v>150</v>
      </c>
      <c r="P601" s="11">
        <f t="shared" si="82"/>
        <v>1.1912302070645555</v>
      </c>
      <c r="Q601" s="12">
        <f t="shared" si="81"/>
        <v>252.60622475098373</v>
      </c>
      <c r="R601" s="12">
        <f t="shared" si="86"/>
        <v>0</v>
      </c>
      <c r="S601" s="12">
        <f t="shared" si="87"/>
        <v>20242</v>
      </c>
      <c r="T601" s="31">
        <f t="shared" si="83"/>
        <v>12352.444390323104</v>
      </c>
      <c r="U601" s="13"/>
      <c r="V601" s="39">
        <f t="shared" si="88"/>
        <v>4.7475249882462559E-2</v>
      </c>
      <c r="W601" s="14">
        <f t="shared" si="89"/>
        <v>4.7390413461625161E-2</v>
      </c>
      <c r="X601" s="40">
        <f t="shared" si="84"/>
        <v>7.1972183005000141E-9</v>
      </c>
      <c r="Y601" s="2"/>
      <c r="Z601" s="4"/>
      <c r="AA601" s="4"/>
      <c r="AB601" s="4"/>
      <c r="AC601" s="4"/>
      <c r="AD601" s="4"/>
      <c r="AE601" s="4"/>
    </row>
    <row r="602" spans="6:31">
      <c r="F602" s="25">
        <v>37545</v>
      </c>
      <c r="G602" s="8">
        <v>48</v>
      </c>
      <c r="H602" s="8">
        <v>48.35</v>
      </c>
      <c r="I602" s="8">
        <v>47.3</v>
      </c>
      <c r="J602" s="8">
        <v>47.44</v>
      </c>
      <c r="K602" s="8">
        <v>3221900</v>
      </c>
      <c r="L602" s="26">
        <v>39.83</v>
      </c>
      <c r="M602" s="8"/>
      <c r="N602" s="32">
        <v>0</v>
      </c>
      <c r="O602" s="11">
        <f t="shared" si="85"/>
        <v>150</v>
      </c>
      <c r="P602" s="11">
        <f t="shared" si="82"/>
        <v>1.19106201355762</v>
      </c>
      <c r="Q602" s="12">
        <f t="shared" si="81"/>
        <v>252.62071408955538</v>
      </c>
      <c r="R602" s="12">
        <f t="shared" si="86"/>
        <v>0</v>
      </c>
      <c r="S602" s="12">
        <f t="shared" si="87"/>
        <v>20242</v>
      </c>
      <c r="T602" s="31">
        <f t="shared" si="83"/>
        <v>11984.326676408507</v>
      </c>
      <c r="U602" s="13"/>
      <c r="V602" s="39">
        <f t="shared" si="88"/>
        <v>-3.0254284047888047E-2</v>
      </c>
      <c r="W602" s="14">
        <f t="shared" si="89"/>
        <v>-3.0170438704884398E-2</v>
      </c>
      <c r="X602" s="40">
        <f t="shared" si="84"/>
        <v>7.0300415433995271E-9</v>
      </c>
      <c r="Y602" s="2"/>
      <c r="Z602" s="4"/>
      <c r="AA602" s="4"/>
      <c r="AB602" s="4"/>
      <c r="AC602" s="4"/>
      <c r="AD602" s="4"/>
      <c r="AE602" s="4"/>
    </row>
    <row r="603" spans="6:31">
      <c r="F603" s="25">
        <v>37546</v>
      </c>
      <c r="G603" s="8">
        <v>49.1</v>
      </c>
      <c r="H603" s="8">
        <v>49.1</v>
      </c>
      <c r="I603" s="8">
        <v>48.52</v>
      </c>
      <c r="J603" s="8">
        <v>48.7</v>
      </c>
      <c r="K603" s="8">
        <v>645800</v>
      </c>
      <c r="L603" s="26">
        <v>40.880000000000003</v>
      </c>
      <c r="M603" s="8"/>
      <c r="N603" s="32">
        <v>0</v>
      </c>
      <c r="O603" s="11">
        <f t="shared" si="85"/>
        <v>150</v>
      </c>
      <c r="P603" s="11">
        <f t="shared" si="82"/>
        <v>1.1912915851272015</v>
      </c>
      <c r="Q603" s="12">
        <f t="shared" si="81"/>
        <v>252.60093824399479</v>
      </c>
      <c r="R603" s="12">
        <f t="shared" si="86"/>
        <v>0</v>
      </c>
      <c r="S603" s="12">
        <f t="shared" si="87"/>
        <v>20242</v>
      </c>
      <c r="T603" s="31">
        <f t="shared" si="83"/>
        <v>12301.665692482547</v>
      </c>
      <c r="U603" s="13"/>
      <c r="V603" s="39">
        <f t="shared" si="88"/>
        <v>2.6134989579456827E-2</v>
      </c>
      <c r="W603" s="14">
        <f t="shared" si="89"/>
        <v>2.6020548701896275E-2</v>
      </c>
      <c r="X603" s="40">
        <f t="shared" si="84"/>
        <v>1.3096714456829341E-8</v>
      </c>
      <c r="Y603" s="2"/>
      <c r="Z603" s="4"/>
      <c r="AA603" s="4"/>
      <c r="AB603" s="4"/>
      <c r="AC603" s="4"/>
      <c r="AD603" s="4"/>
      <c r="AE603" s="4"/>
    </row>
    <row r="604" spans="6:31">
      <c r="F604" s="25">
        <v>37547</v>
      </c>
      <c r="G604" s="8">
        <v>48.5</v>
      </c>
      <c r="H604" s="8">
        <v>49.09</v>
      </c>
      <c r="I604" s="8">
        <v>47.98</v>
      </c>
      <c r="J604" s="8">
        <v>48.82</v>
      </c>
      <c r="K604" s="8">
        <v>1103200</v>
      </c>
      <c r="L604" s="26">
        <v>40.98</v>
      </c>
      <c r="M604" s="8"/>
      <c r="N604" s="32">
        <v>0</v>
      </c>
      <c r="O604" s="11">
        <f t="shared" si="85"/>
        <v>150</v>
      </c>
      <c r="P604" s="11">
        <f t="shared" si="82"/>
        <v>1.1913128355295266</v>
      </c>
      <c r="Q604" s="12">
        <f t="shared" si="81"/>
        <v>252.59910806878673</v>
      </c>
      <c r="R604" s="12">
        <f t="shared" si="86"/>
        <v>0</v>
      </c>
      <c r="S604" s="12">
        <f t="shared" si="87"/>
        <v>20242</v>
      </c>
      <c r="T604" s="31">
        <f t="shared" si="83"/>
        <v>12331.888455918168</v>
      </c>
      <c r="U604" s="13"/>
      <c r="V604" s="39">
        <f t="shared" si="88"/>
        <v>2.4537895277334399E-3</v>
      </c>
      <c r="W604" s="14">
        <f t="shared" si="89"/>
        <v>2.4431969153046323E-3</v>
      </c>
      <c r="X604" s="40">
        <f t="shared" si="84"/>
        <v>1.122034380669284E-10</v>
      </c>
      <c r="Y604" s="2"/>
      <c r="Z604" s="4"/>
      <c r="AA604" s="4"/>
      <c r="AB604" s="4"/>
      <c r="AC604" s="4"/>
      <c r="AD604" s="4"/>
      <c r="AE604" s="4"/>
    </row>
    <row r="605" spans="6:31">
      <c r="F605" s="25">
        <v>37550</v>
      </c>
      <c r="G605" s="8">
        <v>48.62</v>
      </c>
      <c r="H605" s="8">
        <v>49.9</v>
      </c>
      <c r="I605" s="8">
        <v>48.45</v>
      </c>
      <c r="J605" s="8">
        <v>49.82</v>
      </c>
      <c r="K605" s="8">
        <v>914000</v>
      </c>
      <c r="L605" s="26">
        <v>41.82</v>
      </c>
      <c r="M605" s="8"/>
      <c r="N605" s="32">
        <v>0</v>
      </c>
      <c r="O605" s="11">
        <f t="shared" si="85"/>
        <v>150</v>
      </c>
      <c r="P605" s="11">
        <f t="shared" si="82"/>
        <v>1.191296030607365</v>
      </c>
      <c r="Q605" s="12">
        <f t="shared" si="81"/>
        <v>252.6005553748976</v>
      </c>
      <c r="R605" s="12">
        <f t="shared" si="86"/>
        <v>0</v>
      </c>
      <c r="S605" s="12">
        <f t="shared" si="87"/>
        <v>20242</v>
      </c>
      <c r="T605" s="31">
        <f t="shared" si="83"/>
        <v>12584.559668777398</v>
      </c>
      <c r="U605" s="13"/>
      <c r="V605" s="39">
        <f t="shared" si="88"/>
        <v>2.0282174509264082E-2</v>
      </c>
      <c r="W605" s="14">
        <f t="shared" si="89"/>
        <v>2.0290551189733986E-2</v>
      </c>
      <c r="X605" s="40">
        <f t="shared" si="84"/>
        <v>7.0168775694863689E-11</v>
      </c>
      <c r="Y605" s="2"/>
      <c r="Z605" s="4"/>
      <c r="AA605" s="4"/>
      <c r="AB605" s="4"/>
      <c r="AC605" s="4"/>
      <c r="AD605" s="4"/>
      <c r="AE605" s="4"/>
    </row>
    <row r="606" spans="6:31">
      <c r="F606" s="25">
        <v>37551</v>
      </c>
      <c r="G606" s="8">
        <v>49.2</v>
      </c>
      <c r="H606" s="8">
        <v>49.56</v>
      </c>
      <c r="I606" s="8">
        <v>48.8</v>
      </c>
      <c r="J606" s="8">
        <v>49.25</v>
      </c>
      <c r="K606" s="8">
        <v>2215900</v>
      </c>
      <c r="L606" s="26">
        <v>41.35</v>
      </c>
      <c r="M606" s="8"/>
      <c r="N606" s="32">
        <v>0</v>
      </c>
      <c r="O606" s="11">
        <f t="shared" si="85"/>
        <v>150</v>
      </c>
      <c r="P606" s="11">
        <f t="shared" si="82"/>
        <v>1.1910519951632406</v>
      </c>
      <c r="Q606" s="12">
        <f t="shared" si="81"/>
        <v>252.62157727167457</v>
      </c>
      <c r="R606" s="12">
        <f t="shared" si="86"/>
        <v>0</v>
      </c>
      <c r="S606" s="12">
        <f t="shared" si="87"/>
        <v>20242</v>
      </c>
      <c r="T606" s="31">
        <f t="shared" si="83"/>
        <v>12441.612680629973</v>
      </c>
      <c r="U606" s="13"/>
      <c r="V606" s="39">
        <f t="shared" si="88"/>
        <v>-1.1423923784158772E-2</v>
      </c>
      <c r="W606" s="14">
        <f t="shared" si="89"/>
        <v>-1.1302272530787189E-2</v>
      </c>
      <c r="X606" s="40">
        <f t="shared" si="84"/>
        <v>1.4799027446877035E-8</v>
      </c>
      <c r="Y606" s="2"/>
      <c r="Z606" s="4"/>
      <c r="AA606" s="4"/>
      <c r="AB606" s="4"/>
      <c r="AC606" s="4"/>
      <c r="AD606" s="4"/>
      <c r="AE606" s="4"/>
    </row>
    <row r="607" spans="6:31">
      <c r="F607" s="25">
        <v>37552</v>
      </c>
      <c r="G607" s="8">
        <v>48.7</v>
      </c>
      <c r="H607" s="8">
        <v>49.54</v>
      </c>
      <c r="I607" s="8">
        <v>48.33</v>
      </c>
      <c r="J607" s="8">
        <v>49.54</v>
      </c>
      <c r="K607" s="8">
        <v>734800</v>
      </c>
      <c r="L607" s="26">
        <v>41.59</v>
      </c>
      <c r="M607" s="8"/>
      <c r="N607" s="32">
        <v>0</v>
      </c>
      <c r="O607" s="11">
        <f t="shared" si="85"/>
        <v>150</v>
      </c>
      <c r="P607" s="11">
        <f t="shared" si="82"/>
        <v>1.1911517191632603</v>
      </c>
      <c r="Q607" s="12">
        <f t="shared" si="81"/>
        <v>252.61298572619029</v>
      </c>
      <c r="R607" s="12">
        <f t="shared" si="86"/>
        <v>0</v>
      </c>
      <c r="S607" s="12">
        <f t="shared" si="87"/>
        <v>20242</v>
      </c>
      <c r="T607" s="31">
        <f t="shared" si="83"/>
        <v>12514.447312875467</v>
      </c>
      <c r="U607" s="13"/>
      <c r="V607" s="39">
        <f t="shared" si="88"/>
        <v>5.8370463174657623E-3</v>
      </c>
      <c r="W607" s="14">
        <f t="shared" si="89"/>
        <v>5.7873322851200917E-3</v>
      </c>
      <c r="X607" s="40">
        <f t="shared" si="84"/>
        <v>2.471485012066382E-9</v>
      </c>
      <c r="Y607" s="2"/>
      <c r="Z607" s="4"/>
      <c r="AA607" s="4"/>
      <c r="AB607" s="4"/>
      <c r="AC607" s="4"/>
      <c r="AD607" s="4"/>
      <c r="AE607" s="4"/>
    </row>
    <row r="608" spans="6:31">
      <c r="F608" s="25">
        <v>37553</v>
      </c>
      <c r="G608" s="8">
        <v>49.75</v>
      </c>
      <c r="H608" s="8">
        <v>49.98</v>
      </c>
      <c r="I608" s="8">
        <v>48.7</v>
      </c>
      <c r="J608" s="8">
        <v>48.78</v>
      </c>
      <c r="K608" s="8">
        <v>1099500</v>
      </c>
      <c r="L608" s="26">
        <v>40.950000000000003</v>
      </c>
      <c r="M608" s="8"/>
      <c r="N608" s="32">
        <v>0</v>
      </c>
      <c r="O608" s="11">
        <f t="shared" si="85"/>
        <v>150</v>
      </c>
      <c r="P608" s="11">
        <f t="shared" si="82"/>
        <v>1.1912087912087912</v>
      </c>
      <c r="Q608" s="12">
        <f t="shared" si="81"/>
        <v>252.60806943188771</v>
      </c>
      <c r="R608" s="12">
        <f t="shared" si="86"/>
        <v>0</v>
      </c>
      <c r="S608" s="12">
        <f t="shared" si="87"/>
        <v>20242</v>
      </c>
      <c r="T608" s="31">
        <f t="shared" si="83"/>
        <v>12322.221626887484</v>
      </c>
      <c r="U608" s="13"/>
      <c r="V608" s="39">
        <f t="shared" si="88"/>
        <v>-1.5479493226786302E-2</v>
      </c>
      <c r="W608" s="14">
        <f t="shared" si="89"/>
        <v>-1.550794345574192E-2</v>
      </c>
      <c r="X608" s="40">
        <f t="shared" si="84"/>
        <v>8.0941552762706566E-10</v>
      </c>
      <c r="Y608" s="2"/>
      <c r="Z608" s="4"/>
      <c r="AA608" s="4"/>
      <c r="AB608" s="4"/>
      <c r="AC608" s="4"/>
      <c r="AD608" s="4"/>
      <c r="AE608" s="4"/>
    </row>
    <row r="609" spans="6:31">
      <c r="F609" s="25">
        <v>37554</v>
      </c>
      <c r="G609" s="8">
        <v>48.7</v>
      </c>
      <c r="H609" s="8">
        <v>49.72</v>
      </c>
      <c r="I609" s="8">
        <v>48.51</v>
      </c>
      <c r="J609" s="8">
        <v>49.72</v>
      </c>
      <c r="K609" s="8">
        <v>1085600</v>
      </c>
      <c r="L609" s="26">
        <v>41.74</v>
      </c>
      <c r="M609" s="8"/>
      <c r="N609" s="32">
        <v>0</v>
      </c>
      <c r="O609" s="11">
        <f t="shared" si="85"/>
        <v>150</v>
      </c>
      <c r="P609" s="11">
        <f t="shared" si="82"/>
        <v>1.1911835170100622</v>
      </c>
      <c r="Q609" s="12">
        <f t="shared" si="81"/>
        <v>252.6102465412088</v>
      </c>
      <c r="R609" s="12">
        <f t="shared" si="86"/>
        <v>0</v>
      </c>
      <c r="S609" s="12">
        <f t="shared" si="87"/>
        <v>20242</v>
      </c>
      <c r="T609" s="31">
        <f t="shared" si="83"/>
        <v>12559.781458028901</v>
      </c>
      <c r="U609" s="13"/>
      <c r="V609" s="39">
        <f t="shared" si="88"/>
        <v>1.9095492344019811E-2</v>
      </c>
      <c r="W609" s="14">
        <f t="shared" si="89"/>
        <v>1.9108091349976191E-2</v>
      </c>
      <c r="X609" s="40">
        <f t="shared" si="84"/>
        <v>1.5873495108889312E-10</v>
      </c>
      <c r="Y609" s="2"/>
      <c r="Z609" s="4"/>
      <c r="AA609" s="4"/>
      <c r="AB609" s="4"/>
      <c r="AC609" s="4"/>
      <c r="AD609" s="4"/>
      <c r="AE609" s="4"/>
    </row>
    <row r="610" spans="6:31">
      <c r="F610" s="25">
        <v>37557</v>
      </c>
      <c r="G610" s="8">
        <v>50.25</v>
      </c>
      <c r="H610" s="8">
        <v>50.29</v>
      </c>
      <c r="I610" s="8">
        <v>49.02</v>
      </c>
      <c r="J610" s="8">
        <v>49.15</v>
      </c>
      <c r="K610" s="8">
        <v>2550300</v>
      </c>
      <c r="L610" s="26">
        <v>41.26</v>
      </c>
      <c r="M610" s="8"/>
      <c r="N610" s="32">
        <v>0</v>
      </c>
      <c r="O610" s="11">
        <f t="shared" si="85"/>
        <v>150</v>
      </c>
      <c r="P610" s="11">
        <f t="shared" si="82"/>
        <v>1.1912263693650025</v>
      </c>
      <c r="Q610" s="12">
        <f t="shared" si="81"/>
        <v>252.60655531104601</v>
      </c>
      <c r="R610" s="12">
        <f t="shared" si="86"/>
        <v>0</v>
      </c>
      <c r="S610" s="12">
        <f t="shared" si="87"/>
        <v>20242</v>
      </c>
      <c r="T610" s="31">
        <f t="shared" si="83"/>
        <v>12415.612193537911</v>
      </c>
      <c r="U610" s="13"/>
      <c r="V610" s="39">
        <f t="shared" si="88"/>
        <v>-1.1545032509369122E-2</v>
      </c>
      <c r="W610" s="14">
        <f t="shared" si="89"/>
        <v>-1.1566394005949056E-2</v>
      </c>
      <c r="X610" s="40">
        <f t="shared" si="84"/>
        <v>4.5631353613454964E-10</v>
      </c>
      <c r="Y610" s="2"/>
      <c r="Z610" s="4"/>
      <c r="AA610" s="4"/>
      <c r="AB610" s="4"/>
      <c r="AC610" s="4"/>
      <c r="AD610" s="4"/>
      <c r="AE610" s="4"/>
    </row>
    <row r="611" spans="6:31">
      <c r="F611" s="25">
        <v>37558</v>
      </c>
      <c r="G611" s="8">
        <v>49.25</v>
      </c>
      <c r="H611" s="8">
        <v>49.25</v>
      </c>
      <c r="I611" s="8">
        <v>48.1</v>
      </c>
      <c r="J611" s="8">
        <v>48.8</v>
      </c>
      <c r="K611" s="8">
        <v>946100</v>
      </c>
      <c r="L611" s="26">
        <v>40.97</v>
      </c>
      <c r="M611" s="8"/>
      <c r="N611" s="32">
        <v>0</v>
      </c>
      <c r="O611" s="11">
        <f t="shared" si="85"/>
        <v>150</v>
      </c>
      <c r="P611" s="11">
        <f t="shared" si="82"/>
        <v>1.1911154503295094</v>
      </c>
      <c r="Q611" s="12">
        <f t="shared" si="81"/>
        <v>252.61611023718456</v>
      </c>
      <c r="R611" s="12">
        <f t="shared" si="86"/>
        <v>0</v>
      </c>
      <c r="S611" s="12">
        <f t="shared" si="87"/>
        <v>20242</v>
      </c>
      <c r="T611" s="31">
        <f t="shared" si="83"/>
        <v>12327.666179574606</v>
      </c>
      <c r="U611" s="13"/>
      <c r="V611" s="39">
        <f t="shared" si="88"/>
        <v>-7.1087091201315509E-3</v>
      </c>
      <c r="W611" s="14">
        <f t="shared" si="89"/>
        <v>-7.0534160843260243E-3</v>
      </c>
      <c r="X611" s="40">
        <f t="shared" si="84"/>
        <v>3.0573198085912474E-9</v>
      </c>
      <c r="Y611" s="2"/>
      <c r="Z611" s="4"/>
      <c r="AA611" s="4"/>
      <c r="AB611" s="4"/>
      <c r="AC611" s="4"/>
      <c r="AD611" s="4"/>
      <c r="AE611" s="4"/>
    </row>
    <row r="612" spans="6:31">
      <c r="F612" s="25">
        <v>37559</v>
      </c>
      <c r="G612" s="8">
        <v>49</v>
      </c>
      <c r="H612" s="8">
        <v>49.56</v>
      </c>
      <c r="I612" s="8">
        <v>48.8</v>
      </c>
      <c r="J612" s="8">
        <v>49.52</v>
      </c>
      <c r="K612" s="8">
        <v>86100</v>
      </c>
      <c r="L612" s="26">
        <v>41.57</v>
      </c>
      <c r="M612" s="8"/>
      <c r="N612" s="32">
        <v>0</v>
      </c>
      <c r="O612" s="11">
        <f t="shared" si="85"/>
        <v>150</v>
      </c>
      <c r="P612" s="11">
        <f t="shared" si="82"/>
        <v>1.1912436853500121</v>
      </c>
      <c r="Q612" s="12">
        <f t="shared" si="81"/>
        <v>252.60506381640431</v>
      </c>
      <c r="R612" s="12">
        <f t="shared" si="86"/>
        <v>0</v>
      </c>
      <c r="S612" s="12">
        <f t="shared" si="87"/>
        <v>20242</v>
      </c>
      <c r="T612" s="31">
        <f t="shared" si="83"/>
        <v>12509.002760188343</v>
      </c>
      <c r="U612" s="13"/>
      <c r="V612" s="39">
        <f t="shared" si="88"/>
        <v>1.4602586468065086E-2</v>
      </c>
      <c r="W612" s="14">
        <f t="shared" si="89"/>
        <v>1.4538661705766315E-2</v>
      </c>
      <c r="X612" s="40">
        <f t="shared" si="84"/>
        <v>4.086375234954362E-9</v>
      </c>
      <c r="Y612" s="2"/>
      <c r="Z612" s="4"/>
      <c r="AA612" s="4"/>
      <c r="AB612" s="4"/>
      <c r="AC612" s="4"/>
      <c r="AD612" s="4"/>
      <c r="AE612" s="4"/>
    </row>
    <row r="613" spans="6:31">
      <c r="F613" s="25">
        <v>37560</v>
      </c>
      <c r="G613" s="8">
        <v>49.7</v>
      </c>
      <c r="H613" s="8">
        <v>49.76</v>
      </c>
      <c r="I613" s="8">
        <v>48.76</v>
      </c>
      <c r="J613" s="8">
        <v>49.04</v>
      </c>
      <c r="K613" s="8">
        <v>17936700</v>
      </c>
      <c r="L613" s="26">
        <v>41.17</v>
      </c>
      <c r="M613" s="8"/>
      <c r="N613" s="32">
        <v>0</v>
      </c>
      <c r="O613" s="11">
        <f t="shared" si="85"/>
        <v>150</v>
      </c>
      <c r="P613" s="11">
        <f t="shared" si="82"/>
        <v>1.1911586106388146</v>
      </c>
      <c r="Q613" s="12">
        <f t="shared" si="81"/>
        <v>252.61239205639993</v>
      </c>
      <c r="R613" s="12">
        <f t="shared" si="86"/>
        <v>0</v>
      </c>
      <c r="S613" s="12">
        <f t="shared" si="87"/>
        <v>20242</v>
      </c>
      <c r="T613" s="31">
        <f t="shared" si="83"/>
        <v>12388.111706445852</v>
      </c>
      <c r="U613" s="13"/>
      <c r="V613" s="39">
        <f t="shared" si="88"/>
        <v>-9.7113265077016109E-3</v>
      </c>
      <c r="W613" s="14">
        <f t="shared" si="89"/>
        <v>-9.6689174827327227E-3</v>
      </c>
      <c r="X613" s="40">
        <f t="shared" si="84"/>
        <v>1.7985253988117883E-9</v>
      </c>
      <c r="Y613" s="2"/>
      <c r="Z613" s="4"/>
      <c r="AA613" s="4"/>
      <c r="AB613" s="4"/>
      <c r="AC613" s="4"/>
      <c r="AD613" s="4"/>
      <c r="AE613" s="4"/>
    </row>
    <row r="614" spans="6:31">
      <c r="F614" s="25">
        <v>37561</v>
      </c>
      <c r="G614" s="8">
        <v>48.95</v>
      </c>
      <c r="H614" s="8">
        <v>50.05</v>
      </c>
      <c r="I614" s="8">
        <v>48.68</v>
      </c>
      <c r="J614" s="8">
        <v>49.9</v>
      </c>
      <c r="K614" s="8">
        <v>91500</v>
      </c>
      <c r="L614" s="26">
        <v>41.89</v>
      </c>
      <c r="M614" s="8"/>
      <c r="N614" s="32">
        <v>0</v>
      </c>
      <c r="O614" s="11">
        <f t="shared" si="85"/>
        <v>150</v>
      </c>
      <c r="P614" s="11">
        <f t="shared" si="82"/>
        <v>1.1912150871329672</v>
      </c>
      <c r="Q614" s="12">
        <f t="shared" si="81"/>
        <v>252.60752711788246</v>
      </c>
      <c r="R614" s="12">
        <f t="shared" si="86"/>
        <v>0</v>
      </c>
      <c r="S614" s="12">
        <f t="shared" si="87"/>
        <v>20242</v>
      </c>
      <c r="T614" s="31">
        <f t="shared" si="83"/>
        <v>12605.115603182334</v>
      </c>
      <c r="U614" s="13"/>
      <c r="V614" s="39">
        <f t="shared" si="88"/>
        <v>1.7365452433123735E-2</v>
      </c>
      <c r="W614" s="14">
        <f t="shared" si="89"/>
        <v>1.7337299177130235E-2</v>
      </c>
      <c r="X614" s="40">
        <f t="shared" si="84"/>
        <v>7.9260582303555578E-10</v>
      </c>
      <c r="Y614" s="2"/>
      <c r="Z614" s="4"/>
      <c r="AA614" s="4"/>
      <c r="AB614" s="4"/>
      <c r="AC614" s="4"/>
      <c r="AD614" s="4"/>
      <c r="AE614" s="4"/>
    </row>
    <row r="615" spans="6:31">
      <c r="F615" s="25">
        <v>37564</v>
      </c>
      <c r="G615" s="8">
        <v>50.9</v>
      </c>
      <c r="H615" s="8">
        <v>51.3</v>
      </c>
      <c r="I615" s="8">
        <v>50.3</v>
      </c>
      <c r="J615" s="8">
        <v>50.35</v>
      </c>
      <c r="K615" s="8">
        <v>400200</v>
      </c>
      <c r="L615" s="26">
        <v>42.27</v>
      </c>
      <c r="M615" s="8"/>
      <c r="N615" s="32">
        <v>0</v>
      </c>
      <c r="O615" s="11">
        <f t="shared" si="85"/>
        <v>150</v>
      </c>
      <c r="P615" s="11">
        <f t="shared" si="82"/>
        <v>1.1911521173409036</v>
      </c>
      <c r="Q615" s="12">
        <f t="shared" si="81"/>
        <v>252.61295142478056</v>
      </c>
      <c r="R615" s="12">
        <f t="shared" si="86"/>
        <v>0</v>
      </c>
      <c r="S615" s="12">
        <f t="shared" si="87"/>
        <v>20242</v>
      </c>
      <c r="T615" s="31">
        <f t="shared" si="83"/>
        <v>12719.062104237702</v>
      </c>
      <c r="U615" s="13"/>
      <c r="V615" s="39">
        <f t="shared" si="88"/>
        <v>8.9990894357214399E-3</v>
      </c>
      <c r="W615" s="14">
        <f t="shared" si="89"/>
        <v>9.0304796197551735E-3</v>
      </c>
      <c r="X615" s="40">
        <f t="shared" si="84"/>
        <v>9.8534365367166568E-10</v>
      </c>
      <c r="Y615" s="2"/>
      <c r="Z615" s="4"/>
      <c r="AA615" s="4"/>
      <c r="AB615" s="4"/>
      <c r="AC615" s="4"/>
      <c r="AD615" s="4"/>
      <c r="AE615" s="4"/>
    </row>
    <row r="616" spans="6:31">
      <c r="F616" s="25">
        <v>37565</v>
      </c>
      <c r="G616" s="8">
        <v>50.45</v>
      </c>
      <c r="H616" s="8">
        <v>50.8</v>
      </c>
      <c r="I616" s="8">
        <v>50.17</v>
      </c>
      <c r="J616" s="8">
        <v>50.8</v>
      </c>
      <c r="K616" s="8">
        <v>178400</v>
      </c>
      <c r="L616" s="26">
        <v>42.65</v>
      </c>
      <c r="M616" s="8"/>
      <c r="N616" s="32">
        <v>0</v>
      </c>
      <c r="O616" s="11">
        <f t="shared" si="85"/>
        <v>150</v>
      </c>
      <c r="P616" s="11">
        <f t="shared" si="82"/>
        <v>1.1910902696365768</v>
      </c>
      <c r="Q616" s="12">
        <f t="shared" si="81"/>
        <v>252.6182796317533</v>
      </c>
      <c r="R616" s="12">
        <f t="shared" si="86"/>
        <v>0</v>
      </c>
      <c r="S616" s="12">
        <f t="shared" si="87"/>
        <v>20242</v>
      </c>
      <c r="T616" s="31">
        <f t="shared" si="83"/>
        <v>12833.008605293067</v>
      </c>
      <c r="U616" s="13"/>
      <c r="V616" s="39">
        <f t="shared" si="88"/>
        <v>8.9188275719148339E-3</v>
      </c>
      <c r="W616" s="14">
        <f t="shared" si="89"/>
        <v>8.9496593589893907E-3</v>
      </c>
      <c r="X616" s="40">
        <f t="shared" si="84"/>
        <v>9.5059909421080973E-10</v>
      </c>
      <c r="Y616" s="2"/>
      <c r="Z616" s="4"/>
      <c r="AA616" s="4"/>
      <c r="AB616" s="4"/>
      <c r="AC616" s="4"/>
      <c r="AD616" s="4"/>
      <c r="AE616" s="4"/>
    </row>
    <row r="617" spans="6:31">
      <c r="F617" s="25">
        <v>37566</v>
      </c>
      <c r="G617" s="8">
        <v>51</v>
      </c>
      <c r="H617" s="8">
        <v>51.48</v>
      </c>
      <c r="I617" s="8">
        <v>50.2</v>
      </c>
      <c r="J617" s="8">
        <v>51.48</v>
      </c>
      <c r="K617" s="8">
        <v>245700</v>
      </c>
      <c r="L617" s="26">
        <v>43.22</v>
      </c>
      <c r="M617" s="8"/>
      <c r="N617" s="32">
        <v>0</v>
      </c>
      <c r="O617" s="11">
        <f t="shared" si="85"/>
        <v>150</v>
      </c>
      <c r="P617" s="11">
        <f t="shared" si="82"/>
        <v>1.1911152244331327</v>
      </c>
      <c r="Q617" s="12">
        <f t="shared" si="81"/>
        <v>252.61612969844828</v>
      </c>
      <c r="R617" s="12">
        <f t="shared" si="86"/>
        <v>0</v>
      </c>
      <c r="S617" s="12">
        <f t="shared" si="87"/>
        <v>20242</v>
      </c>
      <c r="T617" s="31">
        <f t="shared" si="83"/>
        <v>13004.678356876117</v>
      </c>
      <c r="U617" s="13"/>
      <c r="V617" s="39">
        <f t="shared" si="88"/>
        <v>1.3288517506584005E-2</v>
      </c>
      <c r="W617" s="14">
        <f t="shared" si="89"/>
        <v>1.3276077141051888E-2</v>
      </c>
      <c r="X617" s="40">
        <f t="shared" si="84"/>
        <v>1.5476269457269569E-10</v>
      </c>
      <c r="Y617" s="2"/>
      <c r="Z617" s="4"/>
      <c r="AA617" s="4"/>
      <c r="AB617" s="4"/>
      <c r="AC617" s="4"/>
      <c r="AD617" s="4"/>
      <c r="AE617" s="4"/>
    </row>
    <row r="618" spans="6:31">
      <c r="F618" s="25">
        <v>37567</v>
      </c>
      <c r="G618" s="8">
        <v>50.55</v>
      </c>
      <c r="H618" s="8">
        <v>50.84</v>
      </c>
      <c r="I618" s="8">
        <v>49.81</v>
      </c>
      <c r="J618" s="8">
        <v>50.05</v>
      </c>
      <c r="K618" s="8">
        <v>119100</v>
      </c>
      <c r="L618" s="26">
        <v>42.02</v>
      </c>
      <c r="M618" s="8"/>
      <c r="N618" s="32">
        <v>0</v>
      </c>
      <c r="O618" s="11">
        <f t="shared" si="85"/>
        <v>150</v>
      </c>
      <c r="P618" s="11">
        <f t="shared" si="82"/>
        <v>1.1910994764397904</v>
      </c>
      <c r="Q618" s="12">
        <f t="shared" si="81"/>
        <v>252.61748642654635</v>
      </c>
      <c r="R618" s="12">
        <f t="shared" si="86"/>
        <v>0</v>
      </c>
      <c r="S618" s="12">
        <f t="shared" si="87"/>
        <v>20242</v>
      </c>
      <c r="T618" s="31">
        <f t="shared" si="83"/>
        <v>12643.505195648644</v>
      </c>
      <c r="U618" s="13"/>
      <c r="V618" s="39">
        <f t="shared" si="88"/>
        <v>-2.8165506270627125E-2</v>
      </c>
      <c r="W618" s="14">
        <f t="shared" si="89"/>
        <v>-2.8157655661885467E-2</v>
      </c>
      <c r="X618" s="40">
        <f t="shared" si="84"/>
        <v>6.1632057614596917E-11</v>
      </c>
      <c r="Y618" s="2"/>
      <c r="Z618" s="4"/>
      <c r="AA618" s="4"/>
      <c r="AB618" s="4"/>
      <c r="AC618" s="4"/>
      <c r="AD618" s="4"/>
      <c r="AE618" s="4"/>
    </row>
    <row r="619" spans="6:31">
      <c r="F619" s="25">
        <v>37568</v>
      </c>
      <c r="G619" s="8">
        <v>50.18</v>
      </c>
      <c r="H619" s="8">
        <v>50.49</v>
      </c>
      <c r="I619" s="8">
        <v>49.43</v>
      </c>
      <c r="J619" s="8">
        <v>49.68</v>
      </c>
      <c r="K619" s="8">
        <v>80500</v>
      </c>
      <c r="L619" s="26">
        <v>41.71</v>
      </c>
      <c r="M619" s="8"/>
      <c r="N619" s="32">
        <v>0</v>
      </c>
      <c r="O619" s="11">
        <f t="shared" si="85"/>
        <v>150</v>
      </c>
      <c r="P619" s="11">
        <f t="shared" si="82"/>
        <v>1.1910812754735076</v>
      </c>
      <c r="Q619" s="12">
        <f t="shared" si="81"/>
        <v>252.61905452894956</v>
      </c>
      <c r="R619" s="12">
        <f t="shared" si="86"/>
        <v>0</v>
      </c>
      <c r="S619" s="12">
        <f t="shared" si="87"/>
        <v>20242</v>
      </c>
      <c r="T619" s="31">
        <f t="shared" si="83"/>
        <v>12550.114628998213</v>
      </c>
      <c r="U619" s="13"/>
      <c r="V619" s="39">
        <f t="shared" si="88"/>
        <v>-7.413860736991692E-3</v>
      </c>
      <c r="W619" s="14">
        <f t="shared" si="89"/>
        <v>-7.4047872080004913E-3</v>
      </c>
      <c r="X619" s="40">
        <f t="shared" si="84"/>
        <v>8.2328928354160265E-11</v>
      </c>
      <c r="Y619" s="2"/>
      <c r="Z619" s="4"/>
      <c r="AA619" s="4"/>
      <c r="AB619" s="4"/>
      <c r="AC619" s="4"/>
      <c r="AD619" s="4"/>
      <c r="AE619" s="4"/>
    </row>
    <row r="620" spans="6:31">
      <c r="F620" s="25">
        <v>37571</v>
      </c>
      <c r="G620" s="8">
        <v>49.15</v>
      </c>
      <c r="H620" s="8">
        <v>49.25</v>
      </c>
      <c r="I620" s="8">
        <v>48.41</v>
      </c>
      <c r="J620" s="8">
        <v>48.65</v>
      </c>
      <c r="K620" s="8">
        <v>207300</v>
      </c>
      <c r="L620" s="26">
        <v>40.840000000000003</v>
      </c>
      <c r="M620" s="8"/>
      <c r="N620" s="32">
        <v>0</v>
      </c>
      <c r="O620" s="11">
        <f t="shared" si="85"/>
        <v>150</v>
      </c>
      <c r="P620" s="11">
        <f t="shared" si="82"/>
        <v>1.1912340842311457</v>
      </c>
      <c r="Q620" s="12">
        <f t="shared" si="81"/>
        <v>252.60589079359295</v>
      </c>
      <c r="R620" s="12">
        <f t="shared" si="86"/>
        <v>0</v>
      </c>
      <c r="S620" s="12">
        <f t="shared" si="87"/>
        <v>20242</v>
      </c>
      <c r="T620" s="31">
        <f t="shared" si="83"/>
        <v>12289.276587108297</v>
      </c>
      <c r="U620" s="13"/>
      <c r="V620" s="39">
        <f t="shared" si="88"/>
        <v>-2.1002739386733676E-2</v>
      </c>
      <c r="W620" s="14">
        <f t="shared" si="89"/>
        <v>-2.1078914912389047E-2</v>
      </c>
      <c r="X620" s="40">
        <f t="shared" si="84"/>
        <v>5.8027107088721113E-9</v>
      </c>
      <c r="Y620" s="2"/>
      <c r="Z620" s="4"/>
      <c r="AA620" s="4"/>
      <c r="AB620" s="4"/>
      <c r="AC620" s="4"/>
      <c r="AD620" s="4"/>
      <c r="AE620" s="4"/>
    </row>
    <row r="621" spans="6:31">
      <c r="F621" s="25">
        <v>37572</v>
      </c>
      <c r="G621" s="8">
        <v>49.2</v>
      </c>
      <c r="H621" s="8">
        <v>49.45</v>
      </c>
      <c r="I621" s="8">
        <v>48.77</v>
      </c>
      <c r="J621" s="8">
        <v>48.93</v>
      </c>
      <c r="K621" s="8">
        <v>149700</v>
      </c>
      <c r="L621" s="26">
        <v>41.08</v>
      </c>
      <c r="M621" s="8"/>
      <c r="N621" s="32">
        <v>0</v>
      </c>
      <c r="O621" s="11">
        <f t="shared" si="85"/>
        <v>150</v>
      </c>
      <c r="P621" s="11">
        <f t="shared" si="82"/>
        <v>1.1910905550146056</v>
      </c>
      <c r="Q621" s="12">
        <f t="shared" si="81"/>
        <v>252.61825504503969</v>
      </c>
      <c r="R621" s="12">
        <f t="shared" si="86"/>
        <v>0</v>
      </c>
      <c r="S621" s="12">
        <f t="shared" si="87"/>
        <v>20242</v>
      </c>
      <c r="T621" s="31">
        <f t="shared" si="83"/>
        <v>12360.611219353792</v>
      </c>
      <c r="U621" s="13"/>
      <c r="V621" s="39">
        <f t="shared" si="88"/>
        <v>5.7878422768280939E-3</v>
      </c>
      <c r="W621" s="14">
        <f t="shared" si="89"/>
        <v>5.8593917638925172E-3</v>
      </c>
      <c r="X621" s="40">
        <f t="shared" si="84"/>
        <v>5.1193290991820715E-9</v>
      </c>
      <c r="Y621" s="2"/>
      <c r="Z621" s="4"/>
      <c r="AA621" s="4"/>
      <c r="AB621" s="4"/>
      <c r="AC621" s="4"/>
      <c r="AD621" s="4"/>
      <c r="AE621" s="4"/>
    </row>
    <row r="622" spans="6:31">
      <c r="F622" s="25">
        <v>37573</v>
      </c>
      <c r="G622" s="8">
        <v>48.9</v>
      </c>
      <c r="H622" s="8">
        <v>49.57</v>
      </c>
      <c r="I622" s="8">
        <v>48.36</v>
      </c>
      <c r="J622" s="8">
        <v>49.02</v>
      </c>
      <c r="K622" s="8">
        <v>1565100</v>
      </c>
      <c r="L622" s="26">
        <v>41.15</v>
      </c>
      <c r="M622" s="8"/>
      <c r="N622" s="32">
        <v>0</v>
      </c>
      <c r="O622" s="11">
        <f t="shared" si="85"/>
        <v>150</v>
      </c>
      <c r="P622" s="11">
        <f t="shared" si="82"/>
        <v>1.191251518833536</v>
      </c>
      <c r="Q622" s="12">
        <f t="shared" si="81"/>
        <v>252.6043891015652</v>
      </c>
      <c r="R622" s="12">
        <f t="shared" si="86"/>
        <v>0</v>
      </c>
      <c r="S622" s="12">
        <f t="shared" si="87"/>
        <v>20242</v>
      </c>
      <c r="T622" s="31">
        <f t="shared" si="83"/>
        <v>12382.667153758726</v>
      </c>
      <c r="U622" s="13"/>
      <c r="V622" s="39">
        <f t="shared" si="88"/>
        <v>1.7827823713629086E-3</v>
      </c>
      <c r="W622" s="14">
        <f t="shared" si="89"/>
        <v>1.7025420627212612E-3</v>
      </c>
      <c r="X622" s="40">
        <f t="shared" si="84"/>
        <v>6.4385071309068474E-9</v>
      </c>
      <c r="Y622" s="2"/>
      <c r="Z622" s="4"/>
      <c r="AA622" s="4"/>
      <c r="AB622" s="4"/>
      <c r="AC622" s="4"/>
      <c r="AD622" s="4"/>
      <c r="AE622" s="4"/>
    </row>
    <row r="623" spans="6:31">
      <c r="F623" s="25">
        <v>37574</v>
      </c>
      <c r="G623" s="8">
        <v>49.75</v>
      </c>
      <c r="H623" s="8">
        <v>50.19</v>
      </c>
      <c r="I623" s="8">
        <v>49.67</v>
      </c>
      <c r="J623" s="8">
        <v>50.15</v>
      </c>
      <c r="K623" s="8">
        <v>89700</v>
      </c>
      <c r="L623" s="26">
        <v>42.1</v>
      </c>
      <c r="M623" s="8"/>
      <c r="N623" s="32">
        <v>0</v>
      </c>
      <c r="O623" s="11">
        <f t="shared" si="85"/>
        <v>150</v>
      </c>
      <c r="P623" s="11">
        <f t="shared" si="82"/>
        <v>1.191211401425178</v>
      </c>
      <c r="Q623" s="12">
        <f t="shared" si="81"/>
        <v>252.60784459416038</v>
      </c>
      <c r="R623" s="12">
        <f t="shared" si="86"/>
        <v>0</v>
      </c>
      <c r="S623" s="12">
        <f t="shared" si="87"/>
        <v>20242</v>
      </c>
      <c r="T623" s="31">
        <f t="shared" si="83"/>
        <v>12668.283406397142</v>
      </c>
      <c r="U623" s="13"/>
      <c r="V623" s="39">
        <f t="shared" si="88"/>
        <v>2.2803815678210049E-2</v>
      </c>
      <c r="W623" s="14">
        <f t="shared" si="89"/>
        <v>2.2823813565256913E-2</v>
      </c>
      <c r="X623" s="40">
        <f t="shared" si="84"/>
        <v>3.9991548633912336E-10</v>
      </c>
      <c r="Y623" s="2"/>
      <c r="Z623" s="4"/>
      <c r="AA623" s="4"/>
      <c r="AB623" s="4"/>
      <c r="AC623" s="4"/>
      <c r="AD623" s="4"/>
      <c r="AE623" s="4"/>
    </row>
    <row r="624" spans="6:31">
      <c r="F624" s="25">
        <v>37575</v>
      </c>
      <c r="G624" s="8">
        <v>50.04</v>
      </c>
      <c r="H624" s="8">
        <v>50.5</v>
      </c>
      <c r="I624" s="8">
        <v>49.72</v>
      </c>
      <c r="J624" s="8">
        <v>50.5</v>
      </c>
      <c r="K624" s="8">
        <v>226500</v>
      </c>
      <c r="L624" s="26">
        <v>42.39</v>
      </c>
      <c r="M624" s="8"/>
      <c r="N624" s="32">
        <v>0</v>
      </c>
      <c r="O624" s="11">
        <f t="shared" si="85"/>
        <v>150</v>
      </c>
      <c r="P624" s="11">
        <f t="shared" si="82"/>
        <v>1.1913187072422742</v>
      </c>
      <c r="Q624" s="12">
        <f t="shared" si="81"/>
        <v>252.59860238337521</v>
      </c>
      <c r="R624" s="12">
        <f t="shared" si="86"/>
        <v>0</v>
      </c>
      <c r="S624" s="12">
        <f t="shared" si="87"/>
        <v>20242</v>
      </c>
      <c r="T624" s="31">
        <f t="shared" si="83"/>
        <v>12756.229420360449</v>
      </c>
      <c r="U624" s="13"/>
      <c r="V624" s="39">
        <f t="shared" si="88"/>
        <v>6.9182340157067125E-3</v>
      </c>
      <c r="W624" s="14">
        <f t="shared" si="89"/>
        <v>6.8647446762100748E-3</v>
      </c>
      <c r="X624" s="40">
        <f t="shared" si="84"/>
        <v>2.8611094397865674E-9</v>
      </c>
      <c r="Y624" s="2"/>
      <c r="Z624" s="4"/>
      <c r="AA624" s="4"/>
      <c r="AB624" s="4"/>
      <c r="AC624" s="4"/>
      <c r="AD624" s="4"/>
      <c r="AE624" s="4"/>
    </row>
    <row r="625" spans="6:31">
      <c r="F625" s="25">
        <v>37578</v>
      </c>
      <c r="G625" s="8">
        <v>50.7</v>
      </c>
      <c r="H625" s="8">
        <v>50.7</v>
      </c>
      <c r="I625" s="8">
        <v>49.87</v>
      </c>
      <c r="J625" s="8">
        <v>50</v>
      </c>
      <c r="K625" s="8">
        <v>90200</v>
      </c>
      <c r="L625" s="26">
        <v>41.97</v>
      </c>
      <c r="M625" s="8"/>
      <c r="N625" s="32">
        <v>0</v>
      </c>
      <c r="O625" s="11">
        <f t="shared" si="85"/>
        <v>150</v>
      </c>
      <c r="P625" s="11">
        <f t="shared" si="82"/>
        <v>1.1913271384322135</v>
      </c>
      <c r="Q625" s="12">
        <f t="shared" si="81"/>
        <v>252.59787627861664</v>
      </c>
      <c r="R625" s="12">
        <f t="shared" si="86"/>
        <v>0</v>
      </c>
      <c r="S625" s="12">
        <f t="shared" si="87"/>
        <v>20242</v>
      </c>
      <c r="T625" s="31">
        <f t="shared" si="83"/>
        <v>12629.893813930832</v>
      </c>
      <c r="U625" s="13"/>
      <c r="V625" s="39">
        <f t="shared" si="88"/>
        <v>-9.9532053971890817E-3</v>
      </c>
      <c r="W625" s="14">
        <f t="shared" si="89"/>
        <v>-9.9574080190463002E-3</v>
      </c>
      <c r="X625" s="40">
        <f t="shared" si="84"/>
        <v>1.7662030474770858E-11</v>
      </c>
      <c r="Y625" s="2"/>
      <c r="Z625" s="4"/>
      <c r="AA625" s="4"/>
      <c r="AB625" s="4"/>
      <c r="AC625" s="4"/>
      <c r="AD625" s="4"/>
      <c r="AE625" s="4"/>
    </row>
    <row r="626" spans="6:31">
      <c r="F626" s="25">
        <v>37579</v>
      </c>
      <c r="G626" s="8">
        <v>49.75</v>
      </c>
      <c r="H626" s="8">
        <v>50.29</v>
      </c>
      <c r="I626" s="8">
        <v>49.57</v>
      </c>
      <c r="J626" s="8">
        <v>49.8</v>
      </c>
      <c r="K626" s="8">
        <v>65700</v>
      </c>
      <c r="L626" s="26">
        <v>41.81</v>
      </c>
      <c r="M626" s="8"/>
      <c r="N626" s="32">
        <v>0</v>
      </c>
      <c r="O626" s="11">
        <f t="shared" si="85"/>
        <v>150</v>
      </c>
      <c r="P626" s="11">
        <f t="shared" si="82"/>
        <v>1.1911026070318105</v>
      </c>
      <c r="Q626" s="12">
        <f t="shared" si="81"/>
        <v>252.61721671553892</v>
      </c>
      <c r="R626" s="12">
        <f t="shared" si="86"/>
        <v>0</v>
      </c>
      <c r="S626" s="12">
        <f t="shared" si="87"/>
        <v>20242</v>
      </c>
      <c r="T626" s="31">
        <f t="shared" si="83"/>
        <v>12580.337392433838</v>
      </c>
      <c r="U626" s="13"/>
      <c r="V626" s="39">
        <f t="shared" si="88"/>
        <v>-3.9314582180142495E-3</v>
      </c>
      <c r="W626" s="14">
        <f t="shared" si="89"/>
        <v>-3.8195319770257508E-3</v>
      </c>
      <c r="X626" s="40">
        <f t="shared" si="84"/>
        <v>1.2527483421815493E-8</v>
      </c>
      <c r="Y626" s="2"/>
      <c r="Z626" s="4"/>
      <c r="AA626" s="4"/>
      <c r="AB626" s="4"/>
      <c r="AC626" s="4"/>
      <c r="AD626" s="4"/>
      <c r="AE626" s="4"/>
    </row>
    <row r="627" spans="6:31">
      <c r="F627" s="25">
        <v>37580</v>
      </c>
      <c r="G627" s="8">
        <v>49.58</v>
      </c>
      <c r="H627" s="8">
        <v>50.8</v>
      </c>
      <c r="I627" s="8">
        <v>49.58</v>
      </c>
      <c r="J627" s="8">
        <v>50.7</v>
      </c>
      <c r="K627" s="8">
        <v>1645400</v>
      </c>
      <c r="L627" s="26">
        <v>42.56</v>
      </c>
      <c r="M627" s="8"/>
      <c r="N627" s="32">
        <v>0</v>
      </c>
      <c r="O627" s="11">
        <f t="shared" si="85"/>
        <v>150</v>
      </c>
      <c r="P627" s="11">
        <f t="shared" si="82"/>
        <v>1.1912593984962405</v>
      </c>
      <c r="Q627" s="12">
        <f t="shared" si="81"/>
        <v>252.6037104181658</v>
      </c>
      <c r="R627" s="12">
        <f t="shared" si="86"/>
        <v>0</v>
      </c>
      <c r="S627" s="12">
        <f t="shared" si="87"/>
        <v>20242</v>
      </c>
      <c r="T627" s="31">
        <f t="shared" si="83"/>
        <v>12807.008118201007</v>
      </c>
      <c r="U627" s="13"/>
      <c r="V627" s="39">
        <f t="shared" si="88"/>
        <v>1.785745967056096E-2</v>
      </c>
      <c r="W627" s="14">
        <f t="shared" si="89"/>
        <v>1.7779299664915281E-2</v>
      </c>
      <c r="X627" s="40">
        <f t="shared" si="84"/>
        <v>6.1089864825325884E-9</v>
      </c>
      <c r="Y627" s="2"/>
      <c r="Z627" s="4"/>
      <c r="AA627" s="4"/>
      <c r="AB627" s="4"/>
      <c r="AC627" s="4"/>
      <c r="AD627" s="4"/>
      <c r="AE627" s="4"/>
    </row>
    <row r="628" spans="6:31">
      <c r="F628" s="25">
        <v>37581</v>
      </c>
      <c r="G628" s="8">
        <v>50.9</v>
      </c>
      <c r="H628" s="8">
        <v>51.98</v>
      </c>
      <c r="I628" s="8">
        <v>50.86</v>
      </c>
      <c r="J628" s="8">
        <v>51.94</v>
      </c>
      <c r="K628" s="8">
        <v>241500</v>
      </c>
      <c r="L628" s="26">
        <v>43.6</v>
      </c>
      <c r="M628" s="8"/>
      <c r="N628" s="32">
        <v>0</v>
      </c>
      <c r="O628" s="11">
        <f t="shared" si="85"/>
        <v>150</v>
      </c>
      <c r="P628" s="11">
        <f t="shared" si="82"/>
        <v>1.1912844036697248</v>
      </c>
      <c r="Q628" s="12">
        <f t="shared" si="81"/>
        <v>252.60155675647829</v>
      </c>
      <c r="R628" s="12">
        <f t="shared" si="86"/>
        <v>0</v>
      </c>
      <c r="S628" s="12">
        <f t="shared" si="87"/>
        <v>20242</v>
      </c>
      <c r="T628" s="31">
        <f t="shared" si="83"/>
        <v>13120.124857931482</v>
      </c>
      <c r="U628" s="13"/>
      <c r="V628" s="39">
        <f t="shared" si="88"/>
        <v>2.4154769749761433E-2</v>
      </c>
      <c r="W628" s="14">
        <f t="shared" si="89"/>
        <v>2.4142305321599593E-2</v>
      </c>
      <c r="X628" s="40">
        <f t="shared" si="84"/>
        <v>1.5536196940165865E-10</v>
      </c>
      <c r="Y628" s="2"/>
      <c r="Z628" s="4"/>
      <c r="AA628" s="4"/>
      <c r="AB628" s="4"/>
      <c r="AC628" s="4"/>
      <c r="AD628" s="4"/>
      <c r="AE628" s="4"/>
    </row>
    <row r="629" spans="6:31">
      <c r="F629" s="25">
        <v>37582</v>
      </c>
      <c r="G629" s="8">
        <v>51.75</v>
      </c>
      <c r="H629" s="8">
        <v>52.1</v>
      </c>
      <c r="I629" s="8">
        <v>51.57</v>
      </c>
      <c r="J629" s="8">
        <v>51.8</v>
      </c>
      <c r="K629" s="8">
        <v>2317700</v>
      </c>
      <c r="L629" s="26">
        <v>43.49</v>
      </c>
      <c r="M629" s="8"/>
      <c r="N629" s="32">
        <v>0</v>
      </c>
      <c r="O629" s="11">
        <f t="shared" si="85"/>
        <v>150</v>
      </c>
      <c r="P629" s="11">
        <f t="shared" si="82"/>
        <v>1.1910784088296158</v>
      </c>
      <c r="Q629" s="12">
        <f t="shared" si="81"/>
        <v>252.61930150873161</v>
      </c>
      <c r="R629" s="12">
        <f t="shared" si="86"/>
        <v>0</v>
      </c>
      <c r="S629" s="12">
        <f t="shared" si="87"/>
        <v>20242</v>
      </c>
      <c r="T629" s="31">
        <f t="shared" si="83"/>
        <v>13085.679818152297</v>
      </c>
      <c r="U629" s="13"/>
      <c r="V629" s="39">
        <f t="shared" si="88"/>
        <v>-2.6288114439840054E-3</v>
      </c>
      <c r="W629" s="14">
        <f t="shared" si="89"/>
        <v>-2.5261237454416371E-3</v>
      </c>
      <c r="X629" s="40">
        <f t="shared" si="84"/>
        <v>1.0544763431928293E-8</v>
      </c>
      <c r="Y629" s="2"/>
      <c r="Z629" s="4"/>
      <c r="AA629" s="4"/>
      <c r="AB629" s="4"/>
      <c r="AC629" s="4"/>
      <c r="AD629" s="4"/>
      <c r="AE629" s="4"/>
    </row>
    <row r="630" spans="6:31">
      <c r="F630" s="25">
        <v>37585</v>
      </c>
      <c r="G630" s="8">
        <v>51.69</v>
      </c>
      <c r="H630" s="8">
        <v>52.1</v>
      </c>
      <c r="I630" s="8">
        <v>51.33</v>
      </c>
      <c r="J630" s="8">
        <v>51.99</v>
      </c>
      <c r="K630" s="8">
        <v>398900</v>
      </c>
      <c r="L630" s="26">
        <v>43.65</v>
      </c>
      <c r="M630" s="8"/>
      <c r="N630" s="32">
        <v>0</v>
      </c>
      <c r="O630" s="11">
        <f t="shared" si="85"/>
        <v>150</v>
      </c>
      <c r="P630" s="11">
        <f t="shared" si="82"/>
        <v>1.1910652920962199</v>
      </c>
      <c r="Q630" s="12">
        <f t="shared" si="81"/>
        <v>252.62043161472002</v>
      </c>
      <c r="R630" s="12">
        <f t="shared" si="86"/>
        <v>0</v>
      </c>
      <c r="S630" s="12">
        <f t="shared" si="87"/>
        <v>20242</v>
      </c>
      <c r="T630" s="31">
        <f t="shared" si="83"/>
        <v>13133.736239649294</v>
      </c>
      <c r="U630" s="13"/>
      <c r="V630" s="39">
        <f t="shared" si="88"/>
        <v>3.6657166737913594E-3</v>
      </c>
      <c r="W630" s="14">
        <f t="shared" si="89"/>
        <v>3.6722556760641284E-3</v>
      </c>
      <c r="X630" s="40">
        <f t="shared" si="84"/>
        <v>4.2758550723278972E-11</v>
      </c>
      <c r="Y630" s="2"/>
      <c r="Z630" s="4"/>
      <c r="AA630" s="4"/>
      <c r="AB630" s="4"/>
      <c r="AC630" s="4"/>
      <c r="AD630" s="4"/>
      <c r="AE630" s="4"/>
    </row>
    <row r="631" spans="6:31">
      <c r="F631" s="25">
        <v>37586</v>
      </c>
      <c r="G631" s="8">
        <v>51.75</v>
      </c>
      <c r="H631" s="8">
        <v>51.75</v>
      </c>
      <c r="I631" s="8">
        <v>50.77</v>
      </c>
      <c r="J631" s="8">
        <v>50.77</v>
      </c>
      <c r="K631" s="8">
        <v>357200</v>
      </c>
      <c r="L631" s="26">
        <v>42.62</v>
      </c>
      <c r="M631" s="8"/>
      <c r="N631" s="32">
        <v>0</v>
      </c>
      <c r="O631" s="11">
        <f t="shared" si="85"/>
        <v>150</v>
      </c>
      <c r="P631" s="11">
        <f t="shared" si="82"/>
        <v>1.1912247770999531</v>
      </c>
      <c r="Q631" s="12">
        <f t="shared" si="81"/>
        <v>252.6066924613429</v>
      </c>
      <c r="R631" s="12">
        <f t="shared" si="86"/>
        <v>0</v>
      </c>
      <c r="S631" s="12">
        <f t="shared" si="87"/>
        <v>20242</v>
      </c>
      <c r="T631" s="31">
        <f t="shared" si="83"/>
        <v>12824.841776262379</v>
      </c>
      <c r="U631" s="13"/>
      <c r="V631" s="39">
        <f t="shared" si="88"/>
        <v>-2.3800151463906506E-2</v>
      </c>
      <c r="W631" s="14">
        <f t="shared" si="89"/>
        <v>-2.3879655615140161E-2</v>
      </c>
      <c r="X631" s="40">
        <f t="shared" si="84"/>
        <v>6.3209100633839091E-9</v>
      </c>
      <c r="Y631" s="2"/>
      <c r="Z631" s="4"/>
      <c r="AA631" s="4"/>
      <c r="AB631" s="4"/>
      <c r="AC631" s="4"/>
      <c r="AD631" s="4"/>
      <c r="AE631" s="4"/>
    </row>
    <row r="632" spans="6:31">
      <c r="F632" s="25">
        <v>37587</v>
      </c>
      <c r="G632" s="8">
        <v>51.23</v>
      </c>
      <c r="H632" s="8">
        <v>52.38</v>
      </c>
      <c r="I632" s="8">
        <v>51.23</v>
      </c>
      <c r="J632" s="8">
        <v>52.21</v>
      </c>
      <c r="K632" s="8">
        <v>1226200</v>
      </c>
      <c r="L632" s="26">
        <v>43.83</v>
      </c>
      <c r="M632" s="8"/>
      <c r="N632" s="32">
        <v>0</v>
      </c>
      <c r="O632" s="11">
        <f t="shared" si="85"/>
        <v>150</v>
      </c>
      <c r="P632" s="11">
        <f t="shared" si="82"/>
        <v>1.191193246634725</v>
      </c>
      <c r="Q632" s="12">
        <f t="shared" si="81"/>
        <v>252.60940842431364</v>
      </c>
      <c r="R632" s="12">
        <f t="shared" si="86"/>
        <v>0</v>
      </c>
      <c r="S632" s="12">
        <f t="shared" si="87"/>
        <v>20242</v>
      </c>
      <c r="T632" s="31">
        <f t="shared" si="83"/>
        <v>13188.737213833416</v>
      </c>
      <c r="U632" s="13"/>
      <c r="V632" s="39">
        <f t="shared" si="88"/>
        <v>2.7979170151261435E-2</v>
      </c>
      <c r="W632" s="14">
        <f t="shared" si="89"/>
        <v>2.7994887760246764E-2</v>
      </c>
      <c r="X632" s="40">
        <f t="shared" si="84"/>
        <v>2.4704323221570561E-10</v>
      </c>
      <c r="Y632" s="2"/>
      <c r="Z632" s="4"/>
      <c r="AA632" s="4"/>
      <c r="AB632" s="4"/>
      <c r="AC632" s="4"/>
      <c r="AD632" s="4"/>
      <c r="AE632" s="4"/>
    </row>
    <row r="633" spans="6:31">
      <c r="F633" s="25">
        <v>37589</v>
      </c>
      <c r="G633" s="8">
        <v>52.48</v>
      </c>
      <c r="H633" s="8">
        <v>52.48</v>
      </c>
      <c r="I633" s="8">
        <v>51.99</v>
      </c>
      <c r="J633" s="8">
        <v>51.99</v>
      </c>
      <c r="K633" s="8">
        <v>87500</v>
      </c>
      <c r="L633" s="26">
        <v>43.65</v>
      </c>
      <c r="M633" s="8"/>
      <c r="N633" s="32">
        <v>0</v>
      </c>
      <c r="O633" s="11">
        <f t="shared" si="85"/>
        <v>150</v>
      </c>
      <c r="P633" s="11">
        <f t="shared" si="82"/>
        <v>1.1910652920962199</v>
      </c>
      <c r="Q633" s="12">
        <f t="shared" si="81"/>
        <v>252.62043161472002</v>
      </c>
      <c r="R633" s="12">
        <f t="shared" si="86"/>
        <v>0</v>
      </c>
      <c r="S633" s="12">
        <f t="shared" si="87"/>
        <v>20242</v>
      </c>
      <c r="T633" s="31">
        <f t="shared" si="83"/>
        <v>13133.736239649294</v>
      </c>
      <c r="U633" s="13"/>
      <c r="V633" s="39">
        <f t="shared" si="88"/>
        <v>-4.1790186873548948E-3</v>
      </c>
      <c r="W633" s="14">
        <f t="shared" si="89"/>
        <v>-4.1152321451065439E-3</v>
      </c>
      <c r="X633" s="40">
        <f t="shared" si="84"/>
        <v>4.0687229720006618E-9</v>
      </c>
      <c r="Y633" s="2"/>
      <c r="Z633" s="4"/>
      <c r="AA633" s="4"/>
      <c r="AB633" s="4"/>
      <c r="AC633" s="4"/>
      <c r="AD633" s="4"/>
      <c r="AE633" s="4"/>
    </row>
    <row r="634" spans="6:31">
      <c r="F634" s="25">
        <v>37592</v>
      </c>
      <c r="G634" s="8">
        <v>53</v>
      </c>
      <c r="H634" s="8">
        <v>53.14</v>
      </c>
      <c r="I634" s="8">
        <v>51.75</v>
      </c>
      <c r="J634" s="8">
        <v>52</v>
      </c>
      <c r="K634" s="8">
        <v>180100</v>
      </c>
      <c r="L634" s="26">
        <v>43.65</v>
      </c>
      <c r="M634" s="8"/>
      <c r="N634" s="32">
        <v>0</v>
      </c>
      <c r="O634" s="11">
        <f t="shared" si="85"/>
        <v>150</v>
      </c>
      <c r="P634" s="11">
        <f t="shared" si="82"/>
        <v>1.1912943871706758</v>
      </c>
      <c r="Q634" s="12">
        <f t="shared" si="81"/>
        <v>252.60069691633257</v>
      </c>
      <c r="R634" s="12">
        <f t="shared" si="86"/>
        <v>0</v>
      </c>
      <c r="S634" s="12">
        <f t="shared" si="87"/>
        <v>20242</v>
      </c>
      <c r="T634" s="31">
        <f t="shared" si="83"/>
        <v>13135.236239649294</v>
      </c>
      <c r="U634" s="13"/>
      <c r="V634" s="39">
        <f t="shared" si="88"/>
        <v>1.14203172797337E-4</v>
      </c>
      <c r="W634" s="14">
        <f t="shared" si="89"/>
        <v>0</v>
      </c>
      <c r="X634" s="40">
        <f t="shared" si="84"/>
        <v>1.3042364676978414E-8</v>
      </c>
      <c r="Y634" s="2"/>
      <c r="Z634" s="4"/>
      <c r="AA634" s="4"/>
      <c r="AB634" s="4"/>
      <c r="AC634" s="4"/>
      <c r="AD634" s="4"/>
      <c r="AE634" s="4"/>
    </row>
    <row r="635" spans="6:31">
      <c r="F635" s="25">
        <v>37593</v>
      </c>
      <c r="G635" s="8">
        <v>51.8</v>
      </c>
      <c r="H635" s="8">
        <v>51.8</v>
      </c>
      <c r="I635" s="8">
        <v>51.17</v>
      </c>
      <c r="J635" s="8">
        <v>51.3</v>
      </c>
      <c r="K635" s="8">
        <v>82700</v>
      </c>
      <c r="L635" s="26">
        <v>43.07</v>
      </c>
      <c r="M635" s="8"/>
      <c r="N635" s="32">
        <v>0</v>
      </c>
      <c r="O635" s="11">
        <f t="shared" si="85"/>
        <v>150</v>
      </c>
      <c r="P635" s="11">
        <f t="shared" si="82"/>
        <v>1.1910842814023681</v>
      </c>
      <c r="Q635" s="12">
        <f t="shared" si="81"/>
        <v>252.61879555014974</v>
      </c>
      <c r="R635" s="12">
        <f t="shared" si="86"/>
        <v>0</v>
      </c>
      <c r="S635" s="12">
        <f t="shared" si="87"/>
        <v>20242</v>
      </c>
      <c r="T635" s="31">
        <f t="shared" si="83"/>
        <v>12959.34421172268</v>
      </c>
      <c r="U635" s="13"/>
      <c r="V635" s="39">
        <f t="shared" si="88"/>
        <v>-1.3481319787362896E-2</v>
      </c>
      <c r="W635" s="14">
        <f t="shared" si="89"/>
        <v>-1.3376583219591951E-2</v>
      </c>
      <c r="X635" s="40">
        <f t="shared" si="84"/>
        <v>1.096974862843759E-8</v>
      </c>
      <c r="Y635" s="2"/>
      <c r="Z635" s="4"/>
      <c r="AA635" s="4"/>
      <c r="AB635" s="4"/>
      <c r="AC635" s="4"/>
      <c r="AD635" s="4"/>
      <c r="AE635" s="4"/>
    </row>
    <row r="636" spans="6:31">
      <c r="F636" s="25">
        <v>37594</v>
      </c>
      <c r="G636" s="8">
        <v>50.8</v>
      </c>
      <c r="H636" s="8">
        <v>51.51</v>
      </c>
      <c r="I636" s="8">
        <v>50.66</v>
      </c>
      <c r="J636" s="8">
        <v>51</v>
      </c>
      <c r="K636" s="8">
        <v>123400</v>
      </c>
      <c r="L636" s="26">
        <v>42.81</v>
      </c>
      <c r="M636" s="8"/>
      <c r="N636" s="32">
        <v>0</v>
      </c>
      <c r="O636" s="11">
        <f t="shared" si="85"/>
        <v>150</v>
      </c>
      <c r="P636" s="11">
        <f t="shared" si="82"/>
        <v>1.1913104414856341</v>
      </c>
      <c r="Q636" s="12">
        <f t="shared" si="81"/>
        <v>252.59931425078554</v>
      </c>
      <c r="R636" s="12">
        <f t="shared" si="86"/>
        <v>0</v>
      </c>
      <c r="S636" s="12">
        <f t="shared" si="87"/>
        <v>20242</v>
      </c>
      <c r="T636" s="31">
        <f t="shared" si="83"/>
        <v>12882.565026790062</v>
      </c>
      <c r="U636" s="13"/>
      <c r="V636" s="39">
        <f t="shared" si="88"/>
        <v>-5.9422398049583961E-3</v>
      </c>
      <c r="W636" s="14">
        <f t="shared" si="89"/>
        <v>-6.0549789091644121E-3</v>
      </c>
      <c r="X636" s="40">
        <f t="shared" si="84"/>
        <v>1.271010561717492E-8</v>
      </c>
      <c r="Y636" s="2"/>
      <c r="Z636" s="4"/>
      <c r="AA636" s="4"/>
      <c r="AB636" s="4"/>
      <c r="AC636" s="4"/>
      <c r="AD636" s="4"/>
      <c r="AE636" s="4"/>
    </row>
    <row r="637" spans="6:31">
      <c r="F637" s="25">
        <v>37595</v>
      </c>
      <c r="G637" s="8">
        <v>51.05</v>
      </c>
      <c r="H637" s="8">
        <v>51.05</v>
      </c>
      <c r="I637" s="8">
        <v>50.42</v>
      </c>
      <c r="J637" s="8">
        <v>50.59</v>
      </c>
      <c r="K637" s="8">
        <v>111800</v>
      </c>
      <c r="L637" s="26">
        <v>42.47</v>
      </c>
      <c r="M637" s="8"/>
      <c r="N637" s="32">
        <v>0</v>
      </c>
      <c r="O637" s="11">
        <f t="shared" si="85"/>
        <v>150</v>
      </c>
      <c r="P637" s="11">
        <f t="shared" si="82"/>
        <v>1.1911937838474218</v>
      </c>
      <c r="Q637" s="12">
        <f t="shared" si="81"/>
        <v>252.60936214882281</v>
      </c>
      <c r="R637" s="12">
        <f t="shared" si="86"/>
        <v>0</v>
      </c>
      <c r="S637" s="12">
        <f t="shared" si="87"/>
        <v>20242</v>
      </c>
      <c r="T637" s="31">
        <f t="shared" si="83"/>
        <v>12779.507631108947</v>
      </c>
      <c r="U637" s="13"/>
      <c r="V637" s="39">
        <f t="shared" si="88"/>
        <v>-8.0319272016485393E-3</v>
      </c>
      <c r="W637" s="14">
        <f t="shared" si="89"/>
        <v>-7.973775831675009E-3</v>
      </c>
      <c r="X637" s="40">
        <f t="shared" si="84"/>
        <v>3.3815818297984036E-9</v>
      </c>
      <c r="Y637" s="2"/>
      <c r="Z637" s="4"/>
      <c r="AA637" s="4"/>
      <c r="AB637" s="4"/>
      <c r="AC637" s="4"/>
      <c r="AD637" s="4"/>
      <c r="AE637" s="4"/>
    </row>
    <row r="638" spans="6:31">
      <c r="F638" s="25">
        <v>37596</v>
      </c>
      <c r="G638" s="8">
        <v>50.15</v>
      </c>
      <c r="H638" s="8">
        <v>51.01</v>
      </c>
      <c r="I638" s="8">
        <v>50.06</v>
      </c>
      <c r="J638" s="8">
        <v>50.75</v>
      </c>
      <c r="K638" s="8">
        <v>120300</v>
      </c>
      <c r="L638" s="26">
        <v>42.6</v>
      </c>
      <c r="M638" s="8"/>
      <c r="N638" s="32">
        <v>0</v>
      </c>
      <c r="O638" s="11">
        <f t="shared" si="85"/>
        <v>150</v>
      </c>
      <c r="P638" s="11">
        <f t="shared" si="82"/>
        <v>1.1913145539906103</v>
      </c>
      <c r="Q638" s="12">
        <f t="shared" si="81"/>
        <v>252.59896007044841</v>
      </c>
      <c r="R638" s="12">
        <f t="shared" si="86"/>
        <v>0</v>
      </c>
      <c r="S638" s="12">
        <f t="shared" si="87"/>
        <v>20242</v>
      </c>
      <c r="T638" s="31">
        <f t="shared" si="83"/>
        <v>12819.397223575257</v>
      </c>
      <c r="U638" s="13"/>
      <c r="V638" s="39">
        <f t="shared" si="88"/>
        <v>3.1165102553280875E-3</v>
      </c>
      <c r="W638" s="14">
        <f t="shared" si="89"/>
        <v>3.0563089501449521E-3</v>
      </c>
      <c r="X638" s="40">
        <f t="shared" si="84"/>
        <v>3.6241971457530114E-9</v>
      </c>
      <c r="Y638" s="2"/>
      <c r="Z638" s="4"/>
      <c r="AA638" s="4"/>
      <c r="AB638" s="4"/>
      <c r="AC638" s="4"/>
      <c r="AD638" s="4"/>
      <c r="AE638" s="4"/>
    </row>
    <row r="639" spans="6:31">
      <c r="F639" s="25">
        <v>37599</v>
      </c>
      <c r="G639" s="8">
        <v>50.6</v>
      </c>
      <c r="H639" s="8">
        <v>50.65</v>
      </c>
      <c r="I639" s="8">
        <v>49.63</v>
      </c>
      <c r="J639" s="8">
        <v>49.63</v>
      </c>
      <c r="K639" s="8">
        <v>198700</v>
      </c>
      <c r="L639" s="26">
        <v>41.66</v>
      </c>
      <c r="M639" s="8"/>
      <c r="N639" s="32">
        <v>0</v>
      </c>
      <c r="O639" s="11">
        <f t="shared" si="85"/>
        <v>150</v>
      </c>
      <c r="P639" s="11">
        <f t="shared" si="82"/>
        <v>1.1913106096975519</v>
      </c>
      <c r="Q639" s="12">
        <f t="shared" si="81"/>
        <v>252.59929976386059</v>
      </c>
      <c r="R639" s="12">
        <f t="shared" si="86"/>
        <v>0</v>
      </c>
      <c r="S639" s="12">
        <f t="shared" si="87"/>
        <v>20242</v>
      </c>
      <c r="T639" s="31">
        <f t="shared" si="83"/>
        <v>12536.503247280401</v>
      </c>
      <c r="U639" s="13"/>
      <c r="V639" s="39">
        <f t="shared" si="88"/>
        <v>-2.2314783530060094E-2</v>
      </c>
      <c r="W639" s="14">
        <f t="shared" si="89"/>
        <v>-2.2312817442498925E-2</v>
      </c>
      <c r="X639" s="40">
        <f t="shared" si="84"/>
        <v>3.8655002981842519E-12</v>
      </c>
      <c r="Y639" s="2"/>
      <c r="Z639" s="4"/>
      <c r="AA639" s="4"/>
      <c r="AB639" s="4"/>
      <c r="AC639" s="4"/>
      <c r="AD639" s="4"/>
      <c r="AE639" s="4"/>
    </row>
    <row r="640" spans="6:31">
      <c r="F640" s="25">
        <v>37600</v>
      </c>
      <c r="G640" s="8">
        <v>50.1</v>
      </c>
      <c r="H640" s="8">
        <v>50.42</v>
      </c>
      <c r="I640" s="8">
        <v>49.74</v>
      </c>
      <c r="J640" s="8">
        <v>50.31</v>
      </c>
      <c r="K640" s="8">
        <v>101200</v>
      </c>
      <c r="L640" s="26">
        <v>42.24</v>
      </c>
      <c r="M640" s="8"/>
      <c r="N640" s="32">
        <v>0</v>
      </c>
      <c r="O640" s="11">
        <f t="shared" si="85"/>
        <v>150</v>
      </c>
      <c r="P640" s="11">
        <f t="shared" si="82"/>
        <v>1.1910511363636365</v>
      </c>
      <c r="Q640" s="12">
        <f t="shared" si="81"/>
        <v>252.62165126628929</v>
      </c>
      <c r="R640" s="12">
        <f t="shared" si="86"/>
        <v>0</v>
      </c>
      <c r="S640" s="12">
        <f t="shared" si="87"/>
        <v>20242</v>
      </c>
      <c r="T640" s="31">
        <f t="shared" si="83"/>
        <v>12709.395275207014</v>
      </c>
      <c r="U640" s="13"/>
      <c r="V640" s="39">
        <f t="shared" si="88"/>
        <v>1.3696856992349002E-2</v>
      </c>
      <c r="W640" s="14">
        <f t="shared" si="89"/>
        <v>1.382620356518033E-2</v>
      </c>
      <c r="X640" s="40">
        <f t="shared" si="84"/>
        <v>1.6730535903210085E-8</v>
      </c>
      <c r="Y640" s="2"/>
      <c r="Z640" s="4"/>
      <c r="AA640" s="4"/>
      <c r="AB640" s="4"/>
      <c r="AC640" s="4"/>
      <c r="AD640" s="4"/>
      <c r="AE640" s="4"/>
    </row>
    <row r="641" spans="6:31">
      <c r="F641" s="25">
        <v>37601</v>
      </c>
      <c r="G641" s="8">
        <v>50.15</v>
      </c>
      <c r="H641" s="8">
        <v>50.69</v>
      </c>
      <c r="I641" s="8">
        <v>50</v>
      </c>
      <c r="J641" s="8">
        <v>50.38</v>
      </c>
      <c r="K641" s="8">
        <v>202000</v>
      </c>
      <c r="L641" s="26">
        <v>42.29</v>
      </c>
      <c r="M641" s="8"/>
      <c r="N641" s="32">
        <v>0</v>
      </c>
      <c r="O641" s="11">
        <f t="shared" si="85"/>
        <v>150</v>
      </c>
      <c r="P641" s="11">
        <f t="shared" si="82"/>
        <v>1.1912981792385908</v>
      </c>
      <c r="Q641" s="12">
        <f t="shared" si="81"/>
        <v>252.60037032403383</v>
      </c>
      <c r="R641" s="12">
        <f t="shared" si="86"/>
        <v>0</v>
      </c>
      <c r="S641" s="12">
        <f t="shared" si="87"/>
        <v>20242</v>
      </c>
      <c r="T641" s="31">
        <f t="shared" si="83"/>
        <v>12726.006656924825</v>
      </c>
      <c r="U641" s="13"/>
      <c r="V641" s="39">
        <f t="shared" si="88"/>
        <v>1.3061624993228481E-3</v>
      </c>
      <c r="W641" s="14">
        <f t="shared" si="89"/>
        <v>1.1830120863912128E-3</v>
      </c>
      <c r="X641" s="40">
        <f t="shared" si="84"/>
        <v>1.5166024205232291E-8</v>
      </c>
      <c r="Y641" s="2"/>
      <c r="Z641" s="4"/>
      <c r="AA641" s="4"/>
      <c r="AB641" s="4"/>
      <c r="AC641" s="4"/>
      <c r="AD641" s="4"/>
      <c r="AE641" s="4"/>
    </row>
    <row r="642" spans="6:31">
      <c r="F642" s="25">
        <v>37602</v>
      </c>
      <c r="G642" s="8">
        <v>50.4</v>
      </c>
      <c r="H642" s="8">
        <v>50.65</v>
      </c>
      <c r="I642" s="8">
        <v>50.07</v>
      </c>
      <c r="J642" s="8">
        <v>50.26</v>
      </c>
      <c r="K642" s="8">
        <v>161300</v>
      </c>
      <c r="L642" s="26">
        <v>42.19</v>
      </c>
      <c r="M642" s="8"/>
      <c r="N642" s="32">
        <v>0</v>
      </c>
      <c r="O642" s="11">
        <f t="shared" si="85"/>
        <v>150</v>
      </c>
      <c r="P642" s="11">
        <f t="shared" si="82"/>
        <v>1.1912775539227305</v>
      </c>
      <c r="Q642" s="12">
        <f t="shared" si="81"/>
        <v>252.60214670690812</v>
      </c>
      <c r="R642" s="12">
        <f t="shared" si="86"/>
        <v>0</v>
      </c>
      <c r="S642" s="12">
        <f t="shared" si="87"/>
        <v>20242</v>
      </c>
      <c r="T642" s="31">
        <f t="shared" si="83"/>
        <v>12695.783893489201</v>
      </c>
      <c r="U642" s="13"/>
      <c r="V642" s="39">
        <f t="shared" si="88"/>
        <v>-2.3777064494617198E-3</v>
      </c>
      <c r="W642" s="14">
        <f t="shared" si="89"/>
        <v>-2.3674253481499275E-3</v>
      </c>
      <c r="X642" s="40">
        <f t="shared" si="84"/>
        <v>1.0570104418333723E-10</v>
      </c>
      <c r="Y642" s="2"/>
      <c r="Z642" s="4"/>
      <c r="AA642" s="4"/>
      <c r="AB642" s="4"/>
      <c r="AC642" s="4"/>
      <c r="AD642" s="4"/>
      <c r="AE642" s="4"/>
    </row>
    <row r="643" spans="6:31">
      <c r="F643" s="25">
        <v>37603</v>
      </c>
      <c r="G643" s="8">
        <v>49.7</v>
      </c>
      <c r="H643" s="8">
        <v>49.92</v>
      </c>
      <c r="I643" s="8">
        <v>49.34</v>
      </c>
      <c r="J643" s="8">
        <v>49.36</v>
      </c>
      <c r="K643" s="8">
        <v>1278900</v>
      </c>
      <c r="L643" s="26">
        <v>41.61</v>
      </c>
      <c r="M643" s="8"/>
      <c r="N643" s="32">
        <v>0</v>
      </c>
      <c r="O643" s="11">
        <f t="shared" si="85"/>
        <v>150</v>
      </c>
      <c r="P643" s="11">
        <f t="shared" si="82"/>
        <v>1.1862533044941119</v>
      </c>
      <c r="Q643" s="12">
        <f t="shared" si="81"/>
        <v>253.03670716293743</v>
      </c>
      <c r="R643" s="12">
        <f t="shared" si="86"/>
        <v>0</v>
      </c>
      <c r="S643" s="12">
        <f t="shared" si="87"/>
        <v>20242</v>
      </c>
      <c r="T643" s="31">
        <f t="shared" si="83"/>
        <v>12489.891865562591</v>
      </c>
      <c r="U643" s="13"/>
      <c r="V643" s="39">
        <f t="shared" si="88"/>
        <v>-1.6350295038534107E-2</v>
      </c>
      <c r="W643" s="14">
        <f t="shared" si="89"/>
        <v>-1.3842703141397331E-2</v>
      </c>
      <c r="X643" s="40">
        <f t="shared" si="84"/>
        <v>6.288017122586017E-6</v>
      </c>
      <c r="Y643" s="2"/>
      <c r="Z643" s="4"/>
      <c r="AA643" s="4"/>
      <c r="AB643" s="4"/>
      <c r="AC643" s="4"/>
      <c r="AD643" s="4"/>
      <c r="AE643" s="4"/>
    </row>
    <row r="644" spans="6:31">
      <c r="F644" s="25">
        <v>37606</v>
      </c>
      <c r="G644" s="8">
        <v>49.6</v>
      </c>
      <c r="H644" s="8">
        <v>50.5</v>
      </c>
      <c r="I644" s="8">
        <v>49.5</v>
      </c>
      <c r="J644" s="8">
        <v>50.45</v>
      </c>
      <c r="K644" s="8">
        <v>248300</v>
      </c>
      <c r="L644" s="26">
        <v>42.53</v>
      </c>
      <c r="M644" s="8"/>
      <c r="N644" s="32">
        <v>0</v>
      </c>
      <c r="O644" s="11">
        <f t="shared" si="85"/>
        <v>150</v>
      </c>
      <c r="P644" s="11">
        <f t="shared" si="82"/>
        <v>1.1862214907124382</v>
      </c>
      <c r="Q644" s="12">
        <f t="shared" ref="Q644:Q707" si="90">$D$4*$P$4/P644+O644</f>
        <v>253.03947054847018</v>
      </c>
      <c r="R644" s="12">
        <f t="shared" si="86"/>
        <v>0</v>
      </c>
      <c r="S644" s="12">
        <f t="shared" si="87"/>
        <v>20242</v>
      </c>
      <c r="T644" s="31">
        <f t="shared" si="83"/>
        <v>12765.841289170321</v>
      </c>
      <c r="U644" s="13"/>
      <c r="V644" s="39">
        <f t="shared" si="88"/>
        <v>2.1853288030829268E-2</v>
      </c>
      <c r="W644" s="14">
        <f t="shared" si="89"/>
        <v>2.1869186270692252E-2</v>
      </c>
      <c r="X644" s="40">
        <f t="shared" si="84"/>
        <v>2.5275403074097169E-10</v>
      </c>
      <c r="Y644" s="2"/>
      <c r="Z644" s="4"/>
      <c r="AA644" s="4"/>
      <c r="AB644" s="4"/>
      <c r="AC644" s="4"/>
      <c r="AD644" s="4"/>
      <c r="AE644" s="4"/>
    </row>
    <row r="645" spans="6:31">
      <c r="F645" s="25">
        <v>37607</v>
      </c>
      <c r="G645" s="8">
        <v>50.45</v>
      </c>
      <c r="H645" s="8">
        <v>50.6</v>
      </c>
      <c r="I645" s="8">
        <v>50.1</v>
      </c>
      <c r="J645" s="8">
        <v>50.14</v>
      </c>
      <c r="K645" s="8">
        <v>263800</v>
      </c>
      <c r="L645" s="26">
        <v>42.27</v>
      </c>
      <c r="M645" s="8"/>
      <c r="N645" s="32">
        <v>0</v>
      </c>
      <c r="O645" s="11">
        <f t="shared" si="85"/>
        <v>150</v>
      </c>
      <c r="P645" s="11">
        <f t="shared" ref="P645:P708" si="91">J645/L645</f>
        <v>1.1861840548852614</v>
      </c>
      <c r="Q645" s="12">
        <f t="shared" si="90"/>
        <v>253.04272246186082</v>
      </c>
      <c r="R645" s="12">
        <f t="shared" si="86"/>
        <v>0</v>
      </c>
      <c r="S645" s="12">
        <f t="shared" si="87"/>
        <v>20242</v>
      </c>
      <c r="T645" s="31">
        <f t="shared" ref="T645:T708" si="92">Q645*J645</f>
        <v>12687.562104237702</v>
      </c>
      <c r="U645" s="13"/>
      <c r="V645" s="39">
        <f t="shared" si="88"/>
        <v>-6.1508027443870107E-3</v>
      </c>
      <c r="W645" s="14">
        <f t="shared" si="89"/>
        <v>-6.1320946868435615E-3</v>
      </c>
      <c r="X645" s="40">
        <f t="shared" ref="X645:X708" si="93">(V645-W645)^2</f>
        <v>3.4999141704900893E-10</v>
      </c>
      <c r="Y645" s="2"/>
      <c r="Z645" s="4"/>
      <c r="AA645" s="4"/>
      <c r="AB645" s="4"/>
      <c r="AC645" s="4"/>
      <c r="AD645" s="4"/>
      <c r="AE645" s="4"/>
    </row>
    <row r="646" spans="6:31">
      <c r="F646" s="25">
        <v>37608</v>
      </c>
      <c r="G646" s="8">
        <v>50</v>
      </c>
      <c r="H646" s="8">
        <v>50</v>
      </c>
      <c r="I646" s="8">
        <v>49.29</v>
      </c>
      <c r="J646" s="8">
        <v>49.51</v>
      </c>
      <c r="K646" s="8">
        <v>136700</v>
      </c>
      <c r="L646" s="26">
        <v>41.73</v>
      </c>
      <c r="M646" s="8"/>
      <c r="N646" s="32">
        <v>0</v>
      </c>
      <c r="O646" s="11">
        <f t="shared" ref="O646:O709" si="94">O645+N646</f>
        <v>150</v>
      </c>
      <c r="P646" s="11">
        <f t="shared" si="91"/>
        <v>1.1864366163431583</v>
      </c>
      <c r="Q646" s="12">
        <f t="shared" si="90"/>
        <v>253.02078734973418</v>
      </c>
      <c r="R646" s="12">
        <f t="shared" ref="R646:R709" si="95">IF(N646&lt;&gt;0,N646*J646,0)</f>
        <v>0</v>
      </c>
      <c r="S646" s="12">
        <f t="shared" ref="S646:S709" si="96">IF(N646&lt;&gt;0,N646*J646+S645,S645)</f>
        <v>20242</v>
      </c>
      <c r="T646" s="31">
        <f t="shared" si="92"/>
        <v>12527.059181685339</v>
      </c>
      <c r="U646" s="13"/>
      <c r="V646" s="39">
        <f t="shared" ref="V646:V709" si="97">LN((T646-R646)/T645)</f>
        <v>-1.2731112524143872E-2</v>
      </c>
      <c r="W646" s="14">
        <f t="shared" ref="W646:W709" si="98">LN(L646/L645)</f>
        <v>-1.285731997523743E-2</v>
      </c>
      <c r="X646" s="40">
        <f t="shared" si="93"/>
        <v>1.5928320711532847E-8</v>
      </c>
      <c r="Y646" s="2"/>
      <c r="Z646" s="4"/>
      <c r="AA646" s="4"/>
      <c r="AB646" s="4"/>
      <c r="AC646" s="4"/>
      <c r="AD646" s="4"/>
      <c r="AE646" s="4"/>
    </row>
    <row r="647" spans="6:31">
      <c r="F647" s="25">
        <v>37609</v>
      </c>
      <c r="G647" s="8">
        <v>49.3</v>
      </c>
      <c r="H647" s="8">
        <v>49.93</v>
      </c>
      <c r="I647" s="8">
        <v>48.86</v>
      </c>
      <c r="J647" s="8">
        <v>49.18</v>
      </c>
      <c r="K647" s="8">
        <v>244400</v>
      </c>
      <c r="L647" s="26">
        <v>41.46</v>
      </c>
      <c r="M647" s="8"/>
      <c r="N647" s="32">
        <v>0</v>
      </c>
      <c r="O647" s="11">
        <f t="shared" si="94"/>
        <v>150</v>
      </c>
      <c r="P647" s="11">
        <f t="shared" si="91"/>
        <v>1.1862035697057405</v>
      </c>
      <c r="Q647" s="12">
        <f t="shared" si="90"/>
        <v>253.0410272551679</v>
      </c>
      <c r="R647" s="12">
        <f t="shared" si="95"/>
        <v>0</v>
      </c>
      <c r="S647" s="12">
        <f t="shared" si="96"/>
        <v>20242</v>
      </c>
      <c r="T647" s="31">
        <f t="shared" si="92"/>
        <v>12444.557720409157</v>
      </c>
      <c r="U647" s="13"/>
      <c r="V647" s="39">
        <f t="shared" si="97"/>
        <v>-6.6076427308429499E-3</v>
      </c>
      <c r="W647" s="14">
        <f t="shared" si="98"/>
        <v>-6.4911875958276353E-3</v>
      </c>
      <c r="X647" s="40">
        <f t="shared" si="93"/>
        <v>1.3561798471435148E-8</v>
      </c>
      <c r="Y647" s="2"/>
      <c r="Z647" s="4"/>
      <c r="AA647" s="4"/>
      <c r="AB647" s="4"/>
      <c r="AC647" s="4"/>
      <c r="AD647" s="4"/>
      <c r="AE647" s="4"/>
    </row>
    <row r="648" spans="6:31">
      <c r="F648" s="25">
        <v>37610</v>
      </c>
      <c r="G648" s="8">
        <v>49.6</v>
      </c>
      <c r="H648" s="8">
        <v>49.88</v>
      </c>
      <c r="I648" s="8">
        <v>49.5</v>
      </c>
      <c r="J648" s="8">
        <v>49.84</v>
      </c>
      <c r="K648" s="8">
        <v>1507100</v>
      </c>
      <c r="L648" s="26">
        <v>42.01</v>
      </c>
      <c r="M648" s="8"/>
      <c r="N648" s="32">
        <v>0</v>
      </c>
      <c r="O648" s="11">
        <f t="shared" si="94"/>
        <v>150</v>
      </c>
      <c r="P648" s="11">
        <f t="shared" si="91"/>
        <v>1.1863841942394668</v>
      </c>
      <c r="Q648" s="12">
        <f t="shared" si="90"/>
        <v>253.02533947241335</v>
      </c>
      <c r="R648" s="12">
        <f t="shared" si="95"/>
        <v>0</v>
      </c>
      <c r="S648" s="12">
        <f t="shared" si="96"/>
        <v>20242</v>
      </c>
      <c r="T648" s="31">
        <f t="shared" si="92"/>
        <v>12610.782919305082</v>
      </c>
      <c r="U648" s="13"/>
      <c r="V648" s="39">
        <f t="shared" si="97"/>
        <v>1.3268838776419921E-2</v>
      </c>
      <c r="W648" s="14">
        <f t="shared" si="98"/>
        <v>1.31785781736572E-2</v>
      </c>
      <c r="X648" s="40">
        <f t="shared" si="93"/>
        <v>8.1469764110898393E-9</v>
      </c>
      <c r="Y648" s="2"/>
      <c r="Z648" s="4"/>
      <c r="AA648" s="4"/>
      <c r="AB648" s="4"/>
      <c r="AC648" s="4"/>
      <c r="AD648" s="4"/>
      <c r="AE648" s="4"/>
    </row>
    <row r="649" spans="6:31">
      <c r="F649" s="25">
        <v>37613</v>
      </c>
      <c r="G649" s="8">
        <v>49.4</v>
      </c>
      <c r="H649" s="8">
        <v>50.14</v>
      </c>
      <c r="I649" s="8">
        <v>49.4</v>
      </c>
      <c r="J649" s="8">
        <v>49.9</v>
      </c>
      <c r="K649" s="8">
        <v>165800</v>
      </c>
      <c r="L649" s="26">
        <v>42.06</v>
      </c>
      <c r="M649" s="8"/>
      <c r="N649" s="32">
        <v>0</v>
      </c>
      <c r="O649" s="11">
        <f t="shared" si="94"/>
        <v>150</v>
      </c>
      <c r="P649" s="11">
        <f t="shared" si="91"/>
        <v>1.1864003804089396</v>
      </c>
      <c r="Q649" s="12">
        <f t="shared" si="90"/>
        <v>253.02393388823435</v>
      </c>
      <c r="R649" s="12">
        <f t="shared" si="95"/>
        <v>0</v>
      </c>
      <c r="S649" s="12">
        <f t="shared" si="96"/>
        <v>20242</v>
      </c>
      <c r="T649" s="31">
        <f t="shared" si="92"/>
        <v>12625.894301022894</v>
      </c>
      <c r="U649" s="13"/>
      <c r="V649" s="39">
        <f t="shared" si="97"/>
        <v>1.1975731505317611E-3</v>
      </c>
      <c r="W649" s="14">
        <f t="shared" si="98"/>
        <v>1.1894850932630565E-3</v>
      </c>
      <c r="X649" s="40">
        <f t="shared" si="93"/>
        <v>6.5416670381845281E-11</v>
      </c>
      <c r="Y649" s="2"/>
      <c r="Z649" s="4"/>
      <c r="AA649" s="4"/>
      <c r="AB649" s="4"/>
      <c r="AC649" s="4"/>
      <c r="AD649" s="4"/>
      <c r="AE649" s="4"/>
    </row>
    <row r="650" spans="6:31">
      <c r="F650" s="25">
        <v>37614</v>
      </c>
      <c r="G650" s="8">
        <v>50</v>
      </c>
      <c r="H650" s="8">
        <v>50</v>
      </c>
      <c r="I650" s="8">
        <v>49.55</v>
      </c>
      <c r="J650" s="8">
        <v>49.65</v>
      </c>
      <c r="K650" s="8">
        <v>159700</v>
      </c>
      <c r="L650" s="26">
        <v>41.85</v>
      </c>
      <c r="M650" s="8"/>
      <c r="N650" s="32">
        <v>0</v>
      </c>
      <c r="O650" s="11">
        <f t="shared" si="94"/>
        <v>150</v>
      </c>
      <c r="P650" s="11">
        <f t="shared" si="91"/>
        <v>1.1863799283154122</v>
      </c>
      <c r="Q650" s="12">
        <f t="shared" si="90"/>
        <v>253.02570992564119</v>
      </c>
      <c r="R650" s="12">
        <f t="shared" si="95"/>
        <v>0</v>
      </c>
      <c r="S650" s="12">
        <f t="shared" si="96"/>
        <v>20242</v>
      </c>
      <c r="T650" s="31">
        <f t="shared" si="92"/>
        <v>12562.726497808086</v>
      </c>
      <c r="U650" s="13"/>
      <c r="V650" s="39">
        <f t="shared" si="97"/>
        <v>-5.0155930442503764E-3</v>
      </c>
      <c r="W650" s="14">
        <f t="shared" si="98"/>
        <v>-5.0053733390694414E-3</v>
      </c>
      <c r="X650" s="40">
        <f t="shared" si="93"/>
        <v>1.0444237398523022E-10</v>
      </c>
      <c r="Y650" s="2"/>
      <c r="Z650" s="4"/>
      <c r="AA650" s="4"/>
      <c r="AB650" s="4"/>
      <c r="AC650" s="4"/>
      <c r="AD650" s="4"/>
      <c r="AE650" s="4"/>
    </row>
    <row r="651" spans="6:31">
      <c r="F651" s="25">
        <v>37616</v>
      </c>
      <c r="G651" s="8">
        <v>49.5</v>
      </c>
      <c r="H651" s="8">
        <v>50.23</v>
      </c>
      <c r="I651" s="8">
        <v>49.27</v>
      </c>
      <c r="J651" s="8">
        <v>49.35</v>
      </c>
      <c r="K651" s="8">
        <v>213100</v>
      </c>
      <c r="L651" s="26">
        <v>41.6</v>
      </c>
      <c r="M651" s="8"/>
      <c r="N651" s="32">
        <v>0</v>
      </c>
      <c r="O651" s="11">
        <f t="shared" si="94"/>
        <v>150</v>
      </c>
      <c r="P651" s="11">
        <f t="shared" si="91"/>
        <v>1.1862980769230769</v>
      </c>
      <c r="Q651" s="12">
        <f t="shared" si="90"/>
        <v>253.03281842389117</v>
      </c>
      <c r="R651" s="12">
        <f t="shared" si="95"/>
        <v>0</v>
      </c>
      <c r="S651" s="12">
        <f t="shared" si="96"/>
        <v>20242</v>
      </c>
      <c r="T651" s="31">
        <f t="shared" si="92"/>
        <v>12487.169589219029</v>
      </c>
      <c r="U651" s="13"/>
      <c r="V651" s="39">
        <f t="shared" si="97"/>
        <v>-6.0325310302090174E-3</v>
      </c>
      <c r="W651" s="14">
        <f t="shared" si="98"/>
        <v>-5.9916296682667467E-3</v>
      </c>
      <c r="X651" s="40">
        <f t="shared" si="93"/>
        <v>1.6729214087326325E-9</v>
      </c>
      <c r="Y651" s="2"/>
      <c r="Z651" s="4"/>
      <c r="AA651" s="4"/>
      <c r="AB651" s="4"/>
      <c r="AC651" s="4"/>
      <c r="AD651" s="4"/>
      <c r="AE651" s="4"/>
    </row>
    <row r="652" spans="6:31">
      <c r="F652" s="25">
        <v>37617</v>
      </c>
      <c r="G652" s="8">
        <v>49.3</v>
      </c>
      <c r="H652" s="8">
        <v>49.58</v>
      </c>
      <c r="I652" s="8">
        <v>48.6</v>
      </c>
      <c r="J652" s="8">
        <v>48.6</v>
      </c>
      <c r="K652" s="8">
        <v>304200</v>
      </c>
      <c r="L652" s="26">
        <v>40.97</v>
      </c>
      <c r="M652" s="8"/>
      <c r="N652" s="32">
        <v>0</v>
      </c>
      <c r="O652" s="11">
        <f t="shared" si="94"/>
        <v>150</v>
      </c>
      <c r="P652" s="11">
        <f t="shared" si="91"/>
        <v>1.1862338296314376</v>
      </c>
      <c r="Q652" s="12">
        <f t="shared" si="90"/>
        <v>253.03839875667916</v>
      </c>
      <c r="R652" s="12">
        <f t="shared" si="95"/>
        <v>0</v>
      </c>
      <c r="S652" s="12">
        <f t="shared" si="96"/>
        <v>20242</v>
      </c>
      <c r="T652" s="31">
        <f t="shared" si="92"/>
        <v>12297.666179574608</v>
      </c>
      <c r="U652" s="13"/>
      <c r="V652" s="39">
        <f t="shared" si="97"/>
        <v>-1.5292181425641293E-2</v>
      </c>
      <c r="W652" s="14">
        <f t="shared" si="98"/>
        <v>-1.5260075708438006E-2</v>
      </c>
      <c r="X652" s="40">
        <f t="shared" si="93"/>
        <v>1.0307770771374623E-9</v>
      </c>
      <c r="Y652" s="2"/>
      <c r="Z652" s="4"/>
      <c r="AA652" s="4"/>
      <c r="AB652" s="4"/>
      <c r="AC652" s="4"/>
      <c r="AD652" s="4"/>
      <c r="AE652" s="4"/>
    </row>
    <row r="653" spans="6:31">
      <c r="F653" s="25">
        <v>37620</v>
      </c>
      <c r="G653" s="8">
        <v>49</v>
      </c>
      <c r="H653" s="8">
        <v>49.08</v>
      </c>
      <c r="I653" s="8">
        <v>48.42</v>
      </c>
      <c r="J653" s="8">
        <v>48.86</v>
      </c>
      <c r="K653" s="8">
        <v>307900</v>
      </c>
      <c r="L653" s="26">
        <v>41.19</v>
      </c>
      <c r="M653" s="8"/>
      <c r="N653" s="32">
        <v>0</v>
      </c>
      <c r="O653" s="11">
        <f t="shared" si="94"/>
        <v>150</v>
      </c>
      <c r="P653" s="11">
        <f t="shared" si="91"/>
        <v>1.1862102452051468</v>
      </c>
      <c r="Q653" s="12">
        <f t="shared" si="90"/>
        <v>253.04044738299174</v>
      </c>
      <c r="R653" s="12">
        <f t="shared" si="95"/>
        <v>0</v>
      </c>
      <c r="S653" s="12">
        <f t="shared" si="96"/>
        <v>20242</v>
      </c>
      <c r="T653" s="31">
        <f t="shared" si="92"/>
        <v>12363.556259132976</v>
      </c>
      <c r="U653" s="13"/>
      <c r="V653" s="39">
        <f t="shared" si="97"/>
        <v>5.3436309988002294E-3</v>
      </c>
      <c r="W653" s="14">
        <f t="shared" si="98"/>
        <v>5.355416889209646E-3</v>
      </c>
      <c r="X653" s="40">
        <f t="shared" si="93"/>
        <v>1.3890721274277832E-10</v>
      </c>
      <c r="Y653" s="2"/>
      <c r="Z653" s="4"/>
      <c r="AA653" s="4"/>
      <c r="AB653" s="4"/>
      <c r="AC653" s="4"/>
      <c r="AD653" s="4"/>
      <c r="AE653" s="4"/>
    </row>
    <row r="654" spans="6:31">
      <c r="F654" s="25">
        <v>37621</v>
      </c>
      <c r="G654" s="8">
        <v>48.95</v>
      </c>
      <c r="H654" s="8">
        <v>49.16</v>
      </c>
      <c r="I654" s="8">
        <v>48.4</v>
      </c>
      <c r="J654" s="8">
        <v>48.96</v>
      </c>
      <c r="K654" s="8">
        <v>402700</v>
      </c>
      <c r="L654" s="26">
        <v>41.27</v>
      </c>
      <c r="M654" s="8"/>
      <c r="N654" s="32">
        <v>0</v>
      </c>
      <c r="O654" s="11">
        <f t="shared" si="94"/>
        <v>150</v>
      </c>
      <c r="P654" s="11">
        <f t="shared" si="91"/>
        <v>1.1863338987157741</v>
      </c>
      <c r="Q654" s="12">
        <f t="shared" si="90"/>
        <v>253.02970730967064</v>
      </c>
      <c r="R654" s="12">
        <f t="shared" si="95"/>
        <v>0</v>
      </c>
      <c r="S654" s="12">
        <f t="shared" si="96"/>
        <v>20242</v>
      </c>
      <c r="T654" s="31">
        <f t="shared" si="92"/>
        <v>12388.334469881474</v>
      </c>
      <c r="U654" s="13"/>
      <c r="V654" s="39">
        <f t="shared" si="97"/>
        <v>2.0021273765916375E-3</v>
      </c>
      <c r="W654" s="14">
        <f t="shared" si="98"/>
        <v>1.9403353165012532E-3</v>
      </c>
      <c r="X654" s="40">
        <f t="shared" si="93"/>
        <v>3.8182586902136572E-9</v>
      </c>
      <c r="Y654" s="2"/>
      <c r="Z654" s="4"/>
      <c r="AA654" s="4"/>
      <c r="AB654" s="4"/>
      <c r="AC654" s="4"/>
      <c r="AD654" s="4"/>
      <c r="AE654" s="4"/>
    </row>
    <row r="655" spans="6:31">
      <c r="F655" s="25">
        <v>37623</v>
      </c>
      <c r="G655" s="8">
        <v>49.5</v>
      </c>
      <c r="H655" s="8">
        <v>50.57</v>
      </c>
      <c r="I655" s="8">
        <v>49.13</v>
      </c>
      <c r="J655" s="8">
        <v>50.57</v>
      </c>
      <c r="K655" s="8">
        <v>127600</v>
      </c>
      <c r="L655" s="26">
        <v>42.63</v>
      </c>
      <c r="M655" s="8"/>
      <c r="N655" s="32">
        <v>0</v>
      </c>
      <c r="O655" s="11">
        <f t="shared" si="94"/>
        <v>150</v>
      </c>
      <c r="P655" s="11">
        <f t="shared" si="91"/>
        <v>1.1862538118695753</v>
      </c>
      <c r="Q655" s="12">
        <f t="shared" si="90"/>
        <v>253.03666309286024</v>
      </c>
      <c r="R655" s="12">
        <f t="shared" si="95"/>
        <v>0</v>
      </c>
      <c r="S655" s="12">
        <f t="shared" si="96"/>
        <v>20242</v>
      </c>
      <c r="T655" s="31">
        <f t="shared" si="92"/>
        <v>12796.064052605941</v>
      </c>
      <c r="U655" s="13"/>
      <c r="V655" s="39">
        <f t="shared" si="97"/>
        <v>3.2382366496286827E-2</v>
      </c>
      <c r="W655" s="14">
        <f t="shared" si="98"/>
        <v>3.2422387012628465E-2</v>
      </c>
      <c r="X655" s="40">
        <f t="shared" si="93"/>
        <v>1.601641728251301E-9</v>
      </c>
      <c r="Y655" s="2"/>
      <c r="Z655" s="4"/>
      <c r="AA655" s="4"/>
      <c r="AB655" s="4"/>
      <c r="AC655" s="4"/>
      <c r="AD655" s="4"/>
      <c r="AE655" s="4"/>
    </row>
    <row r="656" spans="6:31">
      <c r="F656" s="25">
        <v>37624</v>
      </c>
      <c r="G656" s="8">
        <v>50.65</v>
      </c>
      <c r="H656" s="8">
        <v>50.66</v>
      </c>
      <c r="I656" s="8">
        <v>50.17</v>
      </c>
      <c r="J656" s="8">
        <v>50.6</v>
      </c>
      <c r="K656" s="8">
        <v>259000</v>
      </c>
      <c r="L656" s="26">
        <v>42.65</v>
      </c>
      <c r="M656" s="8"/>
      <c r="N656" s="32">
        <v>0</v>
      </c>
      <c r="O656" s="11">
        <f t="shared" si="94"/>
        <v>150</v>
      </c>
      <c r="P656" s="11">
        <f t="shared" si="91"/>
        <v>1.186400937866354</v>
      </c>
      <c r="Q656" s="12">
        <f t="shared" si="90"/>
        <v>253.02388548010015</v>
      </c>
      <c r="R656" s="12">
        <f t="shared" si="95"/>
        <v>0</v>
      </c>
      <c r="S656" s="12">
        <f t="shared" si="96"/>
        <v>20242</v>
      </c>
      <c r="T656" s="31">
        <f t="shared" si="92"/>
        <v>12803.008605293067</v>
      </c>
      <c r="U656" s="13"/>
      <c r="V656" s="39">
        <f t="shared" si="97"/>
        <v>5.4256284595060678E-4</v>
      </c>
      <c r="W656" s="14">
        <f t="shared" si="98"/>
        <v>4.6904316056897293E-4</v>
      </c>
      <c r="X656" s="40">
        <f t="shared" si="93"/>
        <v>5.4051441386144262E-9</v>
      </c>
      <c r="Y656" s="2"/>
      <c r="Z656" s="4"/>
      <c r="AA656" s="4"/>
      <c r="AB656" s="4"/>
      <c r="AC656" s="4"/>
      <c r="AD656" s="4"/>
      <c r="AE656" s="4"/>
    </row>
    <row r="657" spans="6:31">
      <c r="F657" s="25">
        <v>37627</v>
      </c>
      <c r="G657" s="8">
        <v>50.8</v>
      </c>
      <c r="H657" s="8">
        <v>51.8</v>
      </c>
      <c r="I657" s="8">
        <v>50.75</v>
      </c>
      <c r="J657" s="8">
        <v>51.49</v>
      </c>
      <c r="K657" s="8">
        <v>96900</v>
      </c>
      <c r="L657" s="26">
        <v>43.4</v>
      </c>
      <c r="M657" s="8"/>
      <c r="N657" s="32">
        <v>0</v>
      </c>
      <c r="O657" s="11">
        <f t="shared" si="94"/>
        <v>150</v>
      </c>
      <c r="P657" s="11">
        <f t="shared" si="91"/>
        <v>1.1864055299539171</v>
      </c>
      <c r="Q657" s="12">
        <f t="shared" si="90"/>
        <v>253.02348671703703</v>
      </c>
      <c r="R657" s="12">
        <f t="shared" si="95"/>
        <v>0</v>
      </c>
      <c r="S657" s="12">
        <f t="shared" si="96"/>
        <v>20242</v>
      </c>
      <c r="T657" s="31">
        <f t="shared" si="92"/>
        <v>13028.179331060237</v>
      </c>
      <c r="U657" s="13"/>
      <c r="V657" s="39">
        <f t="shared" si="97"/>
        <v>1.7434461773586468E-2</v>
      </c>
      <c r="W657" s="14">
        <f t="shared" si="98"/>
        <v>1.7432167168671017E-2</v>
      </c>
      <c r="X657" s="40">
        <f t="shared" si="93"/>
        <v>5.2652117180117562E-12</v>
      </c>
      <c r="Y657" s="2"/>
      <c r="Z657" s="4"/>
      <c r="AA657" s="4"/>
      <c r="AB657" s="4"/>
      <c r="AC657" s="4"/>
      <c r="AD657" s="4"/>
      <c r="AE657" s="4"/>
    </row>
    <row r="658" spans="6:31">
      <c r="F658" s="25">
        <v>37628</v>
      </c>
      <c r="G658" s="8">
        <v>51.65</v>
      </c>
      <c r="H658" s="8">
        <v>51.69</v>
      </c>
      <c r="I658" s="8">
        <v>51.21</v>
      </c>
      <c r="J658" s="8">
        <v>51.28</v>
      </c>
      <c r="K658" s="8">
        <v>73800</v>
      </c>
      <c r="L658" s="26">
        <v>43.23</v>
      </c>
      <c r="M658" s="8"/>
      <c r="N658" s="32">
        <v>0</v>
      </c>
      <c r="O658" s="11">
        <f t="shared" si="94"/>
        <v>150</v>
      </c>
      <c r="P658" s="11">
        <f t="shared" si="91"/>
        <v>1.1862132778163315</v>
      </c>
      <c r="Q658" s="12">
        <f t="shared" si="90"/>
        <v>253.04018395514191</v>
      </c>
      <c r="R658" s="12">
        <f t="shared" si="95"/>
        <v>0</v>
      </c>
      <c r="S658" s="12">
        <f t="shared" si="96"/>
        <v>20242</v>
      </c>
      <c r="T658" s="31">
        <f t="shared" si="92"/>
        <v>12975.900633219677</v>
      </c>
      <c r="U658" s="13"/>
      <c r="V658" s="39">
        <f t="shared" si="97"/>
        <v>-4.0208127605011555E-3</v>
      </c>
      <c r="W658" s="14">
        <f t="shared" si="98"/>
        <v>-3.9247424268187871E-3</v>
      </c>
      <c r="X658" s="40">
        <f t="shared" si="93"/>
        <v>9.2295090138416049E-9</v>
      </c>
      <c r="Y658" s="2"/>
      <c r="Z658" s="4"/>
      <c r="AA658" s="4"/>
      <c r="AB658" s="4"/>
      <c r="AC658" s="4"/>
      <c r="AD658" s="4"/>
      <c r="AE658" s="4"/>
    </row>
    <row r="659" spans="6:31">
      <c r="F659" s="25">
        <v>37629</v>
      </c>
      <c r="G659" s="8">
        <v>50.8</v>
      </c>
      <c r="H659" s="8">
        <v>51.14</v>
      </c>
      <c r="I659" s="8">
        <v>50.5</v>
      </c>
      <c r="J659" s="8">
        <v>50.58</v>
      </c>
      <c r="K659" s="8">
        <v>229100</v>
      </c>
      <c r="L659" s="26">
        <v>42.64</v>
      </c>
      <c r="M659" s="8"/>
      <c r="N659" s="32">
        <v>0</v>
      </c>
      <c r="O659" s="11">
        <f t="shared" si="94"/>
        <v>150</v>
      </c>
      <c r="P659" s="11">
        <f t="shared" si="91"/>
        <v>1.1862101313320825</v>
      </c>
      <c r="Q659" s="12">
        <f t="shared" si="90"/>
        <v>253.04045727460468</v>
      </c>
      <c r="R659" s="12">
        <f t="shared" si="95"/>
        <v>0</v>
      </c>
      <c r="S659" s="12">
        <f t="shared" si="96"/>
        <v>20242</v>
      </c>
      <c r="T659" s="31">
        <f t="shared" si="92"/>
        <v>12798.786328949504</v>
      </c>
      <c r="U659" s="13"/>
      <c r="V659" s="39">
        <f t="shared" si="97"/>
        <v>-1.374349122865573E-2</v>
      </c>
      <c r="W659" s="14">
        <f t="shared" si="98"/>
        <v>-1.3741918821951235E-2</v>
      </c>
      <c r="X659" s="40">
        <f t="shared" si="93"/>
        <v>2.472462844340092E-12</v>
      </c>
      <c r="Y659" s="2"/>
      <c r="Z659" s="4"/>
      <c r="AA659" s="4"/>
      <c r="AB659" s="4"/>
      <c r="AC659" s="4"/>
      <c r="AD659" s="4"/>
      <c r="AE659" s="4"/>
    </row>
    <row r="660" spans="6:31">
      <c r="F660" s="25">
        <v>37630</v>
      </c>
      <c r="G660" s="8">
        <v>51</v>
      </c>
      <c r="H660" s="8">
        <v>51.55</v>
      </c>
      <c r="I660" s="8">
        <v>51</v>
      </c>
      <c r="J660" s="8">
        <v>51.35</v>
      </c>
      <c r="K660" s="8">
        <v>79200</v>
      </c>
      <c r="L660" s="26">
        <v>43.29</v>
      </c>
      <c r="M660" s="8"/>
      <c r="N660" s="32">
        <v>0</v>
      </c>
      <c r="O660" s="11">
        <f t="shared" si="94"/>
        <v>150</v>
      </c>
      <c r="P660" s="11">
        <f t="shared" si="91"/>
        <v>1.1861861861861862</v>
      </c>
      <c r="Q660" s="12">
        <f t="shared" si="90"/>
        <v>253.04253731803414</v>
      </c>
      <c r="R660" s="12">
        <f t="shared" si="95"/>
        <v>0</v>
      </c>
      <c r="S660" s="12">
        <f t="shared" si="96"/>
        <v>20242</v>
      </c>
      <c r="T660" s="31">
        <f t="shared" si="92"/>
        <v>12993.734291281053</v>
      </c>
      <c r="U660" s="13"/>
      <c r="V660" s="39">
        <f t="shared" si="97"/>
        <v>1.5116915300000125E-2</v>
      </c>
      <c r="W660" s="14">
        <f t="shared" si="98"/>
        <v>1.5128881596299999E-2</v>
      </c>
      <c r="X660" s="40">
        <f t="shared" si="93"/>
        <v>1.4319224713637658E-10</v>
      </c>
      <c r="Y660" s="2"/>
      <c r="Z660" s="4"/>
      <c r="AA660" s="4"/>
      <c r="AB660" s="4"/>
      <c r="AC660" s="4"/>
      <c r="AD660" s="4"/>
      <c r="AE660" s="4"/>
    </row>
    <row r="661" spans="6:31">
      <c r="F661" s="25">
        <v>37631</v>
      </c>
      <c r="G661" s="8">
        <v>51.2</v>
      </c>
      <c r="H661" s="8">
        <v>51.78</v>
      </c>
      <c r="I661" s="8">
        <v>50.95</v>
      </c>
      <c r="J661" s="8">
        <v>51.51</v>
      </c>
      <c r="K661" s="8">
        <v>120800</v>
      </c>
      <c r="L661" s="26">
        <v>43.42</v>
      </c>
      <c r="M661" s="8"/>
      <c r="N661" s="32">
        <v>0</v>
      </c>
      <c r="O661" s="11">
        <f t="shared" si="94"/>
        <v>150</v>
      </c>
      <c r="P661" s="11">
        <f t="shared" si="91"/>
        <v>1.1863196683555963</v>
      </c>
      <c r="Q661" s="12">
        <f t="shared" si="90"/>
        <v>253.03094319059139</v>
      </c>
      <c r="R661" s="12">
        <f t="shared" si="95"/>
        <v>0</v>
      </c>
      <c r="S661" s="12">
        <f t="shared" si="96"/>
        <v>20242</v>
      </c>
      <c r="T661" s="31">
        <f t="shared" si="92"/>
        <v>13033.623883747361</v>
      </c>
      <c r="U661" s="13"/>
      <c r="V661" s="39">
        <f t="shared" si="97"/>
        <v>3.0652072661334498E-3</v>
      </c>
      <c r="W661" s="14">
        <f t="shared" si="98"/>
        <v>2.9985029962566329E-3</v>
      </c>
      <c r="X661" s="40">
        <f t="shared" si="93"/>
        <v>4.4494596197992321E-9</v>
      </c>
      <c r="Y661" s="2"/>
      <c r="Z661" s="4"/>
      <c r="AA661" s="4"/>
      <c r="AB661" s="4"/>
      <c r="AC661" s="4"/>
      <c r="AD661" s="4"/>
      <c r="AE661" s="4"/>
    </row>
    <row r="662" spans="6:31">
      <c r="F662" s="25">
        <v>37634</v>
      </c>
      <c r="G662" s="8">
        <v>51.88</v>
      </c>
      <c r="H662" s="8">
        <v>51.96</v>
      </c>
      <c r="I662" s="8">
        <v>51.22</v>
      </c>
      <c r="J662" s="8">
        <v>51.49</v>
      </c>
      <c r="K662" s="8">
        <v>191600</v>
      </c>
      <c r="L662" s="26">
        <v>43.4</v>
      </c>
      <c r="M662" s="8"/>
      <c r="N662" s="32">
        <v>0</v>
      </c>
      <c r="O662" s="11">
        <f t="shared" si="94"/>
        <v>150</v>
      </c>
      <c r="P662" s="11">
        <f t="shared" si="91"/>
        <v>1.1864055299539171</v>
      </c>
      <c r="Q662" s="12">
        <f t="shared" si="90"/>
        <v>253.02348671703703</v>
      </c>
      <c r="R662" s="12">
        <f t="shared" si="95"/>
        <v>0</v>
      </c>
      <c r="S662" s="12">
        <f t="shared" si="96"/>
        <v>20242</v>
      </c>
      <c r="T662" s="31">
        <f t="shared" si="92"/>
        <v>13028.179331060237</v>
      </c>
      <c r="U662" s="13"/>
      <c r="V662" s="39">
        <f t="shared" si="97"/>
        <v>-4.1781857697672636E-4</v>
      </c>
      <c r="W662" s="14">
        <f t="shared" si="98"/>
        <v>-4.6072334378666316E-4</v>
      </c>
      <c r="X662" s="40">
        <f t="shared" si="93"/>
        <v>1.8408190150150548E-9</v>
      </c>
      <c r="Y662" s="2"/>
      <c r="Z662" s="4"/>
      <c r="AA662" s="4"/>
      <c r="AB662" s="4"/>
      <c r="AC662" s="4"/>
      <c r="AD662" s="4"/>
      <c r="AE662" s="4"/>
    </row>
    <row r="663" spans="6:31">
      <c r="F663" s="25">
        <v>37635</v>
      </c>
      <c r="G663" s="8">
        <v>51.55</v>
      </c>
      <c r="H663" s="8">
        <v>51.7</v>
      </c>
      <c r="I663" s="8">
        <v>51.3</v>
      </c>
      <c r="J663" s="8">
        <v>51.7</v>
      </c>
      <c r="K663" s="8">
        <v>64400</v>
      </c>
      <c r="L663" s="26">
        <v>43.58</v>
      </c>
      <c r="M663" s="8"/>
      <c r="N663" s="32">
        <v>0</v>
      </c>
      <c r="O663" s="11">
        <f t="shared" si="94"/>
        <v>150</v>
      </c>
      <c r="P663" s="11">
        <f t="shared" si="91"/>
        <v>1.1863240018357046</v>
      </c>
      <c r="Q663" s="12">
        <f t="shared" si="90"/>
        <v>253.03056683257944</v>
      </c>
      <c r="R663" s="12">
        <f t="shared" si="95"/>
        <v>0</v>
      </c>
      <c r="S663" s="12">
        <f t="shared" si="96"/>
        <v>20242</v>
      </c>
      <c r="T663" s="31">
        <f t="shared" si="92"/>
        <v>13081.680305244357</v>
      </c>
      <c r="U663" s="13"/>
      <c r="V663" s="39">
        <f t="shared" si="97"/>
        <v>4.0981491136018811E-3</v>
      </c>
      <c r="W663" s="14">
        <f t="shared" si="98"/>
        <v>4.138888410114611E-3</v>
      </c>
      <c r="X663" s="40">
        <f t="shared" si="93"/>
        <v>1.6596902803521245E-9</v>
      </c>
      <c r="Y663" s="2"/>
      <c r="Z663" s="4"/>
      <c r="AA663" s="4"/>
      <c r="AB663" s="4"/>
      <c r="AC663" s="4"/>
      <c r="AD663" s="4"/>
      <c r="AE663" s="4"/>
    </row>
    <row r="664" spans="6:31">
      <c r="F664" s="25">
        <v>37636</v>
      </c>
      <c r="G664" s="8">
        <v>51.5</v>
      </c>
      <c r="H664" s="8">
        <v>51.6</v>
      </c>
      <c r="I664" s="8">
        <v>50.86</v>
      </c>
      <c r="J664" s="8">
        <v>51.1</v>
      </c>
      <c r="K664" s="8">
        <v>105500</v>
      </c>
      <c r="L664" s="26">
        <v>43.07</v>
      </c>
      <c r="M664" s="8"/>
      <c r="N664" s="32">
        <v>0</v>
      </c>
      <c r="O664" s="11">
        <f t="shared" si="94"/>
        <v>150</v>
      </c>
      <c r="P664" s="11">
        <f t="shared" si="91"/>
        <v>1.1864406779661016</v>
      </c>
      <c r="Q664" s="12">
        <f t="shared" si="90"/>
        <v>253.02043467167675</v>
      </c>
      <c r="R664" s="12">
        <f t="shared" si="95"/>
        <v>0</v>
      </c>
      <c r="S664" s="12">
        <f t="shared" si="96"/>
        <v>20242</v>
      </c>
      <c r="T664" s="31">
        <f t="shared" si="92"/>
        <v>12929.344211722682</v>
      </c>
      <c r="U664" s="13"/>
      <c r="V664" s="39">
        <f t="shared" si="97"/>
        <v>-1.1713328335361648E-2</v>
      </c>
      <c r="W664" s="14">
        <f t="shared" si="98"/>
        <v>-1.1771630450454568E-2</v>
      </c>
      <c r="X664" s="40">
        <f t="shared" si="93"/>
        <v>3.3991366243080002E-9</v>
      </c>
      <c r="Y664" s="2"/>
      <c r="Z664" s="4"/>
      <c r="AA664" s="4"/>
      <c r="AB664" s="4"/>
      <c r="AC664" s="4"/>
      <c r="AD664" s="4"/>
      <c r="AE664" s="4"/>
    </row>
    <row r="665" spans="6:31">
      <c r="F665" s="25">
        <v>37637</v>
      </c>
      <c r="G665" s="8">
        <v>51.2</v>
      </c>
      <c r="H665" s="8">
        <v>51.48</v>
      </c>
      <c r="I665" s="8">
        <v>50.67</v>
      </c>
      <c r="J665" s="8">
        <v>50.8</v>
      </c>
      <c r="K665" s="8">
        <v>35700</v>
      </c>
      <c r="L665" s="26">
        <v>42.82</v>
      </c>
      <c r="M665" s="8"/>
      <c r="N665" s="32">
        <v>0</v>
      </c>
      <c r="O665" s="11">
        <f t="shared" si="94"/>
        <v>150</v>
      </c>
      <c r="P665" s="11">
        <f t="shared" si="91"/>
        <v>1.1863615133115366</v>
      </c>
      <c r="Q665" s="12">
        <f t="shared" si="90"/>
        <v>253.02730911680365</v>
      </c>
      <c r="R665" s="12">
        <f t="shared" si="95"/>
        <v>0</v>
      </c>
      <c r="S665" s="12">
        <f t="shared" si="96"/>
        <v>20242</v>
      </c>
      <c r="T665" s="31">
        <f t="shared" si="92"/>
        <v>12853.787303133624</v>
      </c>
      <c r="U665" s="13"/>
      <c r="V665" s="39">
        <f t="shared" si="97"/>
        <v>-5.8609734689061069E-3</v>
      </c>
      <c r="W665" s="14">
        <f t="shared" si="98"/>
        <v>-5.8214159044824854E-3</v>
      </c>
      <c r="X665" s="40">
        <f t="shared" si="93"/>
        <v>1.5648009031289667E-9</v>
      </c>
      <c r="Y665" s="2"/>
      <c r="Z665" s="4"/>
      <c r="AA665" s="4"/>
      <c r="AB665" s="4"/>
      <c r="AC665" s="4"/>
      <c r="AD665" s="4"/>
      <c r="AE665" s="4"/>
    </row>
    <row r="666" spans="6:31">
      <c r="F666" s="25">
        <v>37638</v>
      </c>
      <c r="G666" s="8">
        <v>50.3</v>
      </c>
      <c r="H666" s="8">
        <v>50.59</v>
      </c>
      <c r="I666" s="8">
        <v>50</v>
      </c>
      <c r="J666" s="8">
        <v>50.35</v>
      </c>
      <c r="K666" s="8">
        <v>170300</v>
      </c>
      <c r="L666" s="26">
        <v>42.44</v>
      </c>
      <c r="M666" s="8"/>
      <c r="N666" s="32">
        <v>0</v>
      </c>
      <c r="O666" s="11">
        <f t="shared" si="94"/>
        <v>150</v>
      </c>
      <c r="P666" s="11">
        <f t="shared" si="91"/>
        <v>1.1863807728557965</v>
      </c>
      <c r="Q666" s="12">
        <f t="shared" si="90"/>
        <v>253.02563658546691</v>
      </c>
      <c r="R666" s="12">
        <f t="shared" si="95"/>
        <v>0</v>
      </c>
      <c r="S666" s="12">
        <f t="shared" si="96"/>
        <v>20242</v>
      </c>
      <c r="T666" s="31">
        <f t="shared" si="92"/>
        <v>12739.840802078259</v>
      </c>
      <c r="U666" s="13"/>
      <c r="V666" s="39">
        <f t="shared" si="97"/>
        <v>-8.9043455240088634E-3</v>
      </c>
      <c r="W666" s="14">
        <f t="shared" si="98"/>
        <v>-8.9139694157544611E-3</v>
      </c>
      <c r="X666" s="40">
        <f t="shared" si="93"/>
        <v>9.2619292330984965E-11</v>
      </c>
      <c r="Y666" s="2"/>
      <c r="Z666" s="4"/>
      <c r="AA666" s="4"/>
      <c r="AB666" s="4"/>
      <c r="AC666" s="4"/>
      <c r="AD666" s="4"/>
      <c r="AE666" s="4"/>
    </row>
    <row r="667" spans="6:31">
      <c r="F667" s="25">
        <v>37642</v>
      </c>
      <c r="G667" s="8">
        <v>50.5</v>
      </c>
      <c r="H667" s="8">
        <v>50.54</v>
      </c>
      <c r="I667" s="8">
        <v>49.4</v>
      </c>
      <c r="J667" s="8">
        <v>49.41</v>
      </c>
      <c r="K667" s="8">
        <v>159500</v>
      </c>
      <c r="L667" s="26">
        <v>41.65</v>
      </c>
      <c r="M667" s="8"/>
      <c r="N667" s="32">
        <v>0</v>
      </c>
      <c r="O667" s="11">
        <f t="shared" si="94"/>
        <v>150</v>
      </c>
      <c r="P667" s="11">
        <f t="shared" si="91"/>
        <v>1.186314525810324</v>
      </c>
      <c r="Q667" s="12">
        <f t="shared" si="90"/>
        <v>253.03138981859627</v>
      </c>
      <c r="R667" s="12">
        <f t="shared" si="95"/>
        <v>0</v>
      </c>
      <c r="S667" s="12">
        <f t="shared" si="96"/>
        <v>20242</v>
      </c>
      <c r="T667" s="31">
        <f t="shared" si="92"/>
        <v>12502.280970936841</v>
      </c>
      <c r="U667" s="13"/>
      <c r="V667" s="39">
        <f t="shared" si="97"/>
        <v>-1.8823048817541266E-2</v>
      </c>
      <c r="W667" s="14">
        <f t="shared" si="98"/>
        <v>-1.8789945132930665E-2</v>
      </c>
      <c r="X667" s="40">
        <f t="shared" si="93"/>
        <v>1.0958539347981052E-9</v>
      </c>
      <c r="Y667" s="2"/>
      <c r="Z667" s="4"/>
      <c r="AA667" s="4"/>
      <c r="AB667" s="4"/>
      <c r="AC667" s="4"/>
      <c r="AD667" s="4"/>
      <c r="AE667" s="4"/>
    </row>
    <row r="668" spans="6:31">
      <c r="F668" s="25">
        <v>37643</v>
      </c>
      <c r="G668" s="8">
        <v>49.3</v>
      </c>
      <c r="H668" s="8">
        <v>49.48</v>
      </c>
      <c r="I668" s="8">
        <v>48.84</v>
      </c>
      <c r="J668" s="8">
        <v>48.88</v>
      </c>
      <c r="K668" s="8">
        <v>116000</v>
      </c>
      <c r="L668" s="26">
        <v>41.2</v>
      </c>
      <c r="M668" s="8"/>
      <c r="N668" s="32">
        <v>0</v>
      </c>
      <c r="O668" s="11">
        <f t="shared" si="94"/>
        <v>150</v>
      </c>
      <c r="P668" s="11">
        <f t="shared" si="91"/>
        <v>1.1864077669902913</v>
      </c>
      <c r="Q668" s="12">
        <f t="shared" si="90"/>
        <v>253.02329246064932</v>
      </c>
      <c r="R668" s="12">
        <f t="shared" si="95"/>
        <v>0</v>
      </c>
      <c r="S668" s="12">
        <f t="shared" si="96"/>
        <v>20242</v>
      </c>
      <c r="T668" s="31">
        <f t="shared" si="92"/>
        <v>12367.778535476538</v>
      </c>
      <c r="U668" s="13"/>
      <c r="V668" s="39">
        <f t="shared" si="97"/>
        <v>-1.0816519903326582E-2</v>
      </c>
      <c r="W668" s="14">
        <f t="shared" si="98"/>
        <v>-1.0863112257370905E-2</v>
      </c>
      <c r="X668" s="40">
        <f t="shared" si="93"/>
        <v>2.1708474553915593E-9</v>
      </c>
      <c r="Y668" s="2"/>
      <c r="Z668" s="4"/>
      <c r="AA668" s="4"/>
      <c r="AB668" s="4"/>
      <c r="AC668" s="4"/>
      <c r="AD668" s="4"/>
      <c r="AE668" s="4"/>
    </row>
    <row r="669" spans="6:31">
      <c r="F669" s="25">
        <v>37644</v>
      </c>
      <c r="G669" s="8">
        <v>49.6</v>
      </c>
      <c r="H669" s="8">
        <v>49.6</v>
      </c>
      <c r="I669" s="8">
        <v>48.8</v>
      </c>
      <c r="J669" s="8">
        <v>49.4</v>
      </c>
      <c r="K669" s="8">
        <v>197500</v>
      </c>
      <c r="L669" s="26">
        <v>41.64</v>
      </c>
      <c r="M669" s="8"/>
      <c r="N669" s="32">
        <v>0</v>
      </c>
      <c r="O669" s="11">
        <f t="shared" si="94"/>
        <v>150</v>
      </c>
      <c r="P669" s="11">
        <f t="shared" si="91"/>
        <v>1.186359269932757</v>
      </c>
      <c r="Q669" s="12">
        <f t="shared" si="90"/>
        <v>253.02750393913519</v>
      </c>
      <c r="R669" s="12">
        <f t="shared" si="95"/>
        <v>0</v>
      </c>
      <c r="S669" s="12">
        <f t="shared" si="96"/>
        <v>20242</v>
      </c>
      <c r="T669" s="31">
        <f t="shared" si="92"/>
        <v>12499.558694593277</v>
      </c>
      <c r="U669" s="13"/>
      <c r="V669" s="39">
        <f t="shared" si="97"/>
        <v>1.0598753819651084E-2</v>
      </c>
      <c r="W669" s="14">
        <f t="shared" si="98"/>
        <v>1.0622987391287468E-2</v>
      </c>
      <c r="X669" s="40">
        <f t="shared" si="93"/>
        <v>5.8726599425576971E-10</v>
      </c>
      <c r="Y669" s="2"/>
      <c r="Z669" s="4"/>
      <c r="AA669" s="4"/>
      <c r="AB669" s="4"/>
      <c r="AC669" s="4"/>
      <c r="AD669" s="4"/>
      <c r="AE669" s="4"/>
    </row>
    <row r="670" spans="6:31">
      <c r="F670" s="25">
        <v>37645</v>
      </c>
      <c r="G670" s="8">
        <v>49.3</v>
      </c>
      <c r="H670" s="8">
        <v>49.3</v>
      </c>
      <c r="I670" s="8">
        <v>47.9</v>
      </c>
      <c r="J670" s="8">
        <v>47.9</v>
      </c>
      <c r="K670" s="8">
        <v>191600</v>
      </c>
      <c r="L670" s="26">
        <v>40.380000000000003</v>
      </c>
      <c r="M670" s="8"/>
      <c r="N670" s="32">
        <v>0</v>
      </c>
      <c r="O670" s="11">
        <f t="shared" si="94"/>
        <v>150</v>
      </c>
      <c r="P670" s="11">
        <f t="shared" si="91"/>
        <v>1.1862308073303613</v>
      </c>
      <c r="Q670" s="12">
        <f t="shared" si="90"/>
        <v>253.03866127984202</v>
      </c>
      <c r="R670" s="12">
        <f t="shared" si="95"/>
        <v>0</v>
      </c>
      <c r="S670" s="12">
        <f t="shared" si="96"/>
        <v>20242</v>
      </c>
      <c r="T670" s="31">
        <f t="shared" si="92"/>
        <v>12120.551875304433</v>
      </c>
      <c r="U670" s="13"/>
      <c r="V670" s="39">
        <f t="shared" si="97"/>
        <v>-3.0790825381944015E-2</v>
      </c>
      <c r="W670" s="14">
        <f t="shared" si="98"/>
        <v>-3.0726630862076672E-2</v>
      </c>
      <c r="X670" s="40">
        <f t="shared" si="93"/>
        <v>4.1209363809987818E-9</v>
      </c>
      <c r="Y670" s="2"/>
      <c r="Z670" s="4"/>
      <c r="AA670" s="4"/>
      <c r="AB670" s="4"/>
      <c r="AC670" s="4"/>
      <c r="AD670" s="4"/>
      <c r="AE670" s="4"/>
    </row>
    <row r="671" spans="6:31">
      <c r="F671" s="25">
        <v>37648</v>
      </c>
      <c r="G671" s="8">
        <v>47.76</v>
      </c>
      <c r="H671" s="8">
        <v>48.06</v>
      </c>
      <c r="I671" s="8">
        <v>47.01</v>
      </c>
      <c r="J671" s="8">
        <v>47.13</v>
      </c>
      <c r="K671" s="8">
        <v>256900</v>
      </c>
      <c r="L671" s="26">
        <v>39.729999999999997</v>
      </c>
      <c r="M671" s="8"/>
      <c r="N671" s="32">
        <v>0</v>
      </c>
      <c r="O671" s="11">
        <f t="shared" si="94"/>
        <v>150</v>
      </c>
      <c r="P671" s="11">
        <f t="shared" si="91"/>
        <v>1.1862572363453312</v>
      </c>
      <c r="Q671" s="12">
        <f t="shared" si="90"/>
        <v>253.03636564763175</v>
      </c>
      <c r="R671" s="12">
        <f t="shared" si="95"/>
        <v>0</v>
      </c>
      <c r="S671" s="12">
        <f t="shared" si="96"/>
        <v>20242</v>
      </c>
      <c r="T671" s="31">
        <f t="shared" si="92"/>
        <v>11925.603912972885</v>
      </c>
      <c r="U671" s="13"/>
      <c r="V671" s="39">
        <f t="shared" si="97"/>
        <v>-1.6214835781138668E-2</v>
      </c>
      <c r="W671" s="14">
        <f t="shared" si="98"/>
        <v>-1.6228043058184032E-2</v>
      </c>
      <c r="X671" s="40">
        <f t="shared" si="93"/>
        <v>1.7443216695298657E-10</v>
      </c>
      <c r="Y671" s="2"/>
      <c r="Z671" s="4"/>
      <c r="AA671" s="4"/>
      <c r="AB671" s="4"/>
      <c r="AC671" s="4"/>
      <c r="AD671" s="4"/>
      <c r="AE671" s="4"/>
    </row>
    <row r="672" spans="6:31">
      <c r="F672" s="25">
        <v>37649</v>
      </c>
      <c r="G672" s="8">
        <v>47.43</v>
      </c>
      <c r="H672" s="8">
        <v>47.95</v>
      </c>
      <c r="I672" s="8">
        <v>47.26</v>
      </c>
      <c r="J672" s="8">
        <v>47.86</v>
      </c>
      <c r="K672" s="8">
        <v>430000</v>
      </c>
      <c r="L672" s="26">
        <v>40.340000000000003</v>
      </c>
      <c r="M672" s="8"/>
      <c r="N672" s="32">
        <v>0</v>
      </c>
      <c r="O672" s="11">
        <f t="shared" si="94"/>
        <v>150</v>
      </c>
      <c r="P672" s="11">
        <f t="shared" si="91"/>
        <v>1.1864154685176003</v>
      </c>
      <c r="Q672" s="12">
        <f t="shared" si="90"/>
        <v>253.02262369264906</v>
      </c>
      <c r="R672" s="12">
        <f t="shared" si="95"/>
        <v>0</v>
      </c>
      <c r="S672" s="12">
        <f t="shared" si="96"/>
        <v>20242</v>
      </c>
      <c r="T672" s="31">
        <f t="shared" si="92"/>
        <v>12109.662769930184</v>
      </c>
      <c r="U672" s="13"/>
      <c r="V672" s="39">
        <f t="shared" si="97"/>
        <v>1.5316031848384285E-2</v>
      </c>
      <c r="W672" s="14">
        <f t="shared" si="98"/>
        <v>1.5236962699558231E-2</v>
      </c>
      <c r="X672" s="40">
        <f t="shared" si="93"/>
        <v>6.2519302960768292E-9</v>
      </c>
      <c r="Y672" s="2"/>
      <c r="Z672" s="4"/>
      <c r="AA672" s="4"/>
      <c r="AB672" s="4"/>
      <c r="AC672" s="4"/>
      <c r="AD672" s="4"/>
      <c r="AE672" s="4"/>
    </row>
    <row r="673" spans="6:31">
      <c r="F673" s="25">
        <v>37650</v>
      </c>
      <c r="G673" s="8">
        <v>47.35</v>
      </c>
      <c r="H673" s="8">
        <v>48.35</v>
      </c>
      <c r="I673" s="8">
        <v>47.15</v>
      </c>
      <c r="J673" s="8">
        <v>48.1</v>
      </c>
      <c r="K673" s="8">
        <v>98600</v>
      </c>
      <c r="L673" s="26">
        <v>40.549999999999997</v>
      </c>
      <c r="M673" s="8"/>
      <c r="N673" s="32">
        <v>0</v>
      </c>
      <c r="O673" s="11">
        <f t="shared" si="94"/>
        <v>150</v>
      </c>
      <c r="P673" s="11">
        <f t="shared" si="91"/>
        <v>1.1861898890258942</v>
      </c>
      <c r="Q673" s="12">
        <f t="shared" si="90"/>
        <v>253.04221565789999</v>
      </c>
      <c r="R673" s="12">
        <f t="shared" si="95"/>
        <v>0</v>
      </c>
      <c r="S673" s="12">
        <f t="shared" si="96"/>
        <v>20242</v>
      </c>
      <c r="T673" s="31">
        <f t="shared" si="92"/>
        <v>12171.330573144989</v>
      </c>
      <c r="U673" s="13"/>
      <c r="V673" s="39">
        <f t="shared" si="97"/>
        <v>5.0795233075678851E-3</v>
      </c>
      <c r="W673" s="14">
        <f t="shared" si="98"/>
        <v>5.192248035356028E-3</v>
      </c>
      <c r="X673" s="40">
        <f t="shared" si="93"/>
        <v>1.2706864254910923E-8</v>
      </c>
      <c r="Y673" s="2"/>
      <c r="Z673" s="4"/>
      <c r="AA673" s="4"/>
      <c r="AB673" s="4"/>
      <c r="AC673" s="4"/>
      <c r="AD673" s="4"/>
      <c r="AE673" s="4"/>
    </row>
    <row r="674" spans="6:31">
      <c r="F674" s="25">
        <v>37651</v>
      </c>
      <c r="G674" s="8">
        <v>48.26</v>
      </c>
      <c r="H674" s="8">
        <v>48.27</v>
      </c>
      <c r="I674" s="8">
        <v>47.01</v>
      </c>
      <c r="J674" s="8">
        <v>47.12</v>
      </c>
      <c r="K674" s="8">
        <v>55000</v>
      </c>
      <c r="L674" s="26">
        <v>39.72</v>
      </c>
      <c r="M674" s="8"/>
      <c r="N674" s="32">
        <v>0</v>
      </c>
      <c r="O674" s="11">
        <f t="shared" si="94"/>
        <v>150</v>
      </c>
      <c r="P674" s="11">
        <f t="shared" si="91"/>
        <v>1.1863041289023162</v>
      </c>
      <c r="Q674" s="12">
        <f t="shared" si="90"/>
        <v>253.03229279773606</v>
      </c>
      <c r="R674" s="12">
        <f t="shared" si="95"/>
        <v>0</v>
      </c>
      <c r="S674" s="12">
        <f t="shared" si="96"/>
        <v>20242</v>
      </c>
      <c r="T674" s="31">
        <f t="shared" si="92"/>
        <v>11922.881636629323</v>
      </c>
      <c r="U674" s="13"/>
      <c r="V674" s="39">
        <f t="shared" si="97"/>
        <v>-2.0623852785143254E-2</v>
      </c>
      <c r="W674" s="14">
        <f t="shared" si="98"/>
        <v>-2.0680941384450081E-2</v>
      </c>
      <c r="X674" s="40">
        <f t="shared" si="93"/>
        <v>3.2591081708154101E-9</v>
      </c>
      <c r="Y674" s="2"/>
      <c r="Z674" s="4"/>
      <c r="AA674" s="4"/>
      <c r="AB674" s="4"/>
      <c r="AC674" s="4"/>
      <c r="AD674" s="4"/>
      <c r="AE674" s="4"/>
    </row>
    <row r="675" spans="6:31">
      <c r="F675" s="25">
        <v>37652</v>
      </c>
      <c r="G675" s="8">
        <v>46.8</v>
      </c>
      <c r="H675" s="8">
        <v>47.83</v>
      </c>
      <c r="I675" s="8">
        <v>46.8</v>
      </c>
      <c r="J675" s="8">
        <v>47.75</v>
      </c>
      <c r="K675" s="8">
        <v>101500</v>
      </c>
      <c r="L675" s="26">
        <v>40.25</v>
      </c>
      <c r="M675" s="8"/>
      <c r="N675" s="32">
        <v>0</v>
      </c>
      <c r="O675" s="11">
        <f t="shared" si="94"/>
        <v>150</v>
      </c>
      <c r="P675" s="11">
        <f t="shared" si="91"/>
        <v>1.186335403726708</v>
      </c>
      <c r="Q675" s="12">
        <f t="shared" si="90"/>
        <v>253.02957660393974</v>
      </c>
      <c r="R675" s="12">
        <f t="shared" si="95"/>
        <v>0</v>
      </c>
      <c r="S675" s="12">
        <f t="shared" si="96"/>
        <v>20242</v>
      </c>
      <c r="T675" s="31">
        <f t="shared" si="92"/>
        <v>12082.162282838122</v>
      </c>
      <c r="U675" s="13"/>
      <c r="V675" s="39">
        <f t="shared" si="97"/>
        <v>1.3270792952088885E-2</v>
      </c>
      <c r="W675" s="14">
        <f t="shared" si="98"/>
        <v>1.3255164687600469E-2</v>
      </c>
      <c r="X675" s="40">
        <f t="shared" si="93"/>
        <v>2.4424265091987565E-10</v>
      </c>
      <c r="Y675" s="2"/>
      <c r="Z675" s="4"/>
      <c r="AA675" s="4"/>
      <c r="AB675" s="4"/>
      <c r="AC675" s="4"/>
      <c r="AD675" s="4"/>
      <c r="AE675" s="4"/>
    </row>
    <row r="676" spans="6:31">
      <c r="F676" s="25">
        <v>37655</v>
      </c>
      <c r="G676" s="8">
        <v>47.6</v>
      </c>
      <c r="H676" s="8">
        <v>48.14</v>
      </c>
      <c r="I676" s="8">
        <v>47.6</v>
      </c>
      <c r="J676" s="8">
        <v>47.84</v>
      </c>
      <c r="K676" s="8">
        <v>5151200</v>
      </c>
      <c r="L676" s="26">
        <v>40.33</v>
      </c>
      <c r="M676" s="8"/>
      <c r="N676" s="32">
        <v>0</v>
      </c>
      <c r="O676" s="11">
        <f t="shared" si="94"/>
        <v>150</v>
      </c>
      <c r="P676" s="11">
        <f t="shared" si="91"/>
        <v>1.1862137366724523</v>
      </c>
      <c r="Q676" s="12">
        <f t="shared" si="90"/>
        <v>253.04014409671032</v>
      </c>
      <c r="R676" s="12">
        <f t="shared" si="95"/>
        <v>0</v>
      </c>
      <c r="S676" s="12">
        <f t="shared" si="96"/>
        <v>20242</v>
      </c>
      <c r="T676" s="31">
        <f t="shared" si="92"/>
        <v>12105.440493586622</v>
      </c>
      <c r="U676" s="13"/>
      <c r="V676" s="39">
        <f t="shared" si="97"/>
        <v>1.9248057073350333E-3</v>
      </c>
      <c r="W676" s="14">
        <f t="shared" si="98"/>
        <v>1.9856050207043945E-3</v>
      </c>
      <c r="X676" s="40">
        <f t="shared" si="93"/>
        <v>3.6965565061857729E-9</v>
      </c>
      <c r="Y676" s="2"/>
      <c r="Z676" s="4"/>
      <c r="AA676" s="4"/>
      <c r="AB676" s="4"/>
      <c r="AC676" s="4"/>
      <c r="AD676" s="4"/>
      <c r="AE676" s="4"/>
    </row>
    <row r="677" spans="6:31">
      <c r="F677" s="25">
        <v>37656</v>
      </c>
      <c r="G677" s="8">
        <v>47.5</v>
      </c>
      <c r="H677" s="8">
        <v>47.5</v>
      </c>
      <c r="I677" s="8">
        <v>46.9</v>
      </c>
      <c r="J677" s="8">
        <v>47.3</v>
      </c>
      <c r="K677" s="8">
        <v>187500</v>
      </c>
      <c r="L677" s="26">
        <v>39.869999999999997</v>
      </c>
      <c r="M677" s="8"/>
      <c r="N677" s="32">
        <v>0</v>
      </c>
      <c r="O677" s="11">
        <f t="shared" si="94"/>
        <v>150</v>
      </c>
      <c r="P677" s="11">
        <f t="shared" si="91"/>
        <v>1.1863556558816153</v>
      </c>
      <c r="Q677" s="12">
        <f t="shared" si="90"/>
        <v>253.02781779667561</v>
      </c>
      <c r="R677" s="12">
        <f t="shared" si="95"/>
        <v>0</v>
      </c>
      <c r="S677" s="12">
        <f t="shared" si="96"/>
        <v>20242</v>
      </c>
      <c r="T677" s="31">
        <f t="shared" si="92"/>
        <v>11968.215781782756</v>
      </c>
      <c r="U677" s="13"/>
      <c r="V677" s="39">
        <f t="shared" si="97"/>
        <v>-1.1400528155117343E-2</v>
      </c>
      <c r="W677" s="14">
        <f t="shared" si="98"/>
        <v>-1.1471447492013124E-2</v>
      </c>
      <c r="X677" s="40">
        <f t="shared" si="93"/>
        <v>5.0295523457373205E-9</v>
      </c>
      <c r="Y677" s="2"/>
      <c r="Z677" s="4"/>
      <c r="AA677" s="4"/>
      <c r="AB677" s="4"/>
      <c r="AC677" s="4"/>
      <c r="AD677" s="4"/>
      <c r="AE677" s="4"/>
    </row>
    <row r="678" spans="6:31">
      <c r="F678" s="25">
        <v>37657</v>
      </c>
      <c r="G678" s="8">
        <v>47.54</v>
      </c>
      <c r="H678" s="8">
        <v>48.03</v>
      </c>
      <c r="I678" s="8">
        <v>47</v>
      </c>
      <c r="J678" s="8">
        <v>47.24</v>
      </c>
      <c r="K678" s="8">
        <v>58500</v>
      </c>
      <c r="L678" s="26">
        <v>39.82</v>
      </c>
      <c r="M678" s="8"/>
      <c r="N678" s="32">
        <v>0</v>
      </c>
      <c r="O678" s="11">
        <f t="shared" si="94"/>
        <v>150</v>
      </c>
      <c r="P678" s="11">
        <f t="shared" si="91"/>
        <v>1.186338523355098</v>
      </c>
      <c r="Q678" s="12">
        <f t="shared" si="90"/>
        <v>253.02930567453313</v>
      </c>
      <c r="R678" s="12">
        <f t="shared" si="95"/>
        <v>0</v>
      </c>
      <c r="S678" s="12">
        <f t="shared" si="96"/>
        <v>20242</v>
      </c>
      <c r="T678" s="31">
        <f t="shared" si="92"/>
        <v>11953.104400064945</v>
      </c>
      <c r="U678" s="13"/>
      <c r="V678" s="39">
        <f t="shared" si="97"/>
        <v>-1.2634238924148834E-3</v>
      </c>
      <c r="W678" s="14">
        <f t="shared" si="98"/>
        <v>-1.2548627572133277E-3</v>
      </c>
      <c r="X678" s="40">
        <f t="shared" si="93"/>
        <v>7.3293035939316306E-11</v>
      </c>
      <c r="Y678" s="2"/>
      <c r="Z678" s="4"/>
      <c r="AA678" s="4"/>
      <c r="AB678" s="4"/>
      <c r="AC678" s="4"/>
      <c r="AD678" s="4"/>
      <c r="AE678" s="4"/>
    </row>
    <row r="679" spans="6:31">
      <c r="F679" s="25">
        <v>37658</v>
      </c>
      <c r="G679" s="8">
        <v>47.2</v>
      </c>
      <c r="H679" s="8">
        <v>47.2</v>
      </c>
      <c r="I679" s="8">
        <v>46.47</v>
      </c>
      <c r="J679" s="8">
        <v>46.79</v>
      </c>
      <c r="K679" s="8">
        <v>164200</v>
      </c>
      <c r="L679" s="26">
        <v>39.44</v>
      </c>
      <c r="M679" s="8"/>
      <c r="N679" s="32">
        <v>0</v>
      </c>
      <c r="O679" s="11">
        <f t="shared" si="94"/>
        <v>150</v>
      </c>
      <c r="P679" s="11">
        <f t="shared" si="91"/>
        <v>1.1863590263691683</v>
      </c>
      <c r="Q679" s="12">
        <f t="shared" si="90"/>
        <v>253.02752509103613</v>
      </c>
      <c r="R679" s="12">
        <f t="shared" si="95"/>
        <v>0</v>
      </c>
      <c r="S679" s="12">
        <f t="shared" si="96"/>
        <v>20242</v>
      </c>
      <c r="T679" s="31">
        <f t="shared" si="92"/>
        <v>11839.15789900958</v>
      </c>
      <c r="U679" s="13"/>
      <c r="V679" s="39">
        <f t="shared" si="97"/>
        <v>-9.5785235401094539E-3</v>
      </c>
      <c r="W679" s="14">
        <f t="shared" si="98"/>
        <v>-9.588768901615672E-3</v>
      </c>
      <c r="X679" s="40">
        <f t="shared" si="93"/>
        <v>1.0496743239309483E-10</v>
      </c>
      <c r="Y679" s="2"/>
      <c r="Z679" s="4"/>
      <c r="AA679" s="4"/>
      <c r="AB679" s="4"/>
      <c r="AC679" s="4"/>
      <c r="AD679" s="4"/>
      <c r="AE679" s="4"/>
    </row>
    <row r="680" spans="6:31">
      <c r="F680" s="25">
        <v>37659</v>
      </c>
      <c r="G680" s="8">
        <v>47.2</v>
      </c>
      <c r="H680" s="8">
        <v>47.29</v>
      </c>
      <c r="I680" s="8">
        <v>46.16</v>
      </c>
      <c r="J680" s="8">
        <v>46.34</v>
      </c>
      <c r="K680" s="8">
        <v>59700</v>
      </c>
      <c r="L680" s="26">
        <v>39.06</v>
      </c>
      <c r="M680" s="8"/>
      <c r="N680" s="32">
        <v>0</v>
      </c>
      <c r="O680" s="11">
        <f t="shared" si="94"/>
        <v>150</v>
      </c>
      <c r="P680" s="11">
        <f t="shared" si="91"/>
        <v>1.1863799283154122</v>
      </c>
      <c r="Q680" s="12">
        <f t="shared" si="90"/>
        <v>253.02570992564119</v>
      </c>
      <c r="R680" s="12">
        <f t="shared" si="95"/>
        <v>0</v>
      </c>
      <c r="S680" s="12">
        <f t="shared" si="96"/>
        <v>20242</v>
      </c>
      <c r="T680" s="31">
        <f t="shared" si="92"/>
        <v>11725.211397954214</v>
      </c>
      <c r="U680" s="13"/>
      <c r="V680" s="39">
        <f t="shared" si="97"/>
        <v>-9.6711596859339541E-3</v>
      </c>
      <c r="W680" s="14">
        <f t="shared" si="98"/>
        <v>-9.6816042859016772E-3</v>
      </c>
      <c r="X680" s="40">
        <f t="shared" si="93"/>
        <v>1.0908966848576243E-10</v>
      </c>
      <c r="Y680" s="2"/>
      <c r="Z680" s="4"/>
      <c r="AA680" s="4"/>
      <c r="AB680" s="4"/>
      <c r="AC680" s="4"/>
      <c r="AD680" s="4"/>
      <c r="AE680" s="4"/>
    </row>
    <row r="681" spans="6:31">
      <c r="F681" s="25">
        <v>37662</v>
      </c>
      <c r="G681" s="8">
        <v>46.5</v>
      </c>
      <c r="H681" s="8">
        <v>46.7</v>
      </c>
      <c r="I681" s="8">
        <v>45.96</v>
      </c>
      <c r="J681" s="8">
        <v>46.7</v>
      </c>
      <c r="K681" s="8">
        <v>58200</v>
      </c>
      <c r="L681" s="26">
        <v>39.369999999999997</v>
      </c>
      <c r="M681" s="8"/>
      <c r="N681" s="32">
        <v>0</v>
      </c>
      <c r="O681" s="11">
        <f t="shared" si="94"/>
        <v>150</v>
      </c>
      <c r="P681" s="11">
        <f t="shared" si="91"/>
        <v>1.1861823723647449</v>
      </c>
      <c r="Q681" s="12">
        <f t="shared" si="90"/>
        <v>253.04286862108444</v>
      </c>
      <c r="R681" s="12">
        <f t="shared" si="95"/>
        <v>0</v>
      </c>
      <c r="S681" s="12">
        <f t="shared" si="96"/>
        <v>20242</v>
      </c>
      <c r="T681" s="31">
        <f t="shared" si="92"/>
        <v>11817.101964604644</v>
      </c>
      <c r="U681" s="13"/>
      <c r="V681" s="39">
        <f t="shared" si="97"/>
        <v>7.8064574106788851E-3</v>
      </c>
      <c r="W681" s="14">
        <f t="shared" si="98"/>
        <v>7.9051795071132473E-3</v>
      </c>
      <c r="X681" s="40">
        <f t="shared" si="93"/>
        <v>9.7460523243954904E-9</v>
      </c>
      <c r="Y681" s="2"/>
      <c r="Z681" s="4"/>
      <c r="AA681" s="4"/>
      <c r="AB681" s="4"/>
      <c r="AC681" s="4"/>
      <c r="AD681" s="4"/>
      <c r="AE681" s="4"/>
    </row>
    <row r="682" spans="6:31">
      <c r="F682" s="25">
        <v>37663</v>
      </c>
      <c r="G682" s="8">
        <v>46.7</v>
      </c>
      <c r="H682" s="8">
        <v>47.05</v>
      </c>
      <c r="I682" s="8">
        <v>46.05</v>
      </c>
      <c r="J682" s="8">
        <v>46.31</v>
      </c>
      <c r="K682" s="8">
        <v>32700</v>
      </c>
      <c r="L682" s="26">
        <v>39.04</v>
      </c>
      <c r="M682" s="8"/>
      <c r="N682" s="32">
        <v>0</v>
      </c>
      <c r="O682" s="11">
        <f t="shared" si="94"/>
        <v>150</v>
      </c>
      <c r="P682" s="11">
        <f t="shared" si="91"/>
        <v>1.186219262295082</v>
      </c>
      <c r="Q682" s="12">
        <f t="shared" si="90"/>
        <v>253.03966411719043</v>
      </c>
      <c r="R682" s="12">
        <f t="shared" si="95"/>
        <v>0</v>
      </c>
      <c r="S682" s="12">
        <f t="shared" si="96"/>
        <v>20242</v>
      </c>
      <c r="T682" s="31">
        <f t="shared" si="92"/>
        <v>11718.26684526709</v>
      </c>
      <c r="U682" s="13"/>
      <c r="V682" s="39">
        <f t="shared" si="97"/>
        <v>-8.3989081398926167E-3</v>
      </c>
      <c r="W682" s="14">
        <f t="shared" si="98"/>
        <v>-8.4173434107543809E-3</v>
      </c>
      <c r="X682" s="40">
        <f t="shared" si="93"/>
        <v>3.3985921174661389E-10</v>
      </c>
      <c r="Y682" s="2"/>
      <c r="Z682" s="4"/>
      <c r="AA682" s="4"/>
      <c r="AB682" s="4"/>
      <c r="AC682" s="4"/>
      <c r="AD682" s="4"/>
      <c r="AE682" s="4"/>
    </row>
    <row r="683" spans="6:31">
      <c r="F683" s="25">
        <v>37664</v>
      </c>
      <c r="G683" s="8">
        <v>46.5</v>
      </c>
      <c r="H683" s="8">
        <v>46.5</v>
      </c>
      <c r="I683" s="8">
        <v>45.75</v>
      </c>
      <c r="J683" s="8">
        <v>45.75</v>
      </c>
      <c r="K683" s="8">
        <v>65300</v>
      </c>
      <c r="L683" s="26">
        <v>38.57</v>
      </c>
      <c r="M683" s="8"/>
      <c r="N683" s="32">
        <v>0</v>
      </c>
      <c r="O683" s="11">
        <f t="shared" si="94"/>
        <v>150</v>
      </c>
      <c r="P683" s="11">
        <f t="shared" si="91"/>
        <v>1.1861550427793621</v>
      </c>
      <c r="Q683" s="12">
        <f t="shared" si="90"/>
        <v>253.04524277857186</v>
      </c>
      <c r="R683" s="12">
        <f t="shared" si="95"/>
        <v>0</v>
      </c>
      <c r="S683" s="12">
        <f t="shared" si="96"/>
        <v>20242</v>
      </c>
      <c r="T683" s="31">
        <f t="shared" si="92"/>
        <v>11576.819857119663</v>
      </c>
      <c r="U683" s="13"/>
      <c r="V683" s="39">
        <f t="shared" si="97"/>
        <v>-1.2144082425524538E-2</v>
      </c>
      <c r="W683" s="14">
        <f t="shared" si="98"/>
        <v>-1.2111989324755303E-2</v>
      </c>
      <c r="X683" s="40">
        <f t="shared" si="93"/>
        <v>1.0299671169842958E-9</v>
      </c>
      <c r="Y683" s="2"/>
      <c r="Z683" s="4"/>
      <c r="AA683" s="4"/>
      <c r="AB683" s="4"/>
      <c r="AC683" s="4"/>
      <c r="AD683" s="4"/>
      <c r="AE683" s="4"/>
    </row>
    <row r="684" spans="6:31">
      <c r="F684" s="25">
        <v>37665</v>
      </c>
      <c r="G684" s="8">
        <v>45.6</v>
      </c>
      <c r="H684" s="8">
        <v>45.75</v>
      </c>
      <c r="I684" s="8">
        <v>45</v>
      </c>
      <c r="J684" s="8">
        <v>45.55</v>
      </c>
      <c r="K684" s="8">
        <v>123000</v>
      </c>
      <c r="L684" s="26">
        <v>38.4</v>
      </c>
      <c r="M684" s="8"/>
      <c r="N684" s="32">
        <v>0</v>
      </c>
      <c r="O684" s="11">
        <f t="shared" si="94"/>
        <v>150</v>
      </c>
      <c r="P684" s="11">
        <f t="shared" si="91"/>
        <v>1.1861979166666667</v>
      </c>
      <c r="Q684" s="12">
        <f t="shared" si="90"/>
        <v>253.04151831567737</v>
      </c>
      <c r="R684" s="12">
        <f t="shared" si="95"/>
        <v>0</v>
      </c>
      <c r="S684" s="12">
        <f t="shared" si="96"/>
        <v>20242</v>
      </c>
      <c r="T684" s="31">
        <f t="shared" si="92"/>
        <v>11526.041159279102</v>
      </c>
      <c r="U684" s="13"/>
      <c r="V684" s="39">
        <f t="shared" si="97"/>
        <v>-4.3958866890431419E-3</v>
      </c>
      <c r="W684" s="14">
        <f t="shared" si="98"/>
        <v>-4.4173126264553221E-3</v>
      </c>
      <c r="X684" s="40">
        <f t="shared" si="93"/>
        <v>4.5907079399066581E-10</v>
      </c>
      <c r="Y684" s="2"/>
      <c r="Z684" s="4"/>
      <c r="AA684" s="4"/>
      <c r="AB684" s="4"/>
      <c r="AC684" s="4"/>
      <c r="AD684" s="4"/>
      <c r="AE684" s="4"/>
    </row>
    <row r="685" spans="6:31">
      <c r="F685" s="25">
        <v>37666</v>
      </c>
      <c r="G685" s="8">
        <v>45.6</v>
      </c>
      <c r="H685" s="8">
        <v>46.55</v>
      </c>
      <c r="I685" s="8">
        <v>45.6</v>
      </c>
      <c r="J685" s="8">
        <v>46.51</v>
      </c>
      <c r="K685" s="8">
        <v>285500</v>
      </c>
      <c r="L685" s="26">
        <v>39.21</v>
      </c>
      <c r="M685" s="8"/>
      <c r="N685" s="32">
        <v>0</v>
      </c>
      <c r="O685" s="11">
        <f t="shared" si="94"/>
        <v>150</v>
      </c>
      <c r="P685" s="11">
        <f t="shared" si="91"/>
        <v>1.1861769956643713</v>
      </c>
      <c r="Q685" s="12">
        <f t="shared" si="90"/>
        <v>253.04333569356368</v>
      </c>
      <c r="R685" s="12">
        <f t="shared" si="95"/>
        <v>0</v>
      </c>
      <c r="S685" s="12">
        <f t="shared" si="96"/>
        <v>20242</v>
      </c>
      <c r="T685" s="31">
        <f t="shared" si="92"/>
        <v>11769.045543107646</v>
      </c>
      <c r="U685" s="13"/>
      <c r="V685" s="39">
        <f t="shared" si="97"/>
        <v>2.0863901637433784E-2</v>
      </c>
      <c r="W685" s="14">
        <f t="shared" si="98"/>
        <v>2.087435671055923E-2</v>
      </c>
      <c r="X685" s="40">
        <f t="shared" si="93"/>
        <v>1.093085540584266E-10</v>
      </c>
      <c r="Y685" s="2"/>
      <c r="Z685" s="4"/>
      <c r="AA685" s="4"/>
      <c r="AB685" s="4"/>
      <c r="AC685" s="4"/>
      <c r="AD685" s="4"/>
      <c r="AE685" s="4"/>
    </row>
    <row r="686" spans="6:31">
      <c r="F686" s="25">
        <v>37670</v>
      </c>
      <c r="G686" s="8">
        <v>46.9</v>
      </c>
      <c r="H686" s="8">
        <v>47.5</v>
      </c>
      <c r="I686" s="8">
        <v>46.9</v>
      </c>
      <c r="J686" s="8">
        <v>47.25</v>
      </c>
      <c r="K686" s="8">
        <v>159700</v>
      </c>
      <c r="L686" s="26">
        <v>39.83</v>
      </c>
      <c r="M686" s="8"/>
      <c r="N686" s="32">
        <v>0</v>
      </c>
      <c r="O686" s="11">
        <f t="shared" si="94"/>
        <v>150</v>
      </c>
      <c r="P686" s="11">
        <f t="shared" si="91"/>
        <v>1.1862917398945518</v>
      </c>
      <c r="Q686" s="12">
        <f t="shared" si="90"/>
        <v>253.03336881287848</v>
      </c>
      <c r="R686" s="12">
        <f t="shared" si="95"/>
        <v>0</v>
      </c>
      <c r="S686" s="12">
        <f t="shared" si="96"/>
        <v>20242</v>
      </c>
      <c r="T686" s="31">
        <f t="shared" si="92"/>
        <v>11955.826676408507</v>
      </c>
      <c r="U686" s="13"/>
      <c r="V686" s="39">
        <f t="shared" si="97"/>
        <v>1.5745921889371687E-2</v>
      </c>
      <c r="W686" s="14">
        <f t="shared" si="98"/>
        <v>1.5688580889312465E-2</v>
      </c>
      <c r="X686" s="40">
        <f t="shared" si="93"/>
        <v>3.2879902877917444E-9</v>
      </c>
      <c r="Y686" s="2"/>
      <c r="Z686" s="4"/>
      <c r="AA686" s="4"/>
      <c r="AB686" s="4"/>
      <c r="AC686" s="4"/>
      <c r="AD686" s="4"/>
      <c r="AE686" s="4"/>
    </row>
    <row r="687" spans="6:31">
      <c r="F687" s="25">
        <v>37671</v>
      </c>
      <c r="G687" s="8">
        <v>47.36</v>
      </c>
      <c r="H687" s="8">
        <v>47.36</v>
      </c>
      <c r="I687" s="8">
        <v>46.61</v>
      </c>
      <c r="J687" s="8">
        <v>46.93</v>
      </c>
      <c r="K687" s="8">
        <v>75900</v>
      </c>
      <c r="L687" s="26">
        <v>39.56</v>
      </c>
      <c r="M687" s="8"/>
      <c r="N687" s="32">
        <v>0</v>
      </c>
      <c r="O687" s="11">
        <f t="shared" si="94"/>
        <v>150</v>
      </c>
      <c r="P687" s="11">
        <f t="shared" si="91"/>
        <v>1.1862992922143578</v>
      </c>
      <c r="Q687" s="12">
        <f t="shared" si="90"/>
        <v>253.03271287305193</v>
      </c>
      <c r="R687" s="12">
        <f t="shared" si="95"/>
        <v>0</v>
      </c>
      <c r="S687" s="12">
        <f t="shared" si="96"/>
        <v>20242</v>
      </c>
      <c r="T687" s="31">
        <f t="shared" si="92"/>
        <v>11874.825215132327</v>
      </c>
      <c r="U687" s="13"/>
      <c r="V687" s="39">
        <f t="shared" si="97"/>
        <v>-6.7981164424154245E-3</v>
      </c>
      <c r="W687" s="14">
        <f t="shared" si="98"/>
        <v>-6.8018904390413481E-3</v>
      </c>
      <c r="X687" s="40">
        <f t="shared" si="93"/>
        <v>1.4243050532482713E-11</v>
      </c>
      <c r="Y687" s="2"/>
      <c r="Z687" s="4"/>
      <c r="AA687" s="4"/>
      <c r="AB687" s="4"/>
      <c r="AC687" s="4"/>
      <c r="AD687" s="4"/>
      <c r="AE687" s="4"/>
    </row>
    <row r="688" spans="6:31">
      <c r="F688" s="25">
        <v>37672</v>
      </c>
      <c r="G688" s="8">
        <v>47.3</v>
      </c>
      <c r="H688" s="8">
        <v>47.3</v>
      </c>
      <c r="I688" s="8">
        <v>46.59</v>
      </c>
      <c r="J688" s="8">
        <v>46.65</v>
      </c>
      <c r="K688" s="8">
        <v>103400</v>
      </c>
      <c r="L688" s="26">
        <v>39.32</v>
      </c>
      <c r="M688" s="8"/>
      <c r="N688" s="32">
        <v>0</v>
      </c>
      <c r="O688" s="11">
        <f t="shared" si="94"/>
        <v>150</v>
      </c>
      <c r="P688" s="11">
        <f t="shared" si="91"/>
        <v>1.1864191251271616</v>
      </c>
      <c r="Q688" s="12">
        <f t="shared" si="90"/>
        <v>253.02230617120756</v>
      </c>
      <c r="R688" s="12">
        <f t="shared" si="95"/>
        <v>0</v>
      </c>
      <c r="S688" s="12">
        <f t="shared" si="96"/>
        <v>20242</v>
      </c>
      <c r="T688" s="31">
        <f t="shared" si="92"/>
        <v>11803.490582886832</v>
      </c>
      <c r="U688" s="13"/>
      <c r="V688" s="39">
        <f t="shared" si="97"/>
        <v>-6.0253312497874374E-3</v>
      </c>
      <c r="W688" s="14">
        <f t="shared" si="98"/>
        <v>-6.0852114755455631E-3</v>
      </c>
      <c r="X688" s="40">
        <f t="shared" si="93"/>
        <v>3.5856414368441052E-9</v>
      </c>
      <c r="Y688" s="2"/>
      <c r="Z688" s="4"/>
      <c r="AA688" s="4"/>
      <c r="AB688" s="4"/>
      <c r="AC688" s="4"/>
      <c r="AD688" s="4"/>
      <c r="AE688" s="4"/>
    </row>
    <row r="689" spans="6:31">
      <c r="F689" s="25">
        <v>37673</v>
      </c>
      <c r="G689" s="8">
        <v>46.65</v>
      </c>
      <c r="H689" s="8">
        <v>47.45</v>
      </c>
      <c r="I689" s="8">
        <v>46.49</v>
      </c>
      <c r="J689" s="8">
        <v>47.18</v>
      </c>
      <c r="K689" s="8">
        <v>117800</v>
      </c>
      <c r="L689" s="26">
        <v>39.770000000000003</v>
      </c>
      <c r="M689" s="8"/>
      <c r="N689" s="32">
        <v>0</v>
      </c>
      <c r="O689" s="11">
        <f t="shared" si="94"/>
        <v>150</v>
      </c>
      <c r="P689" s="11">
        <f t="shared" si="91"/>
        <v>1.1863213477495598</v>
      </c>
      <c r="Q689" s="12">
        <f t="shared" si="90"/>
        <v>253.03079733673451</v>
      </c>
      <c r="R689" s="12">
        <f t="shared" si="95"/>
        <v>0</v>
      </c>
      <c r="S689" s="12">
        <f t="shared" si="96"/>
        <v>20242</v>
      </c>
      <c r="T689" s="31">
        <f t="shared" si="92"/>
        <v>11937.993018347133</v>
      </c>
      <c r="U689" s="13"/>
      <c r="V689" s="39">
        <f t="shared" si="97"/>
        <v>1.1330705083383479E-2</v>
      </c>
      <c r="W689" s="14">
        <f t="shared" si="98"/>
        <v>1.1379563940633497E-2</v>
      </c>
      <c r="X689" s="40">
        <f t="shared" si="93"/>
        <v>2.3871879317776446E-9</v>
      </c>
      <c r="Y689" s="2"/>
      <c r="Z689" s="4"/>
      <c r="AA689" s="4"/>
      <c r="AB689" s="4"/>
      <c r="AC689" s="4"/>
      <c r="AD689" s="4"/>
      <c r="AE689" s="4"/>
    </row>
    <row r="690" spans="6:31">
      <c r="F690" s="25">
        <v>37676</v>
      </c>
      <c r="G690" s="8">
        <v>47.18</v>
      </c>
      <c r="H690" s="8">
        <v>47.18</v>
      </c>
      <c r="I690" s="8">
        <v>46.41</v>
      </c>
      <c r="J690" s="8">
        <v>46.48</v>
      </c>
      <c r="K690" s="8">
        <v>181000</v>
      </c>
      <c r="L690" s="26">
        <v>39.18</v>
      </c>
      <c r="M690" s="8"/>
      <c r="N690" s="32">
        <v>0</v>
      </c>
      <c r="O690" s="11">
        <f t="shared" si="94"/>
        <v>150</v>
      </c>
      <c r="P690" s="11">
        <f t="shared" si="91"/>
        <v>1.1863195507912199</v>
      </c>
      <c r="Q690" s="12">
        <f t="shared" si="90"/>
        <v>253.03095340096732</v>
      </c>
      <c r="R690" s="12">
        <f t="shared" si="95"/>
        <v>0</v>
      </c>
      <c r="S690" s="12">
        <f t="shared" si="96"/>
        <v>20242</v>
      </c>
      <c r="T690" s="31">
        <f t="shared" si="92"/>
        <v>11760.87871407696</v>
      </c>
      <c r="U690" s="13"/>
      <c r="V690" s="39">
        <f t="shared" si="97"/>
        <v>-1.4947344656467977E-2</v>
      </c>
      <c r="W690" s="14">
        <f t="shared" si="98"/>
        <v>-1.4946446703204642E-2</v>
      </c>
      <c r="X690" s="40">
        <f t="shared" si="93"/>
        <v>8.0632006313270399E-13</v>
      </c>
      <c r="Y690" s="2"/>
      <c r="Z690" s="4"/>
      <c r="AA690" s="4"/>
      <c r="AB690" s="4"/>
      <c r="AC690" s="4"/>
      <c r="AD690" s="4"/>
      <c r="AE690" s="4"/>
    </row>
    <row r="691" spans="6:31">
      <c r="F691" s="25">
        <v>37677</v>
      </c>
      <c r="G691" s="8">
        <v>45.97</v>
      </c>
      <c r="H691" s="8">
        <v>46.85</v>
      </c>
      <c r="I691" s="8">
        <v>45.8</v>
      </c>
      <c r="J691" s="8">
        <v>46.77</v>
      </c>
      <c r="K691" s="8">
        <v>316000</v>
      </c>
      <c r="L691" s="26">
        <v>39.42</v>
      </c>
      <c r="M691" s="8"/>
      <c r="N691" s="32">
        <v>0</v>
      </c>
      <c r="O691" s="11">
        <f t="shared" si="94"/>
        <v>150</v>
      </c>
      <c r="P691" s="11">
        <f t="shared" si="91"/>
        <v>1.1864535768645359</v>
      </c>
      <c r="Q691" s="12">
        <f t="shared" si="90"/>
        <v>253.01931465303517</v>
      </c>
      <c r="R691" s="12">
        <f t="shared" si="95"/>
        <v>0</v>
      </c>
      <c r="S691" s="12">
        <f t="shared" si="96"/>
        <v>20242</v>
      </c>
      <c r="T691" s="31">
        <f t="shared" si="92"/>
        <v>11833.713346322456</v>
      </c>
      <c r="U691" s="13"/>
      <c r="V691" s="39">
        <f t="shared" si="97"/>
        <v>6.1738608075403998E-3</v>
      </c>
      <c r="W691" s="14">
        <f t="shared" si="98"/>
        <v>6.1068892081794805E-3</v>
      </c>
      <c r="X691" s="40">
        <f t="shared" si="93"/>
        <v>4.4851951209594831E-9</v>
      </c>
      <c r="Y691" s="2"/>
      <c r="Z691" s="4"/>
      <c r="AA691" s="4"/>
      <c r="AB691" s="4"/>
      <c r="AC691" s="4"/>
      <c r="AD691" s="4"/>
      <c r="AE691" s="4"/>
    </row>
    <row r="692" spans="6:31">
      <c r="F692" s="25">
        <v>37678</v>
      </c>
      <c r="G692" s="8">
        <v>46.8</v>
      </c>
      <c r="H692" s="8">
        <v>46.8</v>
      </c>
      <c r="I692" s="8">
        <v>46.09</v>
      </c>
      <c r="J692" s="8">
        <v>46.2</v>
      </c>
      <c r="K692" s="8">
        <v>148800</v>
      </c>
      <c r="L692" s="26">
        <v>38.94</v>
      </c>
      <c r="M692" s="8"/>
      <c r="N692" s="32">
        <v>0</v>
      </c>
      <c r="O692" s="11">
        <f t="shared" si="94"/>
        <v>150</v>
      </c>
      <c r="P692" s="11">
        <f t="shared" si="91"/>
        <v>1.1864406779661019</v>
      </c>
      <c r="Q692" s="12">
        <f t="shared" si="90"/>
        <v>253.02043467167675</v>
      </c>
      <c r="R692" s="12">
        <f t="shared" si="95"/>
        <v>0</v>
      </c>
      <c r="S692" s="12">
        <f t="shared" si="96"/>
        <v>20242</v>
      </c>
      <c r="T692" s="31">
        <f t="shared" si="92"/>
        <v>11689.544081831467</v>
      </c>
      <c r="U692" s="13"/>
      <c r="V692" s="39">
        <f t="shared" si="97"/>
        <v>-1.2257747046685315E-2</v>
      </c>
      <c r="W692" s="14">
        <f t="shared" si="98"/>
        <v>-1.2251301780520628E-2</v>
      </c>
      <c r="X692" s="40">
        <f t="shared" si="93"/>
        <v>4.1541455933653058E-11</v>
      </c>
      <c r="Y692" s="2"/>
      <c r="Z692" s="4"/>
      <c r="AA692" s="4"/>
      <c r="AB692" s="4"/>
      <c r="AC692" s="4"/>
      <c r="AD692" s="4"/>
      <c r="AE692" s="4"/>
    </row>
    <row r="693" spans="6:31">
      <c r="F693" s="25">
        <v>37679</v>
      </c>
      <c r="G693" s="8">
        <v>46.65</v>
      </c>
      <c r="H693" s="8">
        <v>46.94</v>
      </c>
      <c r="I693" s="8">
        <v>46.17</v>
      </c>
      <c r="J693" s="8">
        <v>46.74</v>
      </c>
      <c r="K693" s="8">
        <v>166600</v>
      </c>
      <c r="L693" s="26">
        <v>39.4</v>
      </c>
      <c r="M693" s="8"/>
      <c r="N693" s="32">
        <v>0</v>
      </c>
      <c r="O693" s="11">
        <f t="shared" si="94"/>
        <v>150</v>
      </c>
      <c r="P693" s="11">
        <f t="shared" si="91"/>
        <v>1.1862944162436548</v>
      </c>
      <c r="Q693" s="12">
        <f t="shared" si="90"/>
        <v>253.03313636361426</v>
      </c>
      <c r="R693" s="12">
        <f t="shared" si="95"/>
        <v>0</v>
      </c>
      <c r="S693" s="12">
        <f t="shared" si="96"/>
        <v>20242</v>
      </c>
      <c r="T693" s="31">
        <f t="shared" si="92"/>
        <v>11826.76879363533</v>
      </c>
      <c r="U693" s="13"/>
      <c r="V693" s="39">
        <f t="shared" si="97"/>
        <v>1.1670730024338436E-2</v>
      </c>
      <c r="W693" s="14">
        <f t="shared" si="98"/>
        <v>1.1743816359834488E-2</v>
      </c>
      <c r="X693" s="40">
        <f t="shared" si="93"/>
        <v>5.3416124362413333E-9</v>
      </c>
      <c r="Y693" s="2"/>
      <c r="Z693" s="4"/>
      <c r="AA693" s="4"/>
      <c r="AB693" s="4"/>
      <c r="AC693" s="4"/>
      <c r="AD693" s="4"/>
      <c r="AE693" s="4"/>
    </row>
    <row r="694" spans="6:31">
      <c r="F694" s="25">
        <v>37680</v>
      </c>
      <c r="G694" s="8">
        <v>46.81</v>
      </c>
      <c r="H694" s="8">
        <v>47.25</v>
      </c>
      <c r="I694" s="8">
        <v>46.8</v>
      </c>
      <c r="J694" s="8">
        <v>47</v>
      </c>
      <c r="K694" s="8">
        <v>237600</v>
      </c>
      <c r="L694" s="26">
        <v>39.619999999999997</v>
      </c>
      <c r="M694" s="8"/>
      <c r="N694" s="32">
        <v>0</v>
      </c>
      <c r="O694" s="11">
        <f t="shared" si="94"/>
        <v>150</v>
      </c>
      <c r="P694" s="11">
        <f t="shared" si="91"/>
        <v>1.1862695608278648</v>
      </c>
      <c r="Q694" s="12">
        <f t="shared" si="90"/>
        <v>253.03529517433404</v>
      </c>
      <c r="R694" s="12">
        <f t="shared" si="95"/>
        <v>0</v>
      </c>
      <c r="S694" s="12">
        <f t="shared" si="96"/>
        <v>20242</v>
      </c>
      <c r="T694" s="31">
        <f t="shared" si="92"/>
        <v>11892.658873193699</v>
      </c>
      <c r="U694" s="13"/>
      <c r="V694" s="39">
        <f t="shared" si="97"/>
        <v>5.5558042942134896E-3</v>
      </c>
      <c r="W694" s="14">
        <f t="shared" si="98"/>
        <v>5.5682249665167886E-3</v>
      </c>
      <c r="X694" s="40">
        <f t="shared" si="93"/>
        <v>1.5427310046593727E-10</v>
      </c>
      <c r="Y694" s="2"/>
      <c r="Z694" s="4"/>
      <c r="AA694" s="4"/>
      <c r="AB694" s="4"/>
      <c r="AC694" s="4"/>
      <c r="AD694" s="4"/>
      <c r="AE694" s="4"/>
    </row>
    <row r="695" spans="6:31">
      <c r="F695" s="25">
        <v>37683</v>
      </c>
      <c r="G695" s="8">
        <v>47.45</v>
      </c>
      <c r="H695" s="8">
        <v>47.47</v>
      </c>
      <c r="I695" s="8">
        <v>46.46</v>
      </c>
      <c r="J695" s="8">
        <v>46.46</v>
      </c>
      <c r="K695" s="8">
        <v>37300</v>
      </c>
      <c r="L695" s="26">
        <v>39.159999999999997</v>
      </c>
      <c r="M695" s="8"/>
      <c r="N695" s="32">
        <v>0</v>
      </c>
      <c r="O695" s="11">
        <f t="shared" si="94"/>
        <v>150</v>
      </c>
      <c r="P695" s="11">
        <f t="shared" si="91"/>
        <v>1.186414708886619</v>
      </c>
      <c r="Q695" s="12">
        <f t="shared" si="90"/>
        <v>253.02268965539895</v>
      </c>
      <c r="R695" s="12">
        <f t="shared" si="95"/>
        <v>0</v>
      </c>
      <c r="S695" s="12">
        <f t="shared" si="96"/>
        <v>20242</v>
      </c>
      <c r="T695" s="31">
        <f t="shared" si="92"/>
        <v>11755.434161389836</v>
      </c>
      <c r="U695" s="13"/>
      <c r="V695" s="39">
        <f t="shared" si="97"/>
        <v>-1.1605692844395226E-2</v>
      </c>
      <c r="W695" s="14">
        <f t="shared" si="98"/>
        <v>-1.1678223608095305E-2</v>
      </c>
      <c r="X695" s="40">
        <f t="shared" si="93"/>
        <v>5.2607116829166018E-9</v>
      </c>
      <c r="Y695" s="2"/>
      <c r="Z695" s="4"/>
      <c r="AA695" s="4"/>
      <c r="AB695" s="4"/>
      <c r="AC695" s="4"/>
      <c r="AD695" s="4"/>
      <c r="AE695" s="4"/>
    </row>
    <row r="696" spans="6:31">
      <c r="F696" s="25">
        <v>37684</v>
      </c>
      <c r="G696" s="8">
        <v>46.66</v>
      </c>
      <c r="H696" s="8">
        <v>46.66</v>
      </c>
      <c r="I696" s="8">
        <v>45.96</v>
      </c>
      <c r="J696" s="8">
        <v>46</v>
      </c>
      <c r="K696" s="8">
        <v>74500</v>
      </c>
      <c r="L696" s="26">
        <v>38.78</v>
      </c>
      <c r="M696" s="8"/>
      <c r="N696" s="32">
        <v>0</v>
      </c>
      <c r="O696" s="11">
        <f t="shared" si="94"/>
        <v>150</v>
      </c>
      <c r="P696" s="11">
        <f t="shared" si="91"/>
        <v>1.1861784424961319</v>
      </c>
      <c r="Q696" s="12">
        <f t="shared" si="90"/>
        <v>253.04321000727111</v>
      </c>
      <c r="R696" s="12">
        <f t="shared" si="95"/>
        <v>0</v>
      </c>
      <c r="S696" s="12">
        <f t="shared" si="96"/>
        <v>20242</v>
      </c>
      <c r="T696" s="31">
        <f t="shared" si="92"/>
        <v>11639.987660334471</v>
      </c>
      <c r="U696" s="13"/>
      <c r="V696" s="39">
        <f t="shared" si="97"/>
        <v>-9.8692333048169475E-3</v>
      </c>
      <c r="W696" s="14">
        <f t="shared" si="98"/>
        <v>-9.7511678478038096E-3</v>
      </c>
      <c r="X696" s="40">
        <f t="shared" si="93"/>
        <v>1.3939452139721121E-8</v>
      </c>
      <c r="Y696" s="2"/>
      <c r="Z696" s="4"/>
      <c r="AA696" s="4"/>
      <c r="AB696" s="4"/>
      <c r="AC696" s="4"/>
      <c r="AD696" s="4"/>
      <c r="AE696" s="4"/>
    </row>
    <row r="697" spans="6:31">
      <c r="F697" s="25">
        <v>37685</v>
      </c>
      <c r="G697" s="8">
        <v>45.84</v>
      </c>
      <c r="H697" s="8">
        <v>46.35</v>
      </c>
      <c r="I697" s="8">
        <v>45.77</v>
      </c>
      <c r="J697" s="8">
        <v>46.32</v>
      </c>
      <c r="K697" s="8">
        <v>73000</v>
      </c>
      <c r="L697" s="26">
        <v>39.049999999999997</v>
      </c>
      <c r="M697" s="8"/>
      <c r="N697" s="32">
        <v>0</v>
      </c>
      <c r="O697" s="11">
        <f t="shared" si="94"/>
        <v>150</v>
      </c>
      <c r="P697" s="11">
        <f t="shared" si="91"/>
        <v>1.1861715749039694</v>
      </c>
      <c r="Q697" s="12">
        <f t="shared" si="90"/>
        <v>253.04380659781197</v>
      </c>
      <c r="R697" s="12">
        <f t="shared" si="95"/>
        <v>0</v>
      </c>
      <c r="S697" s="12">
        <f t="shared" si="96"/>
        <v>20242</v>
      </c>
      <c r="T697" s="31">
        <f t="shared" si="92"/>
        <v>11720.98912161065</v>
      </c>
      <c r="U697" s="13"/>
      <c r="V697" s="39">
        <f t="shared" si="97"/>
        <v>6.9347944355778813E-3</v>
      </c>
      <c r="W697" s="14">
        <f t="shared" si="98"/>
        <v>6.9382264711891975E-3</v>
      </c>
      <c r="X697" s="40">
        <f t="shared" si="93"/>
        <v>1.1778868437342842E-11</v>
      </c>
      <c r="Y697" s="2"/>
      <c r="Z697" s="4"/>
      <c r="AA697" s="4"/>
      <c r="AB697" s="4"/>
      <c r="AC697" s="4"/>
      <c r="AD697" s="4"/>
      <c r="AE697" s="4"/>
    </row>
    <row r="698" spans="6:31">
      <c r="F698" s="25">
        <v>37686</v>
      </c>
      <c r="G698" s="8">
        <v>46.1</v>
      </c>
      <c r="H698" s="8">
        <v>46.31</v>
      </c>
      <c r="I698" s="8">
        <v>45.79</v>
      </c>
      <c r="J698" s="8">
        <v>45.98</v>
      </c>
      <c r="K698" s="8">
        <v>54700</v>
      </c>
      <c r="L698" s="26">
        <v>38.76</v>
      </c>
      <c r="M698" s="8"/>
      <c r="N698" s="32">
        <v>0</v>
      </c>
      <c r="O698" s="11">
        <f t="shared" si="94"/>
        <v>150</v>
      </c>
      <c r="P698" s="11">
        <f t="shared" si="91"/>
        <v>1.1862745098039216</v>
      </c>
      <c r="Q698" s="12">
        <f t="shared" si="90"/>
        <v>253.03486532508362</v>
      </c>
      <c r="R698" s="12">
        <f t="shared" si="95"/>
        <v>0</v>
      </c>
      <c r="S698" s="12">
        <f t="shared" si="96"/>
        <v>20242</v>
      </c>
      <c r="T698" s="31">
        <f t="shared" si="92"/>
        <v>11634.543107647343</v>
      </c>
      <c r="U698" s="13"/>
      <c r="V698" s="39">
        <f t="shared" si="97"/>
        <v>-7.4026494347368271E-3</v>
      </c>
      <c r="W698" s="14">
        <f t="shared" si="98"/>
        <v>-7.4540892631294996E-3</v>
      </c>
      <c r="X698" s="40">
        <f t="shared" si="93"/>
        <v>2.6460559450675971E-9</v>
      </c>
      <c r="Y698" s="2"/>
      <c r="Z698" s="4"/>
      <c r="AA698" s="4"/>
      <c r="AB698" s="4"/>
      <c r="AC698" s="4"/>
      <c r="AD698" s="4"/>
      <c r="AE698" s="4"/>
    </row>
    <row r="699" spans="6:31">
      <c r="F699" s="25">
        <v>37687</v>
      </c>
      <c r="G699" s="8">
        <v>45.2</v>
      </c>
      <c r="H699" s="8">
        <v>46.19</v>
      </c>
      <c r="I699" s="8">
        <v>45.2</v>
      </c>
      <c r="J699" s="8">
        <v>46.05</v>
      </c>
      <c r="K699" s="8">
        <v>64800</v>
      </c>
      <c r="L699" s="26">
        <v>38.96</v>
      </c>
      <c r="M699" s="8"/>
      <c r="N699" s="32">
        <v>0</v>
      </c>
      <c r="O699" s="11">
        <f t="shared" si="94"/>
        <v>150</v>
      </c>
      <c r="P699" s="11">
        <f t="shared" si="91"/>
        <v>1.1819815195071868</v>
      </c>
      <c r="Q699" s="12">
        <f t="shared" si="90"/>
        <v>253.40909086902479</v>
      </c>
      <c r="R699" s="12">
        <f t="shared" si="95"/>
        <v>0</v>
      </c>
      <c r="S699" s="12">
        <f t="shared" si="96"/>
        <v>20242</v>
      </c>
      <c r="T699" s="31">
        <f t="shared" si="92"/>
        <v>11669.488634518591</v>
      </c>
      <c r="U699" s="13"/>
      <c r="V699" s="39">
        <f t="shared" si="97"/>
        <v>2.9990993362256661E-3</v>
      </c>
      <c r="W699" s="14">
        <f t="shared" si="98"/>
        <v>5.1466917517690013E-3</v>
      </c>
      <c r="X699" s="40">
        <f t="shared" si="93"/>
        <v>4.6121531832992573E-6</v>
      </c>
      <c r="Y699" s="2"/>
      <c r="Z699" s="4"/>
      <c r="AA699" s="4"/>
      <c r="AB699" s="4"/>
      <c r="AC699" s="4"/>
      <c r="AD699" s="4"/>
      <c r="AE699" s="4"/>
    </row>
    <row r="700" spans="6:31">
      <c r="F700" s="25">
        <v>37690</v>
      </c>
      <c r="G700" s="8">
        <v>45.9</v>
      </c>
      <c r="H700" s="8">
        <v>45.9</v>
      </c>
      <c r="I700" s="8">
        <v>44.87</v>
      </c>
      <c r="J700" s="8">
        <v>45.04</v>
      </c>
      <c r="K700" s="8">
        <v>229600</v>
      </c>
      <c r="L700" s="26">
        <v>38.11</v>
      </c>
      <c r="M700" s="8"/>
      <c r="N700" s="32">
        <v>0</v>
      </c>
      <c r="O700" s="11">
        <f t="shared" si="94"/>
        <v>150</v>
      </c>
      <c r="P700" s="11">
        <f t="shared" si="91"/>
        <v>1.1818420362109683</v>
      </c>
      <c r="Q700" s="12">
        <f t="shared" si="90"/>
        <v>253.42129541109676</v>
      </c>
      <c r="R700" s="12">
        <f t="shared" si="95"/>
        <v>0</v>
      </c>
      <c r="S700" s="12">
        <f t="shared" si="96"/>
        <v>20242</v>
      </c>
      <c r="T700" s="31">
        <f t="shared" si="92"/>
        <v>11414.095145315798</v>
      </c>
      <c r="U700" s="13"/>
      <c r="V700" s="39">
        <f t="shared" si="97"/>
        <v>-2.2128618607968043E-2</v>
      </c>
      <c r="W700" s="14">
        <f t="shared" si="98"/>
        <v>-2.2058763888565487E-2</v>
      </c>
      <c r="X700" s="40">
        <f t="shared" si="93"/>
        <v>4.8796818228098371E-9</v>
      </c>
      <c r="Y700" s="2"/>
      <c r="Z700" s="4"/>
      <c r="AA700" s="4"/>
      <c r="AB700" s="4"/>
      <c r="AC700" s="4"/>
      <c r="AD700" s="4"/>
      <c r="AE700" s="4"/>
    </row>
    <row r="701" spans="6:31">
      <c r="F701" s="25">
        <v>37691</v>
      </c>
      <c r="G701" s="8">
        <v>45.15</v>
      </c>
      <c r="H701" s="8">
        <v>45.34</v>
      </c>
      <c r="I701" s="8">
        <v>44.61</v>
      </c>
      <c r="J701" s="8">
        <v>44.62</v>
      </c>
      <c r="K701" s="8">
        <v>147900</v>
      </c>
      <c r="L701" s="26">
        <v>37.75</v>
      </c>
      <c r="M701" s="8"/>
      <c r="N701" s="32">
        <v>0</v>
      </c>
      <c r="O701" s="11">
        <f t="shared" si="94"/>
        <v>150</v>
      </c>
      <c r="P701" s="11">
        <f t="shared" si="91"/>
        <v>1.1819867549668874</v>
      </c>
      <c r="Q701" s="12">
        <f t="shared" si="90"/>
        <v>253.40863283163506</v>
      </c>
      <c r="R701" s="12">
        <f t="shared" si="95"/>
        <v>0</v>
      </c>
      <c r="S701" s="12">
        <f t="shared" si="96"/>
        <v>20242</v>
      </c>
      <c r="T701" s="31">
        <f t="shared" si="92"/>
        <v>11307.093196947555</v>
      </c>
      <c r="U701" s="13"/>
      <c r="V701" s="39">
        <f t="shared" si="97"/>
        <v>-9.4187625924023258E-3</v>
      </c>
      <c r="W701" s="14">
        <f t="shared" si="98"/>
        <v>-9.4912391907350999E-3</v>
      </c>
      <c r="X701" s="40">
        <f t="shared" si="93"/>
        <v>5.252857305890272E-9</v>
      </c>
      <c r="Y701" s="2"/>
      <c r="Z701" s="4"/>
      <c r="AA701" s="4"/>
      <c r="AB701" s="4"/>
      <c r="AC701" s="4"/>
      <c r="AD701" s="4"/>
      <c r="AE701" s="4"/>
    </row>
    <row r="702" spans="6:31">
      <c r="F702" s="25">
        <v>37692</v>
      </c>
      <c r="G702" s="8">
        <v>44.57</v>
      </c>
      <c r="H702" s="8">
        <v>44.79</v>
      </c>
      <c r="I702" s="8">
        <v>44</v>
      </c>
      <c r="J702" s="8">
        <v>44.79</v>
      </c>
      <c r="K702" s="8">
        <v>97200</v>
      </c>
      <c r="L702" s="26">
        <v>37.9</v>
      </c>
      <c r="M702" s="8"/>
      <c r="N702" s="32">
        <v>0</v>
      </c>
      <c r="O702" s="11">
        <f t="shared" si="94"/>
        <v>150</v>
      </c>
      <c r="P702" s="11">
        <f t="shared" si="91"/>
        <v>1.1817941952506597</v>
      </c>
      <c r="Q702" s="12">
        <f t="shared" si="90"/>
        <v>253.4254820741458</v>
      </c>
      <c r="R702" s="12">
        <f t="shared" si="95"/>
        <v>0</v>
      </c>
      <c r="S702" s="12">
        <f t="shared" si="96"/>
        <v>20242</v>
      </c>
      <c r="T702" s="31">
        <f t="shared" si="92"/>
        <v>11350.927342100991</v>
      </c>
      <c r="U702" s="13"/>
      <c r="V702" s="39">
        <f t="shared" si="97"/>
        <v>3.8691994089727504E-3</v>
      </c>
      <c r="W702" s="14">
        <f t="shared" si="98"/>
        <v>3.9656363933468853E-3</v>
      </c>
      <c r="X702" s="40">
        <f t="shared" si="93"/>
        <v>9.3000919551771225E-9</v>
      </c>
      <c r="Y702" s="2"/>
      <c r="Z702" s="4"/>
      <c r="AA702" s="4"/>
      <c r="AB702" s="4"/>
      <c r="AC702" s="4"/>
      <c r="AD702" s="4"/>
      <c r="AE702" s="4"/>
    </row>
    <row r="703" spans="6:31">
      <c r="F703" s="25">
        <v>37693</v>
      </c>
      <c r="G703" s="8">
        <v>45.5</v>
      </c>
      <c r="H703" s="8">
        <v>46.34</v>
      </c>
      <c r="I703" s="8">
        <v>45.09</v>
      </c>
      <c r="J703" s="8">
        <v>46.34</v>
      </c>
      <c r="K703" s="8">
        <v>66300</v>
      </c>
      <c r="L703" s="26">
        <v>39.21</v>
      </c>
      <c r="M703" s="8"/>
      <c r="N703" s="32">
        <v>0</v>
      </c>
      <c r="O703" s="11">
        <f t="shared" si="94"/>
        <v>150</v>
      </c>
      <c r="P703" s="11">
        <f t="shared" si="91"/>
        <v>1.1818413669982148</v>
      </c>
      <c r="Q703" s="12">
        <f t="shared" si="90"/>
        <v>253.42135397297469</v>
      </c>
      <c r="R703" s="12">
        <f t="shared" si="95"/>
        <v>0</v>
      </c>
      <c r="S703" s="12">
        <f t="shared" si="96"/>
        <v>20242</v>
      </c>
      <c r="T703" s="31">
        <f t="shared" si="92"/>
        <v>11743.545543107648</v>
      </c>
      <c r="U703" s="13"/>
      <c r="V703" s="39">
        <f t="shared" si="97"/>
        <v>3.4004329441268522E-2</v>
      </c>
      <c r="W703" s="14">
        <f t="shared" si="98"/>
        <v>3.3980704215859747E-2</v>
      </c>
      <c r="X703" s="40">
        <f t="shared" si="93"/>
        <v>5.5815127561539567E-10</v>
      </c>
      <c r="Y703" s="2"/>
      <c r="Z703" s="4"/>
      <c r="AA703" s="4"/>
      <c r="AB703" s="4"/>
      <c r="AC703" s="4"/>
      <c r="AD703" s="4"/>
      <c r="AE703" s="4"/>
    </row>
    <row r="704" spans="6:31">
      <c r="F704" s="25">
        <v>37694</v>
      </c>
      <c r="G704" s="8">
        <v>46.5</v>
      </c>
      <c r="H704" s="8">
        <v>46.81</v>
      </c>
      <c r="I704" s="8">
        <v>46.06</v>
      </c>
      <c r="J704" s="8">
        <v>46.36</v>
      </c>
      <c r="K704" s="8">
        <v>147300</v>
      </c>
      <c r="L704" s="26">
        <v>39.229999999999997</v>
      </c>
      <c r="M704" s="8"/>
      <c r="N704" s="32">
        <v>0</v>
      </c>
      <c r="O704" s="11">
        <f t="shared" si="94"/>
        <v>150</v>
      </c>
      <c r="P704" s="11">
        <f t="shared" si="91"/>
        <v>1.1817486617384656</v>
      </c>
      <c r="Q704" s="12">
        <f t="shared" si="90"/>
        <v>253.42946712240661</v>
      </c>
      <c r="R704" s="12">
        <f t="shared" si="95"/>
        <v>0</v>
      </c>
      <c r="S704" s="12">
        <f t="shared" si="96"/>
        <v>20242</v>
      </c>
      <c r="T704" s="31">
        <f t="shared" si="92"/>
        <v>11748.99009579477</v>
      </c>
      <c r="U704" s="13"/>
      <c r="V704" s="39">
        <f t="shared" si="97"/>
        <v>4.6351342130850998E-4</v>
      </c>
      <c r="W704" s="14">
        <f t="shared" si="98"/>
        <v>5.0994391722084182E-4</v>
      </c>
      <c r="X704" s="40">
        <f t="shared" si="93"/>
        <v>2.1557909506650639E-9</v>
      </c>
      <c r="Y704" s="2"/>
      <c r="Z704" s="4"/>
      <c r="AA704" s="4"/>
      <c r="AB704" s="4"/>
      <c r="AC704" s="4"/>
      <c r="AD704" s="4"/>
      <c r="AE704" s="4"/>
    </row>
    <row r="705" spans="6:31">
      <c r="F705" s="25">
        <v>37697</v>
      </c>
      <c r="G705" s="8">
        <v>46.25</v>
      </c>
      <c r="H705" s="8">
        <v>47.96</v>
      </c>
      <c r="I705" s="8">
        <v>46.05</v>
      </c>
      <c r="J705" s="8">
        <v>47.95</v>
      </c>
      <c r="K705" s="8">
        <v>168100</v>
      </c>
      <c r="L705" s="26">
        <v>40.57</v>
      </c>
      <c r="M705" s="8"/>
      <c r="N705" s="32">
        <v>0</v>
      </c>
      <c r="O705" s="11">
        <f t="shared" si="94"/>
        <v>150</v>
      </c>
      <c r="P705" s="11">
        <f t="shared" si="91"/>
        <v>1.1819078136554104</v>
      </c>
      <c r="Q705" s="12">
        <f t="shared" si="90"/>
        <v>253.41553964196277</v>
      </c>
      <c r="R705" s="12">
        <f t="shared" si="95"/>
        <v>0</v>
      </c>
      <c r="S705" s="12">
        <f t="shared" si="96"/>
        <v>20242</v>
      </c>
      <c r="T705" s="31">
        <f t="shared" si="92"/>
        <v>12151.275125832115</v>
      </c>
      <c r="U705" s="13"/>
      <c r="V705" s="39">
        <f t="shared" si="97"/>
        <v>3.366682530573948E-2</v>
      </c>
      <c r="W705" s="14">
        <f t="shared" si="98"/>
        <v>3.3587116996894754E-2</v>
      </c>
      <c r="X705" s="40">
        <f t="shared" si="93"/>
        <v>6.3534144988861216E-9</v>
      </c>
      <c r="Y705" s="2"/>
      <c r="Z705" s="4"/>
      <c r="AA705" s="4"/>
      <c r="AB705" s="4"/>
      <c r="AC705" s="4"/>
      <c r="AD705" s="4"/>
      <c r="AE705" s="4"/>
    </row>
    <row r="706" spans="6:31">
      <c r="F706" s="25">
        <v>37698</v>
      </c>
      <c r="G706" s="8">
        <v>48.15</v>
      </c>
      <c r="H706" s="8">
        <v>48.22</v>
      </c>
      <c r="I706" s="8">
        <v>47.71</v>
      </c>
      <c r="J706" s="8">
        <v>48.1</v>
      </c>
      <c r="K706" s="8">
        <v>132200</v>
      </c>
      <c r="L706" s="26">
        <v>40.700000000000003</v>
      </c>
      <c r="M706" s="8"/>
      <c r="N706" s="32">
        <v>0</v>
      </c>
      <c r="O706" s="11">
        <f t="shared" si="94"/>
        <v>150</v>
      </c>
      <c r="P706" s="11">
        <f t="shared" si="91"/>
        <v>1.1818181818181819</v>
      </c>
      <c r="Q706" s="12">
        <f t="shared" si="90"/>
        <v>253.42338291680716</v>
      </c>
      <c r="R706" s="12">
        <f t="shared" si="95"/>
        <v>0</v>
      </c>
      <c r="S706" s="12">
        <f t="shared" si="96"/>
        <v>20242</v>
      </c>
      <c r="T706" s="31">
        <f t="shared" si="92"/>
        <v>12189.664718298425</v>
      </c>
      <c r="U706" s="13"/>
      <c r="V706" s="39">
        <f t="shared" si="97"/>
        <v>3.1543255554445141E-3</v>
      </c>
      <c r="W706" s="14">
        <f t="shared" si="98"/>
        <v>3.1992152301934924E-3</v>
      </c>
      <c r="X706" s="40">
        <f t="shared" si="93"/>
        <v>2.0150828990690563E-9</v>
      </c>
      <c r="Y706" s="2"/>
      <c r="Z706" s="4"/>
      <c r="AA706" s="4"/>
      <c r="AB706" s="4"/>
      <c r="AC706" s="4"/>
      <c r="AD706" s="4"/>
      <c r="AE706" s="4"/>
    </row>
    <row r="707" spans="6:31">
      <c r="F707" s="25">
        <v>37699</v>
      </c>
      <c r="G707" s="8">
        <v>48.35</v>
      </c>
      <c r="H707" s="8">
        <v>48.6</v>
      </c>
      <c r="I707" s="8">
        <v>47.84</v>
      </c>
      <c r="J707" s="8">
        <v>48.5</v>
      </c>
      <c r="K707" s="8">
        <v>149500</v>
      </c>
      <c r="L707" s="26">
        <v>41.04</v>
      </c>
      <c r="M707" s="8"/>
      <c r="N707" s="32">
        <v>0</v>
      </c>
      <c r="O707" s="11">
        <f t="shared" si="94"/>
        <v>150</v>
      </c>
      <c r="P707" s="11">
        <f t="shared" si="91"/>
        <v>1.1817738791423003</v>
      </c>
      <c r="Q707" s="12">
        <f t="shared" si="90"/>
        <v>253.42726008205241</v>
      </c>
      <c r="R707" s="12">
        <f t="shared" si="95"/>
        <v>0</v>
      </c>
      <c r="S707" s="12">
        <f t="shared" si="96"/>
        <v>20242</v>
      </c>
      <c r="T707" s="31">
        <f t="shared" si="92"/>
        <v>12291.222113979542</v>
      </c>
      <c r="U707" s="13"/>
      <c r="V707" s="39">
        <f t="shared" si="97"/>
        <v>8.2969198761203775E-3</v>
      </c>
      <c r="W707" s="14">
        <f t="shared" si="98"/>
        <v>8.3191084139646061E-3</v>
      </c>
      <c r="X707" s="40">
        <f t="shared" si="93"/>
        <v>4.9233121166476468E-10</v>
      </c>
      <c r="Y707" s="2"/>
      <c r="Z707" s="4"/>
      <c r="AA707" s="4"/>
      <c r="AB707" s="4"/>
      <c r="AC707" s="4"/>
      <c r="AD707" s="4"/>
      <c r="AE707" s="4"/>
    </row>
    <row r="708" spans="6:31">
      <c r="F708" s="25">
        <v>37700</v>
      </c>
      <c r="G708" s="8">
        <v>48.3</v>
      </c>
      <c r="H708" s="8">
        <v>48.75</v>
      </c>
      <c r="I708" s="8">
        <v>47.64</v>
      </c>
      <c r="J708" s="8">
        <v>48.65</v>
      </c>
      <c r="K708" s="8">
        <v>155100</v>
      </c>
      <c r="L708" s="26">
        <v>41.16</v>
      </c>
      <c r="M708" s="8"/>
      <c r="N708" s="32">
        <v>0</v>
      </c>
      <c r="O708" s="11">
        <f t="shared" si="94"/>
        <v>150</v>
      </c>
      <c r="P708" s="11">
        <f t="shared" si="91"/>
        <v>1.1819727891156464</v>
      </c>
      <c r="Q708" s="12">
        <f t="shared" ref="Q708:Q771" si="99">$D$4*$P$4/P708+O708</f>
        <v>253.40985467836154</v>
      </c>
      <c r="R708" s="12">
        <f t="shared" si="95"/>
        <v>0</v>
      </c>
      <c r="S708" s="12">
        <f t="shared" si="96"/>
        <v>20242</v>
      </c>
      <c r="T708" s="31">
        <f t="shared" si="92"/>
        <v>12328.389430102288</v>
      </c>
      <c r="U708" s="13"/>
      <c r="V708" s="39">
        <f t="shared" si="97"/>
        <v>3.0193282531713718E-3</v>
      </c>
      <c r="W708" s="14">
        <f t="shared" si="98"/>
        <v>2.9197101033346246E-3</v>
      </c>
      <c r="X708" s="40">
        <f t="shared" si="93"/>
        <v>9.9237757768966318E-9</v>
      </c>
      <c r="Y708" s="2"/>
      <c r="Z708" s="4"/>
      <c r="AA708" s="4"/>
      <c r="AB708" s="4"/>
      <c r="AC708" s="4"/>
      <c r="AD708" s="4"/>
      <c r="AE708" s="4"/>
    </row>
    <row r="709" spans="6:31">
      <c r="F709" s="25">
        <v>37701</v>
      </c>
      <c r="G709" s="8">
        <v>49.2</v>
      </c>
      <c r="H709" s="8">
        <v>49.7</v>
      </c>
      <c r="I709" s="8">
        <v>48.82</v>
      </c>
      <c r="J709" s="8">
        <v>49.7</v>
      </c>
      <c r="K709" s="8">
        <v>146400</v>
      </c>
      <c r="L709" s="26">
        <v>42.05</v>
      </c>
      <c r="M709" s="8"/>
      <c r="N709" s="32">
        <v>0</v>
      </c>
      <c r="O709" s="11">
        <f t="shared" si="94"/>
        <v>150</v>
      </c>
      <c r="P709" s="11">
        <f t="shared" ref="P709:P772" si="100">J709/L709</f>
        <v>1.1819262782401905</v>
      </c>
      <c r="Q709" s="12">
        <f t="shared" si="99"/>
        <v>253.4139240378135</v>
      </c>
      <c r="R709" s="12">
        <f t="shared" si="95"/>
        <v>0</v>
      </c>
      <c r="S709" s="12">
        <f t="shared" si="96"/>
        <v>20242</v>
      </c>
      <c r="T709" s="31">
        <f t="shared" ref="T709:T772" si="101">Q709*J709</f>
        <v>12594.672024679332</v>
      </c>
      <c r="U709" s="13"/>
      <c r="V709" s="39">
        <f t="shared" si="97"/>
        <v>2.1369182752058437E-2</v>
      </c>
      <c r="W709" s="14">
        <f t="shared" si="98"/>
        <v>2.1392475453108267E-2</v>
      </c>
      <c r="X709" s="40">
        <f t="shared" ref="X709:X772" si="102">(V709-W709)^2</f>
        <v>5.4254992219677231E-10</v>
      </c>
      <c r="Y709" s="2"/>
      <c r="Z709" s="4"/>
      <c r="AA709" s="4"/>
      <c r="AB709" s="4"/>
      <c r="AC709" s="4"/>
      <c r="AD709" s="4"/>
      <c r="AE709" s="4"/>
    </row>
    <row r="710" spans="6:31">
      <c r="F710" s="25">
        <v>37704</v>
      </c>
      <c r="G710" s="8">
        <v>48.5</v>
      </c>
      <c r="H710" s="8">
        <v>48.83</v>
      </c>
      <c r="I710" s="8">
        <v>47.85</v>
      </c>
      <c r="J710" s="8">
        <v>48.1</v>
      </c>
      <c r="K710" s="8">
        <v>101100</v>
      </c>
      <c r="L710" s="26">
        <v>40.700000000000003</v>
      </c>
      <c r="M710" s="8"/>
      <c r="N710" s="32">
        <v>0</v>
      </c>
      <c r="O710" s="11">
        <f t="shared" ref="O710:O773" si="103">O709+N710</f>
        <v>150</v>
      </c>
      <c r="P710" s="11">
        <f t="shared" si="100"/>
        <v>1.1818181818181819</v>
      </c>
      <c r="Q710" s="12">
        <f t="shared" si="99"/>
        <v>253.42338291680716</v>
      </c>
      <c r="R710" s="12">
        <f t="shared" ref="R710:R773" si="104">IF(N710&lt;&gt;0,N710*J710,0)</f>
        <v>0</v>
      </c>
      <c r="S710" s="12">
        <f t="shared" ref="S710:S773" si="105">IF(N710&lt;&gt;0,N710*J710+S709,S709)</f>
        <v>20242</v>
      </c>
      <c r="T710" s="31">
        <f t="shared" si="101"/>
        <v>12189.664718298425</v>
      </c>
      <c r="U710" s="13"/>
      <c r="V710" s="39">
        <f t="shared" ref="V710:V773" si="106">LN((T710-R710)/T709)</f>
        <v>-3.26854308813503E-2</v>
      </c>
      <c r="W710" s="14">
        <f t="shared" ref="W710:W773" si="107">LN(L710/L709)</f>
        <v>-3.2631293970407628E-2</v>
      </c>
      <c r="X710" s="40">
        <f t="shared" si="102"/>
        <v>2.9308051264147731E-9</v>
      </c>
      <c r="Y710" s="2"/>
      <c r="Z710" s="4"/>
      <c r="AA710" s="4"/>
      <c r="AB710" s="4"/>
      <c r="AC710" s="4"/>
      <c r="AD710" s="4"/>
      <c r="AE710" s="4"/>
    </row>
    <row r="711" spans="6:31">
      <c r="F711" s="25">
        <v>37705</v>
      </c>
      <c r="G711" s="8">
        <v>48.01</v>
      </c>
      <c r="H711" s="8">
        <v>48.89</v>
      </c>
      <c r="I711" s="8">
        <v>47.91</v>
      </c>
      <c r="J711" s="8">
        <v>48.65</v>
      </c>
      <c r="K711" s="8">
        <v>410700</v>
      </c>
      <c r="L711" s="26">
        <v>41.16</v>
      </c>
      <c r="M711" s="8"/>
      <c r="N711" s="32">
        <v>0</v>
      </c>
      <c r="O711" s="11">
        <f t="shared" si="103"/>
        <v>150</v>
      </c>
      <c r="P711" s="11">
        <f t="shared" si="100"/>
        <v>1.1819727891156464</v>
      </c>
      <c r="Q711" s="12">
        <f t="shared" si="99"/>
        <v>253.40985467836154</v>
      </c>
      <c r="R711" s="12">
        <f t="shared" si="104"/>
        <v>0</v>
      </c>
      <c r="S711" s="12">
        <f t="shared" si="105"/>
        <v>20242</v>
      </c>
      <c r="T711" s="31">
        <f t="shared" si="101"/>
        <v>12328.389430102288</v>
      </c>
      <c r="U711" s="13"/>
      <c r="V711" s="39">
        <f t="shared" si="106"/>
        <v>1.1316248129291965E-2</v>
      </c>
      <c r="W711" s="14">
        <f t="shared" si="107"/>
        <v>1.123881851729946E-2</v>
      </c>
      <c r="X711" s="40">
        <f t="shared" si="102"/>
        <v>5.9953448133099779E-9</v>
      </c>
      <c r="Y711" s="2"/>
      <c r="Z711" s="4"/>
      <c r="AA711" s="4"/>
      <c r="AB711" s="4"/>
      <c r="AC711" s="4"/>
      <c r="AD711" s="4"/>
      <c r="AE711" s="4"/>
    </row>
    <row r="712" spans="6:31">
      <c r="F712" s="25">
        <v>37706</v>
      </c>
      <c r="G712" s="8">
        <v>48.6</v>
      </c>
      <c r="H712" s="8">
        <v>48.71</v>
      </c>
      <c r="I712" s="8">
        <v>48.24</v>
      </c>
      <c r="J712" s="8">
        <v>48.42</v>
      </c>
      <c r="K712" s="8">
        <v>87000</v>
      </c>
      <c r="L712" s="26">
        <v>40.97</v>
      </c>
      <c r="M712" s="8"/>
      <c r="N712" s="32">
        <v>0</v>
      </c>
      <c r="O712" s="11">
        <f t="shared" si="103"/>
        <v>150</v>
      </c>
      <c r="P712" s="11">
        <f t="shared" si="100"/>
        <v>1.1818403710031731</v>
      </c>
      <c r="Q712" s="12">
        <f t="shared" si="99"/>
        <v>253.42144113123928</v>
      </c>
      <c r="R712" s="12">
        <f t="shared" si="104"/>
        <v>0</v>
      </c>
      <c r="S712" s="12">
        <f t="shared" si="105"/>
        <v>20242</v>
      </c>
      <c r="T712" s="31">
        <f t="shared" si="101"/>
        <v>12270.666179574606</v>
      </c>
      <c r="U712" s="13"/>
      <c r="V712" s="39">
        <f t="shared" si="106"/>
        <v>-4.693135979877138E-3</v>
      </c>
      <c r="W712" s="14">
        <f t="shared" si="107"/>
        <v>-4.6268194070690832E-3</v>
      </c>
      <c r="X712" s="40">
        <f t="shared" si="102"/>
        <v>4.3978878290060267E-9</v>
      </c>
      <c r="Y712" s="2"/>
      <c r="Z712" s="4"/>
      <c r="AA712" s="4"/>
      <c r="AB712" s="4"/>
      <c r="AC712" s="4"/>
      <c r="AD712" s="4"/>
      <c r="AE712" s="4"/>
    </row>
    <row r="713" spans="6:31">
      <c r="F713" s="25">
        <v>37707</v>
      </c>
      <c r="G713" s="8">
        <v>47.98</v>
      </c>
      <c r="H713" s="8">
        <v>48.48</v>
      </c>
      <c r="I713" s="8">
        <v>47.67</v>
      </c>
      <c r="J713" s="8">
        <v>48.43</v>
      </c>
      <c r="K713" s="8">
        <v>12500</v>
      </c>
      <c r="L713" s="26">
        <v>40.98</v>
      </c>
      <c r="M713" s="8"/>
      <c r="N713" s="32">
        <v>0</v>
      </c>
      <c r="O713" s="11">
        <f t="shared" si="103"/>
        <v>150</v>
      </c>
      <c r="P713" s="11">
        <f t="shared" si="100"/>
        <v>1.1817959980478283</v>
      </c>
      <c r="Q713" s="12">
        <f t="shared" si="99"/>
        <v>253.42532430142819</v>
      </c>
      <c r="R713" s="12">
        <f t="shared" si="104"/>
        <v>0</v>
      </c>
      <c r="S713" s="12">
        <f t="shared" si="105"/>
        <v>20242</v>
      </c>
      <c r="T713" s="31">
        <f t="shared" si="101"/>
        <v>12273.388455918168</v>
      </c>
      <c r="U713" s="13"/>
      <c r="V713" s="39">
        <f t="shared" si="106"/>
        <v>2.218277619696411E-4</v>
      </c>
      <c r="W713" s="14">
        <f t="shared" si="107"/>
        <v>2.4405125197398761E-4</v>
      </c>
      <c r="X713" s="40">
        <f t="shared" si="102"/>
        <v>4.938835079732894E-10</v>
      </c>
      <c r="Y713" s="2"/>
      <c r="Z713" s="4"/>
      <c r="AA713" s="4"/>
      <c r="AB713" s="4"/>
      <c r="AC713" s="4"/>
      <c r="AD713" s="4"/>
      <c r="AE713" s="4"/>
    </row>
    <row r="714" spans="6:31">
      <c r="F714" s="25">
        <v>37708</v>
      </c>
      <c r="G714" s="8">
        <v>48.2</v>
      </c>
      <c r="H714" s="8">
        <v>48.29</v>
      </c>
      <c r="I714" s="8">
        <v>47.96</v>
      </c>
      <c r="J714" s="8">
        <v>48.17</v>
      </c>
      <c r="K714" s="8">
        <v>35400</v>
      </c>
      <c r="L714" s="26">
        <v>40.76</v>
      </c>
      <c r="M714" s="8"/>
      <c r="N714" s="32">
        <v>0</v>
      </c>
      <c r="O714" s="11">
        <f t="shared" si="103"/>
        <v>150</v>
      </c>
      <c r="P714" s="11">
        <f t="shared" si="100"/>
        <v>1.1817958783120708</v>
      </c>
      <c r="Q714" s="12">
        <f t="shared" si="99"/>
        <v>253.42533478014943</v>
      </c>
      <c r="R714" s="12">
        <f t="shared" si="104"/>
        <v>0</v>
      </c>
      <c r="S714" s="12">
        <f t="shared" si="105"/>
        <v>20242</v>
      </c>
      <c r="T714" s="31">
        <f t="shared" si="101"/>
        <v>12207.498376359797</v>
      </c>
      <c r="U714" s="13"/>
      <c r="V714" s="39">
        <f t="shared" si="106"/>
        <v>-5.3829944246504609E-3</v>
      </c>
      <c r="W714" s="14">
        <f t="shared" si="107"/>
        <v>-5.3829344562296598E-3</v>
      </c>
      <c r="X714" s="40">
        <f t="shared" si="102"/>
        <v>3.5962114933881275E-15</v>
      </c>
      <c r="Y714" s="2"/>
      <c r="Z714" s="4"/>
      <c r="AA714" s="4"/>
      <c r="AB714" s="4"/>
      <c r="AC714" s="4"/>
      <c r="AD714" s="4"/>
      <c r="AE714" s="4"/>
    </row>
    <row r="715" spans="6:31">
      <c r="F715" s="25">
        <v>37711</v>
      </c>
      <c r="G715" s="8">
        <v>47.35</v>
      </c>
      <c r="H715" s="8">
        <v>47.75</v>
      </c>
      <c r="I715" s="8">
        <v>46.9</v>
      </c>
      <c r="J715" s="8">
        <v>47.3</v>
      </c>
      <c r="K715" s="8">
        <v>563400</v>
      </c>
      <c r="L715" s="26">
        <v>40.020000000000003</v>
      </c>
      <c r="M715" s="8"/>
      <c r="N715" s="32">
        <v>0</v>
      </c>
      <c r="O715" s="11">
        <f t="shared" si="103"/>
        <v>150</v>
      </c>
      <c r="P715" s="11">
        <f t="shared" si="100"/>
        <v>1.1819090454772612</v>
      </c>
      <c r="Q715" s="12">
        <f t="shared" si="99"/>
        <v>253.4154318591161</v>
      </c>
      <c r="R715" s="12">
        <f t="shared" si="104"/>
        <v>0</v>
      </c>
      <c r="S715" s="12">
        <f t="shared" si="105"/>
        <v>20242</v>
      </c>
      <c r="T715" s="31">
        <f t="shared" si="101"/>
        <v>11986.54992693619</v>
      </c>
      <c r="U715" s="13"/>
      <c r="V715" s="39">
        <f t="shared" si="106"/>
        <v>-1.8265202194418132E-2</v>
      </c>
      <c r="W715" s="14">
        <f t="shared" si="107"/>
        <v>-1.8321879198936613E-2</v>
      </c>
      <c r="X715" s="40">
        <f t="shared" si="102"/>
        <v>3.2122828411878982E-9</v>
      </c>
      <c r="Y715" s="2"/>
      <c r="Z715" s="4"/>
      <c r="AA715" s="4"/>
      <c r="AB715" s="4"/>
      <c r="AC715" s="4"/>
      <c r="AD715" s="4"/>
      <c r="AE715" s="4"/>
    </row>
    <row r="716" spans="6:31">
      <c r="F716" s="25">
        <v>37712</v>
      </c>
      <c r="G716" s="8">
        <v>47.5</v>
      </c>
      <c r="H716" s="8">
        <v>47.92</v>
      </c>
      <c r="I716" s="8">
        <v>47.28</v>
      </c>
      <c r="J716" s="8">
        <v>47.76</v>
      </c>
      <c r="K716" s="8">
        <v>56800</v>
      </c>
      <c r="L716" s="26">
        <v>40.409999999999997</v>
      </c>
      <c r="M716" s="8"/>
      <c r="N716" s="32">
        <v>0</v>
      </c>
      <c r="O716" s="11">
        <f t="shared" si="103"/>
        <v>150</v>
      </c>
      <c r="P716" s="11">
        <f t="shared" si="100"/>
        <v>1.1818856718634001</v>
      </c>
      <c r="Q716" s="12">
        <f t="shared" si="99"/>
        <v>253.41747705894304</v>
      </c>
      <c r="R716" s="12">
        <f t="shared" si="104"/>
        <v>0</v>
      </c>
      <c r="S716" s="12">
        <f t="shared" si="105"/>
        <v>20242</v>
      </c>
      <c r="T716" s="31">
        <f t="shared" si="101"/>
        <v>12103.218704335119</v>
      </c>
      <c r="U716" s="13"/>
      <c r="V716" s="39">
        <f t="shared" si="106"/>
        <v>9.6862440956585888E-3</v>
      </c>
      <c r="W716" s="14">
        <f t="shared" si="107"/>
        <v>9.6979499347947425E-3</v>
      </c>
      <c r="X716" s="40">
        <f t="shared" si="102"/>
        <v>1.3702666988150684E-10</v>
      </c>
      <c r="Y716" s="2"/>
      <c r="Z716" s="4"/>
      <c r="AA716" s="4"/>
      <c r="AB716" s="4"/>
      <c r="AC716" s="4"/>
      <c r="AD716" s="4"/>
      <c r="AE716" s="4"/>
    </row>
    <row r="717" spans="6:31">
      <c r="F717" s="25">
        <v>37713</v>
      </c>
      <c r="G717" s="8">
        <v>48.75</v>
      </c>
      <c r="H717" s="8">
        <v>49.24</v>
      </c>
      <c r="I717" s="8">
        <v>48.68</v>
      </c>
      <c r="J717" s="8">
        <v>49.05</v>
      </c>
      <c r="K717" s="8">
        <v>161200</v>
      </c>
      <c r="L717" s="26">
        <v>41.5</v>
      </c>
      <c r="M717" s="8"/>
      <c r="N717" s="32">
        <v>0</v>
      </c>
      <c r="O717" s="11">
        <f t="shared" si="103"/>
        <v>150</v>
      </c>
      <c r="P717" s="11">
        <f t="shared" si="100"/>
        <v>1.1819277108433734</v>
      </c>
      <c r="Q717" s="12">
        <f t="shared" si="99"/>
        <v>253.41379869079321</v>
      </c>
      <c r="R717" s="12">
        <f t="shared" si="104"/>
        <v>0</v>
      </c>
      <c r="S717" s="12">
        <f t="shared" si="105"/>
        <v>20242</v>
      </c>
      <c r="T717" s="31">
        <f t="shared" si="101"/>
        <v>12429.946825783407</v>
      </c>
      <c r="U717" s="13"/>
      <c r="V717" s="39">
        <f t="shared" si="106"/>
        <v>2.6637201768526519E-2</v>
      </c>
      <c r="W717" s="14">
        <f t="shared" si="107"/>
        <v>2.6616148146270464E-2</v>
      </c>
      <c r="X717" s="40">
        <f t="shared" si="102"/>
        <v>4.4325501010068616E-10</v>
      </c>
      <c r="Y717" s="2"/>
      <c r="Z717" s="4"/>
      <c r="AA717" s="4"/>
      <c r="AB717" s="4"/>
      <c r="AC717" s="4"/>
      <c r="AD717" s="4"/>
      <c r="AE717" s="4"/>
    </row>
    <row r="718" spans="6:31">
      <c r="F718" s="25">
        <v>37714</v>
      </c>
      <c r="G718" s="8">
        <v>49.3</v>
      </c>
      <c r="H718" s="8">
        <v>49.45</v>
      </c>
      <c r="I718" s="8">
        <v>48.77</v>
      </c>
      <c r="J718" s="8">
        <v>48.8</v>
      </c>
      <c r="K718" s="8">
        <v>118300</v>
      </c>
      <c r="L718" s="26">
        <v>41.29</v>
      </c>
      <c r="M718" s="8"/>
      <c r="N718" s="32">
        <v>0</v>
      </c>
      <c r="O718" s="11">
        <f t="shared" si="103"/>
        <v>150</v>
      </c>
      <c r="P718" s="11">
        <f t="shared" si="100"/>
        <v>1.1818842334705739</v>
      </c>
      <c r="Q718" s="12">
        <f t="shared" si="99"/>
        <v>253.41760292148768</v>
      </c>
      <c r="R718" s="12">
        <f t="shared" si="104"/>
        <v>0</v>
      </c>
      <c r="S718" s="12">
        <f t="shared" si="105"/>
        <v>20242</v>
      </c>
      <c r="T718" s="31">
        <f t="shared" si="101"/>
        <v>12366.779022568599</v>
      </c>
      <c r="U718" s="13"/>
      <c r="V718" s="39">
        <f t="shared" si="106"/>
        <v>-5.0948613330248542E-3</v>
      </c>
      <c r="W718" s="14">
        <f t="shared" si="107"/>
        <v>-5.0730873386538146E-3</v>
      </c>
      <c r="X718" s="40">
        <f t="shared" si="102"/>
        <v>4.7410683087006452E-10</v>
      </c>
      <c r="Y718" s="2"/>
      <c r="Z718" s="4"/>
      <c r="AA718" s="4"/>
      <c r="AB718" s="4"/>
      <c r="AC718" s="4"/>
      <c r="AD718" s="4"/>
      <c r="AE718" s="4"/>
    </row>
    <row r="719" spans="6:31">
      <c r="F719" s="25">
        <v>37715</v>
      </c>
      <c r="G719" s="8">
        <v>49.15</v>
      </c>
      <c r="H719" s="8">
        <v>49.2</v>
      </c>
      <c r="I719" s="8">
        <v>48.66</v>
      </c>
      <c r="J719" s="8">
        <v>48.94</v>
      </c>
      <c r="K719" s="8">
        <v>139400</v>
      </c>
      <c r="L719" s="26">
        <v>41.41</v>
      </c>
      <c r="M719" s="8"/>
      <c r="N719" s="32">
        <v>0</v>
      </c>
      <c r="O719" s="11">
        <f t="shared" si="103"/>
        <v>150</v>
      </c>
      <c r="P719" s="11">
        <f t="shared" si="100"/>
        <v>1.1818401352330354</v>
      </c>
      <c r="Q719" s="12">
        <f t="shared" si="99"/>
        <v>253.42146176320691</v>
      </c>
      <c r="R719" s="12">
        <f t="shared" si="104"/>
        <v>0</v>
      </c>
      <c r="S719" s="12">
        <f t="shared" si="105"/>
        <v>20242</v>
      </c>
      <c r="T719" s="31">
        <f t="shared" si="101"/>
        <v>12402.446338691345</v>
      </c>
      <c r="U719" s="13"/>
      <c r="V719" s="39">
        <f t="shared" si="106"/>
        <v>2.8799722442109602E-3</v>
      </c>
      <c r="W719" s="14">
        <f t="shared" si="107"/>
        <v>2.902057659476852E-3</v>
      </c>
      <c r="X719" s="40">
        <f t="shared" si="102"/>
        <v>4.8776556746688653E-10</v>
      </c>
      <c r="Y719" s="2"/>
      <c r="Z719" s="4"/>
      <c r="AA719" s="4"/>
      <c r="AB719" s="4"/>
      <c r="AC719" s="4"/>
      <c r="AD719" s="4"/>
      <c r="AE719" s="4"/>
    </row>
    <row r="720" spans="6:31">
      <c r="F720" s="25">
        <v>37718</v>
      </c>
      <c r="G720" s="8">
        <v>50.05</v>
      </c>
      <c r="H720" s="8">
        <v>50.3</v>
      </c>
      <c r="I720" s="8">
        <v>48.9</v>
      </c>
      <c r="J720" s="8">
        <v>48.9</v>
      </c>
      <c r="K720" s="8">
        <v>120800</v>
      </c>
      <c r="L720" s="26">
        <v>41.37</v>
      </c>
      <c r="M720" s="8"/>
      <c r="N720" s="32">
        <v>0</v>
      </c>
      <c r="O720" s="11">
        <f t="shared" si="103"/>
        <v>150</v>
      </c>
      <c r="P720" s="11">
        <f t="shared" si="100"/>
        <v>1.1820159535895578</v>
      </c>
      <c r="Q720" s="12">
        <f t="shared" si="99"/>
        <v>253.40607839094267</v>
      </c>
      <c r="R720" s="12">
        <f t="shared" si="104"/>
        <v>0</v>
      </c>
      <c r="S720" s="12">
        <f t="shared" si="105"/>
        <v>20242</v>
      </c>
      <c r="T720" s="31">
        <f t="shared" si="101"/>
        <v>12391.557233317097</v>
      </c>
      <c r="U720" s="13"/>
      <c r="V720" s="39">
        <f t="shared" si="106"/>
        <v>-8.7836609708685722E-4</v>
      </c>
      <c r="W720" s="14">
        <f t="shared" si="107"/>
        <v>-9.6641708415575237E-4</v>
      </c>
      <c r="X720" s="40">
        <f t="shared" si="102"/>
        <v>7.7529763238067418E-9</v>
      </c>
      <c r="Y720" s="2"/>
      <c r="Z720" s="4"/>
      <c r="AA720" s="4"/>
      <c r="AB720" s="4"/>
      <c r="AC720" s="4"/>
      <c r="AD720" s="4"/>
      <c r="AE720" s="4"/>
    </row>
    <row r="721" spans="6:31">
      <c r="F721" s="25">
        <v>37719</v>
      </c>
      <c r="G721" s="8">
        <v>49</v>
      </c>
      <c r="H721" s="8">
        <v>49.08</v>
      </c>
      <c r="I721" s="8">
        <v>48.65</v>
      </c>
      <c r="J721" s="8">
        <v>48.88</v>
      </c>
      <c r="K721" s="8">
        <v>72000</v>
      </c>
      <c r="L721" s="26">
        <v>41.36</v>
      </c>
      <c r="M721" s="8"/>
      <c r="N721" s="32">
        <v>0</v>
      </c>
      <c r="O721" s="11">
        <f t="shared" si="103"/>
        <v>150</v>
      </c>
      <c r="P721" s="11">
        <f t="shared" si="100"/>
        <v>1.1818181818181819</v>
      </c>
      <c r="Q721" s="12">
        <f t="shared" si="99"/>
        <v>253.42338291680716</v>
      </c>
      <c r="R721" s="12">
        <f t="shared" si="104"/>
        <v>0</v>
      </c>
      <c r="S721" s="12">
        <f t="shared" si="105"/>
        <v>20242</v>
      </c>
      <c r="T721" s="31">
        <f t="shared" si="101"/>
        <v>12387.334956973535</v>
      </c>
      <c r="U721" s="13"/>
      <c r="V721" s="39">
        <f t="shared" si="106"/>
        <v>-3.4079621897558764E-4</v>
      </c>
      <c r="W721" s="14">
        <f t="shared" si="107"/>
        <v>-2.41750273146392E-4</v>
      </c>
      <c r="X721" s="40">
        <f t="shared" si="102"/>
        <v>9.8100993851999572E-9</v>
      </c>
      <c r="Y721" s="2"/>
      <c r="Z721" s="4"/>
      <c r="AA721" s="4"/>
      <c r="AB721" s="4"/>
      <c r="AC721" s="4"/>
      <c r="AD721" s="4"/>
      <c r="AE721" s="4"/>
    </row>
    <row r="722" spans="6:31">
      <c r="F722" s="25">
        <v>37720</v>
      </c>
      <c r="G722" s="8">
        <v>48.99</v>
      </c>
      <c r="H722" s="8">
        <v>49.38</v>
      </c>
      <c r="I722" s="8">
        <v>48.25</v>
      </c>
      <c r="J722" s="8">
        <v>48.31</v>
      </c>
      <c r="K722" s="8">
        <v>180600</v>
      </c>
      <c r="L722" s="26">
        <v>40.880000000000003</v>
      </c>
      <c r="M722" s="8"/>
      <c r="N722" s="32">
        <v>0</v>
      </c>
      <c r="O722" s="11">
        <f t="shared" si="103"/>
        <v>150</v>
      </c>
      <c r="P722" s="11">
        <f t="shared" si="100"/>
        <v>1.1817514677103718</v>
      </c>
      <c r="Q722" s="12">
        <f t="shared" si="99"/>
        <v>253.42922153762257</v>
      </c>
      <c r="R722" s="12">
        <f t="shared" si="104"/>
        <v>0</v>
      </c>
      <c r="S722" s="12">
        <f t="shared" si="105"/>
        <v>20242</v>
      </c>
      <c r="T722" s="31">
        <f t="shared" si="101"/>
        <v>12243.165692482547</v>
      </c>
      <c r="U722" s="13"/>
      <c r="V722" s="39">
        <f t="shared" si="106"/>
        <v>-1.1706697564405365E-2</v>
      </c>
      <c r="W722" s="14">
        <f t="shared" si="107"/>
        <v>-1.1673284304724621E-2</v>
      </c>
      <c r="X722" s="40">
        <f t="shared" si="102"/>
        <v>1.116445922492794E-9</v>
      </c>
      <c r="Y722" s="2"/>
      <c r="Z722" s="4"/>
      <c r="AA722" s="4"/>
      <c r="AB722" s="4"/>
      <c r="AC722" s="4"/>
      <c r="AD722" s="4"/>
      <c r="AE722" s="4"/>
    </row>
    <row r="723" spans="6:31">
      <c r="F723" s="25">
        <v>37721</v>
      </c>
      <c r="G723" s="8">
        <v>48.37</v>
      </c>
      <c r="H723" s="8">
        <v>48.54</v>
      </c>
      <c r="I723" s="8">
        <v>47.95</v>
      </c>
      <c r="J723" s="8">
        <v>48.41</v>
      </c>
      <c r="K723" s="8">
        <v>510300</v>
      </c>
      <c r="L723" s="26">
        <v>40.96</v>
      </c>
      <c r="M723" s="8"/>
      <c r="N723" s="32">
        <v>0</v>
      </c>
      <c r="O723" s="11">
        <f t="shared" si="103"/>
        <v>150</v>
      </c>
      <c r="P723" s="11">
        <f t="shared" si="100"/>
        <v>1.181884765625</v>
      </c>
      <c r="Q723" s="12">
        <f t="shared" si="99"/>
        <v>253.41755635676606</v>
      </c>
      <c r="R723" s="12">
        <f t="shared" si="104"/>
        <v>0</v>
      </c>
      <c r="S723" s="12">
        <f t="shared" si="105"/>
        <v>20242</v>
      </c>
      <c r="T723" s="31">
        <f t="shared" si="101"/>
        <v>12267.943903231044</v>
      </c>
      <c r="U723" s="13"/>
      <c r="V723" s="39">
        <f t="shared" si="106"/>
        <v>2.0217949817520628E-3</v>
      </c>
      <c r="W723" s="14">
        <f t="shared" si="107"/>
        <v>1.9550348358032951E-3</v>
      </c>
      <c r="X723" s="40">
        <f t="shared" si="102"/>
        <v>4.4569170871007692E-9</v>
      </c>
      <c r="Y723" s="2"/>
      <c r="Z723" s="4"/>
      <c r="AA723" s="4"/>
      <c r="AB723" s="4"/>
      <c r="AC723" s="4"/>
      <c r="AD723" s="4"/>
      <c r="AE723" s="4"/>
    </row>
    <row r="724" spans="6:31">
      <c r="F724" s="25">
        <v>37722</v>
      </c>
      <c r="G724" s="8">
        <v>48.86</v>
      </c>
      <c r="H724" s="8">
        <v>49.1</v>
      </c>
      <c r="I724" s="8">
        <v>48.24</v>
      </c>
      <c r="J724" s="8">
        <v>48.32</v>
      </c>
      <c r="K724" s="8">
        <v>31600</v>
      </c>
      <c r="L724" s="26">
        <v>40.880000000000003</v>
      </c>
      <c r="M724" s="8"/>
      <c r="N724" s="32">
        <v>0</v>
      </c>
      <c r="O724" s="11">
        <f t="shared" si="103"/>
        <v>150</v>
      </c>
      <c r="P724" s="11">
        <f t="shared" si="100"/>
        <v>1.1819960861056751</v>
      </c>
      <c r="Q724" s="12">
        <f t="shared" si="99"/>
        <v>253.40781648349639</v>
      </c>
      <c r="R724" s="12">
        <f t="shared" si="104"/>
        <v>0</v>
      </c>
      <c r="S724" s="12">
        <f t="shared" si="105"/>
        <v>20242</v>
      </c>
      <c r="T724" s="31">
        <f t="shared" si="101"/>
        <v>12244.665692482546</v>
      </c>
      <c r="U724" s="13"/>
      <c r="V724" s="39">
        <f t="shared" si="106"/>
        <v>-1.8992851540507707E-3</v>
      </c>
      <c r="W724" s="14">
        <f t="shared" si="107"/>
        <v>-1.9550348358033506E-3</v>
      </c>
      <c r="X724" s="40">
        <f t="shared" si="102"/>
        <v>3.1080270155139353E-9</v>
      </c>
      <c r="Y724" s="2"/>
      <c r="Z724" s="4"/>
      <c r="AA724" s="4"/>
      <c r="AB724" s="4"/>
      <c r="AC724" s="4"/>
      <c r="AD724" s="4"/>
      <c r="AE724" s="4"/>
    </row>
    <row r="725" spans="6:31">
      <c r="F725" s="25">
        <v>37725</v>
      </c>
      <c r="G725" s="8">
        <v>48.41</v>
      </c>
      <c r="H725" s="8">
        <v>49.22</v>
      </c>
      <c r="I725" s="8">
        <v>48.41</v>
      </c>
      <c r="J725" s="8">
        <v>49.19</v>
      </c>
      <c r="K725" s="8">
        <v>139500</v>
      </c>
      <c r="L725" s="26">
        <v>41.62</v>
      </c>
      <c r="M725" s="8"/>
      <c r="N725" s="32">
        <v>0</v>
      </c>
      <c r="O725" s="11">
        <f t="shared" si="103"/>
        <v>150</v>
      </c>
      <c r="P725" s="11">
        <f t="shared" si="100"/>
        <v>1.1818837097549255</v>
      </c>
      <c r="Q725" s="12">
        <f t="shared" si="99"/>
        <v>253.41764874783803</v>
      </c>
      <c r="R725" s="12">
        <f t="shared" si="104"/>
        <v>0</v>
      </c>
      <c r="S725" s="12">
        <f t="shared" si="105"/>
        <v>20242</v>
      </c>
      <c r="T725" s="31">
        <f t="shared" si="101"/>
        <v>12465.614141906151</v>
      </c>
      <c r="U725" s="13"/>
      <c r="V725" s="39">
        <f t="shared" si="106"/>
        <v>1.7883596590021478E-2</v>
      </c>
      <c r="W725" s="14">
        <f t="shared" si="107"/>
        <v>1.7939875070039302E-2</v>
      </c>
      <c r="X725" s="40">
        <f t="shared" si="102"/>
        <v>3.1672673131166137E-9</v>
      </c>
      <c r="Y725" s="2"/>
      <c r="Z725" s="4"/>
      <c r="AA725" s="4"/>
      <c r="AB725" s="4"/>
      <c r="AC725" s="4"/>
      <c r="AD725" s="4"/>
      <c r="AE725" s="4"/>
    </row>
    <row r="726" spans="6:31">
      <c r="F726" s="25">
        <v>37726</v>
      </c>
      <c r="G726" s="8">
        <v>49.15</v>
      </c>
      <c r="H726" s="8">
        <v>49.59</v>
      </c>
      <c r="I726" s="8">
        <v>48.87</v>
      </c>
      <c r="J726" s="8">
        <v>49.59</v>
      </c>
      <c r="K726" s="8">
        <v>80000</v>
      </c>
      <c r="L726" s="26">
        <v>41.96</v>
      </c>
      <c r="M726" s="8"/>
      <c r="N726" s="32">
        <v>0</v>
      </c>
      <c r="O726" s="11">
        <f t="shared" si="103"/>
        <v>150</v>
      </c>
      <c r="P726" s="11">
        <f t="shared" si="100"/>
        <v>1.1818398474737846</v>
      </c>
      <c r="Q726" s="12">
        <f t="shared" si="99"/>
        <v>253.42148694469188</v>
      </c>
      <c r="R726" s="12">
        <f t="shared" si="104"/>
        <v>0</v>
      </c>
      <c r="S726" s="12">
        <f t="shared" si="105"/>
        <v>20242</v>
      </c>
      <c r="T726" s="31">
        <f t="shared" si="101"/>
        <v>12567.171537587272</v>
      </c>
      <c r="U726" s="13"/>
      <c r="V726" s="39">
        <f t="shared" si="106"/>
        <v>8.1139953152889691E-3</v>
      </c>
      <c r="W726" s="14">
        <f t="shared" si="107"/>
        <v>8.1359625626082205E-3</v>
      </c>
      <c r="X726" s="40">
        <f t="shared" si="102"/>
        <v>4.8255995478515591E-10</v>
      </c>
      <c r="Y726" s="2"/>
      <c r="Z726" s="4"/>
      <c r="AA726" s="4"/>
      <c r="AB726" s="4"/>
      <c r="AC726" s="4"/>
      <c r="AD726" s="4"/>
      <c r="AE726" s="4"/>
    </row>
    <row r="727" spans="6:31">
      <c r="F727" s="25">
        <v>37727</v>
      </c>
      <c r="G727" s="8">
        <v>49.89</v>
      </c>
      <c r="H727" s="8">
        <v>49.89</v>
      </c>
      <c r="I727" s="8">
        <v>48.85</v>
      </c>
      <c r="J727" s="8">
        <v>48.93</v>
      </c>
      <c r="K727" s="8">
        <v>151400</v>
      </c>
      <c r="L727" s="26">
        <v>41.4</v>
      </c>
      <c r="M727" s="8"/>
      <c r="N727" s="32">
        <v>0</v>
      </c>
      <c r="O727" s="11">
        <f t="shared" si="103"/>
        <v>150</v>
      </c>
      <c r="P727" s="11">
        <f t="shared" si="100"/>
        <v>1.1818840579710146</v>
      </c>
      <c r="Q727" s="12">
        <f t="shared" si="99"/>
        <v>253.41761827810717</v>
      </c>
      <c r="R727" s="12">
        <f t="shared" si="104"/>
        <v>0</v>
      </c>
      <c r="S727" s="12">
        <f t="shared" si="105"/>
        <v>20242</v>
      </c>
      <c r="T727" s="31">
        <f t="shared" si="101"/>
        <v>12399.724062347785</v>
      </c>
      <c r="U727" s="13"/>
      <c r="V727" s="39">
        <f t="shared" si="106"/>
        <v>-1.3413761056748462E-2</v>
      </c>
      <c r="W727" s="14">
        <f t="shared" si="107"/>
        <v>-1.3435902696827803E-2</v>
      </c>
      <c r="X727" s="40">
        <f t="shared" si="102"/>
        <v>4.9025222540311461E-10</v>
      </c>
      <c r="Y727" s="2"/>
      <c r="Z727" s="4"/>
      <c r="AA727" s="4"/>
      <c r="AB727" s="4"/>
      <c r="AC727" s="4"/>
      <c r="AD727" s="4"/>
      <c r="AE727" s="4"/>
    </row>
    <row r="728" spans="6:31">
      <c r="F728" s="25">
        <v>37728</v>
      </c>
      <c r="G728" s="8">
        <v>49.08</v>
      </c>
      <c r="H728" s="8">
        <v>49.74</v>
      </c>
      <c r="I728" s="8">
        <v>48.89</v>
      </c>
      <c r="J728" s="8">
        <v>49.6</v>
      </c>
      <c r="K728" s="8">
        <v>79400</v>
      </c>
      <c r="L728" s="26">
        <v>41.97</v>
      </c>
      <c r="M728" s="8"/>
      <c r="N728" s="32">
        <v>0</v>
      </c>
      <c r="O728" s="11">
        <f t="shared" si="103"/>
        <v>150</v>
      </c>
      <c r="P728" s="11">
        <f t="shared" si="100"/>
        <v>1.1817965213247559</v>
      </c>
      <c r="Q728" s="12">
        <f t="shared" si="99"/>
        <v>253.42527850667</v>
      </c>
      <c r="R728" s="12">
        <f t="shared" si="104"/>
        <v>0</v>
      </c>
      <c r="S728" s="12">
        <f t="shared" si="105"/>
        <v>20242</v>
      </c>
      <c r="T728" s="31">
        <f t="shared" si="101"/>
        <v>12569.893813930832</v>
      </c>
      <c r="U728" s="13"/>
      <c r="V728" s="39">
        <f t="shared" si="106"/>
        <v>1.3630355660464779E-2</v>
      </c>
      <c r="W728" s="14">
        <f t="shared" si="107"/>
        <v>1.3674196514230904E-2</v>
      </c>
      <c r="X728" s="40">
        <f t="shared" si="102"/>
        <v>1.9220204589427878E-9</v>
      </c>
      <c r="Y728" s="2"/>
      <c r="Z728" s="4"/>
      <c r="AA728" s="4"/>
      <c r="AB728" s="4"/>
      <c r="AC728" s="4"/>
      <c r="AD728" s="4"/>
      <c r="AE728" s="4"/>
    </row>
    <row r="729" spans="6:31">
      <c r="F729" s="25">
        <v>37732</v>
      </c>
      <c r="G729" s="8">
        <v>49.74</v>
      </c>
      <c r="H729" s="8">
        <v>49.94</v>
      </c>
      <c r="I729" s="8">
        <v>49.53</v>
      </c>
      <c r="J729" s="8">
        <v>49.7</v>
      </c>
      <c r="K729" s="8">
        <v>160700</v>
      </c>
      <c r="L729" s="26">
        <v>42.05</v>
      </c>
      <c r="M729" s="8"/>
      <c r="N729" s="32">
        <v>0</v>
      </c>
      <c r="O729" s="11">
        <f t="shared" si="103"/>
        <v>150</v>
      </c>
      <c r="P729" s="11">
        <f t="shared" si="100"/>
        <v>1.1819262782401905</v>
      </c>
      <c r="Q729" s="12">
        <f t="shared" si="99"/>
        <v>253.4139240378135</v>
      </c>
      <c r="R729" s="12">
        <f t="shared" si="104"/>
        <v>0</v>
      </c>
      <c r="S729" s="12">
        <f t="shared" si="105"/>
        <v>20242</v>
      </c>
      <c r="T729" s="31">
        <f t="shared" si="101"/>
        <v>12594.672024679332</v>
      </c>
      <c r="U729" s="13"/>
      <c r="V729" s="39">
        <f t="shared" si="106"/>
        <v>1.9692943574032115E-3</v>
      </c>
      <c r="W729" s="14">
        <f t="shared" si="107"/>
        <v>1.9043090734574555E-3</v>
      </c>
      <c r="X729" s="40">
        <f t="shared" si="102"/>
        <v>4.2230871295105398E-9</v>
      </c>
      <c r="Y729" s="2"/>
      <c r="Z729" s="4"/>
      <c r="AA729" s="4"/>
      <c r="AB729" s="4"/>
      <c r="AC729" s="4"/>
      <c r="AD729" s="4"/>
      <c r="AE729" s="4"/>
    </row>
    <row r="730" spans="6:31">
      <c r="F730" s="25">
        <v>37733</v>
      </c>
      <c r="G730" s="8">
        <v>49.5</v>
      </c>
      <c r="H730" s="8">
        <v>50.75</v>
      </c>
      <c r="I730" s="8">
        <v>49.47</v>
      </c>
      <c r="J730" s="8">
        <v>50.63</v>
      </c>
      <c r="K730" s="8">
        <v>183300</v>
      </c>
      <c r="L730" s="26">
        <v>42.84</v>
      </c>
      <c r="M730" s="8"/>
      <c r="N730" s="32">
        <v>0</v>
      </c>
      <c r="O730" s="11">
        <f t="shared" si="103"/>
        <v>150</v>
      </c>
      <c r="P730" s="11">
        <f t="shared" si="100"/>
        <v>1.1818394024276377</v>
      </c>
      <c r="Q730" s="12">
        <f t="shared" si="99"/>
        <v>253.4215258901985</v>
      </c>
      <c r="R730" s="12">
        <f t="shared" si="104"/>
        <v>0</v>
      </c>
      <c r="S730" s="12">
        <f t="shared" si="105"/>
        <v>20242</v>
      </c>
      <c r="T730" s="31">
        <f t="shared" si="101"/>
        <v>12830.73185582075</v>
      </c>
      <c r="U730" s="13"/>
      <c r="V730" s="39">
        <f t="shared" si="106"/>
        <v>1.8569350198430212E-2</v>
      </c>
      <c r="W730" s="14">
        <f t="shared" si="107"/>
        <v>1.8612859160591154E-2</v>
      </c>
      <c r="X730" s="40">
        <f t="shared" si="102"/>
        <v>1.8930297883223112E-9</v>
      </c>
      <c r="Y730" s="2"/>
      <c r="Z730" s="4"/>
      <c r="AA730" s="4"/>
      <c r="AB730" s="4"/>
      <c r="AC730" s="4"/>
      <c r="AD730" s="4"/>
      <c r="AE730" s="4"/>
    </row>
    <row r="731" spans="6:31">
      <c r="F731" s="25">
        <v>37734</v>
      </c>
      <c r="G731" s="8">
        <v>50.73</v>
      </c>
      <c r="H731" s="8">
        <v>51.2</v>
      </c>
      <c r="I731" s="8">
        <v>50.66</v>
      </c>
      <c r="J731" s="8">
        <v>51.06</v>
      </c>
      <c r="K731" s="8">
        <v>103700</v>
      </c>
      <c r="L731" s="26">
        <v>43.2</v>
      </c>
      <c r="M731" s="8"/>
      <c r="N731" s="32">
        <v>0</v>
      </c>
      <c r="O731" s="11">
        <f t="shared" si="103"/>
        <v>150</v>
      </c>
      <c r="P731" s="11">
        <f t="shared" si="100"/>
        <v>1.1819444444444445</v>
      </c>
      <c r="Q731" s="12">
        <f t="shared" si="99"/>
        <v>253.41233459046202</v>
      </c>
      <c r="R731" s="12">
        <f t="shared" si="104"/>
        <v>0</v>
      </c>
      <c r="S731" s="12">
        <f t="shared" si="105"/>
        <v>20242</v>
      </c>
      <c r="T731" s="31">
        <f t="shared" si="101"/>
        <v>12939.233804188991</v>
      </c>
      <c r="U731" s="13"/>
      <c r="V731" s="39">
        <f t="shared" si="106"/>
        <v>8.4208563536725557E-3</v>
      </c>
      <c r="W731" s="14">
        <f t="shared" si="107"/>
        <v>8.3682496705165792E-3</v>
      </c>
      <c r="X731" s="40">
        <f t="shared" si="102"/>
        <v>2.7674631126732925E-9</v>
      </c>
      <c r="Y731" s="2"/>
      <c r="Z731" s="4"/>
      <c r="AA731" s="4"/>
      <c r="AB731" s="4"/>
      <c r="AC731" s="4"/>
      <c r="AD731" s="4"/>
      <c r="AE731" s="4"/>
    </row>
    <row r="732" spans="6:31">
      <c r="F732" s="25">
        <v>37735</v>
      </c>
      <c r="G732" s="8">
        <v>50.79</v>
      </c>
      <c r="H732" s="8">
        <v>51.04</v>
      </c>
      <c r="I732" s="8">
        <v>50.5</v>
      </c>
      <c r="J732" s="8">
        <v>50.69</v>
      </c>
      <c r="K732" s="8">
        <v>107700</v>
      </c>
      <c r="L732" s="26">
        <v>42.89</v>
      </c>
      <c r="M732" s="8"/>
      <c r="N732" s="32">
        <v>0</v>
      </c>
      <c r="O732" s="11">
        <f t="shared" si="103"/>
        <v>150</v>
      </c>
      <c r="P732" s="11">
        <f t="shared" si="100"/>
        <v>1.1818605735602703</v>
      </c>
      <c r="Q732" s="12">
        <f t="shared" si="99"/>
        <v>253.41967325978618</v>
      </c>
      <c r="R732" s="12">
        <f t="shared" si="104"/>
        <v>0</v>
      </c>
      <c r="S732" s="12">
        <f t="shared" si="105"/>
        <v>20242</v>
      </c>
      <c r="T732" s="31">
        <f t="shared" si="101"/>
        <v>12845.84323753856</v>
      </c>
      <c r="U732" s="13"/>
      <c r="V732" s="39">
        <f t="shared" si="106"/>
        <v>-7.2438003477566116E-3</v>
      </c>
      <c r="W732" s="14">
        <f t="shared" si="107"/>
        <v>-7.201796721275586E-3</v>
      </c>
      <c r="X732" s="40">
        <f t="shared" si="102"/>
        <v>1.7643046375575124E-9</v>
      </c>
      <c r="Y732" s="2"/>
      <c r="Z732" s="4"/>
      <c r="AA732" s="4"/>
      <c r="AB732" s="4"/>
      <c r="AC732" s="4"/>
      <c r="AD732" s="4"/>
      <c r="AE732" s="4"/>
    </row>
    <row r="733" spans="6:31">
      <c r="F733" s="25">
        <v>37736</v>
      </c>
      <c r="G733" s="8">
        <v>50.57</v>
      </c>
      <c r="H733" s="8">
        <v>50.59</v>
      </c>
      <c r="I733" s="8">
        <v>49.95</v>
      </c>
      <c r="J733" s="8">
        <v>50.08</v>
      </c>
      <c r="K733" s="8">
        <v>220300</v>
      </c>
      <c r="L733" s="26">
        <v>42.37</v>
      </c>
      <c r="M733" s="8"/>
      <c r="N733" s="32">
        <v>0</v>
      </c>
      <c r="O733" s="11">
        <f t="shared" si="103"/>
        <v>150</v>
      </c>
      <c r="P733" s="11">
        <f t="shared" si="100"/>
        <v>1.1819683738494218</v>
      </c>
      <c r="Q733" s="12">
        <f t="shared" si="99"/>
        <v>253.41024096791779</v>
      </c>
      <c r="R733" s="12">
        <f t="shared" si="104"/>
        <v>0</v>
      </c>
      <c r="S733" s="12">
        <f t="shared" si="105"/>
        <v>20242</v>
      </c>
      <c r="T733" s="31">
        <f t="shared" si="101"/>
        <v>12690.784867673323</v>
      </c>
      <c r="U733" s="13"/>
      <c r="V733" s="39">
        <f t="shared" si="106"/>
        <v>-1.214414643098879E-2</v>
      </c>
      <c r="W733" s="14">
        <f t="shared" si="107"/>
        <v>-1.2198133890321297E-2</v>
      </c>
      <c r="X733" s="40">
        <f t="shared" si="102"/>
        <v>2.9146457651791972E-9</v>
      </c>
      <c r="Y733" s="2"/>
      <c r="Z733" s="4"/>
      <c r="AA733" s="4"/>
      <c r="AB733" s="4"/>
      <c r="AC733" s="4"/>
      <c r="AD733" s="4"/>
      <c r="AE733" s="4"/>
    </row>
    <row r="734" spans="6:31">
      <c r="F734" s="25">
        <v>37739</v>
      </c>
      <c r="G734" s="8">
        <v>50.24</v>
      </c>
      <c r="H734" s="8">
        <v>51.05</v>
      </c>
      <c r="I734" s="8">
        <v>50.24</v>
      </c>
      <c r="J734" s="8">
        <v>50.85</v>
      </c>
      <c r="K734" s="8">
        <v>149900</v>
      </c>
      <c r="L734" s="26">
        <v>43.02</v>
      </c>
      <c r="M734" s="8"/>
      <c r="N734" s="32">
        <v>0</v>
      </c>
      <c r="O734" s="11">
        <f t="shared" si="103"/>
        <v>150</v>
      </c>
      <c r="P734" s="11">
        <f t="shared" si="100"/>
        <v>1.1820083682008367</v>
      </c>
      <c r="Q734" s="12">
        <f t="shared" si="99"/>
        <v>253.40674198632982</v>
      </c>
      <c r="R734" s="12">
        <f t="shared" si="104"/>
        <v>0</v>
      </c>
      <c r="S734" s="12">
        <f t="shared" si="105"/>
        <v>20242</v>
      </c>
      <c r="T734" s="31">
        <f t="shared" si="101"/>
        <v>12885.732830004872</v>
      </c>
      <c r="U734" s="13"/>
      <c r="V734" s="39">
        <f t="shared" si="106"/>
        <v>1.5244588029717003E-2</v>
      </c>
      <c r="W734" s="14">
        <f t="shared" si="107"/>
        <v>1.5224559201116252E-2</v>
      </c>
      <c r="X734" s="40">
        <f t="shared" si="102"/>
        <v>4.0115397511824416E-10</v>
      </c>
      <c r="Y734" s="2"/>
      <c r="Z734" s="4"/>
      <c r="AA734" s="4"/>
      <c r="AB734" s="4"/>
      <c r="AC734" s="4"/>
      <c r="AD734" s="4"/>
      <c r="AE734" s="4"/>
    </row>
    <row r="735" spans="6:31">
      <c r="F735" s="25">
        <v>37740</v>
      </c>
      <c r="G735" s="8">
        <v>51.1</v>
      </c>
      <c r="H735" s="8">
        <v>51.44</v>
      </c>
      <c r="I735" s="8">
        <v>50.81</v>
      </c>
      <c r="J735" s="8">
        <v>51.15</v>
      </c>
      <c r="K735" s="8">
        <v>129400</v>
      </c>
      <c r="L735" s="26">
        <v>43.28</v>
      </c>
      <c r="M735" s="8"/>
      <c r="N735" s="32">
        <v>0</v>
      </c>
      <c r="O735" s="11">
        <f t="shared" si="103"/>
        <v>150</v>
      </c>
      <c r="P735" s="11">
        <f t="shared" si="100"/>
        <v>1.1818391866913123</v>
      </c>
      <c r="Q735" s="12">
        <f t="shared" si="99"/>
        <v>253.4215447690614</v>
      </c>
      <c r="R735" s="12">
        <f t="shared" si="104"/>
        <v>0</v>
      </c>
      <c r="S735" s="12">
        <f t="shared" si="105"/>
        <v>20242</v>
      </c>
      <c r="T735" s="31">
        <f t="shared" si="101"/>
        <v>12962.512014937491</v>
      </c>
      <c r="U735" s="13"/>
      <c r="V735" s="39">
        <f t="shared" si="106"/>
        <v>5.9407833070639704E-3</v>
      </c>
      <c r="W735" s="14">
        <f t="shared" si="107"/>
        <v>6.0255106986421246E-3</v>
      </c>
      <c r="X735" s="40">
        <f t="shared" si="102"/>
        <v>7.1787308836378699E-9</v>
      </c>
      <c r="Y735" s="2"/>
      <c r="Z735" s="4"/>
      <c r="AA735" s="4"/>
      <c r="AB735" s="4"/>
      <c r="AC735" s="4"/>
      <c r="AD735" s="4"/>
      <c r="AE735" s="4"/>
    </row>
    <row r="736" spans="6:31">
      <c r="F736" s="25">
        <v>37741</v>
      </c>
      <c r="G736" s="8">
        <v>50.98</v>
      </c>
      <c r="H736" s="8">
        <v>51.36</v>
      </c>
      <c r="I736" s="8">
        <v>50.79</v>
      </c>
      <c r="J736" s="8">
        <v>51.09</v>
      </c>
      <c r="K736" s="8">
        <v>293400</v>
      </c>
      <c r="L736" s="26">
        <v>43.23</v>
      </c>
      <c r="M736" s="8"/>
      <c r="N736" s="32">
        <v>0</v>
      </c>
      <c r="O736" s="11">
        <f t="shared" si="103"/>
        <v>150</v>
      </c>
      <c r="P736" s="11">
        <f t="shared" si="100"/>
        <v>1.1818181818181819</v>
      </c>
      <c r="Q736" s="12">
        <f t="shared" si="99"/>
        <v>253.42338291680716</v>
      </c>
      <c r="R736" s="12">
        <f t="shared" si="104"/>
        <v>0</v>
      </c>
      <c r="S736" s="12">
        <f t="shared" si="105"/>
        <v>20242</v>
      </c>
      <c r="T736" s="31">
        <f t="shared" si="101"/>
        <v>12947.400633219679</v>
      </c>
      <c r="U736" s="13"/>
      <c r="V736" s="39">
        <f t="shared" si="106"/>
        <v>-1.1664557604974927E-3</v>
      </c>
      <c r="W736" s="14">
        <f t="shared" si="107"/>
        <v>-1.1559358586857682E-3</v>
      </c>
      <c r="X736" s="40">
        <f t="shared" si="102"/>
        <v>1.1066833412832522E-10</v>
      </c>
      <c r="Y736" s="2"/>
      <c r="Z736" s="4"/>
      <c r="AA736" s="4"/>
      <c r="AB736" s="4"/>
      <c r="AC736" s="4"/>
      <c r="AD736" s="4"/>
      <c r="AE736" s="4"/>
    </row>
    <row r="737" spans="6:31">
      <c r="F737" s="25">
        <v>37742</v>
      </c>
      <c r="G737" s="8">
        <v>50.92</v>
      </c>
      <c r="H737" s="8">
        <v>51.29</v>
      </c>
      <c r="I737" s="8">
        <v>50.32</v>
      </c>
      <c r="J737" s="8">
        <v>51.08</v>
      </c>
      <c r="K737" s="8">
        <v>212600</v>
      </c>
      <c r="L737" s="26">
        <v>43.22</v>
      </c>
      <c r="M737" s="8"/>
      <c r="N737" s="32">
        <v>0</v>
      </c>
      <c r="O737" s="11">
        <f t="shared" si="103"/>
        <v>150</v>
      </c>
      <c r="P737" s="11">
        <f t="shared" si="100"/>
        <v>1.1818602498843127</v>
      </c>
      <c r="Q737" s="12">
        <f t="shared" si="99"/>
        <v>253.41970158332256</v>
      </c>
      <c r="R737" s="12">
        <f t="shared" si="104"/>
        <v>0</v>
      </c>
      <c r="S737" s="12">
        <f t="shared" si="105"/>
        <v>20242</v>
      </c>
      <c r="T737" s="31">
        <f t="shared" si="101"/>
        <v>12944.678356876117</v>
      </c>
      <c r="U737" s="13"/>
      <c r="V737" s="39">
        <f t="shared" si="106"/>
        <v>-2.1027869987835175E-4</v>
      </c>
      <c r="W737" s="14">
        <f t="shared" si="107"/>
        <v>-2.3134760080046243E-4</v>
      </c>
      <c r="X737" s="40">
        <f t="shared" si="102"/>
        <v>4.4389858606571649E-10</v>
      </c>
      <c r="Y737" s="2"/>
      <c r="Z737" s="4"/>
      <c r="AA737" s="4"/>
      <c r="AB737" s="4"/>
      <c r="AC737" s="4"/>
      <c r="AD737" s="4"/>
      <c r="AE737" s="4"/>
    </row>
    <row r="738" spans="6:31">
      <c r="F738" s="25">
        <v>37743</v>
      </c>
      <c r="G738" s="8">
        <v>50.97</v>
      </c>
      <c r="H738" s="8">
        <v>51.94</v>
      </c>
      <c r="I738" s="8">
        <v>50.97</v>
      </c>
      <c r="J738" s="8">
        <v>51.8</v>
      </c>
      <c r="K738" s="8">
        <v>77300</v>
      </c>
      <c r="L738" s="26">
        <v>43.83</v>
      </c>
      <c r="M738" s="8"/>
      <c r="N738" s="32">
        <v>0</v>
      </c>
      <c r="O738" s="11">
        <f t="shared" si="103"/>
        <v>150</v>
      </c>
      <c r="P738" s="11">
        <f t="shared" si="100"/>
        <v>1.1818389231120237</v>
      </c>
      <c r="Q738" s="12">
        <f t="shared" si="99"/>
        <v>253.4215678346219</v>
      </c>
      <c r="R738" s="12">
        <f t="shared" si="104"/>
        <v>0</v>
      </c>
      <c r="S738" s="12">
        <f t="shared" si="105"/>
        <v>20242</v>
      </c>
      <c r="T738" s="31">
        <f t="shared" si="101"/>
        <v>13127.237213833414</v>
      </c>
      <c r="U738" s="13"/>
      <c r="V738" s="39">
        <f t="shared" si="106"/>
        <v>1.4004482344746563E-2</v>
      </c>
      <c r="W738" s="14">
        <f t="shared" si="107"/>
        <v>1.4015163351977795E-2</v>
      </c>
      <c r="X738" s="40">
        <f t="shared" si="102"/>
        <v>1.1408391547361897E-10</v>
      </c>
      <c r="Y738" s="2"/>
      <c r="Z738" s="4"/>
      <c r="AA738" s="4"/>
      <c r="AB738" s="4"/>
      <c r="AC738" s="4"/>
      <c r="AD738" s="4"/>
      <c r="AE738" s="4"/>
    </row>
    <row r="739" spans="6:31">
      <c r="F739" s="25">
        <v>37746</v>
      </c>
      <c r="G739" s="8">
        <v>51.87</v>
      </c>
      <c r="H739" s="8">
        <v>52.1</v>
      </c>
      <c r="I739" s="8">
        <v>51.65</v>
      </c>
      <c r="J739" s="8">
        <v>51.73</v>
      </c>
      <c r="K739" s="8">
        <v>54800</v>
      </c>
      <c r="L739" s="26">
        <v>43.77</v>
      </c>
      <c r="M739" s="8"/>
      <c r="N739" s="32">
        <v>0</v>
      </c>
      <c r="O739" s="11">
        <f t="shared" si="103"/>
        <v>150</v>
      </c>
      <c r="P739" s="11">
        <f t="shared" si="100"/>
        <v>1.1818597212702764</v>
      </c>
      <c r="Q739" s="12">
        <f t="shared" si="99"/>
        <v>253.41974784017091</v>
      </c>
      <c r="R739" s="12">
        <f t="shared" si="104"/>
        <v>0</v>
      </c>
      <c r="S739" s="12">
        <f t="shared" si="105"/>
        <v>20242</v>
      </c>
      <c r="T739" s="31">
        <f t="shared" si="101"/>
        <v>13109.40355577204</v>
      </c>
      <c r="U739" s="13"/>
      <c r="V739" s="39">
        <f t="shared" si="106"/>
        <v>-1.3594469630852847E-3</v>
      </c>
      <c r="W739" s="14">
        <f t="shared" si="107"/>
        <v>-1.3698632279137081E-3</v>
      </c>
      <c r="X739" s="40">
        <f t="shared" si="102"/>
        <v>1.084985729758497E-10</v>
      </c>
      <c r="Y739" s="2"/>
      <c r="Z739" s="4"/>
      <c r="AA739" s="4"/>
      <c r="AB739" s="4"/>
      <c r="AC739" s="4"/>
      <c r="AD739" s="4"/>
      <c r="AE739" s="4"/>
    </row>
    <row r="740" spans="6:31">
      <c r="F740" s="25">
        <v>37747</v>
      </c>
      <c r="G740" s="8">
        <v>51.82</v>
      </c>
      <c r="H740" s="8">
        <v>52.41</v>
      </c>
      <c r="I740" s="8">
        <v>51.82</v>
      </c>
      <c r="J740" s="8">
        <v>52.11</v>
      </c>
      <c r="K740" s="8">
        <v>170900</v>
      </c>
      <c r="L740" s="26">
        <v>44.09</v>
      </c>
      <c r="M740" s="8"/>
      <c r="N740" s="32">
        <v>0</v>
      </c>
      <c r="O740" s="11">
        <f t="shared" si="103"/>
        <v>150</v>
      </c>
      <c r="P740" s="11">
        <f t="shared" si="100"/>
        <v>1.1819006577455204</v>
      </c>
      <c r="Q740" s="12">
        <f t="shared" si="99"/>
        <v>253.41616577942878</v>
      </c>
      <c r="R740" s="12">
        <f t="shared" si="104"/>
        <v>0</v>
      </c>
      <c r="S740" s="12">
        <f t="shared" si="105"/>
        <v>20242</v>
      </c>
      <c r="T740" s="31">
        <f t="shared" si="101"/>
        <v>13205.516398766034</v>
      </c>
      <c r="U740" s="13"/>
      <c r="V740" s="39">
        <f t="shared" si="106"/>
        <v>7.3048499138969603E-3</v>
      </c>
      <c r="W740" s="14">
        <f t="shared" si="107"/>
        <v>7.2843481670422103E-3</v>
      </c>
      <c r="X740" s="40">
        <f t="shared" si="102"/>
        <v>4.203216240962493E-10</v>
      </c>
      <c r="Y740" s="2"/>
      <c r="Z740" s="4"/>
      <c r="AA740" s="4"/>
      <c r="AB740" s="4"/>
      <c r="AC740" s="4"/>
      <c r="AD740" s="4"/>
      <c r="AE740" s="4"/>
    </row>
    <row r="741" spans="6:31">
      <c r="F741" s="25">
        <v>37748</v>
      </c>
      <c r="G741" s="8">
        <v>51.8</v>
      </c>
      <c r="H741" s="8">
        <v>52.3</v>
      </c>
      <c r="I741" s="8">
        <v>51.71</v>
      </c>
      <c r="J741" s="8">
        <v>51.99</v>
      </c>
      <c r="K741" s="8">
        <v>134200</v>
      </c>
      <c r="L741" s="26">
        <v>43.99</v>
      </c>
      <c r="M741" s="8"/>
      <c r="N741" s="32">
        <v>0</v>
      </c>
      <c r="O741" s="11">
        <f t="shared" si="103"/>
        <v>150</v>
      </c>
      <c r="P741" s="11">
        <f t="shared" si="100"/>
        <v>1.1818595135258012</v>
      </c>
      <c r="Q741" s="12">
        <f t="shared" si="99"/>
        <v>253.41976601905003</v>
      </c>
      <c r="R741" s="12">
        <f t="shared" si="104"/>
        <v>0</v>
      </c>
      <c r="S741" s="12">
        <f t="shared" si="105"/>
        <v>20242</v>
      </c>
      <c r="T741" s="31">
        <f t="shared" si="101"/>
        <v>13175.293635330412</v>
      </c>
      <c r="U741" s="13"/>
      <c r="V741" s="39">
        <f t="shared" si="106"/>
        <v>-2.2912697994344512E-3</v>
      </c>
      <c r="W741" s="14">
        <f t="shared" si="107"/>
        <v>-2.2706640092179497E-3</v>
      </c>
      <c r="X741" s="40">
        <f t="shared" si="102"/>
        <v>4.2459859044647052E-10</v>
      </c>
      <c r="Y741" s="2"/>
      <c r="Z741" s="4"/>
      <c r="AA741" s="4"/>
      <c r="AB741" s="4"/>
      <c r="AC741" s="4"/>
      <c r="AD741" s="4"/>
      <c r="AE741" s="4"/>
    </row>
    <row r="742" spans="6:31">
      <c r="F742" s="25">
        <v>37749</v>
      </c>
      <c r="G742" s="8">
        <v>51.42</v>
      </c>
      <c r="H742" s="8">
        <v>51.89</v>
      </c>
      <c r="I742" s="8">
        <v>51.4</v>
      </c>
      <c r="J742" s="8">
        <v>51.49</v>
      </c>
      <c r="K742" s="8">
        <v>68800</v>
      </c>
      <c r="L742" s="26">
        <v>43.57</v>
      </c>
      <c r="M742" s="8"/>
      <c r="N742" s="32">
        <v>0</v>
      </c>
      <c r="O742" s="11">
        <f t="shared" si="103"/>
        <v>150</v>
      </c>
      <c r="P742" s="11">
        <f t="shared" si="100"/>
        <v>1.1817764516869407</v>
      </c>
      <c r="Q742" s="12">
        <f t="shared" si="99"/>
        <v>253.4270349368964</v>
      </c>
      <c r="R742" s="12">
        <f t="shared" si="104"/>
        <v>0</v>
      </c>
      <c r="S742" s="12">
        <f t="shared" si="105"/>
        <v>20242</v>
      </c>
      <c r="T742" s="31">
        <f t="shared" si="101"/>
        <v>13048.958028900797</v>
      </c>
      <c r="U742" s="13"/>
      <c r="V742" s="39">
        <f t="shared" si="106"/>
        <v>-9.6350954383899578E-3</v>
      </c>
      <c r="W742" s="14">
        <f t="shared" si="107"/>
        <v>-9.5934952312776729E-3</v>
      </c>
      <c r="X742" s="40">
        <f t="shared" si="102"/>
        <v>1.7305772317850019E-9</v>
      </c>
      <c r="Y742" s="2"/>
      <c r="Z742" s="4"/>
      <c r="AA742" s="4"/>
      <c r="AB742" s="4"/>
      <c r="AC742" s="4"/>
      <c r="AD742" s="4"/>
      <c r="AE742" s="4"/>
    </row>
    <row r="743" spans="6:31">
      <c r="F743" s="25">
        <v>37750</v>
      </c>
      <c r="G743" s="8">
        <v>51.82</v>
      </c>
      <c r="H743" s="8">
        <v>52.18</v>
      </c>
      <c r="I743" s="8">
        <v>51.61</v>
      </c>
      <c r="J743" s="8">
        <v>52.14</v>
      </c>
      <c r="K743" s="8">
        <v>71300</v>
      </c>
      <c r="L743" s="26">
        <v>44.12</v>
      </c>
      <c r="M743" s="8"/>
      <c r="N743" s="32">
        <v>0</v>
      </c>
      <c r="O743" s="11">
        <f t="shared" si="103"/>
        <v>150</v>
      </c>
      <c r="P743" s="11">
        <f t="shared" si="100"/>
        <v>1.1817769718948323</v>
      </c>
      <c r="Q743" s="12">
        <f t="shared" si="99"/>
        <v>253.4269894092198</v>
      </c>
      <c r="R743" s="12">
        <f t="shared" si="104"/>
        <v>0</v>
      </c>
      <c r="S743" s="12">
        <f t="shared" si="105"/>
        <v>20242</v>
      </c>
      <c r="T743" s="31">
        <f t="shared" si="101"/>
        <v>13213.683227796721</v>
      </c>
      <c r="U743" s="13"/>
      <c r="V743" s="39">
        <f t="shared" si="106"/>
        <v>1.254461479922379E-2</v>
      </c>
      <c r="W743" s="14">
        <f t="shared" si="107"/>
        <v>1.2544354255950858E-2</v>
      </c>
      <c r="X743" s="40">
        <f t="shared" si="102"/>
        <v>6.7882797070139508E-14</v>
      </c>
      <c r="Y743" s="2"/>
      <c r="Z743" s="4"/>
      <c r="AA743" s="4"/>
      <c r="AB743" s="4"/>
      <c r="AC743" s="4"/>
      <c r="AD743" s="4"/>
      <c r="AE743" s="4"/>
    </row>
    <row r="744" spans="6:31">
      <c r="F744" s="25">
        <v>37753</v>
      </c>
      <c r="G744" s="8">
        <v>52.15</v>
      </c>
      <c r="H744" s="8">
        <v>52.89</v>
      </c>
      <c r="I744" s="8">
        <v>51.12</v>
      </c>
      <c r="J744" s="8">
        <v>52.82</v>
      </c>
      <c r="K744" s="8">
        <v>60000</v>
      </c>
      <c r="L744" s="26">
        <v>44.69</v>
      </c>
      <c r="M744" s="8"/>
      <c r="N744" s="32">
        <v>0</v>
      </c>
      <c r="O744" s="11">
        <f t="shared" si="103"/>
        <v>150</v>
      </c>
      <c r="P744" s="11">
        <f t="shared" si="100"/>
        <v>1.1819198925934213</v>
      </c>
      <c r="Q744" s="12">
        <f t="shared" si="99"/>
        <v>253.41448275993505</v>
      </c>
      <c r="R744" s="12">
        <f t="shared" si="104"/>
        <v>0</v>
      </c>
      <c r="S744" s="12">
        <f t="shared" si="105"/>
        <v>20242</v>
      </c>
      <c r="T744" s="31">
        <f t="shared" si="101"/>
        <v>13385.35297937977</v>
      </c>
      <c r="U744" s="13"/>
      <c r="V744" s="39">
        <f t="shared" si="106"/>
        <v>1.2908147037923976E-2</v>
      </c>
      <c r="W744" s="14">
        <f t="shared" si="107"/>
        <v>1.2836568560058407E-2</v>
      </c>
      <c r="X744" s="40">
        <f t="shared" si="102"/>
        <v>5.1234784935517881E-9</v>
      </c>
      <c r="Y744" s="2"/>
      <c r="Z744" s="4"/>
      <c r="AA744" s="4"/>
      <c r="AB744" s="4"/>
      <c r="AC744" s="4"/>
      <c r="AD744" s="4"/>
      <c r="AE744" s="4"/>
    </row>
    <row r="745" spans="6:31">
      <c r="F745" s="25">
        <v>37754</v>
      </c>
      <c r="G745" s="8">
        <v>52.72</v>
      </c>
      <c r="H745" s="8">
        <v>52.99</v>
      </c>
      <c r="I745" s="8">
        <v>52.41</v>
      </c>
      <c r="J745" s="8">
        <v>52.68</v>
      </c>
      <c r="K745" s="8">
        <v>68700</v>
      </c>
      <c r="L745" s="26">
        <v>44.57</v>
      </c>
      <c r="M745" s="8"/>
      <c r="N745" s="32">
        <v>0</v>
      </c>
      <c r="O745" s="11">
        <f t="shared" si="103"/>
        <v>150</v>
      </c>
      <c r="P745" s="11">
        <f t="shared" si="100"/>
        <v>1.1819609602871888</v>
      </c>
      <c r="Q745" s="12">
        <f t="shared" si="99"/>
        <v>253.41088958346663</v>
      </c>
      <c r="R745" s="12">
        <f t="shared" si="104"/>
        <v>0</v>
      </c>
      <c r="S745" s="12">
        <f t="shared" si="105"/>
        <v>20242</v>
      </c>
      <c r="T745" s="31">
        <f t="shared" si="101"/>
        <v>13349.685663257022</v>
      </c>
      <c r="U745" s="13"/>
      <c r="V745" s="39">
        <f t="shared" si="106"/>
        <v>-2.6682091438244354E-3</v>
      </c>
      <c r="W745" s="14">
        <f t="shared" si="107"/>
        <v>-2.6887759868956186E-3</v>
      </c>
      <c r="X745" s="40">
        <f t="shared" si="102"/>
        <v>4.2299503391467855E-10</v>
      </c>
      <c r="Y745" s="2"/>
      <c r="Z745" s="4"/>
      <c r="AA745" s="4"/>
      <c r="AB745" s="4"/>
      <c r="AC745" s="4"/>
      <c r="AD745" s="4"/>
      <c r="AE745" s="4"/>
    </row>
    <row r="746" spans="6:31">
      <c r="F746" s="25">
        <v>37755</v>
      </c>
      <c r="G746" s="8">
        <v>53.08</v>
      </c>
      <c r="H746" s="8">
        <v>53.08</v>
      </c>
      <c r="I746" s="8">
        <v>52.33</v>
      </c>
      <c r="J746" s="8">
        <v>52.56</v>
      </c>
      <c r="K746" s="8">
        <v>59200</v>
      </c>
      <c r="L746" s="26">
        <v>44.47</v>
      </c>
      <c r="M746" s="8"/>
      <c r="N746" s="32">
        <v>0</v>
      </c>
      <c r="O746" s="11">
        <f t="shared" si="103"/>
        <v>150</v>
      </c>
      <c r="P746" s="11">
        <f t="shared" si="100"/>
        <v>1.1819203957724309</v>
      </c>
      <c r="Q746" s="12">
        <f t="shared" si="99"/>
        <v>253.41443873328387</v>
      </c>
      <c r="R746" s="12">
        <f t="shared" si="104"/>
        <v>0</v>
      </c>
      <c r="S746" s="12">
        <f t="shared" si="105"/>
        <v>20242</v>
      </c>
      <c r="T746" s="31">
        <f t="shared" si="101"/>
        <v>13319.462899821401</v>
      </c>
      <c r="U746" s="13"/>
      <c r="V746" s="39">
        <f t="shared" si="106"/>
        <v>-2.2664972825826414E-3</v>
      </c>
      <c r="W746" s="14">
        <f t="shared" si="107"/>
        <v>-2.2461824358594191E-3</v>
      </c>
      <c r="X746" s="40">
        <f t="shared" si="102"/>
        <v>4.1269299738801832E-10</v>
      </c>
      <c r="Y746" s="2"/>
      <c r="Z746" s="4"/>
      <c r="AA746" s="4"/>
      <c r="AB746" s="4"/>
      <c r="AC746" s="4"/>
      <c r="AD746" s="4"/>
      <c r="AE746" s="4"/>
    </row>
    <row r="747" spans="6:31">
      <c r="F747" s="25">
        <v>37756</v>
      </c>
      <c r="G747" s="8">
        <v>52.9</v>
      </c>
      <c r="H747" s="8">
        <v>53.08</v>
      </c>
      <c r="I747" s="8">
        <v>52.53</v>
      </c>
      <c r="J747" s="8">
        <v>52.93</v>
      </c>
      <c r="K747" s="8">
        <v>55700</v>
      </c>
      <c r="L747" s="26">
        <v>44.78</v>
      </c>
      <c r="M747" s="8"/>
      <c r="N747" s="32">
        <v>0</v>
      </c>
      <c r="O747" s="11">
        <f t="shared" si="103"/>
        <v>150</v>
      </c>
      <c r="P747" s="11">
        <f t="shared" si="100"/>
        <v>1.1820008932559178</v>
      </c>
      <c r="Q747" s="12">
        <f t="shared" si="99"/>
        <v>253.40739592805272</v>
      </c>
      <c r="R747" s="12">
        <f t="shared" si="104"/>
        <v>0</v>
      </c>
      <c r="S747" s="12">
        <f t="shared" si="105"/>
        <v>20242</v>
      </c>
      <c r="T747" s="31">
        <f t="shared" si="101"/>
        <v>13412.85346647183</v>
      </c>
      <c r="U747" s="13"/>
      <c r="V747" s="39">
        <f t="shared" si="106"/>
        <v>6.9871196579578592E-3</v>
      </c>
      <c r="W747" s="14">
        <f t="shared" si="107"/>
        <v>6.9468066480037746E-3</v>
      </c>
      <c r="X747" s="40">
        <f t="shared" si="102"/>
        <v>1.6251387715581228E-9</v>
      </c>
      <c r="Y747" s="2"/>
      <c r="Z747" s="4"/>
      <c r="AA747" s="4"/>
      <c r="AB747" s="4"/>
      <c r="AC747" s="4"/>
      <c r="AD747" s="4"/>
      <c r="AE747" s="4"/>
    </row>
    <row r="748" spans="6:31">
      <c r="F748" s="25">
        <v>37757</v>
      </c>
      <c r="G748" s="8">
        <v>52.79</v>
      </c>
      <c r="H748" s="8">
        <v>54</v>
      </c>
      <c r="I748" s="8">
        <v>52.51</v>
      </c>
      <c r="J748" s="8">
        <v>52.83</v>
      </c>
      <c r="K748" s="8">
        <v>69100</v>
      </c>
      <c r="L748" s="26">
        <v>44.7</v>
      </c>
      <c r="M748" s="8"/>
      <c r="N748" s="32">
        <v>0</v>
      </c>
      <c r="O748" s="11">
        <f t="shared" si="103"/>
        <v>150</v>
      </c>
      <c r="P748" s="11">
        <f t="shared" si="100"/>
        <v>1.1818791946308724</v>
      </c>
      <c r="Q748" s="12">
        <f t="shared" si="99"/>
        <v>253.41804383349103</v>
      </c>
      <c r="R748" s="12">
        <f t="shared" si="104"/>
        <v>0</v>
      </c>
      <c r="S748" s="12">
        <f t="shared" si="105"/>
        <v>20242</v>
      </c>
      <c r="T748" s="31">
        <f t="shared" si="101"/>
        <v>13388.07525572333</v>
      </c>
      <c r="U748" s="13"/>
      <c r="V748" s="39">
        <f t="shared" si="106"/>
        <v>-1.8490566550946532E-3</v>
      </c>
      <c r="W748" s="14">
        <f t="shared" si="107"/>
        <v>-1.7881095510855337E-3</v>
      </c>
      <c r="X748" s="40">
        <f t="shared" si="102"/>
        <v>3.7145494870984251E-9</v>
      </c>
      <c r="Y748" s="2"/>
      <c r="Z748" s="4"/>
      <c r="AA748" s="4"/>
      <c r="AB748" s="4"/>
      <c r="AC748" s="4"/>
      <c r="AD748" s="4"/>
      <c r="AE748" s="4"/>
    </row>
    <row r="749" spans="6:31">
      <c r="F749" s="25">
        <v>37760</v>
      </c>
      <c r="G749" s="8">
        <v>52.6</v>
      </c>
      <c r="H749" s="8">
        <v>52.6</v>
      </c>
      <c r="I749" s="8">
        <v>51.47</v>
      </c>
      <c r="J749" s="8">
        <v>51.6</v>
      </c>
      <c r="K749" s="8">
        <v>100400</v>
      </c>
      <c r="L749" s="26">
        <v>43.66</v>
      </c>
      <c r="M749" s="8"/>
      <c r="N749" s="32">
        <v>0</v>
      </c>
      <c r="O749" s="11">
        <f t="shared" si="103"/>
        <v>150</v>
      </c>
      <c r="P749" s="11">
        <f t="shared" si="100"/>
        <v>1.1818598259276227</v>
      </c>
      <c r="Q749" s="12">
        <f t="shared" si="99"/>
        <v>253.41973868203206</v>
      </c>
      <c r="R749" s="12">
        <f t="shared" si="104"/>
        <v>0</v>
      </c>
      <c r="S749" s="12">
        <f t="shared" si="105"/>
        <v>20242</v>
      </c>
      <c r="T749" s="31">
        <f t="shared" si="101"/>
        <v>13076.458515992856</v>
      </c>
      <c r="U749" s="13"/>
      <c r="V749" s="39">
        <f t="shared" si="106"/>
        <v>-2.3550850755804442E-2</v>
      </c>
      <c r="W749" s="14">
        <f t="shared" si="107"/>
        <v>-2.354115049772549E-2</v>
      </c>
      <c r="X749" s="40">
        <f t="shared" si="102"/>
        <v>9.4095006798272488E-11</v>
      </c>
      <c r="Y749" s="2"/>
      <c r="Z749" s="4"/>
      <c r="AA749" s="4"/>
      <c r="AB749" s="4"/>
      <c r="AC749" s="4"/>
      <c r="AD749" s="4"/>
      <c r="AE749" s="4"/>
    </row>
    <row r="750" spans="6:31">
      <c r="F750" s="25">
        <v>37761</v>
      </c>
      <c r="G750" s="8">
        <v>51.94</v>
      </c>
      <c r="H750" s="8">
        <v>51.95</v>
      </c>
      <c r="I750" s="8">
        <v>51.1</v>
      </c>
      <c r="J750" s="8">
        <v>51.48</v>
      </c>
      <c r="K750" s="8">
        <v>513500</v>
      </c>
      <c r="L750" s="26">
        <v>43.56</v>
      </c>
      <c r="M750" s="8"/>
      <c r="N750" s="32">
        <v>0</v>
      </c>
      <c r="O750" s="11">
        <f t="shared" si="103"/>
        <v>150</v>
      </c>
      <c r="P750" s="11">
        <f t="shared" si="100"/>
        <v>1.1818181818181817</v>
      </c>
      <c r="Q750" s="12">
        <f t="shared" si="99"/>
        <v>253.42338291680718</v>
      </c>
      <c r="R750" s="12">
        <f t="shared" si="104"/>
        <v>0</v>
      </c>
      <c r="S750" s="12">
        <f t="shared" si="105"/>
        <v>20242</v>
      </c>
      <c r="T750" s="31">
        <f t="shared" si="101"/>
        <v>13046.235752557233</v>
      </c>
      <c r="U750" s="13"/>
      <c r="V750" s="39">
        <f t="shared" si="106"/>
        <v>-2.3139096304353461E-3</v>
      </c>
      <c r="W750" s="14">
        <f t="shared" si="107"/>
        <v>-2.2930530570379913E-3</v>
      </c>
      <c r="X750" s="40">
        <f t="shared" si="102"/>
        <v>4.3499665387925034E-10</v>
      </c>
      <c r="Y750" s="2"/>
      <c r="Z750" s="4"/>
      <c r="AA750" s="4"/>
      <c r="AB750" s="4"/>
      <c r="AC750" s="4"/>
      <c r="AD750" s="4"/>
      <c r="AE750" s="4"/>
    </row>
    <row r="751" spans="6:31">
      <c r="F751" s="25">
        <v>37762</v>
      </c>
      <c r="G751" s="8">
        <v>51.55</v>
      </c>
      <c r="H751" s="8">
        <v>51.79</v>
      </c>
      <c r="I751" s="8">
        <v>51.3</v>
      </c>
      <c r="J751" s="8">
        <v>51.65</v>
      </c>
      <c r="K751" s="8">
        <v>87200</v>
      </c>
      <c r="L751" s="26">
        <v>43.7</v>
      </c>
      <c r="M751" s="8"/>
      <c r="N751" s="32">
        <v>0</v>
      </c>
      <c r="O751" s="11">
        <f t="shared" si="103"/>
        <v>150</v>
      </c>
      <c r="P751" s="11">
        <f t="shared" si="100"/>
        <v>1.1819221967963385</v>
      </c>
      <c r="Q751" s="12">
        <f t="shared" si="99"/>
        <v>253.41428114941152</v>
      </c>
      <c r="R751" s="12">
        <f t="shared" si="104"/>
        <v>0</v>
      </c>
      <c r="S751" s="12">
        <f t="shared" si="105"/>
        <v>20242</v>
      </c>
      <c r="T751" s="31">
        <f t="shared" si="101"/>
        <v>13088.847621367106</v>
      </c>
      <c r="U751" s="13"/>
      <c r="V751" s="39">
        <f t="shared" si="106"/>
        <v>3.2608969299590816E-3</v>
      </c>
      <c r="W751" s="14">
        <f t="shared" si="107"/>
        <v>3.2088040367847957E-3</v>
      </c>
      <c r="X751" s="40">
        <f t="shared" si="102"/>
        <v>2.7136695192675673E-9</v>
      </c>
      <c r="Y751" s="2"/>
      <c r="Z751" s="4"/>
      <c r="AA751" s="4"/>
      <c r="AB751" s="4"/>
      <c r="AC751" s="4"/>
      <c r="AD751" s="4"/>
      <c r="AE751" s="4"/>
    </row>
    <row r="752" spans="6:31">
      <c r="F752" s="25">
        <v>37763</v>
      </c>
      <c r="G752" s="8">
        <v>51.79</v>
      </c>
      <c r="H752" s="8">
        <v>52.45</v>
      </c>
      <c r="I752" s="8">
        <v>51.79</v>
      </c>
      <c r="J752" s="8">
        <v>52.14</v>
      </c>
      <c r="K752" s="8">
        <v>152900</v>
      </c>
      <c r="L752" s="26">
        <v>44.12</v>
      </c>
      <c r="M752" s="8"/>
      <c r="N752" s="32">
        <v>0</v>
      </c>
      <c r="O752" s="11">
        <f t="shared" si="103"/>
        <v>150</v>
      </c>
      <c r="P752" s="11">
        <f t="shared" si="100"/>
        <v>1.1817769718948323</v>
      </c>
      <c r="Q752" s="12">
        <f t="shared" si="99"/>
        <v>253.4269894092198</v>
      </c>
      <c r="R752" s="12">
        <f t="shared" si="104"/>
        <v>0</v>
      </c>
      <c r="S752" s="12">
        <f t="shared" si="105"/>
        <v>20242</v>
      </c>
      <c r="T752" s="31">
        <f t="shared" si="101"/>
        <v>13213.683227796721</v>
      </c>
      <c r="U752" s="13"/>
      <c r="V752" s="39">
        <f t="shared" si="106"/>
        <v>9.4923598419006678E-3</v>
      </c>
      <c r="W752" s="14">
        <f t="shared" si="107"/>
        <v>9.5650922837570256E-3</v>
      </c>
      <c r="X752" s="40">
        <f t="shared" si="102"/>
        <v>5.2900080983884617E-9</v>
      </c>
      <c r="Y752" s="2"/>
      <c r="Z752" s="4"/>
      <c r="AA752" s="4"/>
      <c r="AB752" s="4"/>
      <c r="AC752" s="4"/>
      <c r="AD752" s="4"/>
      <c r="AE752" s="4"/>
    </row>
    <row r="753" spans="6:31">
      <c r="F753" s="25">
        <v>37764</v>
      </c>
      <c r="G753" s="8">
        <v>52.03</v>
      </c>
      <c r="H753" s="8">
        <v>52.51</v>
      </c>
      <c r="I753" s="8">
        <v>52.02</v>
      </c>
      <c r="J753" s="8">
        <v>52.31</v>
      </c>
      <c r="K753" s="8">
        <v>70600</v>
      </c>
      <c r="L753" s="26">
        <v>44.26</v>
      </c>
      <c r="M753" s="8"/>
      <c r="N753" s="32">
        <v>0</v>
      </c>
      <c r="O753" s="11">
        <f t="shared" si="103"/>
        <v>150</v>
      </c>
      <c r="P753" s="11">
        <f t="shared" si="100"/>
        <v>1.1818798011748759</v>
      </c>
      <c r="Q753" s="12">
        <f t="shared" si="99"/>
        <v>253.41799075906312</v>
      </c>
      <c r="R753" s="12">
        <f t="shared" si="104"/>
        <v>0</v>
      </c>
      <c r="S753" s="12">
        <f t="shared" si="105"/>
        <v>20242</v>
      </c>
      <c r="T753" s="31">
        <f t="shared" si="101"/>
        <v>13256.295096606593</v>
      </c>
      <c r="U753" s="13"/>
      <c r="V753" s="39">
        <f t="shared" si="106"/>
        <v>3.2196403863641991E-3</v>
      </c>
      <c r="W753" s="14">
        <f t="shared" si="107"/>
        <v>3.1681402376017831E-3</v>
      </c>
      <c r="X753" s="40">
        <f t="shared" si="102"/>
        <v>2.652265322550969E-9</v>
      </c>
      <c r="Y753" s="2"/>
      <c r="Z753" s="4"/>
      <c r="AA753" s="4"/>
      <c r="AB753" s="4"/>
      <c r="AC753" s="4"/>
      <c r="AD753" s="4"/>
      <c r="AE753" s="4"/>
    </row>
    <row r="754" spans="6:31">
      <c r="F754" s="25">
        <v>37768</v>
      </c>
      <c r="G754" s="8">
        <v>52.15</v>
      </c>
      <c r="H754" s="8">
        <v>53.49</v>
      </c>
      <c r="I754" s="8">
        <v>52.02</v>
      </c>
      <c r="J754" s="8">
        <v>53.35</v>
      </c>
      <c r="K754" s="8">
        <v>1550800</v>
      </c>
      <c r="L754" s="26">
        <v>45.14</v>
      </c>
      <c r="M754" s="8"/>
      <c r="N754" s="32">
        <v>0</v>
      </c>
      <c r="O754" s="11">
        <f t="shared" si="103"/>
        <v>150</v>
      </c>
      <c r="P754" s="11">
        <f t="shared" si="100"/>
        <v>1.1818785999113868</v>
      </c>
      <c r="Q754" s="12">
        <f t="shared" si="99"/>
        <v>253.41809587329095</v>
      </c>
      <c r="R754" s="12">
        <f t="shared" si="104"/>
        <v>0</v>
      </c>
      <c r="S754" s="12">
        <f t="shared" si="105"/>
        <v>20242</v>
      </c>
      <c r="T754" s="31">
        <f t="shared" si="101"/>
        <v>13519.855414840073</v>
      </c>
      <c r="U754" s="13"/>
      <c r="V754" s="39">
        <f t="shared" si="106"/>
        <v>1.9686835151129539E-2</v>
      </c>
      <c r="W754" s="14">
        <f t="shared" si="107"/>
        <v>1.9687436766486013E-2</v>
      </c>
      <c r="X754" s="40">
        <f t="shared" si="102"/>
        <v>3.6194103714472372E-13</v>
      </c>
      <c r="Y754" s="2"/>
      <c r="Z754" s="4"/>
      <c r="AA754" s="4"/>
      <c r="AB754" s="4"/>
      <c r="AC754" s="4"/>
      <c r="AD754" s="4"/>
      <c r="AE754" s="4"/>
    </row>
    <row r="755" spans="6:31">
      <c r="F755" s="25">
        <v>37769</v>
      </c>
      <c r="G755" s="8">
        <v>53.5</v>
      </c>
      <c r="H755" s="8">
        <v>53.84</v>
      </c>
      <c r="I755" s="8">
        <v>53.31</v>
      </c>
      <c r="J755" s="8">
        <v>53.47</v>
      </c>
      <c r="K755" s="8">
        <v>101100</v>
      </c>
      <c r="L755" s="26">
        <v>45.24</v>
      </c>
      <c r="M755" s="8"/>
      <c r="N755" s="32">
        <v>0</v>
      </c>
      <c r="O755" s="11">
        <f t="shared" si="103"/>
        <v>150</v>
      </c>
      <c r="P755" s="11">
        <f t="shared" si="100"/>
        <v>1.1819186560565871</v>
      </c>
      <c r="Q755" s="12">
        <f t="shared" si="99"/>
        <v>253.41459095335131</v>
      </c>
      <c r="R755" s="12">
        <f t="shared" si="104"/>
        <v>0</v>
      </c>
      <c r="S755" s="12">
        <f t="shared" si="105"/>
        <v>20242</v>
      </c>
      <c r="T755" s="31">
        <f t="shared" si="101"/>
        <v>13550.078178275695</v>
      </c>
      <c r="U755" s="13"/>
      <c r="V755" s="39">
        <f t="shared" si="106"/>
        <v>2.2329405345069397E-3</v>
      </c>
      <c r="W755" s="14">
        <f t="shared" si="107"/>
        <v>2.2128798585300375E-3</v>
      </c>
      <c r="X755" s="40">
        <f t="shared" si="102"/>
        <v>4.0243072065026056E-10</v>
      </c>
      <c r="Y755" s="2"/>
      <c r="Z755" s="4"/>
      <c r="AA755" s="4"/>
      <c r="AB755" s="4"/>
      <c r="AC755" s="4"/>
      <c r="AD755" s="4"/>
      <c r="AE755" s="4"/>
    </row>
    <row r="756" spans="6:31">
      <c r="F756" s="25">
        <v>37770</v>
      </c>
      <c r="G756" s="8">
        <v>53.65</v>
      </c>
      <c r="H756" s="8">
        <v>54</v>
      </c>
      <c r="I756" s="8">
        <v>53.16</v>
      </c>
      <c r="J756" s="8">
        <v>53.23</v>
      </c>
      <c r="K756" s="8">
        <v>94600</v>
      </c>
      <c r="L756" s="26">
        <v>45.04</v>
      </c>
      <c r="M756" s="8"/>
      <c r="N756" s="32">
        <v>0</v>
      </c>
      <c r="O756" s="11">
        <f t="shared" si="103"/>
        <v>150</v>
      </c>
      <c r="P756" s="11">
        <f t="shared" si="100"/>
        <v>1.1818383658969804</v>
      </c>
      <c r="Q756" s="12">
        <f t="shared" si="99"/>
        <v>253.42161659598816</v>
      </c>
      <c r="R756" s="12">
        <f t="shared" si="104"/>
        <v>0</v>
      </c>
      <c r="S756" s="12">
        <f t="shared" si="105"/>
        <v>20242</v>
      </c>
      <c r="T756" s="31">
        <f t="shared" si="101"/>
        <v>13489.632651404449</v>
      </c>
      <c r="U756" s="13"/>
      <c r="V756" s="39">
        <f t="shared" si="106"/>
        <v>-4.470878252940025E-3</v>
      </c>
      <c r="W756" s="14">
        <f t="shared" si="107"/>
        <v>-4.4306674164848433E-3</v>
      </c>
      <c r="X756" s="40">
        <f t="shared" si="102"/>
        <v>1.6169113684253739E-9</v>
      </c>
      <c r="Y756" s="2"/>
      <c r="Z756" s="4"/>
      <c r="AA756" s="4"/>
      <c r="AB756" s="4"/>
      <c r="AC756" s="4"/>
      <c r="AD756" s="4"/>
      <c r="AE756" s="4"/>
    </row>
    <row r="757" spans="6:31">
      <c r="F757" s="25">
        <v>37771</v>
      </c>
      <c r="G757" s="8">
        <v>53.58</v>
      </c>
      <c r="H757" s="8">
        <v>54.27</v>
      </c>
      <c r="I757" s="8">
        <v>53.58</v>
      </c>
      <c r="J757" s="8">
        <v>54.25</v>
      </c>
      <c r="K757" s="8">
        <v>219300</v>
      </c>
      <c r="L757" s="26">
        <v>45.9</v>
      </c>
      <c r="M757" s="8"/>
      <c r="N757" s="32">
        <v>0</v>
      </c>
      <c r="O757" s="11">
        <f t="shared" si="103"/>
        <v>150</v>
      </c>
      <c r="P757" s="11">
        <f t="shared" si="100"/>
        <v>1.181917211328976</v>
      </c>
      <c r="Q757" s="12">
        <f t="shared" si="99"/>
        <v>253.41471736314844</v>
      </c>
      <c r="R757" s="12">
        <f t="shared" si="104"/>
        <v>0</v>
      </c>
      <c r="S757" s="12">
        <f t="shared" si="105"/>
        <v>20242</v>
      </c>
      <c r="T757" s="31">
        <f t="shared" si="101"/>
        <v>13747.748416950802</v>
      </c>
      <c r="U757" s="13"/>
      <c r="V757" s="39">
        <f t="shared" si="106"/>
        <v>1.8953620538785347E-2</v>
      </c>
      <c r="W757" s="14">
        <f t="shared" si="107"/>
        <v>1.8914133235064481E-2</v>
      </c>
      <c r="X757" s="40">
        <f t="shared" si="102"/>
        <v>1.559247155143892E-9</v>
      </c>
      <c r="Y757" s="2"/>
      <c r="Z757" s="4"/>
      <c r="AA757" s="4"/>
      <c r="AB757" s="4"/>
      <c r="AC757" s="4"/>
      <c r="AD757" s="4"/>
      <c r="AE757" s="4"/>
    </row>
    <row r="758" spans="6:31">
      <c r="F758" s="25">
        <v>37774</v>
      </c>
      <c r="G758" s="8">
        <v>54.68</v>
      </c>
      <c r="H758" s="8">
        <v>55.08</v>
      </c>
      <c r="I758" s="8">
        <v>54.27</v>
      </c>
      <c r="J758" s="8">
        <v>54.42</v>
      </c>
      <c r="K758" s="8">
        <v>222400</v>
      </c>
      <c r="L758" s="26">
        <v>46.04</v>
      </c>
      <c r="M758" s="8"/>
      <c r="N758" s="32">
        <v>0</v>
      </c>
      <c r="O758" s="11">
        <f t="shared" si="103"/>
        <v>150</v>
      </c>
      <c r="P758" s="11">
        <f t="shared" si="100"/>
        <v>1.1820156385751521</v>
      </c>
      <c r="Q758" s="12">
        <f t="shared" si="99"/>
        <v>253.40610594929575</v>
      </c>
      <c r="R758" s="12">
        <f t="shared" si="104"/>
        <v>0</v>
      </c>
      <c r="S758" s="12">
        <f t="shared" si="105"/>
        <v>20242</v>
      </c>
      <c r="T758" s="31">
        <f t="shared" si="101"/>
        <v>13790.360285760675</v>
      </c>
      <c r="U758" s="13"/>
      <c r="V758" s="39">
        <f t="shared" si="106"/>
        <v>3.0947588506965826E-3</v>
      </c>
      <c r="W758" s="14">
        <f t="shared" si="107"/>
        <v>3.0454667871824873E-3</v>
      </c>
      <c r="X758" s="40">
        <f t="shared" si="102"/>
        <v>2.4297075254776037E-9</v>
      </c>
      <c r="Y758" s="2"/>
      <c r="Z758" s="4"/>
      <c r="AA758" s="4"/>
      <c r="AB758" s="4"/>
      <c r="AC758" s="4"/>
      <c r="AD758" s="4"/>
      <c r="AE758" s="4"/>
    </row>
    <row r="759" spans="6:31">
      <c r="F759" s="25">
        <v>37775</v>
      </c>
      <c r="G759" s="8">
        <v>54.3</v>
      </c>
      <c r="H759" s="8">
        <v>54.73</v>
      </c>
      <c r="I759" s="8">
        <v>54.2</v>
      </c>
      <c r="J759" s="8">
        <v>54.52</v>
      </c>
      <c r="K759" s="8">
        <v>47000</v>
      </c>
      <c r="L759" s="26">
        <v>46.13</v>
      </c>
      <c r="M759" s="8"/>
      <c r="N759" s="32">
        <v>0</v>
      </c>
      <c r="O759" s="11">
        <f t="shared" si="103"/>
        <v>150</v>
      </c>
      <c r="P759" s="11">
        <f t="shared" si="100"/>
        <v>1.1818773032733578</v>
      </c>
      <c r="Q759" s="12">
        <f t="shared" si="99"/>
        <v>253.41820933332238</v>
      </c>
      <c r="R759" s="12">
        <f t="shared" si="104"/>
        <v>0</v>
      </c>
      <c r="S759" s="12">
        <f t="shared" si="105"/>
        <v>20242</v>
      </c>
      <c r="T759" s="31">
        <f t="shared" si="101"/>
        <v>13816.360772852737</v>
      </c>
      <c r="U759" s="13"/>
      <c r="V759" s="39">
        <f t="shared" si="106"/>
        <v>1.8836351281641245E-3</v>
      </c>
      <c r="W759" s="14">
        <f t="shared" si="107"/>
        <v>1.9529137160473583E-3</v>
      </c>
      <c r="X759" s="40">
        <f t="shared" si="102"/>
        <v>4.799522739094938E-9</v>
      </c>
      <c r="Y759" s="2"/>
      <c r="Z759" s="4"/>
      <c r="AA759" s="4"/>
      <c r="AB759" s="4"/>
      <c r="AC759" s="4"/>
      <c r="AD759" s="4"/>
      <c r="AE759" s="4"/>
    </row>
    <row r="760" spans="6:31">
      <c r="F760" s="25">
        <v>37776</v>
      </c>
      <c r="G760" s="8">
        <v>54.67</v>
      </c>
      <c r="H760" s="8">
        <v>55.55</v>
      </c>
      <c r="I760" s="8">
        <v>54.61</v>
      </c>
      <c r="J760" s="8">
        <v>55.47</v>
      </c>
      <c r="K760" s="8">
        <v>1536600</v>
      </c>
      <c r="L760" s="26">
        <v>46.93</v>
      </c>
      <c r="M760" s="8"/>
      <c r="N760" s="32">
        <v>0</v>
      </c>
      <c r="O760" s="11">
        <f t="shared" si="103"/>
        <v>150</v>
      </c>
      <c r="P760" s="11">
        <f t="shared" si="100"/>
        <v>1.1819731515022374</v>
      </c>
      <c r="Q760" s="12">
        <f t="shared" si="99"/>
        <v>253.40982297345803</v>
      </c>
      <c r="R760" s="12">
        <f t="shared" si="104"/>
        <v>0</v>
      </c>
      <c r="S760" s="12">
        <f t="shared" si="105"/>
        <v>20242</v>
      </c>
      <c r="T760" s="31">
        <f t="shared" si="101"/>
        <v>14056.642880337717</v>
      </c>
      <c r="U760" s="13"/>
      <c r="V760" s="39">
        <f t="shared" si="106"/>
        <v>1.7241633726493354E-2</v>
      </c>
      <c r="W760" s="14">
        <f t="shared" si="107"/>
        <v>1.7193632236597176E-2</v>
      </c>
      <c r="X760" s="40">
        <f t="shared" si="102"/>
        <v>2.3041430322528867E-9</v>
      </c>
      <c r="Y760" s="2"/>
      <c r="Z760" s="4"/>
      <c r="AA760" s="4"/>
      <c r="AB760" s="4"/>
      <c r="AC760" s="4"/>
      <c r="AD760" s="4"/>
      <c r="AE760" s="4"/>
    </row>
    <row r="761" spans="6:31">
      <c r="F761" s="25">
        <v>37777</v>
      </c>
      <c r="G761" s="8">
        <v>55.3</v>
      </c>
      <c r="H761" s="8">
        <v>55.77</v>
      </c>
      <c r="I761" s="8">
        <v>55.04</v>
      </c>
      <c r="J761" s="8">
        <v>55.77</v>
      </c>
      <c r="K761" s="8">
        <v>93900</v>
      </c>
      <c r="L761" s="26">
        <v>47.19</v>
      </c>
      <c r="M761" s="8"/>
      <c r="N761" s="32">
        <v>0</v>
      </c>
      <c r="O761" s="11">
        <f t="shared" si="103"/>
        <v>150</v>
      </c>
      <c r="P761" s="11">
        <f t="shared" si="100"/>
        <v>1.1818181818181819</v>
      </c>
      <c r="Q761" s="12">
        <f t="shared" si="99"/>
        <v>253.42338291680716</v>
      </c>
      <c r="R761" s="12">
        <f t="shared" si="104"/>
        <v>0</v>
      </c>
      <c r="S761" s="12">
        <f t="shared" si="105"/>
        <v>20242</v>
      </c>
      <c r="T761" s="31">
        <f t="shared" si="101"/>
        <v>14133.422065270335</v>
      </c>
      <c r="U761" s="13"/>
      <c r="V761" s="39">
        <f t="shared" si="106"/>
        <v>5.4472648384770641E-3</v>
      </c>
      <c r="W761" s="14">
        <f t="shared" si="107"/>
        <v>5.5248759319698072E-3</v>
      </c>
      <c r="X761" s="40">
        <f t="shared" si="102"/>
        <v>6.0234818331393039E-9</v>
      </c>
      <c r="Y761" s="2"/>
      <c r="Z761" s="4"/>
      <c r="AA761" s="4"/>
      <c r="AB761" s="4"/>
      <c r="AC761" s="4"/>
      <c r="AD761" s="4"/>
      <c r="AE761" s="4"/>
    </row>
    <row r="762" spans="6:31">
      <c r="F762" s="25">
        <v>37778</v>
      </c>
      <c r="G762" s="8">
        <v>56.28</v>
      </c>
      <c r="H762" s="8">
        <v>56.78</v>
      </c>
      <c r="I762" s="8">
        <v>55.52</v>
      </c>
      <c r="J762" s="8">
        <v>55.55</v>
      </c>
      <c r="K762" s="8">
        <v>83300</v>
      </c>
      <c r="L762" s="26">
        <v>47</v>
      </c>
      <c r="M762" s="8"/>
      <c r="N762" s="32">
        <v>0</v>
      </c>
      <c r="O762" s="11">
        <f t="shared" si="103"/>
        <v>150</v>
      </c>
      <c r="P762" s="11">
        <f t="shared" si="100"/>
        <v>1.1819148936170212</v>
      </c>
      <c r="Q762" s="12">
        <f t="shared" si="99"/>
        <v>253.41492015738351</v>
      </c>
      <c r="R762" s="12">
        <f t="shared" si="104"/>
        <v>0</v>
      </c>
      <c r="S762" s="12">
        <f t="shared" si="105"/>
        <v>20242</v>
      </c>
      <c r="T762" s="31">
        <f t="shared" si="101"/>
        <v>14077.198814742653</v>
      </c>
      <c r="U762" s="13"/>
      <c r="V762" s="39">
        <f t="shared" si="106"/>
        <v>-3.9859686326030111E-3</v>
      </c>
      <c r="W762" s="14">
        <f t="shared" si="107"/>
        <v>-4.0344040282374646E-3</v>
      </c>
      <c r="X762" s="40">
        <f t="shared" si="102"/>
        <v>2.3459875502660342E-9</v>
      </c>
      <c r="Y762" s="2"/>
      <c r="Z762" s="4"/>
      <c r="AA762" s="4"/>
      <c r="AB762" s="4"/>
      <c r="AC762" s="4"/>
      <c r="AD762" s="4"/>
      <c r="AE762" s="4"/>
    </row>
    <row r="763" spans="6:31">
      <c r="F763" s="25">
        <v>37781</v>
      </c>
      <c r="G763" s="8">
        <v>55.26</v>
      </c>
      <c r="H763" s="8">
        <v>55.42</v>
      </c>
      <c r="I763" s="8">
        <v>54.7</v>
      </c>
      <c r="J763" s="8">
        <v>54.85</v>
      </c>
      <c r="K763" s="8">
        <v>56500</v>
      </c>
      <c r="L763" s="26">
        <v>46.41</v>
      </c>
      <c r="M763" s="8"/>
      <c r="N763" s="32">
        <v>0</v>
      </c>
      <c r="O763" s="11">
        <f t="shared" si="103"/>
        <v>150</v>
      </c>
      <c r="P763" s="11">
        <f t="shared" si="100"/>
        <v>1.1818573583279466</v>
      </c>
      <c r="Q763" s="12">
        <f t="shared" si="99"/>
        <v>253.41995461207802</v>
      </c>
      <c r="R763" s="12">
        <f t="shared" si="104"/>
        <v>0</v>
      </c>
      <c r="S763" s="12">
        <f t="shared" si="105"/>
        <v>20242</v>
      </c>
      <c r="T763" s="31">
        <f t="shared" si="101"/>
        <v>13900.084510472479</v>
      </c>
      <c r="U763" s="13"/>
      <c r="V763" s="39">
        <f t="shared" si="106"/>
        <v>-1.2661463112311313E-2</v>
      </c>
      <c r="W763" s="14">
        <f t="shared" si="107"/>
        <v>-1.2632648456974177E-2</v>
      </c>
      <c r="X763" s="40">
        <f t="shared" si="102"/>
        <v>8.302843621979126E-10</v>
      </c>
      <c r="Y763" s="2"/>
      <c r="Z763" s="4"/>
      <c r="AA763" s="4"/>
      <c r="AB763" s="4"/>
      <c r="AC763" s="4"/>
      <c r="AD763" s="4"/>
      <c r="AE763" s="4"/>
    </row>
    <row r="764" spans="6:31">
      <c r="F764" s="25">
        <v>37782</v>
      </c>
      <c r="G764" s="8">
        <v>55.09</v>
      </c>
      <c r="H764" s="8">
        <v>55.29</v>
      </c>
      <c r="I764" s="8">
        <v>54.89</v>
      </c>
      <c r="J764" s="8">
        <v>55.2</v>
      </c>
      <c r="K764" s="8">
        <v>43300</v>
      </c>
      <c r="L764" s="26">
        <v>46.7</v>
      </c>
      <c r="M764" s="8"/>
      <c r="N764" s="32">
        <v>0</v>
      </c>
      <c r="O764" s="11">
        <f t="shared" si="103"/>
        <v>150</v>
      </c>
      <c r="P764" s="11">
        <f t="shared" si="100"/>
        <v>1.1820128479657388</v>
      </c>
      <c r="Q764" s="12">
        <f t="shared" si="99"/>
        <v>253.40635008035844</v>
      </c>
      <c r="R764" s="12">
        <f t="shared" si="104"/>
        <v>0</v>
      </c>
      <c r="S764" s="12">
        <f t="shared" si="105"/>
        <v>20242</v>
      </c>
      <c r="T764" s="31">
        <f t="shared" si="101"/>
        <v>13988.030524435786</v>
      </c>
      <c r="U764" s="13"/>
      <c r="V764" s="39">
        <f t="shared" si="106"/>
        <v>6.3070813777663893E-3</v>
      </c>
      <c r="W764" s="14">
        <f t="shared" si="107"/>
        <v>6.2292114217673816E-3</v>
      </c>
      <c r="X764" s="40">
        <f t="shared" si="102"/>
        <v>6.0637300472874048E-9</v>
      </c>
      <c r="Y764" s="2"/>
      <c r="Z764" s="4"/>
      <c r="AA764" s="4"/>
      <c r="AB764" s="4"/>
      <c r="AC764" s="4"/>
      <c r="AD764" s="4"/>
      <c r="AE764" s="4"/>
    </row>
    <row r="765" spans="6:31">
      <c r="F765" s="25">
        <v>37783</v>
      </c>
      <c r="G765" s="8">
        <v>55.26</v>
      </c>
      <c r="H765" s="8">
        <v>56.05</v>
      </c>
      <c r="I765" s="8">
        <v>55.26</v>
      </c>
      <c r="J765" s="8">
        <v>55.98</v>
      </c>
      <c r="K765" s="8">
        <v>83100</v>
      </c>
      <c r="L765" s="26">
        <v>47.36</v>
      </c>
      <c r="M765" s="8"/>
      <c r="N765" s="32">
        <v>0</v>
      </c>
      <c r="O765" s="11">
        <f t="shared" si="103"/>
        <v>150</v>
      </c>
      <c r="P765" s="11">
        <f t="shared" si="100"/>
        <v>1.1820101351351351</v>
      </c>
      <c r="Q765" s="12">
        <f t="shared" si="99"/>
        <v>253.40658740819748</v>
      </c>
      <c r="R765" s="12">
        <f t="shared" si="104"/>
        <v>0</v>
      </c>
      <c r="S765" s="12">
        <f t="shared" si="105"/>
        <v>20242</v>
      </c>
      <c r="T765" s="31">
        <f t="shared" si="101"/>
        <v>14185.700763110894</v>
      </c>
      <c r="U765" s="13"/>
      <c r="V765" s="39">
        <f t="shared" si="106"/>
        <v>1.4032467354300146E-2</v>
      </c>
      <c r="W765" s="14">
        <f t="shared" si="107"/>
        <v>1.4033825900898501E-2</v>
      </c>
      <c r="X765" s="40">
        <f t="shared" si="102"/>
        <v>1.845648859902035E-12</v>
      </c>
      <c r="Y765" s="2"/>
      <c r="Z765" s="4"/>
      <c r="AA765" s="4"/>
      <c r="AB765" s="4"/>
      <c r="AC765" s="4"/>
      <c r="AD765" s="4"/>
      <c r="AE765" s="4"/>
    </row>
    <row r="766" spans="6:31">
      <c r="F766" s="25">
        <v>37784</v>
      </c>
      <c r="G766" s="8">
        <v>56.36</v>
      </c>
      <c r="H766" s="8">
        <v>56.36</v>
      </c>
      <c r="I766" s="8">
        <v>55.8</v>
      </c>
      <c r="J766" s="8">
        <v>56.14</v>
      </c>
      <c r="K766" s="8">
        <v>74400</v>
      </c>
      <c r="L766" s="26">
        <v>47.5</v>
      </c>
      <c r="M766" s="8"/>
      <c r="N766" s="32">
        <v>0</v>
      </c>
      <c r="O766" s="11">
        <f t="shared" si="103"/>
        <v>150</v>
      </c>
      <c r="P766" s="11">
        <f t="shared" si="100"/>
        <v>1.1818947368421053</v>
      </c>
      <c r="Q766" s="12">
        <f t="shared" si="99"/>
        <v>253.41668386036275</v>
      </c>
      <c r="R766" s="12">
        <f t="shared" si="104"/>
        <v>0</v>
      </c>
      <c r="S766" s="12">
        <f t="shared" si="105"/>
        <v>20242</v>
      </c>
      <c r="T766" s="31">
        <f t="shared" si="101"/>
        <v>14226.812631920766</v>
      </c>
      <c r="U766" s="13"/>
      <c r="V766" s="39">
        <f t="shared" si="106"/>
        <v>2.8939289481594434E-3</v>
      </c>
      <c r="W766" s="14">
        <f t="shared" si="107"/>
        <v>2.9517204648453429E-3</v>
      </c>
      <c r="X766" s="40">
        <f t="shared" si="102"/>
        <v>3.339859400856605E-9</v>
      </c>
      <c r="Y766" s="2"/>
      <c r="Z766" s="4"/>
      <c r="AA766" s="4"/>
      <c r="AB766" s="4"/>
      <c r="AC766" s="4"/>
      <c r="AD766" s="4"/>
      <c r="AE766" s="4"/>
    </row>
    <row r="767" spans="6:31">
      <c r="F767" s="25">
        <v>37785</v>
      </c>
      <c r="G767" s="8">
        <v>56.08</v>
      </c>
      <c r="H767" s="8">
        <v>56.09</v>
      </c>
      <c r="I767" s="8">
        <v>55.16</v>
      </c>
      <c r="J767" s="8">
        <v>55.32</v>
      </c>
      <c r="K767" s="8">
        <v>89700</v>
      </c>
      <c r="L767" s="26">
        <v>47</v>
      </c>
      <c r="M767" s="8"/>
      <c r="N767" s="32">
        <v>0</v>
      </c>
      <c r="O767" s="11">
        <f t="shared" si="103"/>
        <v>150</v>
      </c>
      <c r="P767" s="11">
        <f t="shared" si="100"/>
        <v>1.1770212765957446</v>
      </c>
      <c r="Q767" s="12">
        <f t="shared" si="99"/>
        <v>253.84488096064086</v>
      </c>
      <c r="R767" s="12">
        <f t="shared" si="104"/>
        <v>0</v>
      </c>
      <c r="S767" s="12">
        <f t="shared" si="105"/>
        <v>20242</v>
      </c>
      <c r="T767" s="31">
        <f t="shared" si="101"/>
        <v>14042.698814742653</v>
      </c>
      <c r="U767" s="13"/>
      <c r="V767" s="39">
        <f t="shared" si="106"/>
        <v>-1.3025794291088378E-2</v>
      </c>
      <c r="W767" s="14">
        <f t="shared" si="107"/>
        <v>-1.0582109330536972E-2</v>
      </c>
      <c r="X767" s="40">
        <f t="shared" si="102"/>
        <v>5.9715961864251242E-6</v>
      </c>
      <c r="Y767" s="2"/>
      <c r="Z767" s="4"/>
      <c r="AA767" s="4"/>
      <c r="AB767" s="4"/>
      <c r="AC767" s="4"/>
      <c r="AD767" s="4"/>
      <c r="AE767" s="4"/>
    </row>
    <row r="768" spans="6:31">
      <c r="F768" s="25">
        <v>37788</v>
      </c>
      <c r="G768" s="8">
        <v>55.58</v>
      </c>
      <c r="H768" s="8">
        <v>56.58</v>
      </c>
      <c r="I768" s="8">
        <v>55.58</v>
      </c>
      <c r="J768" s="8">
        <v>56.58</v>
      </c>
      <c r="K768" s="8">
        <v>165200</v>
      </c>
      <c r="L768" s="26">
        <v>48.07</v>
      </c>
      <c r="M768" s="8"/>
      <c r="N768" s="32">
        <v>0</v>
      </c>
      <c r="O768" s="11">
        <f t="shared" si="103"/>
        <v>150</v>
      </c>
      <c r="P768" s="11">
        <f t="shared" si="100"/>
        <v>1.1770334928229664</v>
      </c>
      <c r="Q768" s="12">
        <f t="shared" si="99"/>
        <v>253.84380317256654</v>
      </c>
      <c r="R768" s="12">
        <f t="shared" si="104"/>
        <v>0</v>
      </c>
      <c r="S768" s="12">
        <f t="shared" si="105"/>
        <v>20242</v>
      </c>
      <c r="T768" s="31">
        <f t="shared" si="101"/>
        <v>14362.482383503815</v>
      </c>
      <c r="U768" s="13"/>
      <c r="V768" s="39">
        <f t="shared" si="106"/>
        <v>2.2516813214751574E-2</v>
      </c>
      <c r="W768" s="14">
        <f t="shared" si="107"/>
        <v>2.2510680195810658E-2</v>
      </c>
      <c r="X768" s="40">
        <f t="shared" si="102"/>
        <v>3.7613921329643289E-11</v>
      </c>
      <c r="Y768" s="2"/>
      <c r="Z768" s="4"/>
      <c r="AA768" s="4"/>
      <c r="AB768" s="4"/>
      <c r="AC768" s="4"/>
      <c r="AD768" s="4"/>
      <c r="AE768" s="4"/>
    </row>
    <row r="769" spans="6:31">
      <c r="F769" s="25">
        <v>37789</v>
      </c>
      <c r="G769" s="8">
        <v>56.68</v>
      </c>
      <c r="H769" s="8">
        <v>56.83</v>
      </c>
      <c r="I769" s="8">
        <v>56.42</v>
      </c>
      <c r="J769" s="8">
        <v>56.52</v>
      </c>
      <c r="K769" s="8">
        <v>1087000</v>
      </c>
      <c r="L769" s="26">
        <v>48.02</v>
      </c>
      <c r="M769" s="8"/>
      <c r="N769" s="32">
        <v>0</v>
      </c>
      <c r="O769" s="11">
        <f t="shared" si="103"/>
        <v>150</v>
      </c>
      <c r="P769" s="11">
        <f t="shared" si="100"/>
        <v>1.1770095793419408</v>
      </c>
      <c r="Q769" s="12">
        <f t="shared" si="99"/>
        <v>253.84591298276723</v>
      </c>
      <c r="R769" s="12">
        <f t="shared" si="104"/>
        <v>0</v>
      </c>
      <c r="S769" s="12">
        <f t="shared" si="105"/>
        <v>20242</v>
      </c>
      <c r="T769" s="31">
        <f t="shared" si="101"/>
        <v>14347.371001786005</v>
      </c>
      <c r="U769" s="13"/>
      <c r="V769" s="39">
        <f t="shared" si="106"/>
        <v>-1.0526966411504416E-3</v>
      </c>
      <c r="W769" s="14">
        <f t="shared" si="107"/>
        <v>-1.0406911127621415E-3</v>
      </c>
      <c r="X769" s="40">
        <f t="shared" si="102"/>
        <v>1.4413271188228135E-10</v>
      </c>
      <c r="Y769" s="2"/>
      <c r="Z769" s="4"/>
      <c r="AA769" s="4"/>
      <c r="AB769" s="4"/>
      <c r="AC769" s="4"/>
      <c r="AD769" s="4"/>
      <c r="AE769" s="4"/>
    </row>
    <row r="770" spans="6:31">
      <c r="F770" s="25">
        <v>37790</v>
      </c>
      <c r="G770" s="8">
        <v>56.47</v>
      </c>
      <c r="H770" s="8">
        <v>56.75</v>
      </c>
      <c r="I770" s="8">
        <v>56.22</v>
      </c>
      <c r="J770" s="8">
        <v>56.46</v>
      </c>
      <c r="K770" s="8">
        <v>155300</v>
      </c>
      <c r="L770" s="26">
        <v>47.97</v>
      </c>
      <c r="M770" s="8"/>
      <c r="N770" s="32">
        <v>0</v>
      </c>
      <c r="O770" s="11">
        <f t="shared" si="103"/>
        <v>150</v>
      </c>
      <c r="P770" s="11">
        <f t="shared" si="100"/>
        <v>1.1769856160100063</v>
      </c>
      <c r="Q770" s="12">
        <f t="shared" si="99"/>
        <v>253.84802727715538</v>
      </c>
      <c r="R770" s="12">
        <f t="shared" si="104"/>
        <v>0</v>
      </c>
      <c r="S770" s="12">
        <f t="shared" si="105"/>
        <v>20242</v>
      </c>
      <c r="T770" s="31">
        <f t="shared" si="101"/>
        <v>14332.259620068193</v>
      </c>
      <c r="U770" s="13"/>
      <c r="V770" s="39">
        <f t="shared" si="106"/>
        <v>-1.0538059792680079E-3</v>
      </c>
      <c r="W770" s="14">
        <f t="shared" si="107"/>
        <v>-1.0417752791346423E-3</v>
      </c>
      <c r="X770" s="40">
        <f t="shared" si="102"/>
        <v>1.447377456989649E-10</v>
      </c>
      <c r="Y770" s="2"/>
      <c r="Z770" s="4"/>
      <c r="AA770" s="4"/>
      <c r="AB770" s="4"/>
      <c r="AC770" s="4"/>
      <c r="AD770" s="4"/>
      <c r="AE770" s="4"/>
    </row>
    <row r="771" spans="6:31">
      <c r="F771" s="25">
        <v>37791</v>
      </c>
      <c r="G771" s="8">
        <v>56.48</v>
      </c>
      <c r="H771" s="8">
        <v>56.57</v>
      </c>
      <c r="I771" s="8">
        <v>55.58</v>
      </c>
      <c r="J771" s="8">
        <v>55.71</v>
      </c>
      <c r="K771" s="8">
        <v>399600</v>
      </c>
      <c r="L771" s="26">
        <v>47.33</v>
      </c>
      <c r="M771" s="8"/>
      <c r="N771" s="32">
        <v>0</v>
      </c>
      <c r="O771" s="11">
        <f t="shared" si="103"/>
        <v>150</v>
      </c>
      <c r="P771" s="11">
        <f t="shared" si="100"/>
        <v>1.1770547221635328</v>
      </c>
      <c r="Q771" s="12">
        <f t="shared" si="99"/>
        <v>253.84193024735606</v>
      </c>
      <c r="R771" s="12">
        <f t="shared" si="104"/>
        <v>0</v>
      </c>
      <c r="S771" s="12">
        <f t="shared" si="105"/>
        <v>20242</v>
      </c>
      <c r="T771" s="31">
        <f t="shared" si="101"/>
        <v>14141.533934080206</v>
      </c>
      <c r="U771" s="13"/>
      <c r="V771" s="39">
        <f t="shared" si="106"/>
        <v>-1.3396777506045602E-2</v>
      </c>
      <c r="W771" s="14">
        <f t="shared" si="107"/>
        <v>-1.3431471595815994E-2</v>
      </c>
      <c r="X771" s="40">
        <f t="shared" si="102"/>
        <v>1.2036798649960571E-9</v>
      </c>
      <c r="Y771" s="2"/>
      <c r="Z771" s="4"/>
      <c r="AA771" s="4"/>
      <c r="AB771" s="4"/>
      <c r="AC771" s="4"/>
      <c r="AD771" s="4"/>
      <c r="AE771" s="4"/>
    </row>
    <row r="772" spans="6:31">
      <c r="F772" s="25">
        <v>37792</v>
      </c>
      <c r="G772" s="8">
        <v>56.05</v>
      </c>
      <c r="H772" s="8">
        <v>56.05</v>
      </c>
      <c r="I772" s="8">
        <v>55.58</v>
      </c>
      <c r="J772" s="8">
        <v>55.65</v>
      </c>
      <c r="K772" s="8">
        <v>1040100</v>
      </c>
      <c r="L772" s="26">
        <v>47.28</v>
      </c>
      <c r="M772" s="8"/>
      <c r="N772" s="32">
        <v>0</v>
      </c>
      <c r="O772" s="11">
        <f t="shared" si="103"/>
        <v>150</v>
      </c>
      <c r="P772" s="11">
        <f t="shared" si="100"/>
        <v>1.1770304568527918</v>
      </c>
      <c r="Q772" s="12">
        <f t="shared" ref="Q772:Q835" si="108">$D$4*$P$4/P772+O772</f>
        <v>253.84407102178611</v>
      </c>
      <c r="R772" s="12">
        <f t="shared" si="104"/>
        <v>0</v>
      </c>
      <c r="S772" s="12">
        <f t="shared" si="105"/>
        <v>20242</v>
      </c>
      <c r="T772" s="31">
        <f t="shared" si="101"/>
        <v>14126.422552362397</v>
      </c>
      <c r="U772" s="13"/>
      <c r="V772" s="39">
        <f t="shared" si="106"/>
        <v>-1.0691528525965267E-3</v>
      </c>
      <c r="W772" s="14">
        <f t="shared" si="107"/>
        <v>-1.0569708203137945E-3</v>
      </c>
      <c r="X772" s="40">
        <f t="shared" si="102"/>
        <v>1.4840191053752864E-10</v>
      </c>
      <c r="Y772" s="2"/>
      <c r="Z772" s="4"/>
      <c r="AA772" s="4"/>
      <c r="AB772" s="4"/>
      <c r="AC772" s="4"/>
      <c r="AD772" s="4"/>
      <c r="AE772" s="4"/>
    </row>
    <row r="773" spans="6:31">
      <c r="F773" s="25">
        <v>37795</v>
      </c>
      <c r="G773" s="8">
        <v>55.5</v>
      </c>
      <c r="H773" s="8">
        <v>55.5</v>
      </c>
      <c r="I773" s="8">
        <v>54.67</v>
      </c>
      <c r="J773" s="8">
        <v>54.89</v>
      </c>
      <c r="K773" s="8">
        <v>98700</v>
      </c>
      <c r="L773" s="26">
        <v>46.63</v>
      </c>
      <c r="M773" s="8"/>
      <c r="N773" s="32">
        <v>0</v>
      </c>
      <c r="O773" s="11">
        <f t="shared" si="103"/>
        <v>150</v>
      </c>
      <c r="P773" s="11">
        <f t="shared" ref="P773:P836" si="109">J773/L773</f>
        <v>1.1771391807849023</v>
      </c>
      <c r="Q773" s="12">
        <f t="shared" si="108"/>
        <v>253.83447968720805</v>
      </c>
      <c r="R773" s="12">
        <f t="shared" si="104"/>
        <v>0</v>
      </c>
      <c r="S773" s="12">
        <f t="shared" si="105"/>
        <v>20242</v>
      </c>
      <c r="T773" s="31">
        <f t="shared" ref="T773:T836" si="110">Q773*J773</f>
        <v>13932.97459003085</v>
      </c>
      <c r="U773" s="13"/>
      <c r="V773" s="39">
        <f t="shared" si="106"/>
        <v>-1.3788680228933363E-2</v>
      </c>
      <c r="W773" s="14">
        <f t="shared" si="107"/>
        <v>-1.38432622776132E-2</v>
      </c>
      <c r="X773" s="40">
        <f t="shared" ref="X773:X836" si="111">(V773-W773)^2</f>
        <v>2.9792000380881114E-9</v>
      </c>
      <c r="Y773" s="2"/>
      <c r="Z773" s="4"/>
      <c r="AA773" s="4"/>
      <c r="AB773" s="4"/>
      <c r="AC773" s="4"/>
      <c r="AD773" s="4"/>
      <c r="AE773" s="4"/>
    </row>
    <row r="774" spans="6:31">
      <c r="F774" s="25">
        <v>37796</v>
      </c>
      <c r="G774" s="8">
        <v>54.9</v>
      </c>
      <c r="H774" s="8">
        <v>55.2</v>
      </c>
      <c r="I774" s="8">
        <v>54.67</v>
      </c>
      <c r="J774" s="8">
        <v>54.94</v>
      </c>
      <c r="K774" s="8">
        <v>321300</v>
      </c>
      <c r="L774" s="26">
        <v>46.68</v>
      </c>
      <c r="M774" s="8"/>
      <c r="N774" s="32">
        <v>0</v>
      </c>
      <c r="O774" s="11">
        <f t="shared" ref="O774:O837" si="112">O773+N774</f>
        <v>150</v>
      </c>
      <c r="P774" s="11">
        <f t="shared" si="109"/>
        <v>1.176949443016281</v>
      </c>
      <c r="Q774" s="12">
        <f t="shared" si="108"/>
        <v>253.85121899797343</v>
      </c>
      <c r="R774" s="12">
        <f t="shared" ref="R774:R837" si="113">IF(N774&lt;&gt;0,N774*J774,0)</f>
        <v>0</v>
      </c>
      <c r="S774" s="12">
        <f t="shared" ref="S774:S837" si="114">IF(N774&lt;&gt;0,N774*J774+S773,S773)</f>
        <v>20242</v>
      </c>
      <c r="T774" s="31">
        <f t="shared" si="110"/>
        <v>13946.58597174866</v>
      </c>
      <c r="U774" s="13"/>
      <c r="V774" s="39">
        <f t="shared" ref="V774:V837" si="115">LN((T774-R774)/T773)</f>
        <v>9.7644170316930998E-4</v>
      </c>
      <c r="W774" s="14">
        <f t="shared" ref="W774:W837" si="116">LN(L774/L773)</f>
        <v>1.0716965981257449E-3</v>
      </c>
      <c r="X774" s="40">
        <f t="shared" si="111"/>
        <v>9.0734950131614529E-9</v>
      </c>
      <c r="Y774" s="2"/>
      <c r="Z774" s="4"/>
      <c r="AA774" s="4"/>
      <c r="AB774" s="4"/>
      <c r="AC774" s="4"/>
      <c r="AD774" s="4"/>
      <c r="AE774" s="4"/>
    </row>
    <row r="775" spans="6:31">
      <c r="F775" s="25">
        <v>37797</v>
      </c>
      <c r="G775" s="8">
        <v>55</v>
      </c>
      <c r="H775" s="8">
        <v>55.45</v>
      </c>
      <c r="I775" s="8">
        <v>54.52</v>
      </c>
      <c r="J775" s="8">
        <v>54.6</v>
      </c>
      <c r="K775" s="8">
        <v>697300</v>
      </c>
      <c r="L775" s="26">
        <v>46.39</v>
      </c>
      <c r="M775" s="8"/>
      <c r="N775" s="32">
        <v>0</v>
      </c>
      <c r="O775" s="11">
        <f t="shared" si="112"/>
        <v>150</v>
      </c>
      <c r="P775" s="11">
        <f t="shared" si="109"/>
        <v>1.1769777969389954</v>
      </c>
      <c r="Q775" s="12">
        <f t="shared" si="108"/>
        <v>253.84871717555595</v>
      </c>
      <c r="R775" s="12">
        <f t="shared" si="113"/>
        <v>0</v>
      </c>
      <c r="S775" s="12">
        <f t="shared" si="114"/>
        <v>20242</v>
      </c>
      <c r="T775" s="31">
        <f t="shared" si="110"/>
        <v>13860.139957785355</v>
      </c>
      <c r="U775" s="13"/>
      <c r="V775" s="39">
        <f t="shared" si="115"/>
        <v>-6.2176534322503675E-3</v>
      </c>
      <c r="W775" s="14">
        <f t="shared" si="116"/>
        <v>-6.2318886547028697E-3</v>
      </c>
      <c r="X775" s="40">
        <f t="shared" si="111"/>
        <v>2.0264155827222257E-10</v>
      </c>
      <c r="Y775" s="2"/>
      <c r="Z775" s="4"/>
      <c r="AA775" s="4"/>
      <c r="AB775" s="4"/>
      <c r="AC775" s="4"/>
      <c r="AD775" s="4"/>
      <c r="AE775" s="4"/>
    </row>
    <row r="776" spans="6:31">
      <c r="F776" s="25">
        <v>37798</v>
      </c>
      <c r="G776" s="8">
        <v>54.55</v>
      </c>
      <c r="H776" s="8">
        <v>55.28</v>
      </c>
      <c r="I776" s="8">
        <v>54.55</v>
      </c>
      <c r="J776" s="8">
        <v>55.28</v>
      </c>
      <c r="K776" s="8">
        <v>215900</v>
      </c>
      <c r="L776" s="26">
        <v>46.96</v>
      </c>
      <c r="M776" s="8"/>
      <c r="N776" s="32">
        <v>0</v>
      </c>
      <c r="O776" s="11">
        <f t="shared" si="112"/>
        <v>150</v>
      </c>
      <c r="P776" s="11">
        <f t="shared" si="109"/>
        <v>1.1771720613287904</v>
      </c>
      <c r="Q776" s="12">
        <f t="shared" si="108"/>
        <v>253.83157940246753</v>
      </c>
      <c r="R776" s="12">
        <f t="shared" si="113"/>
        <v>0</v>
      </c>
      <c r="S776" s="12">
        <f t="shared" si="114"/>
        <v>20242</v>
      </c>
      <c r="T776" s="31">
        <f t="shared" si="110"/>
        <v>14031.809709368405</v>
      </c>
      <c r="U776" s="13"/>
      <c r="V776" s="39">
        <f t="shared" si="115"/>
        <v>1.2309782671825939E-2</v>
      </c>
      <c r="W776" s="14">
        <f t="shared" si="116"/>
        <v>1.2212256756188627E-2</v>
      </c>
      <c r="X776" s="40">
        <f t="shared" si="111"/>
        <v>9.5113042208960672E-9</v>
      </c>
      <c r="Y776" s="2"/>
      <c r="Z776" s="4"/>
      <c r="AA776" s="4"/>
      <c r="AB776" s="4"/>
      <c r="AC776" s="4"/>
      <c r="AD776" s="4"/>
      <c r="AE776" s="4"/>
    </row>
    <row r="777" spans="6:31">
      <c r="F777" s="25">
        <v>37799</v>
      </c>
      <c r="G777" s="8">
        <v>55.05</v>
      </c>
      <c r="H777" s="8">
        <v>55.49</v>
      </c>
      <c r="I777" s="8">
        <v>54.7</v>
      </c>
      <c r="J777" s="8">
        <v>54.86</v>
      </c>
      <c r="K777" s="8">
        <v>164700</v>
      </c>
      <c r="L777" s="26">
        <v>46.61</v>
      </c>
      <c r="M777" s="8"/>
      <c r="N777" s="32">
        <v>0</v>
      </c>
      <c r="O777" s="11">
        <f t="shared" si="112"/>
        <v>150</v>
      </c>
      <c r="P777" s="11">
        <f t="shared" si="109"/>
        <v>1.1770006436387042</v>
      </c>
      <c r="Q777" s="12">
        <f t="shared" si="108"/>
        <v>253.84670137338179</v>
      </c>
      <c r="R777" s="12">
        <f t="shared" si="113"/>
        <v>0</v>
      </c>
      <c r="S777" s="12">
        <f t="shared" si="114"/>
        <v>20242</v>
      </c>
      <c r="T777" s="31">
        <f t="shared" si="110"/>
        <v>13926.030037343726</v>
      </c>
      <c r="U777" s="13"/>
      <c r="V777" s="39">
        <f t="shared" si="115"/>
        <v>-7.5671209034379166E-3</v>
      </c>
      <c r="W777" s="14">
        <f t="shared" si="116"/>
        <v>-7.4810651351914512E-3</v>
      </c>
      <c r="X777" s="40">
        <f t="shared" si="111"/>
        <v>7.4055952484893609E-9</v>
      </c>
      <c r="Y777" s="2"/>
      <c r="Z777" s="4"/>
      <c r="AA777" s="4"/>
      <c r="AB777" s="4"/>
      <c r="AC777" s="4"/>
      <c r="AD777" s="4"/>
      <c r="AE777" s="4"/>
    </row>
    <row r="778" spans="6:31">
      <c r="F778" s="25">
        <v>37802</v>
      </c>
      <c r="G778" s="8">
        <v>55.18</v>
      </c>
      <c r="H778" s="8">
        <v>55.24</v>
      </c>
      <c r="I778" s="8">
        <v>54.51</v>
      </c>
      <c r="J778" s="8">
        <v>54.59</v>
      </c>
      <c r="K778" s="8">
        <v>733600</v>
      </c>
      <c r="L778" s="26">
        <v>46.38</v>
      </c>
      <c r="M778" s="8"/>
      <c r="N778" s="32">
        <v>0</v>
      </c>
      <c r="O778" s="11">
        <f t="shared" si="112"/>
        <v>150</v>
      </c>
      <c r="P778" s="11">
        <f t="shared" si="109"/>
        <v>1.1770159551530832</v>
      </c>
      <c r="Q778" s="12">
        <f t="shared" si="108"/>
        <v>253.84535045689307</v>
      </c>
      <c r="R778" s="12">
        <f t="shared" si="113"/>
        <v>0</v>
      </c>
      <c r="S778" s="12">
        <f t="shared" si="114"/>
        <v>20242</v>
      </c>
      <c r="T778" s="31">
        <f t="shared" si="110"/>
        <v>13857.417681441793</v>
      </c>
      <c r="U778" s="13"/>
      <c r="V778" s="39">
        <f t="shared" si="115"/>
        <v>-4.939091510701263E-3</v>
      </c>
      <c r="W778" s="14">
        <f t="shared" si="116"/>
        <v>-4.9467785572638746E-3</v>
      </c>
      <c r="X778" s="40">
        <f t="shared" si="111"/>
        <v>5.9090684855758055E-11</v>
      </c>
      <c r="Y778" s="2"/>
      <c r="Z778" s="4"/>
      <c r="AA778" s="4"/>
      <c r="AB778" s="4"/>
      <c r="AC778" s="4"/>
      <c r="AD778" s="4"/>
      <c r="AE778" s="4"/>
    </row>
    <row r="779" spans="6:31">
      <c r="F779" s="25">
        <v>37803</v>
      </c>
      <c r="G779" s="8">
        <v>54.37</v>
      </c>
      <c r="H779" s="8">
        <v>55.19</v>
      </c>
      <c r="I779" s="8">
        <v>54</v>
      </c>
      <c r="J779" s="8">
        <v>55.15</v>
      </c>
      <c r="K779" s="8">
        <v>119300</v>
      </c>
      <c r="L779" s="26">
        <v>46.85</v>
      </c>
      <c r="M779" s="8"/>
      <c r="N779" s="32">
        <v>0</v>
      </c>
      <c r="O779" s="11">
        <f t="shared" si="112"/>
        <v>150</v>
      </c>
      <c r="P779" s="11">
        <f t="shared" si="109"/>
        <v>1.1771611526147279</v>
      </c>
      <c r="Q779" s="12">
        <f t="shared" si="108"/>
        <v>253.83254160633217</v>
      </c>
      <c r="R779" s="12">
        <f t="shared" si="113"/>
        <v>0</v>
      </c>
      <c r="S779" s="12">
        <f t="shared" si="114"/>
        <v>20242</v>
      </c>
      <c r="T779" s="31">
        <f t="shared" si="110"/>
        <v>13998.864669589218</v>
      </c>
      <c r="U779" s="13"/>
      <c r="V779" s="39">
        <f t="shared" si="115"/>
        <v>1.0155569364766286E-2</v>
      </c>
      <c r="W779" s="14">
        <f t="shared" si="116"/>
        <v>1.0082676857045588E-2</v>
      </c>
      <c r="X779" s="40">
        <f t="shared" si="111"/>
        <v>5.3133176818120996E-9</v>
      </c>
      <c r="Y779" s="2"/>
      <c r="Z779" s="4"/>
      <c r="AA779" s="4"/>
      <c r="AB779" s="4"/>
      <c r="AC779" s="4"/>
      <c r="AD779" s="4"/>
      <c r="AE779" s="4"/>
    </row>
    <row r="780" spans="6:31">
      <c r="F780" s="25">
        <v>37804</v>
      </c>
      <c r="G780" s="8">
        <v>55.15</v>
      </c>
      <c r="H780" s="8">
        <v>55.8</v>
      </c>
      <c r="I780" s="8">
        <v>55.15</v>
      </c>
      <c r="J780" s="8">
        <v>55.79</v>
      </c>
      <c r="K780" s="8">
        <v>127000</v>
      </c>
      <c r="L780" s="26">
        <v>47.4</v>
      </c>
      <c r="M780" s="8"/>
      <c r="N780" s="32">
        <v>0</v>
      </c>
      <c r="O780" s="11">
        <f t="shared" si="112"/>
        <v>150</v>
      </c>
      <c r="P780" s="11">
        <f t="shared" si="109"/>
        <v>1.1770042194092827</v>
      </c>
      <c r="Q780" s="12">
        <f t="shared" si="108"/>
        <v>253.84638588430084</v>
      </c>
      <c r="R780" s="12">
        <f t="shared" si="113"/>
        <v>0</v>
      </c>
      <c r="S780" s="12">
        <f t="shared" si="114"/>
        <v>20242</v>
      </c>
      <c r="T780" s="31">
        <f t="shared" si="110"/>
        <v>14162.089868485144</v>
      </c>
      <c r="U780" s="13"/>
      <c r="V780" s="39">
        <f t="shared" si="115"/>
        <v>1.1592435660049536E-2</v>
      </c>
      <c r="W780" s="14">
        <f t="shared" si="116"/>
        <v>1.167122001659962E-2</v>
      </c>
      <c r="X780" s="40">
        <f t="shared" si="111"/>
        <v>6.2069748370108805E-9</v>
      </c>
      <c r="Y780" s="2"/>
      <c r="Z780" s="4"/>
      <c r="AA780" s="4"/>
      <c r="AB780" s="4"/>
      <c r="AC780" s="4"/>
      <c r="AD780" s="4"/>
      <c r="AE780" s="4"/>
    </row>
    <row r="781" spans="6:31">
      <c r="F781" s="25">
        <v>37805</v>
      </c>
      <c r="G781" s="8">
        <v>55.36</v>
      </c>
      <c r="H781" s="8">
        <v>55.8</v>
      </c>
      <c r="I781" s="8">
        <v>55.36</v>
      </c>
      <c r="J781" s="8">
        <v>55.46</v>
      </c>
      <c r="K781" s="8">
        <v>77800</v>
      </c>
      <c r="L781" s="26">
        <v>47.12</v>
      </c>
      <c r="M781" s="8"/>
      <c r="N781" s="32">
        <v>0</v>
      </c>
      <c r="O781" s="11">
        <f t="shared" si="112"/>
        <v>150</v>
      </c>
      <c r="P781" s="11">
        <f t="shared" si="109"/>
        <v>1.1769949066213923</v>
      </c>
      <c r="Q781" s="12">
        <f t="shared" si="108"/>
        <v>253.84720755256762</v>
      </c>
      <c r="R781" s="12">
        <f t="shared" si="113"/>
        <v>0</v>
      </c>
      <c r="S781" s="12">
        <f t="shared" si="114"/>
        <v>20242</v>
      </c>
      <c r="T781" s="31">
        <f t="shared" si="110"/>
        <v>14078.366130865401</v>
      </c>
      <c r="U781" s="13"/>
      <c r="V781" s="39">
        <f t="shared" si="115"/>
        <v>-5.9293648030120556E-3</v>
      </c>
      <c r="W781" s="14">
        <f t="shared" si="116"/>
        <v>-5.9246893576995396E-3</v>
      </c>
      <c r="X781" s="40">
        <f t="shared" si="111"/>
        <v>2.1859788870328027E-11</v>
      </c>
      <c r="Y781" s="2"/>
      <c r="Z781" s="4"/>
      <c r="AA781" s="4"/>
      <c r="AB781" s="4"/>
      <c r="AC781" s="4"/>
      <c r="AD781" s="4"/>
      <c r="AE781" s="4"/>
    </row>
    <row r="782" spans="6:31">
      <c r="F782" s="25">
        <v>37809</v>
      </c>
      <c r="G782" s="8">
        <v>55.71</v>
      </c>
      <c r="H782" s="8">
        <v>56.46</v>
      </c>
      <c r="I782" s="8">
        <v>55.71</v>
      </c>
      <c r="J782" s="8">
        <v>56.42</v>
      </c>
      <c r="K782" s="8">
        <v>61300</v>
      </c>
      <c r="L782" s="26">
        <v>47.93</v>
      </c>
      <c r="M782" s="8"/>
      <c r="N782" s="32">
        <v>0</v>
      </c>
      <c r="O782" s="11">
        <f t="shared" si="112"/>
        <v>150</v>
      </c>
      <c r="P782" s="11">
        <f t="shared" si="109"/>
        <v>1.1771333194241602</v>
      </c>
      <c r="Q782" s="12">
        <f t="shared" si="108"/>
        <v>253.8349967155963</v>
      </c>
      <c r="R782" s="12">
        <f t="shared" si="113"/>
        <v>0</v>
      </c>
      <c r="S782" s="12">
        <f t="shared" si="114"/>
        <v>20242</v>
      </c>
      <c r="T782" s="31">
        <f t="shared" si="110"/>
        <v>14321.370514693945</v>
      </c>
      <c r="U782" s="13"/>
      <c r="V782" s="39">
        <f t="shared" si="115"/>
        <v>1.7113561131741752E-2</v>
      </c>
      <c r="W782" s="14">
        <f t="shared" si="116"/>
        <v>1.7044073828208686E-2</v>
      </c>
      <c r="X782" s="40">
        <f t="shared" si="111"/>
        <v>4.8284853522965523E-9</v>
      </c>
      <c r="Y782" s="2"/>
      <c r="Z782" s="4"/>
      <c r="AA782" s="4"/>
      <c r="AB782" s="4"/>
      <c r="AC782" s="4"/>
      <c r="AD782" s="4"/>
      <c r="AE782" s="4"/>
    </row>
    <row r="783" spans="6:31">
      <c r="F783" s="25">
        <v>37810</v>
      </c>
      <c r="G783" s="8">
        <v>56.25</v>
      </c>
      <c r="H783" s="8">
        <v>56.85</v>
      </c>
      <c r="I783" s="8">
        <v>56.12</v>
      </c>
      <c r="J783" s="8">
        <v>56.79</v>
      </c>
      <c r="K783" s="8">
        <v>121200</v>
      </c>
      <c r="L783" s="26">
        <v>48.25</v>
      </c>
      <c r="M783" s="8"/>
      <c r="N783" s="32">
        <v>0</v>
      </c>
      <c r="O783" s="11">
        <f t="shared" si="112"/>
        <v>150</v>
      </c>
      <c r="P783" s="11">
        <f t="shared" si="109"/>
        <v>1.1769948186528498</v>
      </c>
      <c r="Q783" s="12">
        <f t="shared" si="108"/>
        <v>253.84721531410347</v>
      </c>
      <c r="R783" s="12">
        <f t="shared" si="113"/>
        <v>0</v>
      </c>
      <c r="S783" s="12">
        <f t="shared" si="114"/>
        <v>20242</v>
      </c>
      <c r="T783" s="31">
        <f t="shared" si="110"/>
        <v>14415.983357687935</v>
      </c>
      <c r="U783" s="13"/>
      <c r="V783" s="39">
        <f t="shared" si="115"/>
        <v>6.5846831455872983E-3</v>
      </c>
      <c r="W783" s="14">
        <f t="shared" si="116"/>
        <v>6.6542146134549382E-3</v>
      </c>
      <c r="X783" s="40">
        <f t="shared" si="111"/>
        <v>4.8346250238286369E-9</v>
      </c>
      <c r="Y783" s="2"/>
      <c r="Z783" s="4"/>
      <c r="AA783" s="4"/>
      <c r="AB783" s="4"/>
      <c r="AC783" s="4"/>
      <c r="AD783" s="4"/>
      <c r="AE783" s="4"/>
    </row>
    <row r="784" spans="6:31">
      <c r="F784" s="25">
        <v>37811</v>
      </c>
      <c r="G784" s="8">
        <v>56.68</v>
      </c>
      <c r="H784" s="8">
        <v>56.85</v>
      </c>
      <c r="I784" s="8">
        <v>56.25</v>
      </c>
      <c r="J784" s="8">
        <v>56.52</v>
      </c>
      <c r="K784" s="8">
        <v>135800</v>
      </c>
      <c r="L784" s="26">
        <v>48.02</v>
      </c>
      <c r="M784" s="8"/>
      <c r="N784" s="32">
        <v>0</v>
      </c>
      <c r="O784" s="11">
        <f t="shared" si="112"/>
        <v>150</v>
      </c>
      <c r="P784" s="11">
        <f t="shared" si="109"/>
        <v>1.1770095793419408</v>
      </c>
      <c r="Q784" s="12">
        <f t="shared" si="108"/>
        <v>253.84591298276723</v>
      </c>
      <c r="R784" s="12">
        <f t="shared" si="113"/>
        <v>0</v>
      </c>
      <c r="S784" s="12">
        <f t="shared" si="114"/>
        <v>20242</v>
      </c>
      <c r="T784" s="31">
        <f t="shared" si="110"/>
        <v>14347.371001786005</v>
      </c>
      <c r="U784" s="13"/>
      <c r="V784" s="39">
        <f t="shared" si="115"/>
        <v>-4.7708264608950302E-3</v>
      </c>
      <c r="W784" s="14">
        <f t="shared" si="116"/>
        <v>-4.7782369918877255E-3</v>
      </c>
      <c r="X784" s="40">
        <f t="shared" si="111"/>
        <v>5.4915969593698405E-11</v>
      </c>
      <c r="Y784" s="2"/>
      <c r="Z784" s="4"/>
      <c r="AA784" s="4"/>
      <c r="AB784" s="4"/>
      <c r="AC784" s="4"/>
      <c r="AD784" s="4"/>
      <c r="AE784" s="4"/>
    </row>
    <row r="785" spans="6:31">
      <c r="F785" s="25">
        <v>37812</v>
      </c>
      <c r="G785" s="8">
        <v>56.14</v>
      </c>
      <c r="H785" s="8">
        <v>56.14</v>
      </c>
      <c r="I785" s="8">
        <v>55.44</v>
      </c>
      <c r="J785" s="8">
        <v>55.73</v>
      </c>
      <c r="K785" s="8">
        <v>241800</v>
      </c>
      <c r="L785" s="26">
        <v>47.35</v>
      </c>
      <c r="M785" s="8"/>
      <c r="N785" s="32">
        <v>0</v>
      </c>
      <c r="O785" s="11">
        <f t="shared" si="112"/>
        <v>150</v>
      </c>
      <c r="P785" s="11">
        <f t="shared" si="109"/>
        <v>1.1769799366420273</v>
      </c>
      <c r="Q785" s="12">
        <f t="shared" si="108"/>
        <v>253.84852838269035</v>
      </c>
      <c r="R785" s="12">
        <f t="shared" si="113"/>
        <v>0</v>
      </c>
      <c r="S785" s="12">
        <f t="shared" si="114"/>
        <v>20242</v>
      </c>
      <c r="T785" s="31">
        <f t="shared" si="110"/>
        <v>14146.978486767332</v>
      </c>
      <c r="U785" s="13"/>
      <c r="V785" s="39">
        <f t="shared" si="115"/>
        <v>-1.406565318757606E-2</v>
      </c>
      <c r="W785" s="14">
        <f t="shared" si="116"/>
        <v>-1.4050771161019939E-2</v>
      </c>
      <c r="X785" s="40">
        <f t="shared" si="111"/>
        <v>2.2147471441708869E-10</v>
      </c>
      <c r="Y785" s="2"/>
      <c r="Z785" s="4"/>
      <c r="AA785" s="4"/>
      <c r="AB785" s="4"/>
      <c r="AC785" s="4"/>
      <c r="AD785" s="4"/>
      <c r="AE785" s="4"/>
    </row>
    <row r="786" spans="6:31">
      <c r="F786" s="25">
        <v>37813</v>
      </c>
      <c r="G786" s="8">
        <v>55.9</v>
      </c>
      <c r="H786" s="8">
        <v>56.35</v>
      </c>
      <c r="I786" s="8">
        <v>55.9</v>
      </c>
      <c r="J786" s="8">
        <v>56.25</v>
      </c>
      <c r="K786" s="8">
        <v>60100</v>
      </c>
      <c r="L786" s="26">
        <v>47.79</v>
      </c>
      <c r="M786" s="8"/>
      <c r="N786" s="32">
        <v>0</v>
      </c>
      <c r="O786" s="11">
        <f t="shared" si="112"/>
        <v>150</v>
      </c>
      <c r="P786" s="11">
        <f t="shared" si="109"/>
        <v>1.1770244821092279</v>
      </c>
      <c r="Q786" s="12">
        <f t="shared" si="108"/>
        <v>253.84459814905017</v>
      </c>
      <c r="R786" s="12">
        <f t="shared" si="113"/>
        <v>0</v>
      </c>
      <c r="S786" s="12">
        <f t="shared" si="114"/>
        <v>20242</v>
      </c>
      <c r="T786" s="31">
        <f t="shared" si="110"/>
        <v>14278.758645884072</v>
      </c>
      <c r="U786" s="13"/>
      <c r="V786" s="39">
        <f t="shared" si="115"/>
        <v>9.2719567894732815E-3</v>
      </c>
      <c r="W786" s="14">
        <f t="shared" si="116"/>
        <v>9.2495929579796202E-3</v>
      </c>
      <c r="X786" s="40">
        <f t="shared" si="111"/>
        <v>5.0014095907687794E-10</v>
      </c>
      <c r="Y786" s="2"/>
      <c r="Z786" s="4"/>
      <c r="AA786" s="4"/>
      <c r="AB786" s="4"/>
      <c r="AC786" s="4"/>
      <c r="AD786" s="4"/>
      <c r="AE786" s="4"/>
    </row>
    <row r="787" spans="6:31">
      <c r="F787" s="25">
        <v>37816</v>
      </c>
      <c r="G787" s="8">
        <v>56.91</v>
      </c>
      <c r="H787" s="8">
        <v>57.24</v>
      </c>
      <c r="I787" s="8">
        <v>56.46</v>
      </c>
      <c r="J787" s="8">
        <v>56.64</v>
      </c>
      <c r="K787" s="8">
        <v>304000</v>
      </c>
      <c r="L787" s="26">
        <v>48.12</v>
      </c>
      <c r="M787" s="8"/>
      <c r="N787" s="32">
        <v>0</v>
      </c>
      <c r="O787" s="11">
        <f t="shared" si="112"/>
        <v>150</v>
      </c>
      <c r="P787" s="11">
        <f t="shared" si="109"/>
        <v>1.1770573566084788</v>
      </c>
      <c r="Q787" s="12">
        <f t="shared" si="108"/>
        <v>253.84169783230274</v>
      </c>
      <c r="R787" s="12">
        <f t="shared" si="113"/>
        <v>0</v>
      </c>
      <c r="S787" s="12">
        <f t="shared" si="114"/>
        <v>20242</v>
      </c>
      <c r="T787" s="31">
        <f t="shared" si="110"/>
        <v>14377.593765221627</v>
      </c>
      <c r="U787" s="13"/>
      <c r="V787" s="39">
        <f t="shared" si="115"/>
        <v>6.8979826754238934E-3</v>
      </c>
      <c r="W787" s="14">
        <f t="shared" si="116"/>
        <v>6.8814785164113511E-3</v>
      </c>
      <c r="X787" s="40">
        <f t="shared" si="111"/>
        <v>2.7238726471128346E-10</v>
      </c>
      <c r="Y787" s="2"/>
      <c r="Z787" s="4"/>
      <c r="AA787" s="4"/>
      <c r="AB787" s="4"/>
      <c r="AC787" s="4"/>
      <c r="AD787" s="4"/>
      <c r="AE787" s="4"/>
    </row>
    <row r="788" spans="6:31">
      <c r="F788" s="25">
        <v>37817</v>
      </c>
      <c r="G788" s="8">
        <v>57.04</v>
      </c>
      <c r="H788" s="8">
        <v>57.04</v>
      </c>
      <c r="I788" s="8">
        <v>56.24</v>
      </c>
      <c r="J788" s="8">
        <v>56.43</v>
      </c>
      <c r="K788" s="8">
        <v>205300</v>
      </c>
      <c r="L788" s="26">
        <v>47.94</v>
      </c>
      <c r="M788" s="8"/>
      <c r="N788" s="32">
        <v>0</v>
      </c>
      <c r="O788" s="11">
        <f t="shared" si="112"/>
        <v>150</v>
      </c>
      <c r="P788" s="11">
        <f t="shared" si="109"/>
        <v>1.1770963704630788</v>
      </c>
      <c r="Q788" s="12">
        <f t="shared" si="108"/>
        <v>253.8382560878523</v>
      </c>
      <c r="R788" s="12">
        <f t="shared" si="113"/>
        <v>0</v>
      </c>
      <c r="S788" s="12">
        <f t="shared" si="114"/>
        <v>20242</v>
      </c>
      <c r="T788" s="31">
        <f t="shared" si="110"/>
        <v>14324.092791037505</v>
      </c>
      <c r="U788" s="13"/>
      <c r="V788" s="39">
        <f t="shared" si="115"/>
        <v>-3.7280761215716133E-3</v>
      </c>
      <c r="W788" s="14">
        <f t="shared" si="116"/>
        <v>-3.747662100239873E-3</v>
      </c>
      <c r="X788" s="40">
        <f t="shared" si="111"/>
        <v>3.8361056039352119E-10</v>
      </c>
      <c r="Y788" s="2"/>
      <c r="Z788" s="4"/>
      <c r="AA788" s="4"/>
      <c r="AB788" s="4"/>
      <c r="AC788" s="4"/>
      <c r="AD788" s="4"/>
      <c r="AE788" s="4"/>
    </row>
    <row r="789" spans="6:31">
      <c r="F789" s="25">
        <v>37818</v>
      </c>
      <c r="G789" s="8">
        <v>56.62</v>
      </c>
      <c r="H789" s="8">
        <v>56.63</v>
      </c>
      <c r="I789" s="8">
        <v>55.78</v>
      </c>
      <c r="J789" s="8">
        <v>56</v>
      </c>
      <c r="K789" s="8">
        <v>92200</v>
      </c>
      <c r="L789" s="26">
        <v>47.58</v>
      </c>
      <c r="M789" s="8"/>
      <c r="N789" s="32">
        <v>0</v>
      </c>
      <c r="O789" s="11">
        <f t="shared" si="112"/>
        <v>150</v>
      </c>
      <c r="P789" s="11">
        <f t="shared" si="109"/>
        <v>1.1769651113913409</v>
      </c>
      <c r="Q789" s="12">
        <f t="shared" si="108"/>
        <v>253.84983647623687</v>
      </c>
      <c r="R789" s="12">
        <f t="shared" si="113"/>
        <v>0</v>
      </c>
      <c r="S789" s="12">
        <f t="shared" si="114"/>
        <v>20242</v>
      </c>
      <c r="T789" s="31">
        <f t="shared" si="110"/>
        <v>14215.590842669266</v>
      </c>
      <c r="U789" s="13"/>
      <c r="V789" s="39">
        <f t="shared" si="115"/>
        <v>-7.6036211553115384E-3</v>
      </c>
      <c r="W789" s="14">
        <f t="shared" si="116"/>
        <v>-7.5377241314266343E-3</v>
      </c>
      <c r="X789" s="40">
        <f t="shared" si="111"/>
        <v>4.3424177568876253E-9</v>
      </c>
      <c r="Y789" s="2"/>
      <c r="Z789" s="4"/>
      <c r="AA789" s="4"/>
      <c r="AB789" s="4"/>
      <c r="AC789" s="4"/>
      <c r="AD789" s="4"/>
      <c r="AE789" s="4"/>
    </row>
    <row r="790" spans="6:31">
      <c r="F790" s="25">
        <v>37819</v>
      </c>
      <c r="G790" s="8">
        <v>55.78</v>
      </c>
      <c r="H790" s="8">
        <v>55.84</v>
      </c>
      <c r="I790" s="8">
        <v>55.1</v>
      </c>
      <c r="J790" s="8">
        <v>55.28</v>
      </c>
      <c r="K790" s="8">
        <v>106600</v>
      </c>
      <c r="L790" s="26">
        <v>46.96</v>
      </c>
      <c r="M790" s="8"/>
      <c r="N790" s="32">
        <v>0</v>
      </c>
      <c r="O790" s="11">
        <f t="shared" si="112"/>
        <v>150</v>
      </c>
      <c r="P790" s="11">
        <f t="shared" si="109"/>
        <v>1.1771720613287904</v>
      </c>
      <c r="Q790" s="12">
        <f t="shared" si="108"/>
        <v>253.83157940246753</v>
      </c>
      <c r="R790" s="12">
        <f t="shared" si="113"/>
        <v>0</v>
      </c>
      <c r="S790" s="12">
        <f t="shared" si="114"/>
        <v>20242</v>
      </c>
      <c r="T790" s="31">
        <f t="shared" si="110"/>
        <v>14031.809709368405</v>
      </c>
      <c r="U790" s="13"/>
      <c r="V790" s="39">
        <f t="shared" si="115"/>
        <v>-1.3012434624536624E-2</v>
      </c>
      <c r="W790" s="14">
        <f t="shared" si="116"/>
        <v>-1.3116329354970606E-2</v>
      </c>
      <c r="X790" s="40">
        <f t="shared" si="111"/>
        <v>1.0794115011949912E-8</v>
      </c>
      <c r="Y790" s="2"/>
      <c r="Z790" s="4"/>
      <c r="AA790" s="4"/>
      <c r="AB790" s="4"/>
      <c r="AC790" s="4"/>
      <c r="AD790" s="4"/>
      <c r="AE790" s="4"/>
    </row>
    <row r="791" spans="6:31">
      <c r="F791" s="25">
        <v>37820</v>
      </c>
      <c r="G791" s="8">
        <v>55.58</v>
      </c>
      <c r="H791" s="8">
        <v>55.95</v>
      </c>
      <c r="I791" s="8">
        <v>55.28</v>
      </c>
      <c r="J791" s="8">
        <v>55.88</v>
      </c>
      <c r="K791" s="8">
        <v>147700</v>
      </c>
      <c r="L791" s="26">
        <v>47.47</v>
      </c>
      <c r="M791" s="8"/>
      <c r="N791" s="32">
        <v>0</v>
      </c>
      <c r="O791" s="11">
        <f t="shared" si="112"/>
        <v>150</v>
      </c>
      <c r="P791" s="11">
        <f t="shared" si="109"/>
        <v>1.1771645249631346</v>
      </c>
      <c r="Q791" s="12">
        <f t="shared" si="108"/>
        <v>253.83224414620759</v>
      </c>
      <c r="R791" s="12">
        <f t="shared" si="113"/>
        <v>0</v>
      </c>
      <c r="S791" s="12">
        <f t="shared" si="114"/>
        <v>20242</v>
      </c>
      <c r="T791" s="31">
        <f t="shared" si="110"/>
        <v>14184.14580289008</v>
      </c>
      <c r="U791" s="13"/>
      <c r="V791" s="39">
        <f t="shared" si="115"/>
        <v>1.0797973763737555E-2</v>
      </c>
      <c r="W791" s="14">
        <f t="shared" si="116"/>
        <v>1.0801757043385683E-2</v>
      </c>
      <c r="X791" s="40">
        <f t="shared" si="111"/>
        <v>1.4313204895938235E-11</v>
      </c>
      <c r="Y791" s="2"/>
      <c r="Z791" s="4"/>
      <c r="AA791" s="4"/>
      <c r="AB791" s="4"/>
      <c r="AC791" s="4"/>
      <c r="AD791" s="4"/>
      <c r="AE791" s="4"/>
    </row>
    <row r="792" spans="6:31">
      <c r="F792" s="25">
        <v>37823</v>
      </c>
      <c r="G792" s="8">
        <v>55.7</v>
      </c>
      <c r="H792" s="8">
        <v>55.7</v>
      </c>
      <c r="I792" s="8">
        <v>54.9</v>
      </c>
      <c r="J792" s="8">
        <v>55.02</v>
      </c>
      <c r="K792" s="8">
        <v>71300</v>
      </c>
      <c r="L792" s="26">
        <v>46.74</v>
      </c>
      <c r="M792" s="8"/>
      <c r="N792" s="32">
        <v>0</v>
      </c>
      <c r="O792" s="11">
        <f t="shared" si="112"/>
        <v>150</v>
      </c>
      <c r="P792" s="11">
        <f t="shared" si="109"/>
        <v>1.1771501925545571</v>
      </c>
      <c r="Q792" s="12">
        <f t="shared" si="108"/>
        <v>253.83350835714347</v>
      </c>
      <c r="R792" s="12">
        <f t="shared" si="113"/>
        <v>0</v>
      </c>
      <c r="S792" s="12">
        <f t="shared" si="114"/>
        <v>20242</v>
      </c>
      <c r="T792" s="31">
        <f t="shared" si="110"/>
        <v>13965.919629810034</v>
      </c>
      <c r="U792" s="13"/>
      <c r="V792" s="39">
        <f t="shared" si="115"/>
        <v>-1.5504798406925892E-2</v>
      </c>
      <c r="W792" s="14">
        <f t="shared" si="116"/>
        <v>-1.549760345251475E-2</v>
      </c>
      <c r="X792" s="40">
        <f t="shared" si="111"/>
        <v>5.1767368978417901E-11</v>
      </c>
      <c r="Y792" s="2"/>
      <c r="Z792" s="4"/>
      <c r="AA792" s="4"/>
      <c r="AB792" s="4"/>
      <c r="AC792" s="4"/>
      <c r="AD792" s="4"/>
      <c r="AE792" s="4"/>
    </row>
    <row r="793" spans="6:31">
      <c r="F793" s="25">
        <v>37824</v>
      </c>
      <c r="G793" s="8">
        <v>55.4</v>
      </c>
      <c r="H793" s="8">
        <v>55.75</v>
      </c>
      <c r="I793" s="8">
        <v>55</v>
      </c>
      <c r="J793" s="8">
        <v>55.44</v>
      </c>
      <c r="K793" s="8">
        <v>118500</v>
      </c>
      <c r="L793" s="26">
        <v>47.1</v>
      </c>
      <c r="M793" s="8"/>
      <c r="N793" s="32">
        <v>0</v>
      </c>
      <c r="O793" s="11">
        <f t="shared" si="112"/>
        <v>150</v>
      </c>
      <c r="P793" s="11">
        <f t="shared" si="109"/>
        <v>1.1770700636942675</v>
      </c>
      <c r="Q793" s="12">
        <f t="shared" si="108"/>
        <v>253.84057680696748</v>
      </c>
      <c r="R793" s="12">
        <f t="shared" si="113"/>
        <v>0</v>
      </c>
      <c r="S793" s="12">
        <f t="shared" si="114"/>
        <v>20242</v>
      </c>
      <c r="T793" s="31">
        <f t="shared" si="110"/>
        <v>14072.921578178277</v>
      </c>
      <c r="U793" s="13"/>
      <c r="V793" s="39">
        <f t="shared" si="115"/>
        <v>7.6324457931058595E-3</v>
      </c>
      <c r="W793" s="14">
        <f t="shared" si="116"/>
        <v>7.6726719116601864E-3</v>
      </c>
      <c r="X793" s="40">
        <f t="shared" si="111"/>
        <v>1.6181406139467647E-9</v>
      </c>
      <c r="Y793" s="2"/>
      <c r="Z793" s="4"/>
      <c r="AA793" s="4"/>
      <c r="AB793" s="4"/>
      <c r="AC793" s="4"/>
      <c r="AD793" s="4"/>
      <c r="AE793" s="4"/>
    </row>
    <row r="794" spans="6:31">
      <c r="F794" s="25">
        <v>37825</v>
      </c>
      <c r="G794" s="8">
        <v>55.73</v>
      </c>
      <c r="H794" s="8">
        <v>55.73</v>
      </c>
      <c r="I794" s="8">
        <v>55.12</v>
      </c>
      <c r="J794" s="8">
        <v>55.7</v>
      </c>
      <c r="K794" s="8">
        <v>90900</v>
      </c>
      <c r="L794" s="26">
        <v>47.32</v>
      </c>
      <c r="M794" s="8"/>
      <c r="N794" s="32">
        <v>0</v>
      </c>
      <c r="O794" s="11">
        <f t="shared" si="112"/>
        <v>150</v>
      </c>
      <c r="P794" s="11">
        <f t="shared" si="109"/>
        <v>1.1770921386306001</v>
      </c>
      <c r="Q794" s="12">
        <f t="shared" si="108"/>
        <v>253.83862940281233</v>
      </c>
      <c r="R794" s="12">
        <f t="shared" si="113"/>
        <v>0</v>
      </c>
      <c r="S794" s="12">
        <f t="shared" si="114"/>
        <v>20242</v>
      </c>
      <c r="T794" s="31">
        <f t="shared" si="110"/>
        <v>14138.811657736647</v>
      </c>
      <c r="U794" s="13"/>
      <c r="V794" s="39">
        <f t="shared" si="115"/>
        <v>4.6711202614863325E-3</v>
      </c>
      <c r="W794" s="14">
        <f t="shared" si="116"/>
        <v>4.6600380878139619E-3</v>
      </c>
      <c r="X794" s="40">
        <f t="shared" si="111"/>
        <v>1.2281457330458601E-10</v>
      </c>
      <c r="Y794" s="2"/>
      <c r="Z794" s="4"/>
      <c r="AA794" s="4"/>
      <c r="AB794" s="4"/>
      <c r="AC794" s="4"/>
      <c r="AD794" s="4"/>
      <c r="AE794" s="4"/>
    </row>
    <row r="795" spans="6:31">
      <c r="F795" s="25">
        <v>37826</v>
      </c>
      <c r="G795" s="8">
        <v>56.07</v>
      </c>
      <c r="H795" s="8">
        <v>56.29</v>
      </c>
      <c r="I795" s="8">
        <v>55.4</v>
      </c>
      <c r="J795" s="8">
        <v>55.4</v>
      </c>
      <c r="K795" s="8">
        <v>50200</v>
      </c>
      <c r="L795" s="26">
        <v>47.07</v>
      </c>
      <c r="M795" s="8"/>
      <c r="N795" s="32">
        <v>0</v>
      </c>
      <c r="O795" s="11">
        <f t="shared" si="112"/>
        <v>150</v>
      </c>
      <c r="P795" s="11">
        <f t="shared" si="109"/>
        <v>1.1769704695134906</v>
      </c>
      <c r="Q795" s="12">
        <f t="shared" si="108"/>
        <v>253.84936370302506</v>
      </c>
      <c r="R795" s="12">
        <f t="shared" si="113"/>
        <v>0</v>
      </c>
      <c r="S795" s="12">
        <f t="shared" si="114"/>
        <v>20242</v>
      </c>
      <c r="T795" s="31">
        <f t="shared" si="110"/>
        <v>14063.254749147589</v>
      </c>
      <c r="U795" s="13"/>
      <c r="V795" s="39">
        <f t="shared" si="115"/>
        <v>-5.3582661834192672E-3</v>
      </c>
      <c r="W795" s="14">
        <f t="shared" si="116"/>
        <v>-5.297183697135068E-3</v>
      </c>
      <c r="X795" s="40">
        <f t="shared" si="111"/>
        <v>3.7310701306593796E-9</v>
      </c>
      <c r="Y795" s="2"/>
      <c r="Z795" s="4"/>
      <c r="AA795" s="4"/>
      <c r="AB795" s="4"/>
      <c r="AC795" s="4"/>
      <c r="AD795" s="4"/>
      <c r="AE795" s="4"/>
    </row>
    <row r="796" spans="6:31">
      <c r="F796" s="25">
        <v>37827</v>
      </c>
      <c r="G796" s="8">
        <v>55.4</v>
      </c>
      <c r="H796" s="8">
        <v>56.24</v>
      </c>
      <c r="I796" s="8">
        <v>55.14</v>
      </c>
      <c r="J796" s="8">
        <v>56.21</v>
      </c>
      <c r="K796" s="8">
        <v>340200</v>
      </c>
      <c r="L796" s="26">
        <v>47.75</v>
      </c>
      <c r="M796" s="8"/>
      <c r="N796" s="32">
        <v>0</v>
      </c>
      <c r="O796" s="11">
        <f t="shared" si="112"/>
        <v>150</v>
      </c>
      <c r="P796" s="11">
        <f t="shared" si="109"/>
        <v>1.1771727748691099</v>
      </c>
      <c r="Q796" s="12">
        <f t="shared" si="108"/>
        <v>253.83151646521657</v>
      </c>
      <c r="R796" s="12">
        <f t="shared" si="113"/>
        <v>0</v>
      </c>
      <c r="S796" s="12">
        <f t="shared" si="114"/>
        <v>20242</v>
      </c>
      <c r="T796" s="31">
        <f t="shared" si="110"/>
        <v>14267.869540509824</v>
      </c>
      <c r="U796" s="13"/>
      <c r="V796" s="39">
        <f t="shared" si="115"/>
        <v>1.4444774377693058E-2</v>
      </c>
      <c r="W796" s="14">
        <f t="shared" si="116"/>
        <v>1.4343211513688284E-2</v>
      </c>
      <c r="X796" s="40">
        <f t="shared" si="111"/>
        <v>1.0315015344852108E-8</v>
      </c>
      <c r="Y796" s="2"/>
      <c r="Z796" s="4"/>
      <c r="AA796" s="4"/>
      <c r="AB796" s="4"/>
      <c r="AC796" s="4"/>
      <c r="AD796" s="4"/>
      <c r="AE796" s="4"/>
    </row>
    <row r="797" spans="6:31">
      <c r="F797" s="25">
        <v>37830</v>
      </c>
      <c r="G797" s="8">
        <v>56.25</v>
      </c>
      <c r="H797" s="8">
        <v>56.37</v>
      </c>
      <c r="I797" s="8">
        <v>55.99</v>
      </c>
      <c r="J797" s="8">
        <v>56.21</v>
      </c>
      <c r="K797" s="8">
        <v>258200</v>
      </c>
      <c r="L797" s="26">
        <v>47.75</v>
      </c>
      <c r="M797" s="8"/>
      <c r="N797" s="32">
        <v>0</v>
      </c>
      <c r="O797" s="11">
        <f t="shared" si="112"/>
        <v>150</v>
      </c>
      <c r="P797" s="11">
        <f t="shared" si="109"/>
        <v>1.1771727748691099</v>
      </c>
      <c r="Q797" s="12">
        <f t="shared" si="108"/>
        <v>253.83151646521657</v>
      </c>
      <c r="R797" s="12">
        <f t="shared" si="113"/>
        <v>0</v>
      </c>
      <c r="S797" s="12">
        <f t="shared" si="114"/>
        <v>20242</v>
      </c>
      <c r="T797" s="31">
        <f t="shared" si="110"/>
        <v>14267.869540509824</v>
      </c>
      <c r="U797" s="13"/>
      <c r="V797" s="39">
        <f t="shared" si="115"/>
        <v>0</v>
      </c>
      <c r="W797" s="14">
        <f t="shared" si="116"/>
        <v>0</v>
      </c>
      <c r="X797" s="40">
        <f t="shared" si="111"/>
        <v>0</v>
      </c>
      <c r="Y797" s="2"/>
      <c r="Z797" s="4"/>
      <c r="AA797" s="4"/>
      <c r="AB797" s="4"/>
      <c r="AC797" s="4"/>
      <c r="AD797" s="4"/>
      <c r="AE797" s="4"/>
    </row>
    <row r="798" spans="6:31">
      <c r="F798" s="25">
        <v>37831</v>
      </c>
      <c r="G798" s="8">
        <v>56.25</v>
      </c>
      <c r="H798" s="8">
        <v>56.27</v>
      </c>
      <c r="I798" s="8">
        <v>55.5</v>
      </c>
      <c r="J798" s="8">
        <v>55.8</v>
      </c>
      <c r="K798" s="8">
        <v>76400</v>
      </c>
      <c r="L798" s="26">
        <v>47.41</v>
      </c>
      <c r="M798" s="8"/>
      <c r="N798" s="32">
        <v>0</v>
      </c>
      <c r="O798" s="11">
        <f t="shared" si="112"/>
        <v>150</v>
      </c>
      <c r="P798" s="11">
        <f t="shared" si="109"/>
        <v>1.1769668846234971</v>
      </c>
      <c r="Q798" s="12">
        <f t="shared" si="108"/>
        <v>253.84968001485137</v>
      </c>
      <c r="R798" s="12">
        <f t="shared" si="113"/>
        <v>0</v>
      </c>
      <c r="S798" s="12">
        <f t="shared" si="114"/>
        <v>20242</v>
      </c>
      <c r="T798" s="31">
        <f t="shared" si="110"/>
        <v>14164.812144828706</v>
      </c>
      <c r="U798" s="13"/>
      <c r="V798" s="39">
        <f t="shared" si="115"/>
        <v>-7.2492526833071499E-3</v>
      </c>
      <c r="W798" s="14">
        <f t="shared" si="116"/>
        <v>-7.14589001271236E-3</v>
      </c>
      <c r="X798" s="40">
        <f t="shared" si="111"/>
        <v>1.0683841672487032E-8</v>
      </c>
      <c r="Y798" s="2"/>
      <c r="Z798" s="4"/>
      <c r="AA798" s="4"/>
      <c r="AB798" s="4"/>
      <c r="AC798" s="4"/>
      <c r="AD798" s="4"/>
      <c r="AE798" s="4"/>
    </row>
    <row r="799" spans="6:31">
      <c r="F799" s="25">
        <v>37832</v>
      </c>
      <c r="G799" s="8">
        <v>56</v>
      </c>
      <c r="H799" s="8">
        <v>56.01</v>
      </c>
      <c r="I799" s="8">
        <v>55.61</v>
      </c>
      <c r="J799" s="8">
        <v>55.69</v>
      </c>
      <c r="K799" s="8">
        <v>206500</v>
      </c>
      <c r="L799" s="26">
        <v>47.31</v>
      </c>
      <c r="M799" s="8"/>
      <c r="N799" s="32">
        <v>0</v>
      </c>
      <c r="O799" s="11">
        <f t="shared" si="112"/>
        <v>150</v>
      </c>
      <c r="P799" s="11">
        <f t="shared" si="109"/>
        <v>1.1771295709152398</v>
      </c>
      <c r="Q799" s="12">
        <f t="shared" si="108"/>
        <v>253.83532737283326</v>
      </c>
      <c r="R799" s="12">
        <f t="shared" si="113"/>
        <v>0</v>
      </c>
      <c r="S799" s="12">
        <f t="shared" si="114"/>
        <v>20242</v>
      </c>
      <c r="T799" s="31">
        <f t="shared" si="110"/>
        <v>14136.089381393083</v>
      </c>
      <c r="U799" s="13"/>
      <c r="V799" s="39">
        <f t="shared" si="115"/>
        <v>-2.0298133097160047E-3</v>
      </c>
      <c r="W799" s="14">
        <f t="shared" si="116"/>
        <v>-2.1114872709701075E-3</v>
      </c>
      <c r="X799" s="40">
        <f t="shared" si="111"/>
        <v>6.6706359469366826E-9</v>
      </c>
      <c r="Y799" s="2"/>
      <c r="Z799" s="4"/>
      <c r="AA799" s="4"/>
      <c r="AB799" s="4"/>
      <c r="AC799" s="4"/>
      <c r="AD799" s="4"/>
      <c r="AE799" s="4"/>
    </row>
    <row r="800" spans="6:31">
      <c r="F800" s="25">
        <v>37833</v>
      </c>
      <c r="G800" s="8">
        <v>56.21</v>
      </c>
      <c r="H800" s="8">
        <v>56.67</v>
      </c>
      <c r="I800" s="8">
        <v>55.91</v>
      </c>
      <c r="J800" s="8">
        <v>55.91</v>
      </c>
      <c r="K800" s="8">
        <v>741800</v>
      </c>
      <c r="L800" s="26">
        <v>47.5</v>
      </c>
      <c r="M800" s="8"/>
      <c r="N800" s="32">
        <v>0</v>
      </c>
      <c r="O800" s="11">
        <f t="shared" si="112"/>
        <v>150</v>
      </c>
      <c r="P800" s="11">
        <f t="shared" si="109"/>
        <v>1.1770526315789474</v>
      </c>
      <c r="Q800" s="12">
        <f t="shared" si="108"/>
        <v>253.84211468289692</v>
      </c>
      <c r="R800" s="12">
        <f t="shared" si="113"/>
        <v>0</v>
      </c>
      <c r="S800" s="12">
        <f t="shared" si="114"/>
        <v>20242</v>
      </c>
      <c r="T800" s="31">
        <f t="shared" si="110"/>
        <v>14192.312631920766</v>
      </c>
      <c r="U800" s="13"/>
      <c r="V800" s="39">
        <f t="shared" si="115"/>
        <v>3.969396108037565E-3</v>
      </c>
      <c r="W800" s="14">
        <f t="shared" si="116"/>
        <v>4.0080213975388678E-3</v>
      </c>
      <c r="X800" s="40">
        <f t="shared" si="111"/>
        <v>1.4919129890594474E-9</v>
      </c>
      <c r="Y800" s="2"/>
      <c r="Z800" s="4"/>
      <c r="AA800" s="4"/>
      <c r="AB800" s="4"/>
      <c r="AC800" s="4"/>
      <c r="AD800" s="4"/>
      <c r="AE800" s="4"/>
    </row>
    <row r="801" spans="6:31">
      <c r="F801" s="25">
        <v>37834</v>
      </c>
      <c r="G801" s="8">
        <v>55.75</v>
      </c>
      <c r="H801" s="8">
        <v>55.84</v>
      </c>
      <c r="I801" s="8">
        <v>55.26</v>
      </c>
      <c r="J801" s="8">
        <v>55.27</v>
      </c>
      <c r="K801" s="8">
        <v>110200</v>
      </c>
      <c r="L801" s="26">
        <v>46.96</v>
      </c>
      <c r="M801" s="8"/>
      <c r="N801" s="32">
        <v>0</v>
      </c>
      <c r="O801" s="11">
        <f t="shared" si="112"/>
        <v>150</v>
      </c>
      <c r="P801" s="11">
        <f t="shared" si="109"/>
        <v>1.1769591141396933</v>
      </c>
      <c r="Q801" s="12">
        <f t="shared" si="108"/>
        <v>253.85036564806231</v>
      </c>
      <c r="R801" s="12">
        <f t="shared" si="113"/>
        <v>0</v>
      </c>
      <c r="S801" s="12">
        <f t="shared" si="114"/>
        <v>20242</v>
      </c>
      <c r="T801" s="31">
        <f t="shared" si="110"/>
        <v>14030.309709368405</v>
      </c>
      <c r="U801" s="13"/>
      <c r="V801" s="39">
        <f t="shared" si="115"/>
        <v>-1.1480485402265423E-2</v>
      </c>
      <c r="W801" s="14">
        <f t="shared" si="116"/>
        <v>-1.1433535520754521E-2</v>
      </c>
      <c r="X801" s="40">
        <f t="shared" si="111"/>
        <v>2.2042913738877114E-9</v>
      </c>
      <c r="Y801" s="2"/>
      <c r="Z801" s="4"/>
      <c r="AA801" s="4"/>
      <c r="AB801" s="4"/>
      <c r="AC801" s="4"/>
      <c r="AD801" s="4"/>
      <c r="AE801" s="4"/>
    </row>
    <row r="802" spans="6:31">
      <c r="F802" s="25">
        <v>37837</v>
      </c>
      <c r="G802" s="8">
        <v>55.33</v>
      </c>
      <c r="H802" s="8">
        <v>55.54</v>
      </c>
      <c r="I802" s="8">
        <v>54.53</v>
      </c>
      <c r="J802" s="8">
        <v>55.41</v>
      </c>
      <c r="K802" s="8">
        <v>92200</v>
      </c>
      <c r="L802" s="26">
        <v>47.08</v>
      </c>
      <c r="M802" s="8"/>
      <c r="N802" s="33">
        <f>D7</f>
        <v>100</v>
      </c>
      <c r="O802" s="11">
        <f t="shared" si="112"/>
        <v>250</v>
      </c>
      <c r="P802" s="11">
        <f t="shared" si="109"/>
        <v>1.1769328802039083</v>
      </c>
      <c r="Q802" s="12">
        <f t="shared" si="108"/>
        <v>353.85268048170281</v>
      </c>
      <c r="R802" s="12">
        <f t="shared" si="113"/>
        <v>5541</v>
      </c>
      <c r="S802" s="12">
        <f t="shared" si="114"/>
        <v>25783</v>
      </c>
      <c r="T802" s="31">
        <f t="shared" si="110"/>
        <v>19606.977025491153</v>
      </c>
      <c r="U802" s="13"/>
      <c r="V802" s="39">
        <f t="shared" si="115"/>
        <v>2.5389358828237997E-3</v>
      </c>
      <c r="W802" s="14">
        <f t="shared" si="116"/>
        <v>2.5521068722347954E-3</v>
      </c>
      <c r="X802" s="40">
        <f t="shared" si="111"/>
        <v>1.734749620645606E-10</v>
      </c>
      <c r="Y802" s="2"/>
      <c r="Z802" s="4"/>
      <c r="AA802" s="4"/>
      <c r="AB802" s="4"/>
      <c r="AC802" s="4"/>
      <c r="AD802" s="4"/>
      <c r="AE802" s="4"/>
    </row>
    <row r="803" spans="6:31">
      <c r="F803" s="25">
        <v>37838</v>
      </c>
      <c r="G803" s="8">
        <v>55.15</v>
      </c>
      <c r="H803" s="8">
        <v>55.34</v>
      </c>
      <c r="I803" s="8">
        <v>54.35</v>
      </c>
      <c r="J803" s="8">
        <v>54.44</v>
      </c>
      <c r="K803" s="8">
        <v>70100</v>
      </c>
      <c r="L803" s="26">
        <v>46.25</v>
      </c>
      <c r="M803" s="8"/>
      <c r="N803" s="32">
        <v>0</v>
      </c>
      <c r="O803" s="11">
        <f t="shared" si="112"/>
        <v>250</v>
      </c>
      <c r="P803" s="11">
        <f t="shared" si="109"/>
        <v>1.177081081081081</v>
      </c>
      <c r="Q803" s="12">
        <f t="shared" si="108"/>
        <v>353.83960486729393</v>
      </c>
      <c r="R803" s="12">
        <f t="shared" si="113"/>
        <v>0</v>
      </c>
      <c r="S803" s="12">
        <f t="shared" si="114"/>
        <v>25783</v>
      </c>
      <c r="T803" s="31">
        <f t="shared" si="110"/>
        <v>19263.028088975479</v>
      </c>
      <c r="U803" s="13"/>
      <c r="V803" s="39">
        <f t="shared" si="115"/>
        <v>-1.7697857920493415E-2</v>
      </c>
      <c r="W803" s="14">
        <f t="shared" si="116"/>
        <v>-1.7786818433641789E-2</v>
      </c>
      <c r="X803" s="40">
        <f t="shared" si="111"/>
        <v>7.913972899621939E-9</v>
      </c>
      <c r="Y803" s="2"/>
      <c r="Z803" s="4"/>
      <c r="AA803" s="4"/>
      <c r="AB803" s="4"/>
      <c r="AC803" s="4"/>
      <c r="AD803" s="4"/>
      <c r="AE803" s="4"/>
    </row>
    <row r="804" spans="6:31">
      <c r="F804" s="25">
        <v>37839</v>
      </c>
      <c r="G804" s="8">
        <v>54.34</v>
      </c>
      <c r="H804" s="8">
        <v>54.97</v>
      </c>
      <c r="I804" s="8">
        <v>54.13</v>
      </c>
      <c r="J804" s="8">
        <v>54.52</v>
      </c>
      <c r="K804" s="8">
        <v>90900</v>
      </c>
      <c r="L804" s="26">
        <v>46.32</v>
      </c>
      <c r="M804" s="8"/>
      <c r="N804" s="32">
        <v>0</v>
      </c>
      <c r="O804" s="11">
        <f t="shared" si="112"/>
        <v>250</v>
      </c>
      <c r="P804" s="11">
        <f t="shared" si="109"/>
        <v>1.1770293609671849</v>
      </c>
      <c r="Q804" s="12">
        <f t="shared" si="108"/>
        <v>353.84416770690422</v>
      </c>
      <c r="R804" s="12">
        <f t="shared" si="113"/>
        <v>0</v>
      </c>
      <c r="S804" s="12">
        <f t="shared" si="114"/>
        <v>25783</v>
      </c>
      <c r="T804" s="31">
        <f t="shared" si="110"/>
        <v>19291.584023380419</v>
      </c>
      <c r="U804" s="13"/>
      <c r="V804" s="39">
        <f t="shared" si="115"/>
        <v>1.4813241820960212E-3</v>
      </c>
      <c r="W804" s="14">
        <f t="shared" si="116"/>
        <v>1.5123693063056765E-3</v>
      </c>
      <c r="X804" s="40">
        <f t="shared" si="111"/>
        <v>9.637997371929262E-10</v>
      </c>
      <c r="Y804" s="2"/>
      <c r="Z804" s="4"/>
      <c r="AA804" s="4"/>
      <c r="AB804" s="4"/>
      <c r="AC804" s="4"/>
      <c r="AD804" s="4"/>
      <c r="AE804" s="4"/>
    </row>
    <row r="805" spans="6:31">
      <c r="F805" s="25">
        <v>37840</v>
      </c>
      <c r="G805" s="8">
        <v>54.5</v>
      </c>
      <c r="H805" s="8">
        <v>54.85</v>
      </c>
      <c r="I805" s="8">
        <v>54.34</v>
      </c>
      <c r="J805" s="8">
        <v>54.8</v>
      </c>
      <c r="K805" s="8">
        <v>124200</v>
      </c>
      <c r="L805" s="26">
        <v>46.56</v>
      </c>
      <c r="M805" s="8"/>
      <c r="N805" s="32">
        <v>0</v>
      </c>
      <c r="O805" s="11">
        <f t="shared" si="112"/>
        <v>250</v>
      </c>
      <c r="P805" s="11">
        <f t="shared" si="109"/>
        <v>1.1769759450171819</v>
      </c>
      <c r="Q805" s="12">
        <f t="shared" si="108"/>
        <v>353.84888057711521</v>
      </c>
      <c r="R805" s="12">
        <f t="shared" si="113"/>
        <v>0</v>
      </c>
      <c r="S805" s="12">
        <f t="shared" si="114"/>
        <v>25783</v>
      </c>
      <c r="T805" s="31">
        <f t="shared" si="110"/>
        <v>19390.918655625912</v>
      </c>
      <c r="U805" s="13"/>
      <c r="V805" s="39">
        <f t="shared" si="115"/>
        <v>5.1359060927310659E-3</v>
      </c>
      <c r="W805" s="14">
        <f t="shared" si="116"/>
        <v>5.1679701584425976E-3</v>
      </c>
      <c r="X805" s="40">
        <f t="shared" si="111"/>
        <v>1.0281043099534262E-9</v>
      </c>
      <c r="Y805" s="2"/>
      <c r="Z805" s="4"/>
      <c r="AA805" s="4"/>
      <c r="AB805" s="4"/>
      <c r="AC805" s="4"/>
      <c r="AD805" s="4"/>
      <c r="AE805" s="4"/>
    </row>
    <row r="806" spans="6:31">
      <c r="F806" s="25">
        <v>37841</v>
      </c>
      <c r="G806" s="8">
        <v>55.05</v>
      </c>
      <c r="H806" s="8">
        <v>55.13</v>
      </c>
      <c r="I806" s="8">
        <v>54.84</v>
      </c>
      <c r="J806" s="8">
        <v>55.02</v>
      </c>
      <c r="K806" s="8">
        <v>52300</v>
      </c>
      <c r="L806" s="26">
        <v>46.74</v>
      </c>
      <c r="M806" s="8"/>
      <c r="N806" s="32">
        <v>0</v>
      </c>
      <c r="O806" s="11">
        <f t="shared" si="112"/>
        <v>250</v>
      </c>
      <c r="P806" s="11">
        <f t="shared" si="109"/>
        <v>1.1771501925545571</v>
      </c>
      <c r="Q806" s="12">
        <f t="shared" si="108"/>
        <v>353.8335083571435</v>
      </c>
      <c r="R806" s="12">
        <f t="shared" si="113"/>
        <v>0</v>
      </c>
      <c r="S806" s="12">
        <f t="shared" si="114"/>
        <v>25783</v>
      </c>
      <c r="T806" s="31">
        <f t="shared" si="110"/>
        <v>19467.919629810036</v>
      </c>
      <c r="U806" s="13"/>
      <c r="V806" s="39">
        <f t="shared" si="115"/>
        <v>3.9631177032039607E-3</v>
      </c>
      <c r="W806" s="14">
        <f t="shared" si="116"/>
        <v>3.8585256875294997E-3</v>
      </c>
      <c r="X806" s="40">
        <f t="shared" si="111"/>
        <v>1.0939489742846695E-8</v>
      </c>
      <c r="Y806" s="2"/>
      <c r="Z806" s="4"/>
      <c r="AA806" s="4"/>
      <c r="AB806" s="4"/>
      <c r="AC806" s="4"/>
      <c r="AD806" s="4"/>
      <c r="AE806" s="4"/>
    </row>
    <row r="807" spans="6:31">
      <c r="F807" s="25">
        <v>37844</v>
      </c>
      <c r="G807" s="8">
        <v>55.03</v>
      </c>
      <c r="H807" s="8">
        <v>55.4</v>
      </c>
      <c r="I807" s="8">
        <v>54.8</v>
      </c>
      <c r="J807" s="8">
        <v>55.15</v>
      </c>
      <c r="K807" s="8">
        <v>115600</v>
      </c>
      <c r="L807" s="26">
        <v>46.85</v>
      </c>
      <c r="M807" s="8"/>
      <c r="N807" s="32">
        <v>0</v>
      </c>
      <c r="O807" s="11">
        <f t="shared" si="112"/>
        <v>250</v>
      </c>
      <c r="P807" s="11">
        <f t="shared" si="109"/>
        <v>1.1771611526147279</v>
      </c>
      <c r="Q807" s="12">
        <f t="shared" si="108"/>
        <v>353.83254160633214</v>
      </c>
      <c r="R807" s="12">
        <f t="shared" si="113"/>
        <v>0</v>
      </c>
      <c r="S807" s="12">
        <f t="shared" si="114"/>
        <v>25783</v>
      </c>
      <c r="T807" s="31">
        <f t="shared" si="110"/>
        <v>19513.864669589217</v>
      </c>
      <c r="U807" s="13"/>
      <c r="V807" s="39">
        <f t="shared" si="115"/>
        <v>2.357257979850297E-3</v>
      </c>
      <c r="W807" s="14">
        <f t="shared" si="116"/>
        <v>2.3506795737192727E-3</v>
      </c>
      <c r="X807" s="40">
        <f t="shared" si="111"/>
        <v>4.3275427224698749E-11</v>
      </c>
      <c r="Y807" s="2"/>
      <c r="Z807" s="4"/>
      <c r="AA807" s="4"/>
      <c r="AB807" s="4"/>
      <c r="AC807" s="4"/>
      <c r="AD807" s="4"/>
      <c r="AE807" s="4"/>
    </row>
    <row r="808" spans="6:31">
      <c r="F808" s="25">
        <v>37845</v>
      </c>
      <c r="G808" s="8">
        <v>55.32</v>
      </c>
      <c r="H808" s="8">
        <v>55.75</v>
      </c>
      <c r="I808" s="8">
        <v>55.15</v>
      </c>
      <c r="J808" s="8">
        <v>55.75</v>
      </c>
      <c r="K808" s="8">
        <v>125800</v>
      </c>
      <c r="L808" s="26">
        <v>47.36</v>
      </c>
      <c r="M808" s="8"/>
      <c r="N808" s="32">
        <v>0</v>
      </c>
      <c r="O808" s="11">
        <f t="shared" si="112"/>
        <v>250</v>
      </c>
      <c r="P808" s="11">
        <f t="shared" si="109"/>
        <v>1.1771537162162162</v>
      </c>
      <c r="Q808" s="12">
        <f t="shared" si="108"/>
        <v>353.83319754459001</v>
      </c>
      <c r="R808" s="12">
        <f t="shared" si="113"/>
        <v>0</v>
      </c>
      <c r="S808" s="12">
        <f t="shared" si="114"/>
        <v>25783</v>
      </c>
      <c r="T808" s="31">
        <f t="shared" si="110"/>
        <v>19726.200763110894</v>
      </c>
      <c r="U808" s="13"/>
      <c r="V808" s="39">
        <f t="shared" si="115"/>
        <v>1.0822518448868272E-2</v>
      </c>
      <c r="W808" s="14">
        <f t="shared" si="116"/>
        <v>1.0826981891319039E-2</v>
      </c>
      <c r="X808" s="40">
        <f t="shared" si="111"/>
        <v>1.9922318511306119E-11</v>
      </c>
      <c r="Y808" s="2"/>
      <c r="Z808" s="4"/>
      <c r="AA808" s="4"/>
      <c r="AB808" s="4"/>
      <c r="AC808" s="4"/>
      <c r="AD808" s="4"/>
      <c r="AE808" s="4"/>
    </row>
    <row r="809" spans="6:31">
      <c r="F809" s="25">
        <v>37846</v>
      </c>
      <c r="G809" s="8">
        <v>55.82</v>
      </c>
      <c r="H809" s="8">
        <v>55.82</v>
      </c>
      <c r="I809" s="8">
        <v>55.25</v>
      </c>
      <c r="J809" s="8">
        <v>55.48</v>
      </c>
      <c r="K809" s="8">
        <v>58300</v>
      </c>
      <c r="L809" s="26">
        <v>47.13</v>
      </c>
      <c r="M809" s="8"/>
      <c r="N809" s="32">
        <v>0</v>
      </c>
      <c r="O809" s="11">
        <f t="shared" si="112"/>
        <v>250</v>
      </c>
      <c r="P809" s="11">
        <f t="shared" si="109"/>
        <v>1.1771695310842349</v>
      </c>
      <c r="Q809" s="12">
        <f t="shared" si="108"/>
        <v>353.83180258127186</v>
      </c>
      <c r="R809" s="12">
        <f t="shared" si="113"/>
        <v>0</v>
      </c>
      <c r="S809" s="12">
        <f t="shared" si="114"/>
        <v>25783</v>
      </c>
      <c r="T809" s="31">
        <f t="shared" si="110"/>
        <v>19630.588407208961</v>
      </c>
      <c r="U809" s="13"/>
      <c r="V809" s="39">
        <f t="shared" si="115"/>
        <v>-4.8587573333617427E-3</v>
      </c>
      <c r="W809" s="14">
        <f t="shared" si="116"/>
        <v>-4.8682496401107013E-3</v>
      </c>
      <c r="X809" s="40">
        <f t="shared" si="111"/>
        <v>9.0103887416323717E-11</v>
      </c>
      <c r="Y809" s="2"/>
      <c r="Z809" s="4"/>
      <c r="AA809" s="4"/>
      <c r="AB809" s="4"/>
      <c r="AC809" s="4"/>
      <c r="AD809" s="4"/>
      <c r="AE809" s="4"/>
    </row>
    <row r="810" spans="6:31">
      <c r="F810" s="25">
        <v>37847</v>
      </c>
      <c r="G810" s="8">
        <v>55.51</v>
      </c>
      <c r="H810" s="8">
        <v>55.92</v>
      </c>
      <c r="I810" s="8">
        <v>55.33</v>
      </c>
      <c r="J810" s="8">
        <v>55.82</v>
      </c>
      <c r="K810" s="8">
        <v>92200</v>
      </c>
      <c r="L810" s="26">
        <v>47.42</v>
      </c>
      <c r="M810" s="8"/>
      <c r="N810" s="32">
        <v>0</v>
      </c>
      <c r="O810" s="11">
        <f t="shared" si="112"/>
        <v>250</v>
      </c>
      <c r="P810" s="11">
        <f t="shared" si="109"/>
        <v>1.1771404470687474</v>
      </c>
      <c r="Q810" s="12">
        <f t="shared" si="108"/>
        <v>353.83436798947093</v>
      </c>
      <c r="R810" s="12">
        <f t="shared" si="113"/>
        <v>0</v>
      </c>
      <c r="S810" s="12">
        <f t="shared" si="114"/>
        <v>25783</v>
      </c>
      <c r="T810" s="31">
        <f t="shared" si="110"/>
        <v>19751.034421172266</v>
      </c>
      <c r="U810" s="13"/>
      <c r="V810" s="39">
        <f t="shared" si="115"/>
        <v>6.1168829959706286E-3</v>
      </c>
      <c r="W810" s="14">
        <f t="shared" si="116"/>
        <v>6.1343397016199218E-3</v>
      </c>
      <c r="X810" s="40">
        <f t="shared" si="111"/>
        <v>3.0473657212606629E-10</v>
      </c>
      <c r="Y810" s="2"/>
      <c r="Z810" s="4"/>
      <c r="AA810" s="4"/>
      <c r="AB810" s="4"/>
      <c r="AC810" s="4"/>
      <c r="AD810" s="4"/>
      <c r="AE810" s="4"/>
    </row>
    <row r="811" spans="6:31">
      <c r="F811" s="25">
        <v>37848</v>
      </c>
      <c r="G811" s="8">
        <v>55.79</v>
      </c>
      <c r="H811" s="8">
        <v>55.98</v>
      </c>
      <c r="I811" s="8">
        <v>55.79</v>
      </c>
      <c r="J811" s="8">
        <v>55.9</v>
      </c>
      <c r="K811" s="8">
        <v>20300</v>
      </c>
      <c r="L811" s="26">
        <v>47.49</v>
      </c>
      <c r="M811" s="8"/>
      <c r="N811" s="32">
        <v>0</v>
      </c>
      <c r="O811" s="11">
        <f t="shared" si="112"/>
        <v>250</v>
      </c>
      <c r="P811" s="11">
        <f t="shared" si="109"/>
        <v>1.1770899136660349</v>
      </c>
      <c r="Q811" s="12">
        <f t="shared" si="108"/>
        <v>353.83882568116644</v>
      </c>
      <c r="R811" s="12">
        <f t="shared" si="113"/>
        <v>0</v>
      </c>
      <c r="S811" s="12">
        <f t="shared" si="114"/>
        <v>25783</v>
      </c>
      <c r="T811" s="31">
        <f t="shared" si="110"/>
        <v>19779.590355577202</v>
      </c>
      <c r="U811" s="13"/>
      <c r="V811" s="39">
        <f t="shared" si="115"/>
        <v>1.444750217497393E-3</v>
      </c>
      <c r="W811" s="14">
        <f t="shared" si="116"/>
        <v>1.4750819237709508E-3</v>
      </c>
      <c r="X811" s="40">
        <f t="shared" si="111"/>
        <v>9.2001240546538833E-10</v>
      </c>
      <c r="Y811" s="2"/>
      <c r="Z811" s="4"/>
      <c r="AA811" s="4"/>
      <c r="AB811" s="4"/>
      <c r="AC811" s="4"/>
      <c r="AD811" s="4"/>
      <c r="AE811" s="4"/>
    </row>
    <row r="812" spans="6:31">
      <c r="F812" s="25">
        <v>37851</v>
      </c>
      <c r="G812" s="8">
        <v>56</v>
      </c>
      <c r="H812" s="8">
        <v>56.46</v>
      </c>
      <c r="I812" s="8">
        <v>55.99</v>
      </c>
      <c r="J812" s="8">
        <v>56.39</v>
      </c>
      <c r="K812" s="8">
        <v>115900</v>
      </c>
      <c r="L812" s="26">
        <v>47.91</v>
      </c>
      <c r="M812" s="8"/>
      <c r="N812" s="32">
        <v>0</v>
      </c>
      <c r="O812" s="11">
        <f t="shared" si="112"/>
        <v>250</v>
      </c>
      <c r="P812" s="11">
        <f t="shared" si="109"/>
        <v>1.1769985389271551</v>
      </c>
      <c r="Q812" s="12">
        <f t="shared" si="108"/>
        <v>353.84688707229685</v>
      </c>
      <c r="R812" s="12">
        <f t="shared" si="113"/>
        <v>0</v>
      </c>
      <c r="S812" s="12">
        <f t="shared" si="114"/>
        <v>25783</v>
      </c>
      <c r="T812" s="31">
        <f t="shared" si="110"/>
        <v>19953.425962006819</v>
      </c>
      <c r="U812" s="13"/>
      <c r="V812" s="39">
        <f t="shared" si="115"/>
        <v>8.7502400626711229E-3</v>
      </c>
      <c r="W812" s="14">
        <f t="shared" si="116"/>
        <v>8.8050883340001478E-3</v>
      </c>
      <c r="X812" s="40">
        <f t="shared" si="111"/>
        <v>3.0083328677823373E-9</v>
      </c>
      <c r="Y812" s="2"/>
      <c r="Z812" s="4"/>
      <c r="AA812" s="4"/>
      <c r="AB812" s="4"/>
      <c r="AC812" s="4"/>
      <c r="AD812" s="4"/>
      <c r="AE812" s="4"/>
    </row>
    <row r="813" spans="6:31">
      <c r="F813" s="25">
        <v>37852</v>
      </c>
      <c r="G813" s="8">
        <v>56.52</v>
      </c>
      <c r="H813" s="8">
        <v>56.68</v>
      </c>
      <c r="I813" s="8">
        <v>56.3</v>
      </c>
      <c r="J813" s="8">
        <v>56.63</v>
      </c>
      <c r="K813" s="8">
        <v>94600</v>
      </c>
      <c r="L813" s="26">
        <v>48.11</v>
      </c>
      <c r="M813" s="8"/>
      <c r="N813" s="32">
        <v>0</v>
      </c>
      <c r="O813" s="11">
        <f t="shared" si="112"/>
        <v>250</v>
      </c>
      <c r="P813" s="11">
        <f t="shared" si="109"/>
        <v>1.1770941592184578</v>
      </c>
      <c r="Q813" s="12">
        <f t="shared" si="108"/>
        <v>353.83845115447753</v>
      </c>
      <c r="R813" s="12">
        <f t="shared" si="113"/>
        <v>0</v>
      </c>
      <c r="S813" s="12">
        <f t="shared" si="114"/>
        <v>25783</v>
      </c>
      <c r="T813" s="31">
        <f t="shared" si="110"/>
        <v>20037.871488878063</v>
      </c>
      <c r="U813" s="13"/>
      <c r="V813" s="39">
        <f t="shared" si="115"/>
        <v>4.2232014345177362E-3</v>
      </c>
      <c r="W813" s="14">
        <f t="shared" si="116"/>
        <v>4.1658048163315826E-3</v>
      </c>
      <c r="X813" s="40">
        <f t="shared" si="111"/>
        <v>3.2943717792071058E-9</v>
      </c>
      <c r="Y813" s="2"/>
      <c r="Z813" s="4"/>
      <c r="AA813" s="4"/>
      <c r="AB813" s="4"/>
      <c r="AC813" s="4"/>
      <c r="AD813" s="4"/>
      <c r="AE813" s="4"/>
    </row>
    <row r="814" spans="6:31">
      <c r="F814" s="25">
        <v>37853</v>
      </c>
      <c r="G814" s="8">
        <v>56.49</v>
      </c>
      <c r="H814" s="8">
        <v>56.75</v>
      </c>
      <c r="I814" s="8">
        <v>56.35</v>
      </c>
      <c r="J814" s="8">
        <v>56.58</v>
      </c>
      <c r="K814" s="8">
        <v>104300</v>
      </c>
      <c r="L814" s="26">
        <v>48.07</v>
      </c>
      <c r="M814" s="8"/>
      <c r="N814" s="32">
        <v>0</v>
      </c>
      <c r="O814" s="11">
        <f t="shared" si="112"/>
        <v>250</v>
      </c>
      <c r="P814" s="11">
        <f t="shared" si="109"/>
        <v>1.1770334928229664</v>
      </c>
      <c r="Q814" s="12">
        <f t="shared" si="108"/>
        <v>353.84380317256654</v>
      </c>
      <c r="R814" s="12">
        <f t="shared" si="113"/>
        <v>0</v>
      </c>
      <c r="S814" s="12">
        <f t="shared" si="114"/>
        <v>25783</v>
      </c>
      <c r="T814" s="31">
        <f t="shared" si="110"/>
        <v>20020.482383503815</v>
      </c>
      <c r="U814" s="13"/>
      <c r="V814" s="39">
        <f t="shared" si="115"/>
        <v>-8.6818876890962357E-4</v>
      </c>
      <c r="W814" s="14">
        <f t="shared" si="116"/>
        <v>-8.3177380549298975E-4</v>
      </c>
      <c r="X814" s="40">
        <f t="shared" si="111"/>
        <v>1.3260495606347793E-9</v>
      </c>
      <c r="Y814" s="2"/>
      <c r="Z814" s="4"/>
      <c r="AA814" s="4"/>
      <c r="AB814" s="4"/>
      <c r="AC814" s="4"/>
      <c r="AD814" s="4"/>
      <c r="AE814" s="4"/>
    </row>
    <row r="815" spans="6:31">
      <c r="F815" s="25">
        <v>37854</v>
      </c>
      <c r="G815" s="8">
        <v>56.75</v>
      </c>
      <c r="H815" s="8">
        <v>57.08</v>
      </c>
      <c r="I815" s="8">
        <v>56.64</v>
      </c>
      <c r="J815" s="8">
        <v>56.86</v>
      </c>
      <c r="K815" s="8">
        <v>59700</v>
      </c>
      <c r="L815" s="26">
        <v>48.31</v>
      </c>
      <c r="M815" s="8"/>
      <c r="N815" s="32">
        <v>0</v>
      </c>
      <c r="O815" s="11">
        <f t="shared" si="112"/>
        <v>250</v>
      </c>
      <c r="P815" s="11">
        <f t="shared" si="109"/>
        <v>1.1769819913061477</v>
      </c>
      <c r="Q815" s="12">
        <f t="shared" si="108"/>
        <v>353.84834709372689</v>
      </c>
      <c r="R815" s="12">
        <f t="shared" si="113"/>
        <v>0</v>
      </c>
      <c r="S815" s="12">
        <f t="shared" si="114"/>
        <v>25783</v>
      </c>
      <c r="T815" s="31">
        <f t="shared" si="110"/>
        <v>20119.817015749311</v>
      </c>
      <c r="U815" s="13"/>
      <c r="V815" s="39">
        <f t="shared" si="115"/>
        <v>4.949381868612171E-3</v>
      </c>
      <c r="W815" s="14">
        <f t="shared" si="116"/>
        <v>4.9802966604460376E-3</v>
      </c>
      <c r="X815" s="40">
        <f t="shared" si="111"/>
        <v>9.5572435413130789E-10</v>
      </c>
      <c r="Y815" s="2"/>
      <c r="Z815" s="4"/>
      <c r="AA815" s="4"/>
      <c r="AB815" s="4"/>
      <c r="AC815" s="4"/>
      <c r="AD815" s="4"/>
      <c r="AE815" s="4"/>
    </row>
    <row r="816" spans="6:31">
      <c r="F816" s="25">
        <v>37855</v>
      </c>
      <c r="G816" s="8">
        <v>57.24</v>
      </c>
      <c r="H816" s="8">
        <v>57.24</v>
      </c>
      <c r="I816" s="8">
        <v>56.15</v>
      </c>
      <c r="J816" s="8">
        <v>56.15</v>
      </c>
      <c r="K816" s="8">
        <v>65000</v>
      </c>
      <c r="L816" s="26">
        <v>47.7</v>
      </c>
      <c r="M816" s="8"/>
      <c r="N816" s="32">
        <v>0</v>
      </c>
      <c r="O816" s="11">
        <f t="shared" si="112"/>
        <v>250</v>
      </c>
      <c r="P816" s="11">
        <f t="shared" si="109"/>
        <v>1.1771488469601676</v>
      </c>
      <c r="Q816" s="12">
        <f t="shared" si="108"/>
        <v>353.8336270488337</v>
      </c>
      <c r="R816" s="12">
        <f t="shared" si="113"/>
        <v>0</v>
      </c>
      <c r="S816" s="12">
        <f t="shared" si="114"/>
        <v>25783</v>
      </c>
      <c r="T816" s="31">
        <f t="shared" si="110"/>
        <v>19867.75815879201</v>
      </c>
      <c r="U816" s="13"/>
      <c r="V816" s="39">
        <f t="shared" si="115"/>
        <v>-1.2607025772723419E-2</v>
      </c>
      <c r="W816" s="14">
        <f t="shared" si="116"/>
        <v>-1.2707180672019742E-2</v>
      </c>
      <c r="X816" s="40">
        <f t="shared" si="111"/>
        <v>1.003100385305661E-8</v>
      </c>
      <c r="Y816" s="2"/>
      <c r="Z816" s="4"/>
      <c r="AA816" s="4"/>
      <c r="AB816" s="4"/>
      <c r="AC816" s="4"/>
      <c r="AD816" s="4"/>
      <c r="AE816" s="4"/>
    </row>
    <row r="817" spans="6:31">
      <c r="F817" s="25">
        <v>37858</v>
      </c>
      <c r="G817" s="8">
        <v>56.26</v>
      </c>
      <c r="H817" s="8">
        <v>56.26</v>
      </c>
      <c r="I817" s="8">
        <v>55.89</v>
      </c>
      <c r="J817" s="8">
        <v>56.2</v>
      </c>
      <c r="K817" s="8">
        <v>548100</v>
      </c>
      <c r="L817" s="26">
        <v>47.75</v>
      </c>
      <c r="M817" s="8"/>
      <c r="N817" s="32">
        <v>0</v>
      </c>
      <c r="O817" s="11">
        <f t="shared" si="112"/>
        <v>250</v>
      </c>
      <c r="P817" s="11">
        <f t="shared" si="109"/>
        <v>1.1769633507853403</v>
      </c>
      <c r="Q817" s="12">
        <f t="shared" si="108"/>
        <v>353.84999182401822</v>
      </c>
      <c r="R817" s="12">
        <f t="shared" si="113"/>
        <v>0</v>
      </c>
      <c r="S817" s="12">
        <f t="shared" si="114"/>
        <v>25783</v>
      </c>
      <c r="T817" s="31">
        <f t="shared" si="110"/>
        <v>19886.369540509826</v>
      </c>
      <c r="U817" s="13"/>
      <c r="V817" s="39">
        <f t="shared" si="115"/>
        <v>9.3632456072563128E-4</v>
      </c>
      <c r="W817" s="14">
        <f t="shared" si="116"/>
        <v>1.0476690324436838E-3</v>
      </c>
      <c r="X817" s="40">
        <f t="shared" si="111"/>
        <v>1.2397591382172196E-8</v>
      </c>
      <c r="Y817" s="2"/>
      <c r="Z817" s="4"/>
      <c r="AA817" s="4"/>
      <c r="AB817" s="4"/>
      <c r="AC817" s="4"/>
      <c r="AD817" s="4"/>
      <c r="AE817" s="4"/>
    </row>
    <row r="818" spans="6:31">
      <c r="F818" s="25">
        <v>37859</v>
      </c>
      <c r="G818" s="8">
        <v>56.11</v>
      </c>
      <c r="H818" s="8">
        <v>56.44</v>
      </c>
      <c r="I818" s="8">
        <v>55.55</v>
      </c>
      <c r="J818" s="8">
        <v>56.34</v>
      </c>
      <c r="K818" s="8">
        <v>76800</v>
      </c>
      <c r="L818" s="26">
        <v>47.87</v>
      </c>
      <c r="M818" s="8"/>
      <c r="N818" s="32">
        <v>0</v>
      </c>
      <c r="O818" s="11">
        <f t="shared" si="112"/>
        <v>250</v>
      </c>
      <c r="P818" s="11">
        <f t="shared" si="109"/>
        <v>1.1769375391685817</v>
      </c>
      <c r="Q818" s="12">
        <f t="shared" si="108"/>
        <v>353.85226937579995</v>
      </c>
      <c r="R818" s="12">
        <f t="shared" si="113"/>
        <v>0</v>
      </c>
      <c r="S818" s="12">
        <f t="shared" si="114"/>
        <v>25783</v>
      </c>
      <c r="T818" s="31">
        <f t="shared" si="110"/>
        <v>19936.036856632571</v>
      </c>
      <c r="U818" s="13"/>
      <c r="V818" s="39">
        <f t="shared" si="115"/>
        <v>2.4944420174369481E-3</v>
      </c>
      <c r="W818" s="14">
        <f t="shared" si="116"/>
        <v>2.5099364776784176E-3</v>
      </c>
      <c r="X818" s="40">
        <f t="shared" si="111"/>
        <v>2.4007829817447948E-10</v>
      </c>
      <c r="Y818" s="2"/>
      <c r="Z818" s="4"/>
      <c r="AA818" s="4"/>
      <c r="AB818" s="4"/>
      <c r="AC818" s="4"/>
      <c r="AD818" s="4"/>
      <c r="AE818" s="4"/>
    </row>
    <row r="819" spans="6:31">
      <c r="F819" s="25">
        <v>37860</v>
      </c>
      <c r="G819" s="8">
        <v>56.33</v>
      </c>
      <c r="H819" s="8">
        <v>56.51</v>
      </c>
      <c r="I819" s="8">
        <v>56.23</v>
      </c>
      <c r="J819" s="8">
        <v>56.5</v>
      </c>
      <c r="K819" s="8">
        <v>108700</v>
      </c>
      <c r="L819" s="26">
        <v>48</v>
      </c>
      <c r="M819" s="8"/>
      <c r="N819" s="32">
        <v>0</v>
      </c>
      <c r="O819" s="11">
        <f t="shared" si="112"/>
        <v>250</v>
      </c>
      <c r="P819" s="11">
        <f t="shared" si="109"/>
        <v>1.1770833333333333</v>
      </c>
      <c r="Q819" s="12">
        <f t="shared" si="108"/>
        <v>353.83940617874123</v>
      </c>
      <c r="R819" s="12">
        <f t="shared" si="113"/>
        <v>0</v>
      </c>
      <c r="S819" s="12">
        <f t="shared" si="114"/>
        <v>25783</v>
      </c>
      <c r="T819" s="31">
        <f t="shared" si="110"/>
        <v>19991.926449098879</v>
      </c>
      <c r="U819" s="13"/>
      <c r="V819" s="39">
        <f t="shared" si="115"/>
        <v>2.7995231582662451E-3</v>
      </c>
      <c r="W819" s="14">
        <f t="shared" si="116"/>
        <v>2.7120075034733769E-3</v>
      </c>
      <c r="X819" s="40">
        <f t="shared" si="111"/>
        <v>7.6589898338244717E-9</v>
      </c>
      <c r="Y819" s="2"/>
      <c r="Z819" s="4"/>
      <c r="AA819" s="4"/>
      <c r="AB819" s="4"/>
      <c r="AC819" s="4"/>
      <c r="AD819" s="4"/>
      <c r="AE819" s="4"/>
    </row>
    <row r="820" spans="6:31">
      <c r="F820" s="25">
        <v>37861</v>
      </c>
      <c r="G820" s="8">
        <v>56.6</v>
      </c>
      <c r="H820" s="8">
        <v>56.94</v>
      </c>
      <c r="I820" s="8">
        <v>56.2</v>
      </c>
      <c r="J820" s="8">
        <v>56.91</v>
      </c>
      <c r="K820" s="8">
        <v>45200</v>
      </c>
      <c r="L820" s="26">
        <v>48.35</v>
      </c>
      <c r="M820" s="8"/>
      <c r="N820" s="32">
        <v>0</v>
      </c>
      <c r="O820" s="11">
        <f t="shared" si="112"/>
        <v>250</v>
      </c>
      <c r="P820" s="11">
        <f t="shared" si="109"/>
        <v>1.177042399172699</v>
      </c>
      <c r="Q820" s="12">
        <f t="shared" si="108"/>
        <v>353.84301741563098</v>
      </c>
      <c r="R820" s="12">
        <f t="shared" si="113"/>
        <v>0</v>
      </c>
      <c r="S820" s="12">
        <f t="shared" si="114"/>
        <v>25783</v>
      </c>
      <c r="T820" s="31">
        <f t="shared" si="110"/>
        <v>20137.20612112356</v>
      </c>
      <c r="U820" s="13"/>
      <c r="V820" s="39">
        <f t="shared" si="115"/>
        <v>7.2406402746494469E-3</v>
      </c>
      <c r="W820" s="14">
        <f t="shared" si="116"/>
        <v>7.2652109914124324E-3</v>
      </c>
      <c r="X820" s="40">
        <f t="shared" si="111"/>
        <v>6.0372012224686013E-10</v>
      </c>
      <c r="Y820" s="2"/>
      <c r="Z820" s="4"/>
      <c r="AA820" s="4"/>
      <c r="AB820" s="4"/>
      <c r="AC820" s="4"/>
      <c r="AD820" s="4"/>
      <c r="AE820" s="4"/>
    </row>
    <row r="821" spans="6:31">
      <c r="F821" s="25">
        <v>37862</v>
      </c>
      <c r="G821" s="8">
        <v>56.73</v>
      </c>
      <c r="H821" s="8">
        <v>57.19</v>
      </c>
      <c r="I821" s="8">
        <v>56.7</v>
      </c>
      <c r="J821" s="8">
        <v>57.04</v>
      </c>
      <c r="K821" s="8">
        <v>471700</v>
      </c>
      <c r="L821" s="26">
        <v>48.46</v>
      </c>
      <c r="M821" s="8"/>
      <c r="N821" s="32">
        <v>0</v>
      </c>
      <c r="O821" s="11">
        <f t="shared" si="112"/>
        <v>250</v>
      </c>
      <c r="P821" s="11">
        <f t="shared" si="109"/>
        <v>1.1770532397853899</v>
      </c>
      <c r="Q821" s="12">
        <f t="shared" si="108"/>
        <v>353.84206102564417</v>
      </c>
      <c r="R821" s="12">
        <f t="shared" si="113"/>
        <v>0</v>
      </c>
      <c r="S821" s="12">
        <f t="shared" si="114"/>
        <v>25783</v>
      </c>
      <c r="T821" s="31">
        <f t="shared" si="110"/>
        <v>20183.151160902744</v>
      </c>
      <c r="U821" s="13"/>
      <c r="V821" s="39">
        <f t="shared" si="115"/>
        <v>2.2790006221304537E-3</v>
      </c>
      <c r="W821" s="14">
        <f t="shared" si="116"/>
        <v>2.2724934890762999E-3</v>
      </c>
      <c r="X821" s="40">
        <f t="shared" si="111"/>
        <v>4.2342780584461563E-11</v>
      </c>
      <c r="Y821" s="2"/>
      <c r="Z821" s="4"/>
      <c r="AA821" s="4"/>
      <c r="AB821" s="4"/>
      <c r="AC821" s="4"/>
      <c r="AD821" s="4"/>
      <c r="AE821" s="4"/>
    </row>
    <row r="822" spans="6:31">
      <c r="F822" s="25">
        <v>37866</v>
      </c>
      <c r="G822" s="8">
        <v>57.37</v>
      </c>
      <c r="H822" s="8">
        <v>57.99</v>
      </c>
      <c r="I822" s="8">
        <v>57.08</v>
      </c>
      <c r="J822" s="8">
        <v>57.99</v>
      </c>
      <c r="K822" s="8">
        <v>256300</v>
      </c>
      <c r="L822" s="26">
        <v>49.27</v>
      </c>
      <c r="M822" s="8"/>
      <c r="N822" s="32">
        <v>0</v>
      </c>
      <c r="O822" s="11">
        <f t="shared" si="112"/>
        <v>250</v>
      </c>
      <c r="P822" s="11">
        <f t="shared" si="109"/>
        <v>1.1769839659021717</v>
      </c>
      <c r="Q822" s="12">
        <f t="shared" si="108"/>
        <v>353.84817286999976</v>
      </c>
      <c r="R822" s="12">
        <f t="shared" si="113"/>
        <v>0</v>
      </c>
      <c r="S822" s="12">
        <f t="shared" si="114"/>
        <v>25783</v>
      </c>
      <c r="T822" s="31">
        <f t="shared" si="110"/>
        <v>20519.655544731286</v>
      </c>
      <c r="U822" s="13"/>
      <c r="V822" s="39">
        <f t="shared" si="115"/>
        <v>1.653507843653795E-2</v>
      </c>
      <c r="W822" s="14">
        <f t="shared" si="116"/>
        <v>1.6576661167492186E-2</v>
      </c>
      <c r="X822" s="40">
        <f t="shared" si="111"/>
        <v>1.7291235136124144E-9</v>
      </c>
      <c r="Y822" s="2"/>
      <c r="Z822" s="4"/>
      <c r="AA822" s="4"/>
      <c r="AB822" s="4"/>
      <c r="AC822" s="4"/>
      <c r="AD822" s="4"/>
      <c r="AE822" s="4"/>
    </row>
    <row r="823" spans="6:31">
      <c r="F823" s="25">
        <v>37867</v>
      </c>
      <c r="G823" s="8">
        <v>58.11</v>
      </c>
      <c r="H823" s="8">
        <v>58.41</v>
      </c>
      <c r="I823" s="8">
        <v>58.04</v>
      </c>
      <c r="J823" s="8">
        <v>58.18</v>
      </c>
      <c r="K823" s="8">
        <v>221100</v>
      </c>
      <c r="L823" s="26">
        <v>49.43</v>
      </c>
      <c r="M823" s="8"/>
      <c r="N823" s="32">
        <v>0</v>
      </c>
      <c r="O823" s="11">
        <f t="shared" si="112"/>
        <v>250</v>
      </c>
      <c r="P823" s="11">
        <f t="shared" si="109"/>
        <v>1.1770180052599637</v>
      </c>
      <c r="Q823" s="12">
        <f t="shared" si="108"/>
        <v>353.84516958109805</v>
      </c>
      <c r="R823" s="12">
        <f t="shared" si="113"/>
        <v>0</v>
      </c>
      <c r="S823" s="12">
        <f t="shared" si="114"/>
        <v>25783</v>
      </c>
      <c r="T823" s="31">
        <f t="shared" si="110"/>
        <v>20586.711966228286</v>
      </c>
      <c r="U823" s="13"/>
      <c r="V823" s="39">
        <f t="shared" si="115"/>
        <v>3.2625836355246545E-3</v>
      </c>
      <c r="W823" s="14">
        <f t="shared" si="116"/>
        <v>3.2421507629960531E-3</v>
      </c>
      <c r="X823" s="40">
        <f t="shared" si="111"/>
        <v>4.1750227977007251E-10</v>
      </c>
      <c r="Y823" s="2"/>
      <c r="Z823" s="4"/>
      <c r="AA823" s="4"/>
      <c r="AB823" s="4"/>
      <c r="AC823" s="4"/>
      <c r="AD823" s="4"/>
      <c r="AE823" s="4"/>
    </row>
    <row r="824" spans="6:31">
      <c r="F824" s="25">
        <v>37868</v>
      </c>
      <c r="G824" s="8">
        <v>58.21</v>
      </c>
      <c r="H824" s="8">
        <v>58.4</v>
      </c>
      <c r="I824" s="8">
        <v>57.97</v>
      </c>
      <c r="J824" s="8">
        <v>58.36</v>
      </c>
      <c r="K824" s="8">
        <v>73700</v>
      </c>
      <c r="L824" s="26">
        <v>49.58</v>
      </c>
      <c r="M824" s="8"/>
      <c r="N824" s="32">
        <v>0</v>
      </c>
      <c r="O824" s="11">
        <f t="shared" si="112"/>
        <v>250</v>
      </c>
      <c r="P824" s="11">
        <f t="shared" si="109"/>
        <v>1.1770875352964905</v>
      </c>
      <c r="Q824" s="12">
        <f t="shared" si="108"/>
        <v>353.8390354931754</v>
      </c>
      <c r="R824" s="12">
        <f t="shared" si="113"/>
        <v>0</v>
      </c>
      <c r="S824" s="12">
        <f t="shared" si="114"/>
        <v>25783</v>
      </c>
      <c r="T824" s="31">
        <f t="shared" si="110"/>
        <v>20650.046111381715</v>
      </c>
      <c r="U824" s="13"/>
      <c r="V824" s="39">
        <f t="shared" si="115"/>
        <v>3.0717349231781832E-3</v>
      </c>
      <c r="W824" s="14">
        <f t="shared" si="116"/>
        <v>3.0299992881765857E-3</v>
      </c>
      <c r="X824" s="40">
        <f t="shared" si="111"/>
        <v>1.7418632289865722E-9</v>
      </c>
      <c r="Y824" s="2"/>
      <c r="Z824" s="4"/>
      <c r="AA824" s="4"/>
      <c r="AB824" s="4"/>
      <c r="AC824" s="4"/>
      <c r="AD824" s="4"/>
      <c r="AE824" s="4"/>
    </row>
    <row r="825" spans="6:31">
      <c r="F825" s="25">
        <v>37869</v>
      </c>
      <c r="G825" s="8">
        <v>58.12</v>
      </c>
      <c r="H825" s="8">
        <v>58.44</v>
      </c>
      <c r="I825" s="8">
        <v>57.81</v>
      </c>
      <c r="J825" s="8">
        <v>58.03</v>
      </c>
      <c r="K825" s="8">
        <v>155400</v>
      </c>
      <c r="L825" s="26">
        <v>49.3</v>
      </c>
      <c r="M825" s="8"/>
      <c r="N825" s="32">
        <v>0</v>
      </c>
      <c r="O825" s="11">
        <f t="shared" si="112"/>
        <v>250</v>
      </c>
      <c r="P825" s="11">
        <f t="shared" si="109"/>
        <v>1.1770791075050711</v>
      </c>
      <c r="Q825" s="12">
        <f t="shared" si="108"/>
        <v>353.83977897228976</v>
      </c>
      <c r="R825" s="12">
        <f t="shared" si="113"/>
        <v>0</v>
      </c>
      <c r="S825" s="12">
        <f t="shared" si="114"/>
        <v>25783</v>
      </c>
      <c r="T825" s="31">
        <f t="shared" si="110"/>
        <v>20533.322373761974</v>
      </c>
      <c r="U825" s="13"/>
      <c r="V825" s="39">
        <f t="shared" si="115"/>
        <v>-5.6685042753783152E-3</v>
      </c>
      <c r="W825" s="14">
        <f t="shared" si="116"/>
        <v>-5.663445558400081E-3</v>
      </c>
      <c r="X825" s="40">
        <f t="shared" si="111"/>
        <v>2.5590617465875165E-11</v>
      </c>
      <c r="Y825" s="2"/>
      <c r="Z825" s="4"/>
      <c r="AA825" s="4"/>
      <c r="AB825" s="4"/>
      <c r="AC825" s="4"/>
      <c r="AD825" s="4"/>
      <c r="AE825" s="4"/>
    </row>
    <row r="826" spans="6:31">
      <c r="F826" s="25">
        <v>37872</v>
      </c>
      <c r="G826" s="8">
        <v>58.08</v>
      </c>
      <c r="H826" s="8">
        <v>58.65</v>
      </c>
      <c r="I826" s="8">
        <v>58.08</v>
      </c>
      <c r="J826" s="8">
        <v>58.59</v>
      </c>
      <c r="K826" s="8">
        <v>79600</v>
      </c>
      <c r="L826" s="26">
        <v>49.78</v>
      </c>
      <c r="M826" s="8"/>
      <c r="N826" s="32">
        <v>0</v>
      </c>
      <c r="O826" s="11">
        <f t="shared" si="112"/>
        <v>250</v>
      </c>
      <c r="P826" s="11">
        <f t="shared" si="109"/>
        <v>1.1769787063077541</v>
      </c>
      <c r="Q826" s="12">
        <f t="shared" si="108"/>
        <v>353.848636938948</v>
      </c>
      <c r="R826" s="12">
        <f t="shared" si="113"/>
        <v>0</v>
      </c>
      <c r="S826" s="12">
        <f t="shared" si="114"/>
        <v>25783</v>
      </c>
      <c r="T826" s="31">
        <f t="shared" si="110"/>
        <v>20731.991638252966</v>
      </c>
      <c r="U826" s="13"/>
      <c r="V826" s="39">
        <f t="shared" si="115"/>
        <v>9.6289488758816572E-3</v>
      </c>
      <c r="W826" s="14">
        <f t="shared" si="116"/>
        <v>9.6892158908016314E-3</v>
      </c>
      <c r="X826" s="40">
        <f t="shared" si="111"/>
        <v>3.6321130873643979E-9</v>
      </c>
      <c r="Y826" s="2"/>
      <c r="Z826" s="4"/>
      <c r="AA826" s="4"/>
      <c r="AB826" s="4"/>
      <c r="AC826" s="4"/>
      <c r="AD826" s="4"/>
      <c r="AE826" s="4"/>
    </row>
    <row r="827" spans="6:31">
      <c r="F827" s="25">
        <v>37873</v>
      </c>
      <c r="G827" s="8">
        <v>58.45</v>
      </c>
      <c r="H827" s="8">
        <v>58.45</v>
      </c>
      <c r="I827" s="8">
        <v>58.06</v>
      </c>
      <c r="J827" s="8">
        <v>58.2</v>
      </c>
      <c r="K827" s="8">
        <v>44900</v>
      </c>
      <c r="L827" s="26">
        <v>49.45</v>
      </c>
      <c r="M827" s="8"/>
      <c r="N827" s="32">
        <v>0</v>
      </c>
      <c r="O827" s="11">
        <f t="shared" si="112"/>
        <v>250</v>
      </c>
      <c r="P827" s="11">
        <f t="shared" si="109"/>
        <v>1.1769464105156724</v>
      </c>
      <c r="Q827" s="12">
        <f t="shared" si="108"/>
        <v>353.85148657930256</v>
      </c>
      <c r="R827" s="12">
        <f t="shared" si="113"/>
        <v>0</v>
      </c>
      <c r="S827" s="12">
        <f t="shared" si="114"/>
        <v>25783</v>
      </c>
      <c r="T827" s="31">
        <f t="shared" si="110"/>
        <v>20594.15651891541</v>
      </c>
      <c r="U827" s="13"/>
      <c r="V827" s="39">
        <f t="shared" si="115"/>
        <v>-6.6706255768092283E-3</v>
      </c>
      <c r="W827" s="14">
        <f t="shared" si="116"/>
        <v>-6.651238870724792E-3</v>
      </c>
      <c r="X827" s="40">
        <f t="shared" si="111"/>
        <v>3.7584437280431898E-10</v>
      </c>
      <c r="Y827" s="2"/>
      <c r="Z827" s="4"/>
      <c r="AA827" s="4"/>
      <c r="AB827" s="4"/>
      <c r="AC827" s="4"/>
      <c r="AD827" s="4"/>
      <c r="AE827" s="4"/>
    </row>
    <row r="828" spans="6:31">
      <c r="F828" s="25">
        <v>37874</v>
      </c>
      <c r="G828" s="8">
        <v>58</v>
      </c>
      <c r="H828" s="8">
        <v>58</v>
      </c>
      <c r="I828" s="8">
        <v>57.25</v>
      </c>
      <c r="J828" s="8">
        <v>57.25</v>
      </c>
      <c r="K828" s="8">
        <v>54400</v>
      </c>
      <c r="L828" s="26">
        <v>48.64</v>
      </c>
      <c r="M828" s="8"/>
      <c r="N828" s="32">
        <v>0</v>
      </c>
      <c r="O828" s="11">
        <f t="shared" si="112"/>
        <v>250</v>
      </c>
      <c r="P828" s="11">
        <f t="shared" si="109"/>
        <v>1.177014802631579</v>
      </c>
      <c r="Q828" s="12">
        <f t="shared" si="108"/>
        <v>353.84545214125529</v>
      </c>
      <c r="R828" s="12">
        <f t="shared" si="113"/>
        <v>0</v>
      </c>
      <c r="S828" s="12">
        <f t="shared" si="114"/>
        <v>25783</v>
      </c>
      <c r="T828" s="31">
        <f t="shared" si="110"/>
        <v>20257.652135086864</v>
      </c>
      <c r="U828" s="13"/>
      <c r="V828" s="39">
        <f t="shared" si="115"/>
        <v>-1.6474766038101909E-2</v>
      </c>
      <c r="W828" s="14">
        <f t="shared" si="116"/>
        <v>-1.6515820410809602E-2</v>
      </c>
      <c r="X828" s="40">
        <f t="shared" si="111"/>
        <v>1.68546151842219E-9</v>
      </c>
      <c r="Y828" s="2"/>
      <c r="Z828" s="4"/>
      <c r="AA828" s="4"/>
      <c r="AB828" s="4"/>
      <c r="AC828" s="4"/>
      <c r="AD828" s="4"/>
      <c r="AE828" s="4"/>
    </row>
    <row r="829" spans="6:31">
      <c r="F829" s="25">
        <v>37875</v>
      </c>
      <c r="G829" s="8">
        <v>57.56</v>
      </c>
      <c r="H829" s="8">
        <v>57.95</v>
      </c>
      <c r="I829" s="8">
        <v>57.49</v>
      </c>
      <c r="J829" s="8">
        <v>57.69</v>
      </c>
      <c r="K829" s="8">
        <v>164400</v>
      </c>
      <c r="L829" s="26">
        <v>49.01</v>
      </c>
      <c r="M829" s="8"/>
      <c r="N829" s="32">
        <v>0</v>
      </c>
      <c r="O829" s="11">
        <f t="shared" si="112"/>
        <v>250</v>
      </c>
      <c r="P829" s="11">
        <f t="shared" si="109"/>
        <v>1.1771067129157315</v>
      </c>
      <c r="Q829" s="12">
        <f t="shared" si="108"/>
        <v>353.83734373025948</v>
      </c>
      <c r="R829" s="12">
        <f t="shared" si="113"/>
        <v>0</v>
      </c>
      <c r="S829" s="12">
        <f t="shared" si="114"/>
        <v>25783</v>
      </c>
      <c r="T829" s="31">
        <f t="shared" si="110"/>
        <v>20412.876359798669</v>
      </c>
      <c r="U829" s="13"/>
      <c r="V829" s="39">
        <f t="shared" si="115"/>
        <v>7.6332904518978603E-3</v>
      </c>
      <c r="W829" s="14">
        <f t="shared" si="116"/>
        <v>7.5781212635444477E-3</v>
      </c>
      <c r="X829" s="40">
        <f t="shared" si="111"/>
        <v>3.0436393435743169E-9</v>
      </c>
      <c r="Y829" s="2"/>
      <c r="Z829" s="4"/>
      <c r="AA829" s="4"/>
      <c r="AB829" s="4"/>
      <c r="AC829" s="4"/>
      <c r="AD829" s="4"/>
      <c r="AE829" s="4"/>
    </row>
    <row r="830" spans="6:31">
      <c r="F830" s="25">
        <v>37876</v>
      </c>
      <c r="G830" s="8">
        <v>57.4</v>
      </c>
      <c r="H830" s="8">
        <v>57.74</v>
      </c>
      <c r="I830" s="8">
        <v>57.06</v>
      </c>
      <c r="J830" s="8">
        <v>57.7</v>
      </c>
      <c r="K830" s="8">
        <v>59200</v>
      </c>
      <c r="L830" s="26">
        <v>49.19</v>
      </c>
      <c r="M830" s="8"/>
      <c r="N830" s="32">
        <v>0</v>
      </c>
      <c r="O830" s="11">
        <f t="shared" si="112"/>
        <v>250</v>
      </c>
      <c r="P830" s="11">
        <f t="shared" si="109"/>
        <v>1.17300264281358</v>
      </c>
      <c r="Q830" s="12">
        <f t="shared" si="108"/>
        <v>354.20064703609688</v>
      </c>
      <c r="R830" s="12">
        <f t="shared" si="113"/>
        <v>0</v>
      </c>
      <c r="S830" s="12">
        <f t="shared" si="114"/>
        <v>25783</v>
      </c>
      <c r="T830" s="31">
        <f t="shared" si="110"/>
        <v>20437.377333982789</v>
      </c>
      <c r="U830" s="13"/>
      <c r="V830" s="39">
        <f t="shared" si="115"/>
        <v>1.1995507937698007E-3</v>
      </c>
      <c r="W830" s="14">
        <f t="shared" si="116"/>
        <v>3.6659918857923596E-3</v>
      </c>
      <c r="X830" s="40">
        <f t="shared" si="111"/>
        <v>6.0833316604174313E-6</v>
      </c>
      <c r="Y830" s="2"/>
      <c r="Z830" s="4"/>
      <c r="AA830" s="4"/>
      <c r="AB830" s="4"/>
      <c r="AC830" s="4"/>
      <c r="AD830" s="4"/>
      <c r="AE830" s="4"/>
    </row>
    <row r="831" spans="6:31">
      <c r="F831" s="25">
        <v>37879</v>
      </c>
      <c r="G831" s="8">
        <v>57.71</v>
      </c>
      <c r="H831" s="8">
        <v>57.74</v>
      </c>
      <c r="I831" s="8">
        <v>57.35</v>
      </c>
      <c r="J831" s="8">
        <v>57.45</v>
      </c>
      <c r="K831" s="8">
        <v>185100</v>
      </c>
      <c r="L831" s="26">
        <v>48.98</v>
      </c>
      <c r="M831" s="8"/>
      <c r="N831" s="32">
        <v>0</v>
      </c>
      <c r="O831" s="11">
        <f t="shared" si="112"/>
        <v>250</v>
      </c>
      <c r="P831" s="11">
        <f t="shared" si="109"/>
        <v>1.1729277256022868</v>
      </c>
      <c r="Q831" s="12">
        <f t="shared" si="108"/>
        <v>354.20730253730164</v>
      </c>
      <c r="R831" s="12">
        <f t="shared" si="113"/>
        <v>0</v>
      </c>
      <c r="S831" s="12">
        <f t="shared" si="114"/>
        <v>25783</v>
      </c>
      <c r="T831" s="31">
        <f t="shared" si="110"/>
        <v>20349.209530767981</v>
      </c>
      <c r="U831" s="13"/>
      <c r="V831" s="39">
        <f t="shared" si="115"/>
        <v>-4.3233791952388108E-3</v>
      </c>
      <c r="W831" s="14">
        <f t="shared" si="116"/>
        <v>-4.278299283226831E-3</v>
      </c>
      <c r="X831" s="40">
        <f t="shared" si="111"/>
        <v>2.0321984670078388E-9</v>
      </c>
      <c r="Y831" s="2"/>
      <c r="Z831" s="4"/>
      <c r="AA831" s="4"/>
      <c r="AB831" s="4"/>
      <c r="AC831" s="4"/>
      <c r="AD831" s="4"/>
      <c r="AE831" s="4"/>
    </row>
    <row r="832" spans="6:31">
      <c r="F832" s="25">
        <v>37880</v>
      </c>
      <c r="G832" s="8">
        <v>57.58</v>
      </c>
      <c r="H832" s="8">
        <v>58.33</v>
      </c>
      <c r="I832" s="8">
        <v>57.58</v>
      </c>
      <c r="J832" s="8">
        <v>58.31</v>
      </c>
      <c r="K832" s="8">
        <v>56200</v>
      </c>
      <c r="L832" s="26">
        <v>49.71</v>
      </c>
      <c r="M832" s="8"/>
      <c r="N832" s="32">
        <v>0</v>
      </c>
      <c r="O832" s="11">
        <f t="shared" si="112"/>
        <v>250</v>
      </c>
      <c r="P832" s="11">
        <f t="shared" si="109"/>
        <v>1.1730034198350432</v>
      </c>
      <c r="Q832" s="12">
        <f t="shared" si="108"/>
        <v>354.20057801145651</v>
      </c>
      <c r="R832" s="12">
        <f t="shared" si="113"/>
        <v>0</v>
      </c>
      <c r="S832" s="12">
        <f t="shared" si="114"/>
        <v>25783</v>
      </c>
      <c r="T832" s="31">
        <f t="shared" si="110"/>
        <v>20653.43570384803</v>
      </c>
      <c r="U832" s="13"/>
      <c r="V832" s="39">
        <f t="shared" si="115"/>
        <v>1.4839616040825492E-2</v>
      </c>
      <c r="W832" s="14">
        <f t="shared" si="116"/>
        <v>1.4794068582559709E-2</v>
      </c>
      <c r="X832" s="40">
        <f t="shared" si="111"/>
        <v>2.0745709544732357E-9</v>
      </c>
      <c r="Y832" s="2"/>
      <c r="Z832" s="4"/>
      <c r="AA832" s="4"/>
      <c r="AB832" s="4"/>
      <c r="AC832" s="4"/>
      <c r="AD832" s="4"/>
      <c r="AE832" s="4"/>
    </row>
    <row r="833" spans="6:31">
      <c r="F833" s="25">
        <v>37881</v>
      </c>
      <c r="G833" s="8">
        <v>58.2</v>
      </c>
      <c r="H833" s="8">
        <v>58.37</v>
      </c>
      <c r="I833" s="8">
        <v>57.94</v>
      </c>
      <c r="J833" s="8">
        <v>58.1</v>
      </c>
      <c r="K833" s="8">
        <v>41300</v>
      </c>
      <c r="L833" s="26">
        <v>49.53</v>
      </c>
      <c r="M833" s="8"/>
      <c r="N833" s="32">
        <v>0</v>
      </c>
      <c r="O833" s="11">
        <f t="shared" si="112"/>
        <v>250</v>
      </c>
      <c r="P833" s="11">
        <f t="shared" si="109"/>
        <v>1.1730264486169999</v>
      </c>
      <c r="Q833" s="12">
        <f t="shared" si="108"/>
        <v>354.19853235221871</v>
      </c>
      <c r="R833" s="12">
        <f t="shared" si="113"/>
        <v>0</v>
      </c>
      <c r="S833" s="12">
        <f t="shared" si="114"/>
        <v>25783</v>
      </c>
      <c r="T833" s="31">
        <f t="shared" si="110"/>
        <v>20578.934729663906</v>
      </c>
      <c r="U833" s="13"/>
      <c r="V833" s="39">
        <f t="shared" si="115"/>
        <v>-3.6137168189062296E-3</v>
      </c>
      <c r="W833" s="14">
        <f t="shared" si="116"/>
        <v>-3.6275735064348431E-3</v>
      </c>
      <c r="X833" s="40">
        <f t="shared" si="111"/>
        <v>1.9200778926563269E-10</v>
      </c>
      <c r="Y833" s="2"/>
      <c r="Z833" s="4"/>
      <c r="AA833" s="4"/>
      <c r="AB833" s="4"/>
      <c r="AC833" s="4"/>
      <c r="AD833" s="4"/>
      <c r="AE833" s="4"/>
    </row>
    <row r="834" spans="6:31">
      <c r="F834" s="25">
        <v>37882</v>
      </c>
      <c r="G834" s="8">
        <v>58.22</v>
      </c>
      <c r="H834" s="8">
        <v>58.88</v>
      </c>
      <c r="I834" s="8">
        <v>58.11</v>
      </c>
      <c r="J834" s="8">
        <v>58.86</v>
      </c>
      <c r="K834" s="8">
        <v>63900</v>
      </c>
      <c r="L834" s="26">
        <v>50.18</v>
      </c>
      <c r="M834" s="8"/>
      <c r="N834" s="32">
        <v>0</v>
      </c>
      <c r="O834" s="11">
        <f t="shared" si="112"/>
        <v>250</v>
      </c>
      <c r="P834" s="11">
        <f t="shared" si="109"/>
        <v>1.1729772817855719</v>
      </c>
      <c r="Q834" s="12">
        <f t="shared" si="108"/>
        <v>354.20289996594386</v>
      </c>
      <c r="R834" s="12">
        <f t="shared" si="113"/>
        <v>0</v>
      </c>
      <c r="S834" s="12">
        <f t="shared" si="114"/>
        <v>25783</v>
      </c>
      <c r="T834" s="31">
        <f t="shared" si="110"/>
        <v>20848.382691995455</v>
      </c>
      <c r="U834" s="13"/>
      <c r="V834" s="39">
        <f t="shared" si="115"/>
        <v>1.3008409847784001E-2</v>
      </c>
      <c r="W834" s="14">
        <f t="shared" si="116"/>
        <v>1.3037994338129801E-2</v>
      </c>
      <c r="X834" s="40">
        <f t="shared" si="111"/>
        <v>8.7524206902070903E-10</v>
      </c>
      <c r="Y834" s="2"/>
      <c r="Z834" s="4"/>
      <c r="AA834" s="4"/>
      <c r="AB834" s="4"/>
      <c r="AC834" s="4"/>
      <c r="AD834" s="4"/>
      <c r="AE834" s="4"/>
    </row>
    <row r="835" spans="6:31">
      <c r="F835" s="25">
        <v>37883</v>
      </c>
      <c r="G835" s="8">
        <v>58.84</v>
      </c>
      <c r="H835" s="8">
        <v>58.84</v>
      </c>
      <c r="I835" s="8">
        <v>58.42</v>
      </c>
      <c r="J835" s="8">
        <v>58.7</v>
      </c>
      <c r="K835" s="8">
        <v>147900</v>
      </c>
      <c r="L835" s="26">
        <v>50.04</v>
      </c>
      <c r="M835" s="8"/>
      <c r="N835" s="32">
        <v>0</v>
      </c>
      <c r="O835" s="11">
        <f t="shared" si="112"/>
        <v>250</v>
      </c>
      <c r="P835" s="11">
        <f t="shared" si="109"/>
        <v>1.1730615507593927</v>
      </c>
      <c r="Q835" s="12">
        <f t="shared" si="108"/>
        <v>354.19541436431996</v>
      </c>
      <c r="R835" s="12">
        <f t="shared" si="113"/>
        <v>0</v>
      </c>
      <c r="S835" s="12">
        <f t="shared" si="114"/>
        <v>25783</v>
      </c>
      <c r="T835" s="31">
        <f t="shared" si="110"/>
        <v>20791.270823185583</v>
      </c>
      <c r="U835" s="13"/>
      <c r="V835" s="39">
        <f t="shared" si="115"/>
        <v>-2.7431498488494459E-3</v>
      </c>
      <c r="W835" s="14">
        <f t="shared" si="116"/>
        <v>-2.7938553395658742E-3</v>
      </c>
      <c r="X835" s="40">
        <f t="shared" si="111"/>
        <v>2.5710467887937942E-9</v>
      </c>
      <c r="Y835" s="2"/>
      <c r="Z835" s="4"/>
      <c r="AA835" s="4"/>
      <c r="AB835" s="4"/>
      <c r="AC835" s="4"/>
      <c r="AD835" s="4"/>
      <c r="AE835" s="4"/>
    </row>
    <row r="836" spans="6:31">
      <c r="F836" s="25">
        <v>37886</v>
      </c>
      <c r="G836" s="8">
        <v>58.15</v>
      </c>
      <c r="H836" s="8">
        <v>58.15</v>
      </c>
      <c r="I836" s="8">
        <v>57.71</v>
      </c>
      <c r="J836" s="8">
        <v>57.84</v>
      </c>
      <c r="K836" s="8">
        <v>186900</v>
      </c>
      <c r="L836" s="26">
        <v>49.31</v>
      </c>
      <c r="M836" s="8"/>
      <c r="N836" s="32">
        <v>0</v>
      </c>
      <c r="O836" s="11">
        <f t="shared" si="112"/>
        <v>250</v>
      </c>
      <c r="P836" s="11">
        <f t="shared" si="109"/>
        <v>1.172987223686879</v>
      </c>
      <c r="Q836" s="12">
        <f t="shared" ref="Q836:Q899" si="117">$D$4*$P$4/P836+O836</f>
        <v>354.20201677222576</v>
      </c>
      <c r="R836" s="12">
        <f t="shared" si="113"/>
        <v>0</v>
      </c>
      <c r="S836" s="12">
        <f t="shared" si="114"/>
        <v>25783</v>
      </c>
      <c r="T836" s="31">
        <f t="shared" si="110"/>
        <v>20487.044650105538</v>
      </c>
      <c r="U836" s="13"/>
      <c r="V836" s="39">
        <f t="shared" si="115"/>
        <v>-1.4740508577419823E-2</v>
      </c>
      <c r="W836" s="14">
        <f t="shared" si="116"/>
        <v>-1.4695785362675632E-2</v>
      </c>
      <c r="X836" s="40">
        <f t="shared" si="111"/>
        <v>2.0001659370550379E-9</v>
      </c>
      <c r="Y836" s="2"/>
      <c r="Z836" s="4"/>
      <c r="AA836" s="4"/>
      <c r="AB836" s="4"/>
      <c r="AC836" s="4"/>
      <c r="AD836" s="4"/>
      <c r="AE836" s="4"/>
    </row>
    <row r="837" spans="6:31">
      <c r="F837" s="25">
        <v>37887</v>
      </c>
      <c r="G837" s="8">
        <v>57.95</v>
      </c>
      <c r="H837" s="8">
        <v>58.36</v>
      </c>
      <c r="I837" s="8">
        <v>57.92</v>
      </c>
      <c r="J837" s="8">
        <v>58.2</v>
      </c>
      <c r="K837" s="8">
        <v>97000</v>
      </c>
      <c r="L837" s="26">
        <v>49.62</v>
      </c>
      <c r="M837" s="8"/>
      <c r="N837" s="32">
        <v>0</v>
      </c>
      <c r="O837" s="11">
        <f t="shared" si="112"/>
        <v>250</v>
      </c>
      <c r="P837" s="11">
        <f t="shared" ref="P837:P900" si="118">J837/L837</f>
        <v>1.1729141475211609</v>
      </c>
      <c r="Q837" s="12">
        <f t="shared" si="117"/>
        <v>354.20850887896847</v>
      </c>
      <c r="R837" s="12">
        <f t="shared" si="113"/>
        <v>0</v>
      </c>
      <c r="S837" s="12">
        <f t="shared" si="114"/>
        <v>25783</v>
      </c>
      <c r="T837" s="31">
        <f t="shared" ref="T837:T900" si="119">Q837*J837</f>
        <v>20614.935216755966</v>
      </c>
      <c r="U837" s="13"/>
      <c r="V837" s="39">
        <f t="shared" si="115"/>
        <v>6.2231055438066573E-3</v>
      </c>
      <c r="W837" s="14">
        <f t="shared" si="116"/>
        <v>6.2670780276201836E-3</v>
      </c>
      <c r="X837" s="40">
        <f t="shared" ref="X837:X900" si="120">(V837-W837)^2</f>
        <v>1.933579332730835E-9</v>
      </c>
      <c r="Y837" s="2"/>
      <c r="Z837" s="4"/>
      <c r="AA837" s="4"/>
      <c r="AB837" s="4"/>
      <c r="AC837" s="4"/>
      <c r="AD837" s="4"/>
      <c r="AE837" s="4"/>
    </row>
    <row r="838" spans="6:31">
      <c r="F838" s="25">
        <v>37888</v>
      </c>
      <c r="G838" s="8">
        <v>58.33</v>
      </c>
      <c r="H838" s="8">
        <v>58.37</v>
      </c>
      <c r="I838" s="8">
        <v>57.1</v>
      </c>
      <c r="J838" s="8">
        <v>57.1</v>
      </c>
      <c r="K838" s="8">
        <v>72200</v>
      </c>
      <c r="L838" s="26">
        <v>48.68</v>
      </c>
      <c r="M838" s="8"/>
      <c r="N838" s="32">
        <v>0</v>
      </c>
      <c r="O838" s="11">
        <f t="shared" ref="O838:O901" si="121">O837+N838</f>
        <v>250</v>
      </c>
      <c r="P838" s="11">
        <f t="shared" si="118"/>
        <v>1.1729663105998358</v>
      </c>
      <c r="Q838" s="12">
        <f t="shared" si="117"/>
        <v>354.20387461402998</v>
      </c>
      <c r="R838" s="12">
        <f t="shared" ref="R838:R901" si="122">IF(N838&lt;&gt;0,N838*J838,0)</f>
        <v>0</v>
      </c>
      <c r="S838" s="12">
        <f t="shared" ref="S838:S901" si="123">IF(N838&lt;&gt;0,N838*J838+S837,S837)</f>
        <v>25783</v>
      </c>
      <c r="T838" s="31">
        <f t="shared" si="119"/>
        <v>20225.041240461112</v>
      </c>
      <c r="U838" s="13"/>
      <c r="V838" s="39">
        <f t="shared" ref="V838:V901" si="124">LN((T838-R838)/T837)</f>
        <v>-1.9094321598659467E-2</v>
      </c>
      <c r="W838" s="14">
        <f t="shared" ref="W838:W901" si="125">LN(L838/L837)</f>
        <v>-1.9125710144328501E-2</v>
      </c>
      <c r="X838" s="40">
        <f t="shared" si="120"/>
        <v>9.8524079921706533E-10</v>
      </c>
      <c r="Y838" s="2"/>
      <c r="Z838" s="4"/>
      <c r="AA838" s="4"/>
      <c r="AB838" s="4"/>
      <c r="AC838" s="4"/>
      <c r="AD838" s="4"/>
      <c r="AE838" s="4"/>
    </row>
    <row r="839" spans="6:31">
      <c r="F839" s="25">
        <v>37889</v>
      </c>
      <c r="G839" s="8">
        <v>57.37</v>
      </c>
      <c r="H839" s="8">
        <v>57.46</v>
      </c>
      <c r="I839" s="8">
        <v>56.78</v>
      </c>
      <c r="J839" s="8">
        <v>56.78</v>
      </c>
      <c r="K839" s="8">
        <v>57600</v>
      </c>
      <c r="L839" s="26">
        <v>48.4</v>
      </c>
      <c r="M839" s="8"/>
      <c r="N839" s="32">
        <v>0</v>
      </c>
      <c r="O839" s="11">
        <f t="shared" si="121"/>
        <v>250</v>
      </c>
      <c r="P839" s="11">
        <f t="shared" si="118"/>
        <v>1.1731404958677687</v>
      </c>
      <c r="Q839" s="12">
        <f t="shared" si="117"/>
        <v>354.18840265659333</v>
      </c>
      <c r="R839" s="12">
        <f t="shared" si="122"/>
        <v>0</v>
      </c>
      <c r="S839" s="12">
        <f t="shared" si="123"/>
        <v>25783</v>
      </c>
      <c r="T839" s="31">
        <f t="shared" si="119"/>
        <v>20110.817502841368</v>
      </c>
      <c r="U839" s="13"/>
      <c r="V839" s="39">
        <f t="shared" si="124"/>
        <v>-5.6636475090390374E-3</v>
      </c>
      <c r="W839" s="14">
        <f t="shared" si="125"/>
        <v>-5.7684543967404201E-3</v>
      </c>
      <c r="X839" s="40">
        <f t="shared" si="120"/>
        <v>1.0984483709650246E-8</v>
      </c>
      <c r="Y839" s="2"/>
      <c r="Z839" s="4"/>
      <c r="AA839" s="4"/>
      <c r="AB839" s="4"/>
      <c r="AC839" s="4"/>
      <c r="AD839" s="4"/>
      <c r="AE839" s="4"/>
    </row>
    <row r="840" spans="6:31">
      <c r="F840" s="25">
        <v>37890</v>
      </c>
      <c r="G840" s="8">
        <v>56.68</v>
      </c>
      <c r="H840" s="8">
        <v>56.68</v>
      </c>
      <c r="I840" s="8">
        <v>56.25</v>
      </c>
      <c r="J840" s="8">
        <v>56.36</v>
      </c>
      <c r="K840" s="8">
        <v>227600</v>
      </c>
      <c r="L840" s="26">
        <v>48.05</v>
      </c>
      <c r="M840" s="8"/>
      <c r="N840" s="32">
        <v>0</v>
      </c>
      <c r="O840" s="11">
        <f t="shared" si="121"/>
        <v>250</v>
      </c>
      <c r="P840" s="11">
        <f t="shared" si="118"/>
        <v>1.1729448491155048</v>
      </c>
      <c r="Q840" s="12">
        <f t="shared" si="117"/>
        <v>354.20578124231179</v>
      </c>
      <c r="R840" s="12">
        <f t="shared" si="122"/>
        <v>0</v>
      </c>
      <c r="S840" s="12">
        <f t="shared" si="123"/>
        <v>25783</v>
      </c>
      <c r="T840" s="31">
        <f t="shared" si="119"/>
        <v>19963.037830816691</v>
      </c>
      <c r="U840" s="13"/>
      <c r="V840" s="39">
        <f t="shared" si="124"/>
        <v>-7.3753992814132013E-3</v>
      </c>
      <c r="W840" s="14">
        <f t="shared" si="125"/>
        <v>-7.2576783062845282E-3</v>
      </c>
      <c r="X840" s="40">
        <f t="shared" si="120"/>
        <v>1.3858227985245671E-8</v>
      </c>
      <c r="Y840" s="2"/>
      <c r="Z840" s="4"/>
      <c r="AA840" s="4"/>
      <c r="AB840" s="4"/>
      <c r="AC840" s="4"/>
      <c r="AD840" s="4"/>
      <c r="AE840" s="4"/>
    </row>
    <row r="841" spans="6:31">
      <c r="F841" s="25">
        <v>37893</v>
      </c>
      <c r="G841" s="8">
        <v>56.56</v>
      </c>
      <c r="H841" s="8">
        <v>56.91</v>
      </c>
      <c r="I841" s="8">
        <v>56.3</v>
      </c>
      <c r="J841" s="8">
        <v>56.88</v>
      </c>
      <c r="K841" s="8">
        <v>40300</v>
      </c>
      <c r="L841" s="26">
        <v>48.49</v>
      </c>
      <c r="M841" s="8"/>
      <c r="N841" s="32">
        <v>0</v>
      </c>
      <c r="O841" s="11">
        <f t="shared" si="121"/>
        <v>250</v>
      </c>
      <c r="P841" s="11">
        <f t="shared" si="118"/>
        <v>1.1730253660548566</v>
      </c>
      <c r="Q841" s="12">
        <f t="shared" si="117"/>
        <v>354.19862851500409</v>
      </c>
      <c r="R841" s="12">
        <f t="shared" si="122"/>
        <v>0</v>
      </c>
      <c r="S841" s="12">
        <f t="shared" si="123"/>
        <v>25783</v>
      </c>
      <c r="T841" s="31">
        <f t="shared" si="119"/>
        <v>20146.817989933432</v>
      </c>
      <c r="U841" s="13"/>
      <c r="V841" s="39">
        <f t="shared" si="124"/>
        <v>9.1639045548989138E-3</v>
      </c>
      <c r="W841" s="14">
        <f t="shared" si="125"/>
        <v>9.1154557009594135E-3</v>
      </c>
      <c r="X841" s="40">
        <f t="shared" si="120"/>
        <v>2.3472914480510294E-9</v>
      </c>
      <c r="Y841" s="2"/>
      <c r="Z841" s="4"/>
      <c r="AA841" s="4"/>
      <c r="AB841" s="4"/>
      <c r="AC841" s="4"/>
      <c r="AD841" s="4"/>
      <c r="AE841" s="4"/>
    </row>
    <row r="842" spans="6:31">
      <c r="F842" s="25">
        <v>37894</v>
      </c>
      <c r="G842" s="8">
        <v>56.71</v>
      </c>
      <c r="H842" s="8">
        <v>56.74</v>
      </c>
      <c r="I842" s="8">
        <v>56.01</v>
      </c>
      <c r="J842" s="8">
        <v>56.35</v>
      </c>
      <c r="K842" s="8">
        <v>112000</v>
      </c>
      <c r="L842" s="26">
        <v>48.04</v>
      </c>
      <c r="M842" s="8"/>
      <c r="N842" s="32">
        <v>0</v>
      </c>
      <c r="O842" s="11">
        <f t="shared" si="121"/>
        <v>250</v>
      </c>
      <c r="P842" s="11">
        <f t="shared" si="118"/>
        <v>1.1729808492922564</v>
      </c>
      <c r="Q842" s="12">
        <f t="shared" si="117"/>
        <v>354.20258304300137</v>
      </c>
      <c r="R842" s="12">
        <f t="shared" si="122"/>
        <v>0</v>
      </c>
      <c r="S842" s="12">
        <f t="shared" si="123"/>
        <v>25783</v>
      </c>
      <c r="T842" s="31">
        <f t="shared" si="119"/>
        <v>19959.315554473127</v>
      </c>
      <c r="U842" s="13"/>
      <c r="V842" s="39">
        <f t="shared" si="124"/>
        <v>-9.3503803529775813E-3</v>
      </c>
      <c r="W842" s="14">
        <f t="shared" si="125"/>
        <v>-9.3235939054781662E-3</v>
      </c>
      <c r="X842" s="40">
        <f t="shared" si="120"/>
        <v>7.1751376963892282E-10</v>
      </c>
      <c r="Y842" s="2"/>
      <c r="Z842" s="4"/>
      <c r="AA842" s="4"/>
      <c r="AB842" s="4"/>
      <c r="AC842" s="4"/>
      <c r="AD842" s="4"/>
      <c r="AE842" s="4"/>
    </row>
    <row r="843" spans="6:31">
      <c r="F843" s="25">
        <v>37895</v>
      </c>
      <c r="G843" s="8">
        <v>56.61</v>
      </c>
      <c r="H843" s="8">
        <v>57.55</v>
      </c>
      <c r="I843" s="8">
        <v>56.55</v>
      </c>
      <c r="J843" s="8">
        <v>57.54</v>
      </c>
      <c r="K843" s="8">
        <v>169300</v>
      </c>
      <c r="L843" s="26">
        <v>49.05</v>
      </c>
      <c r="M843" s="8"/>
      <c r="N843" s="32">
        <v>0</v>
      </c>
      <c r="O843" s="11">
        <f t="shared" si="121"/>
        <v>250</v>
      </c>
      <c r="P843" s="11">
        <f t="shared" si="118"/>
        <v>1.1730886850152906</v>
      </c>
      <c r="Q843" s="12">
        <f t="shared" si="117"/>
        <v>354.19300426091269</v>
      </c>
      <c r="R843" s="12">
        <f t="shared" si="122"/>
        <v>0</v>
      </c>
      <c r="S843" s="12">
        <f t="shared" si="123"/>
        <v>25783</v>
      </c>
      <c r="T843" s="31">
        <f t="shared" si="119"/>
        <v>20380.265465172917</v>
      </c>
      <c r="U843" s="13"/>
      <c r="V843" s="39">
        <f t="shared" si="124"/>
        <v>2.0871074041465182E-2</v>
      </c>
      <c r="W843" s="14">
        <f t="shared" si="125"/>
        <v>2.0806188799589294E-2</v>
      </c>
      <c r="X843" s="40">
        <f t="shared" si="120"/>
        <v>4.210094613292491E-9</v>
      </c>
      <c r="Y843" s="2"/>
      <c r="Z843" s="4"/>
      <c r="AA843" s="4"/>
      <c r="AB843" s="4"/>
      <c r="AC843" s="4"/>
      <c r="AD843" s="4"/>
      <c r="AE843" s="4"/>
    </row>
    <row r="844" spans="6:31">
      <c r="F844" s="25">
        <v>37896</v>
      </c>
      <c r="G844" s="8">
        <v>57.53</v>
      </c>
      <c r="H844" s="8">
        <v>57.82</v>
      </c>
      <c r="I844" s="8">
        <v>57.25</v>
      </c>
      <c r="J844" s="8">
        <v>57.74</v>
      </c>
      <c r="K844" s="8">
        <v>145500</v>
      </c>
      <c r="L844" s="26">
        <v>49.22</v>
      </c>
      <c r="M844" s="8"/>
      <c r="N844" s="32">
        <v>0</v>
      </c>
      <c r="O844" s="11">
        <f t="shared" si="121"/>
        <v>250</v>
      </c>
      <c r="P844" s="11">
        <f t="shared" si="118"/>
        <v>1.1731003657049981</v>
      </c>
      <c r="Q844" s="12">
        <f t="shared" si="117"/>
        <v>354.19196679967916</v>
      </c>
      <c r="R844" s="12">
        <f t="shared" si="122"/>
        <v>0</v>
      </c>
      <c r="S844" s="12">
        <f t="shared" si="123"/>
        <v>25783</v>
      </c>
      <c r="T844" s="31">
        <f t="shared" si="119"/>
        <v>20451.044163013477</v>
      </c>
      <c r="U844" s="13"/>
      <c r="V844" s="39">
        <f t="shared" si="124"/>
        <v>3.4668870226123609E-3</v>
      </c>
      <c r="W844" s="14">
        <f t="shared" si="125"/>
        <v>3.4598589515376851E-3</v>
      </c>
      <c r="X844" s="40">
        <f t="shared" si="120"/>
        <v>4.9393783030693638E-11</v>
      </c>
      <c r="Y844" s="2"/>
      <c r="Z844" s="4"/>
      <c r="AA844" s="4"/>
      <c r="AB844" s="4"/>
      <c r="AC844" s="4"/>
      <c r="AD844" s="4"/>
      <c r="AE844" s="4"/>
    </row>
    <row r="845" spans="6:31">
      <c r="F845" s="25">
        <v>37897</v>
      </c>
      <c r="G845" s="8">
        <v>58.64</v>
      </c>
      <c r="H845" s="8">
        <v>58.83</v>
      </c>
      <c r="I845" s="8">
        <v>58.19</v>
      </c>
      <c r="J845" s="8">
        <v>58.24</v>
      </c>
      <c r="K845" s="8">
        <v>205200</v>
      </c>
      <c r="L845" s="26">
        <v>49.65</v>
      </c>
      <c r="M845" s="8"/>
      <c r="N845" s="32">
        <v>0</v>
      </c>
      <c r="O845" s="11">
        <f t="shared" si="121"/>
        <v>250</v>
      </c>
      <c r="P845" s="11">
        <f t="shared" si="118"/>
        <v>1.1730110775427998</v>
      </c>
      <c r="Q845" s="12">
        <f t="shared" si="117"/>
        <v>354.19989776419391</v>
      </c>
      <c r="R845" s="12">
        <f t="shared" si="122"/>
        <v>0</v>
      </c>
      <c r="S845" s="12">
        <f t="shared" si="123"/>
        <v>25783</v>
      </c>
      <c r="T845" s="31">
        <f t="shared" si="119"/>
        <v>20628.602045786654</v>
      </c>
      <c r="U845" s="13"/>
      <c r="V845" s="39">
        <f t="shared" si="124"/>
        <v>8.6446211149548216E-3</v>
      </c>
      <c r="W845" s="14">
        <f t="shared" si="125"/>
        <v>8.6983455282717542E-3</v>
      </c>
      <c r="X845" s="40">
        <f t="shared" si="120"/>
        <v>2.8863125862485993E-9</v>
      </c>
      <c r="Y845" s="2"/>
      <c r="Z845" s="4"/>
      <c r="AA845" s="4"/>
      <c r="AB845" s="4"/>
      <c r="AC845" s="4"/>
      <c r="AD845" s="4"/>
      <c r="AE845" s="4"/>
    </row>
    <row r="846" spans="6:31">
      <c r="F846" s="25">
        <v>37900</v>
      </c>
      <c r="G846" s="8">
        <v>58.43</v>
      </c>
      <c r="H846" s="8">
        <v>58.69</v>
      </c>
      <c r="I846" s="8">
        <v>58.27</v>
      </c>
      <c r="J846" s="8">
        <v>58.56</v>
      </c>
      <c r="K846" s="8">
        <v>53000</v>
      </c>
      <c r="L846" s="26">
        <v>49.92</v>
      </c>
      <c r="M846" s="8"/>
      <c r="N846" s="32">
        <v>0</v>
      </c>
      <c r="O846" s="11">
        <f t="shared" si="121"/>
        <v>250</v>
      </c>
      <c r="P846" s="11">
        <f t="shared" si="118"/>
        <v>1.1730769230769231</v>
      </c>
      <c r="Q846" s="12">
        <f t="shared" si="117"/>
        <v>354.19404895940636</v>
      </c>
      <c r="R846" s="12">
        <f t="shared" si="122"/>
        <v>0</v>
      </c>
      <c r="S846" s="12">
        <f t="shared" si="123"/>
        <v>25783</v>
      </c>
      <c r="T846" s="31">
        <f t="shared" si="119"/>
        <v>20741.603507062839</v>
      </c>
      <c r="U846" s="13"/>
      <c r="V846" s="39">
        <f t="shared" si="124"/>
        <v>5.462952905319709E-3</v>
      </c>
      <c r="W846" s="14">
        <f t="shared" si="125"/>
        <v>5.4233335699907358E-3</v>
      </c>
      <c r="X846" s="40">
        <f t="shared" si="120"/>
        <v>1.5696917319096247E-9</v>
      </c>
      <c r="Y846" s="2"/>
      <c r="Z846" s="4"/>
      <c r="AA846" s="4"/>
      <c r="AB846" s="4"/>
      <c r="AC846" s="4"/>
      <c r="AD846" s="4"/>
      <c r="AE846" s="4"/>
    </row>
    <row r="847" spans="6:31">
      <c r="F847" s="25">
        <v>37901</v>
      </c>
      <c r="G847" s="8">
        <v>58.4</v>
      </c>
      <c r="H847" s="8">
        <v>58.91</v>
      </c>
      <c r="I847" s="8">
        <v>58.14</v>
      </c>
      <c r="J847" s="8">
        <v>58.9</v>
      </c>
      <c r="K847" s="8">
        <v>103700</v>
      </c>
      <c r="L847" s="26">
        <v>50.21</v>
      </c>
      <c r="M847" s="8"/>
      <c r="N847" s="32">
        <v>0</v>
      </c>
      <c r="O847" s="11">
        <f t="shared" si="121"/>
        <v>250</v>
      </c>
      <c r="P847" s="11">
        <f t="shared" si="118"/>
        <v>1.1730730930093607</v>
      </c>
      <c r="Q847" s="12">
        <f t="shared" si="117"/>
        <v>354.1943891515474</v>
      </c>
      <c r="R847" s="12">
        <f t="shared" si="122"/>
        <v>0</v>
      </c>
      <c r="S847" s="12">
        <f t="shared" si="123"/>
        <v>25783</v>
      </c>
      <c r="T847" s="31">
        <f t="shared" si="119"/>
        <v>20862.04952102614</v>
      </c>
      <c r="U847" s="13"/>
      <c r="V847" s="39">
        <f t="shared" si="124"/>
        <v>5.7901814722810608E-3</v>
      </c>
      <c r="W847" s="14">
        <f t="shared" si="125"/>
        <v>5.7924859854419667E-3</v>
      </c>
      <c r="X847" s="40">
        <f t="shared" si="120"/>
        <v>5.3107809087888577E-12</v>
      </c>
      <c r="Y847" s="2"/>
      <c r="Z847" s="4"/>
      <c r="AA847" s="4"/>
      <c r="AB847" s="4"/>
      <c r="AC847" s="4"/>
      <c r="AD847" s="4"/>
      <c r="AE847" s="4"/>
    </row>
    <row r="848" spans="6:31">
      <c r="F848" s="25">
        <v>37902</v>
      </c>
      <c r="G848" s="8">
        <v>58.9</v>
      </c>
      <c r="H848" s="8">
        <v>58.95</v>
      </c>
      <c r="I848" s="8">
        <v>58.45</v>
      </c>
      <c r="J848" s="8">
        <v>58.61</v>
      </c>
      <c r="K848" s="8">
        <v>133000</v>
      </c>
      <c r="L848" s="26">
        <v>49.96</v>
      </c>
      <c r="M848" s="8"/>
      <c r="N848" s="32">
        <v>0</v>
      </c>
      <c r="O848" s="11">
        <f t="shared" si="121"/>
        <v>250</v>
      </c>
      <c r="P848" s="11">
        <f t="shared" si="118"/>
        <v>1.173138510808647</v>
      </c>
      <c r="Q848" s="12">
        <f t="shared" si="117"/>
        <v>354.18857895302995</v>
      </c>
      <c r="R848" s="12">
        <f t="shared" si="122"/>
        <v>0</v>
      </c>
      <c r="S848" s="12">
        <f t="shared" si="123"/>
        <v>25783</v>
      </c>
      <c r="T848" s="31">
        <f t="shared" si="119"/>
        <v>20758.992612437083</v>
      </c>
      <c r="U848" s="13"/>
      <c r="V848" s="39">
        <f t="shared" si="124"/>
        <v>-4.9521642861263754E-3</v>
      </c>
      <c r="W848" s="14">
        <f t="shared" si="125"/>
        <v>-4.9915247892372032E-3</v>
      </c>
      <c r="X848" s="40">
        <f t="shared" si="120"/>
        <v>1.5492492051374802E-9</v>
      </c>
      <c r="Y848" s="2"/>
      <c r="Z848" s="4"/>
      <c r="AA848" s="4"/>
      <c r="AB848" s="4"/>
      <c r="AC848" s="4"/>
      <c r="AD848" s="4"/>
      <c r="AE848" s="4"/>
    </row>
    <row r="849" spans="6:31">
      <c r="F849" s="25">
        <v>37903</v>
      </c>
      <c r="G849" s="8">
        <v>59.22</v>
      </c>
      <c r="H849" s="8">
        <v>59.46</v>
      </c>
      <c r="I849" s="8">
        <v>58.75</v>
      </c>
      <c r="J849" s="8">
        <v>58.84</v>
      </c>
      <c r="K849" s="8">
        <v>109600</v>
      </c>
      <c r="L849" s="26">
        <v>50.16</v>
      </c>
      <c r="M849" s="8"/>
      <c r="N849" s="32">
        <v>0</v>
      </c>
      <c r="O849" s="11">
        <f t="shared" si="121"/>
        <v>250</v>
      </c>
      <c r="P849" s="11">
        <f t="shared" si="118"/>
        <v>1.1730462519936207</v>
      </c>
      <c r="Q849" s="12">
        <f t="shared" si="117"/>
        <v>354.19677327172548</v>
      </c>
      <c r="R849" s="12">
        <f t="shared" si="122"/>
        <v>0</v>
      </c>
      <c r="S849" s="12">
        <f t="shared" si="123"/>
        <v>25783</v>
      </c>
      <c r="T849" s="31">
        <f t="shared" si="119"/>
        <v>20840.938139308328</v>
      </c>
      <c r="U849" s="13"/>
      <c r="V849" s="39">
        <f t="shared" si="124"/>
        <v>3.9397004457333417E-3</v>
      </c>
      <c r="W849" s="14">
        <f t="shared" si="125"/>
        <v>3.9952110672882473E-3</v>
      </c>
      <c r="X849" s="40">
        <f t="shared" si="120"/>
        <v>3.0814291054119469E-9</v>
      </c>
      <c r="Y849" s="2"/>
      <c r="Z849" s="4"/>
      <c r="AA849" s="4"/>
      <c r="AB849" s="4"/>
      <c r="AC849" s="4"/>
      <c r="AD849" s="4"/>
      <c r="AE849" s="4"/>
    </row>
    <row r="850" spans="6:31">
      <c r="F850" s="25">
        <v>37904</v>
      </c>
      <c r="G850" s="8">
        <v>58.97</v>
      </c>
      <c r="H850" s="8">
        <v>59.06</v>
      </c>
      <c r="I850" s="8">
        <v>58.77</v>
      </c>
      <c r="J850" s="8">
        <v>58.9</v>
      </c>
      <c r="K850" s="8">
        <v>39200</v>
      </c>
      <c r="L850" s="26">
        <v>50.21</v>
      </c>
      <c r="M850" s="8"/>
      <c r="N850" s="32">
        <v>0</v>
      </c>
      <c r="O850" s="11">
        <f t="shared" si="121"/>
        <v>250</v>
      </c>
      <c r="P850" s="11">
        <f t="shared" si="118"/>
        <v>1.1730730930093607</v>
      </c>
      <c r="Q850" s="12">
        <f t="shared" si="117"/>
        <v>354.1943891515474</v>
      </c>
      <c r="R850" s="12">
        <f t="shared" si="122"/>
        <v>0</v>
      </c>
      <c r="S850" s="12">
        <f t="shared" si="123"/>
        <v>25783</v>
      </c>
      <c r="T850" s="31">
        <f t="shared" si="119"/>
        <v>20862.04952102614</v>
      </c>
      <c r="U850" s="13"/>
      <c r="V850" s="39">
        <f t="shared" si="124"/>
        <v>1.0124638403929537E-3</v>
      </c>
      <c r="W850" s="14">
        <f t="shared" si="125"/>
        <v>9.9631372194890211E-4</v>
      </c>
      <c r="X850" s="40">
        <f t="shared" si="120"/>
        <v>2.6082632575689537E-10</v>
      </c>
      <c r="Y850" s="2"/>
      <c r="Z850" s="4"/>
      <c r="AA850" s="4"/>
      <c r="AB850" s="4"/>
      <c r="AC850" s="4"/>
      <c r="AD850" s="4"/>
      <c r="AE850" s="4"/>
    </row>
    <row r="851" spans="6:31">
      <c r="F851" s="25">
        <v>37907</v>
      </c>
      <c r="G851" s="8">
        <v>59.23</v>
      </c>
      <c r="H851" s="8">
        <v>59.57</v>
      </c>
      <c r="I851" s="8">
        <v>59.22</v>
      </c>
      <c r="J851" s="8">
        <v>59.38</v>
      </c>
      <c r="K851" s="8">
        <v>244100</v>
      </c>
      <c r="L851" s="26">
        <v>50.62</v>
      </c>
      <c r="M851" s="8"/>
      <c r="N851" s="32">
        <v>0</v>
      </c>
      <c r="O851" s="11">
        <f t="shared" si="121"/>
        <v>250</v>
      </c>
      <c r="P851" s="11">
        <f t="shared" si="118"/>
        <v>1.1730541288028449</v>
      </c>
      <c r="Q851" s="12">
        <f t="shared" si="117"/>
        <v>354.1960736125327</v>
      </c>
      <c r="R851" s="12">
        <f t="shared" si="122"/>
        <v>0</v>
      </c>
      <c r="S851" s="12">
        <f t="shared" si="123"/>
        <v>25783</v>
      </c>
      <c r="T851" s="31">
        <f t="shared" si="119"/>
        <v>21032.162851112193</v>
      </c>
      <c r="U851" s="13"/>
      <c r="V851" s="39">
        <f t="shared" si="124"/>
        <v>8.121134419641492E-3</v>
      </c>
      <c r="W851" s="14">
        <f t="shared" si="125"/>
        <v>8.1325450703637423E-3</v>
      </c>
      <c r="X851" s="40">
        <f t="shared" si="120"/>
        <v>1.3020294990519087E-10</v>
      </c>
      <c r="Y851" s="2"/>
      <c r="Z851" s="4"/>
      <c r="AA851" s="4"/>
      <c r="AB851" s="4"/>
      <c r="AC851" s="4"/>
      <c r="AD851" s="4"/>
      <c r="AE851" s="4"/>
    </row>
    <row r="852" spans="6:31">
      <c r="F852" s="25">
        <v>37908</v>
      </c>
      <c r="G852" s="8">
        <v>59.32</v>
      </c>
      <c r="H852" s="8">
        <v>59.57</v>
      </c>
      <c r="I852" s="8">
        <v>59.05</v>
      </c>
      <c r="J852" s="8">
        <v>59.53</v>
      </c>
      <c r="K852" s="8">
        <v>283400</v>
      </c>
      <c r="L852" s="26">
        <v>50.75</v>
      </c>
      <c r="M852" s="8"/>
      <c r="N852" s="32">
        <v>0</v>
      </c>
      <c r="O852" s="11">
        <f t="shared" si="121"/>
        <v>250</v>
      </c>
      <c r="P852" s="11">
        <f t="shared" si="118"/>
        <v>1.1730049261083744</v>
      </c>
      <c r="Q852" s="12">
        <f t="shared" si="117"/>
        <v>354.20044420592143</v>
      </c>
      <c r="R852" s="12">
        <f t="shared" si="122"/>
        <v>0</v>
      </c>
      <c r="S852" s="12">
        <f t="shared" si="123"/>
        <v>25783</v>
      </c>
      <c r="T852" s="31">
        <f t="shared" si="119"/>
        <v>21085.552443578505</v>
      </c>
      <c r="U852" s="13"/>
      <c r="V852" s="39">
        <f t="shared" si="124"/>
        <v>2.5352572279707659E-3</v>
      </c>
      <c r="W852" s="14">
        <f t="shared" si="125"/>
        <v>2.5648628049186922E-3</v>
      </c>
      <c r="X852" s="40">
        <f t="shared" si="120"/>
        <v>8.7649018641958642E-10</v>
      </c>
      <c r="Y852" s="2"/>
      <c r="Z852" s="4"/>
      <c r="AA852" s="4"/>
      <c r="AB852" s="4"/>
      <c r="AC852" s="4"/>
      <c r="AD852" s="4"/>
      <c r="AE852" s="4"/>
    </row>
    <row r="853" spans="6:31">
      <c r="F853" s="25">
        <v>37909</v>
      </c>
      <c r="G853" s="8">
        <v>59.9</v>
      </c>
      <c r="H853" s="8">
        <v>59.9</v>
      </c>
      <c r="I853" s="8">
        <v>59.19</v>
      </c>
      <c r="J853" s="8">
        <v>59.48</v>
      </c>
      <c r="K853" s="8">
        <v>83800</v>
      </c>
      <c r="L853" s="26">
        <v>50.71</v>
      </c>
      <c r="M853" s="8"/>
      <c r="N853" s="32">
        <v>0</v>
      </c>
      <c r="O853" s="11">
        <f t="shared" si="121"/>
        <v>250</v>
      </c>
      <c r="P853" s="11">
        <f t="shared" si="118"/>
        <v>1.172944192466969</v>
      </c>
      <c r="Q853" s="12">
        <f t="shared" si="117"/>
        <v>354.20583957976214</v>
      </c>
      <c r="R853" s="12">
        <f t="shared" si="122"/>
        <v>0</v>
      </c>
      <c r="S853" s="12">
        <f t="shared" si="123"/>
        <v>25783</v>
      </c>
      <c r="T853" s="31">
        <f t="shared" si="119"/>
        <v>21068.163338204253</v>
      </c>
      <c r="U853" s="13"/>
      <c r="V853" s="39">
        <f t="shared" si="124"/>
        <v>-8.2503314538803925E-4</v>
      </c>
      <c r="W853" s="14">
        <f t="shared" si="125"/>
        <v>-7.8848811496898253E-4</v>
      </c>
      <c r="X853" s="40">
        <f t="shared" si="120"/>
        <v>1.3355392483297816E-9</v>
      </c>
      <c r="Y853" s="2"/>
      <c r="Z853" s="4"/>
      <c r="AA853" s="4"/>
      <c r="AB853" s="4"/>
      <c r="AC853" s="4"/>
      <c r="AD853" s="4"/>
      <c r="AE853" s="4"/>
    </row>
    <row r="854" spans="6:31">
      <c r="F854" s="25">
        <v>37910</v>
      </c>
      <c r="G854" s="8">
        <v>59.3</v>
      </c>
      <c r="H854" s="8">
        <v>59.75</v>
      </c>
      <c r="I854" s="8">
        <v>59.29</v>
      </c>
      <c r="J854" s="8">
        <v>59.6</v>
      </c>
      <c r="K854" s="8">
        <v>48500</v>
      </c>
      <c r="L854" s="26">
        <v>50.81</v>
      </c>
      <c r="M854" s="8"/>
      <c r="N854" s="32">
        <v>0</v>
      </c>
      <c r="O854" s="11">
        <f t="shared" si="121"/>
        <v>250</v>
      </c>
      <c r="P854" s="11">
        <f t="shared" si="118"/>
        <v>1.1729974414485338</v>
      </c>
      <c r="Q854" s="12">
        <f t="shared" si="117"/>
        <v>354.20110908791742</v>
      </c>
      <c r="R854" s="12">
        <f t="shared" si="122"/>
        <v>0</v>
      </c>
      <c r="S854" s="12">
        <f t="shared" si="123"/>
        <v>25783</v>
      </c>
      <c r="T854" s="31">
        <f t="shared" si="119"/>
        <v>21110.386101639877</v>
      </c>
      <c r="U854" s="13"/>
      <c r="V854" s="39">
        <f t="shared" si="124"/>
        <v>2.0020971844766765E-3</v>
      </c>
      <c r="W854" s="14">
        <f t="shared" si="125"/>
        <v>1.9700557987127765E-3</v>
      </c>
      <c r="X854" s="40">
        <f t="shared" si="120"/>
        <v>1.0266504016710538E-9</v>
      </c>
      <c r="Y854" s="2"/>
      <c r="Z854" s="4"/>
      <c r="AA854" s="4"/>
      <c r="AB854" s="4"/>
      <c r="AC854" s="4"/>
      <c r="AD854" s="4"/>
      <c r="AE854" s="4"/>
    </row>
    <row r="855" spans="6:31">
      <c r="F855" s="25">
        <v>37911</v>
      </c>
      <c r="G855" s="8">
        <v>59.65</v>
      </c>
      <c r="H855" s="8">
        <v>59.65</v>
      </c>
      <c r="I855" s="8">
        <v>58.74</v>
      </c>
      <c r="J855" s="8">
        <v>58.95</v>
      </c>
      <c r="K855" s="8">
        <v>101500</v>
      </c>
      <c r="L855" s="26">
        <v>50.25</v>
      </c>
      <c r="M855" s="8"/>
      <c r="N855" s="32">
        <v>0</v>
      </c>
      <c r="O855" s="11">
        <f t="shared" si="121"/>
        <v>250</v>
      </c>
      <c r="P855" s="11">
        <f t="shared" si="118"/>
        <v>1.173134328358209</v>
      </c>
      <c r="Q855" s="12">
        <f t="shared" si="117"/>
        <v>354.18895040543492</v>
      </c>
      <c r="R855" s="12">
        <f t="shared" si="122"/>
        <v>0</v>
      </c>
      <c r="S855" s="12">
        <f t="shared" si="123"/>
        <v>25783</v>
      </c>
      <c r="T855" s="31">
        <f t="shared" si="119"/>
        <v>20879.438626400392</v>
      </c>
      <c r="U855" s="13"/>
      <c r="V855" s="39">
        <f t="shared" si="124"/>
        <v>-1.1000274736429847E-2</v>
      </c>
      <c r="W855" s="14">
        <f t="shared" si="125"/>
        <v>-1.1082638666455487E-2</v>
      </c>
      <c r="X855" s="40">
        <f t="shared" si="120"/>
        <v>6.7838169692685322E-9</v>
      </c>
      <c r="Y855" s="2"/>
      <c r="Z855" s="4"/>
      <c r="AA855" s="4"/>
      <c r="AB855" s="4"/>
      <c r="AC855" s="4"/>
      <c r="AD855" s="4"/>
      <c r="AE855" s="4"/>
    </row>
    <row r="856" spans="6:31">
      <c r="F856" s="25">
        <v>37914</v>
      </c>
      <c r="G856" s="8">
        <v>58.97</v>
      </c>
      <c r="H856" s="8">
        <v>59.13</v>
      </c>
      <c r="I856" s="8">
        <v>58.77</v>
      </c>
      <c r="J856" s="8">
        <v>59.07</v>
      </c>
      <c r="K856" s="8">
        <v>98300</v>
      </c>
      <c r="L856" s="26">
        <v>50.36</v>
      </c>
      <c r="M856" s="8"/>
      <c r="N856" s="32">
        <v>0</v>
      </c>
      <c r="O856" s="11">
        <f t="shared" si="121"/>
        <v>250</v>
      </c>
      <c r="P856" s="11">
        <f t="shared" si="118"/>
        <v>1.1729547259729944</v>
      </c>
      <c r="Q856" s="12">
        <f t="shared" si="117"/>
        <v>354.20490377822205</v>
      </c>
      <c r="R856" s="12">
        <f t="shared" si="122"/>
        <v>0</v>
      </c>
      <c r="S856" s="12">
        <f t="shared" si="123"/>
        <v>25783</v>
      </c>
      <c r="T856" s="31">
        <f t="shared" si="119"/>
        <v>20922.883666179576</v>
      </c>
      <c r="U856" s="13"/>
      <c r="V856" s="39">
        <f t="shared" si="124"/>
        <v>2.0785953046981386E-3</v>
      </c>
      <c r="W856" s="14">
        <f t="shared" si="125"/>
        <v>2.1866622369612265E-3</v>
      </c>
      <c r="X856" s="40">
        <f t="shared" si="120"/>
        <v>1.1678461848754825E-8</v>
      </c>
      <c r="Y856" s="2"/>
      <c r="Z856" s="4"/>
      <c r="AA856" s="4"/>
      <c r="AB856" s="4"/>
      <c r="AC856" s="4"/>
      <c r="AD856" s="4"/>
      <c r="AE856" s="4"/>
    </row>
    <row r="857" spans="6:31">
      <c r="F857" s="25">
        <v>37915</v>
      </c>
      <c r="G857" s="8">
        <v>59.25</v>
      </c>
      <c r="H857" s="8">
        <v>59.49</v>
      </c>
      <c r="I857" s="8">
        <v>59.06</v>
      </c>
      <c r="J857" s="8">
        <v>59.22</v>
      </c>
      <c r="K857" s="8">
        <v>177600</v>
      </c>
      <c r="L857" s="26">
        <v>50.48</v>
      </c>
      <c r="M857" s="8"/>
      <c r="N857" s="32">
        <v>0</v>
      </c>
      <c r="O857" s="11">
        <f t="shared" si="121"/>
        <v>250</v>
      </c>
      <c r="P857" s="11">
        <f t="shared" si="118"/>
        <v>1.1731378763866878</v>
      </c>
      <c r="Q857" s="12">
        <f t="shared" si="117"/>
        <v>354.18863529723609</v>
      </c>
      <c r="R857" s="12">
        <f t="shared" si="122"/>
        <v>0</v>
      </c>
      <c r="S857" s="12">
        <f t="shared" si="123"/>
        <v>25783</v>
      </c>
      <c r="T857" s="31">
        <f t="shared" si="119"/>
        <v>20975.05098230232</v>
      </c>
      <c r="U857" s="13"/>
      <c r="V857" s="39">
        <f t="shared" si="124"/>
        <v>2.4902107236801844E-3</v>
      </c>
      <c r="W857" s="14">
        <f t="shared" si="125"/>
        <v>2.3800090568113275E-3</v>
      </c>
      <c r="X857" s="40">
        <f t="shared" si="120"/>
        <v>1.214440738067451E-8</v>
      </c>
      <c r="Y857" s="2"/>
      <c r="Z857" s="4"/>
      <c r="AA857" s="4"/>
      <c r="AB857" s="4"/>
      <c r="AC857" s="4"/>
      <c r="AD857" s="4"/>
      <c r="AE857" s="4"/>
    </row>
    <row r="858" spans="6:31">
      <c r="F858" s="25">
        <v>37916</v>
      </c>
      <c r="G858" s="8">
        <v>58.75</v>
      </c>
      <c r="H858" s="8">
        <v>58.82</v>
      </c>
      <c r="I858" s="8">
        <v>58.28</v>
      </c>
      <c r="J858" s="8">
        <v>58.49</v>
      </c>
      <c r="K858" s="8">
        <v>161300</v>
      </c>
      <c r="L858" s="26">
        <v>49.86</v>
      </c>
      <c r="M858" s="8"/>
      <c r="N858" s="32">
        <v>0</v>
      </c>
      <c r="O858" s="11">
        <f t="shared" si="121"/>
        <v>250</v>
      </c>
      <c r="P858" s="11">
        <f t="shared" si="118"/>
        <v>1.1730846369835539</v>
      </c>
      <c r="Q858" s="12">
        <f t="shared" si="117"/>
        <v>354.19336380580376</v>
      </c>
      <c r="R858" s="12">
        <f t="shared" si="122"/>
        <v>0</v>
      </c>
      <c r="S858" s="12">
        <f t="shared" si="123"/>
        <v>25783</v>
      </c>
      <c r="T858" s="31">
        <f t="shared" si="119"/>
        <v>20716.769849001463</v>
      </c>
      <c r="U858" s="13"/>
      <c r="V858" s="39">
        <f t="shared" si="124"/>
        <v>-1.2390173052713992E-2</v>
      </c>
      <c r="W858" s="14">
        <f t="shared" si="125"/>
        <v>-1.2358140137545878E-2</v>
      </c>
      <c r="X858" s="40">
        <f t="shared" si="120"/>
        <v>1.0261076541676167E-9</v>
      </c>
      <c r="Y858" s="2"/>
      <c r="Z858" s="4"/>
      <c r="AA858" s="4"/>
      <c r="AB858" s="4"/>
      <c r="AC858" s="4"/>
      <c r="AD858" s="4"/>
      <c r="AE858" s="4"/>
    </row>
    <row r="859" spans="6:31">
      <c r="F859" s="25">
        <v>37917</v>
      </c>
      <c r="G859" s="8">
        <v>58.22</v>
      </c>
      <c r="H859" s="8">
        <v>58.66</v>
      </c>
      <c r="I859" s="8">
        <v>58.09</v>
      </c>
      <c r="J859" s="8">
        <v>58.54</v>
      </c>
      <c r="K859" s="8">
        <v>99100</v>
      </c>
      <c r="L859" s="26">
        <v>49.9</v>
      </c>
      <c r="M859" s="8"/>
      <c r="N859" s="32">
        <v>0</v>
      </c>
      <c r="O859" s="11">
        <f t="shared" si="121"/>
        <v>250</v>
      </c>
      <c r="P859" s="11">
        <f t="shared" si="118"/>
        <v>1.1731462925851703</v>
      </c>
      <c r="Q859" s="12">
        <f t="shared" si="117"/>
        <v>354.18788784379416</v>
      </c>
      <c r="R859" s="12">
        <f t="shared" si="122"/>
        <v>0</v>
      </c>
      <c r="S859" s="12">
        <f t="shared" si="123"/>
        <v>25783</v>
      </c>
      <c r="T859" s="31">
        <f t="shared" si="119"/>
        <v>20734.158954375711</v>
      </c>
      <c r="U859" s="13"/>
      <c r="V859" s="39">
        <f t="shared" si="124"/>
        <v>8.3902131490612474E-4</v>
      </c>
      <c r="W859" s="14">
        <f t="shared" si="125"/>
        <v>8.0192466206114395E-4</v>
      </c>
      <c r="X859" s="40">
        <f t="shared" si="120"/>
        <v>1.3761616523010215E-9</v>
      </c>
      <c r="Y859" s="2"/>
      <c r="Z859" s="4"/>
      <c r="AA859" s="4"/>
      <c r="AB859" s="4"/>
      <c r="AC859" s="4"/>
      <c r="AD859" s="4"/>
      <c r="AE859" s="4"/>
    </row>
    <row r="860" spans="6:31">
      <c r="F860" s="25">
        <v>37918</v>
      </c>
      <c r="G860" s="8">
        <v>58.11</v>
      </c>
      <c r="H860" s="8">
        <v>58.35</v>
      </c>
      <c r="I860" s="8">
        <v>57.82</v>
      </c>
      <c r="J860" s="8">
        <v>58.35</v>
      </c>
      <c r="K860" s="8">
        <v>54500</v>
      </c>
      <c r="L860" s="26">
        <v>49.74</v>
      </c>
      <c r="M860" s="8"/>
      <c r="N860" s="32">
        <v>0</v>
      </c>
      <c r="O860" s="11">
        <f t="shared" si="121"/>
        <v>250</v>
      </c>
      <c r="P860" s="11">
        <f t="shared" si="118"/>
        <v>1.1731001206272618</v>
      </c>
      <c r="Q860" s="12">
        <f t="shared" si="117"/>
        <v>354.19198856690173</v>
      </c>
      <c r="R860" s="12">
        <f t="shared" si="122"/>
        <v>0</v>
      </c>
      <c r="S860" s="12">
        <f t="shared" si="123"/>
        <v>25783</v>
      </c>
      <c r="T860" s="31">
        <f t="shared" si="119"/>
        <v>20667.102532878715</v>
      </c>
      <c r="U860" s="13"/>
      <c r="V860" s="39">
        <f t="shared" si="124"/>
        <v>-3.239344779620503E-3</v>
      </c>
      <c r="W860" s="14">
        <f t="shared" si="125"/>
        <v>-3.2115643822143328E-3</v>
      </c>
      <c r="X860" s="40">
        <f t="shared" si="120"/>
        <v>7.7175048004475297E-10</v>
      </c>
      <c r="Y860" s="2"/>
      <c r="Z860" s="4"/>
      <c r="AA860" s="4"/>
      <c r="AB860" s="4"/>
      <c r="AC860" s="4"/>
      <c r="AD860" s="4"/>
      <c r="AE860" s="4"/>
    </row>
    <row r="861" spans="6:31">
      <c r="F861" s="25">
        <v>37921</v>
      </c>
      <c r="G861" s="8">
        <v>58.53</v>
      </c>
      <c r="H861" s="8">
        <v>58.85</v>
      </c>
      <c r="I861" s="8">
        <v>58.38</v>
      </c>
      <c r="J861" s="8">
        <v>58.44</v>
      </c>
      <c r="K861" s="8">
        <v>201000</v>
      </c>
      <c r="L861" s="26">
        <v>49.82</v>
      </c>
      <c r="M861" s="8"/>
      <c r="N861" s="32">
        <v>0</v>
      </c>
      <c r="O861" s="11">
        <f t="shared" si="121"/>
        <v>250</v>
      </c>
      <c r="P861" s="11">
        <f t="shared" si="118"/>
        <v>1.1730228823765556</v>
      </c>
      <c r="Q861" s="12">
        <f t="shared" si="117"/>
        <v>354.19884913804265</v>
      </c>
      <c r="R861" s="12">
        <f t="shared" si="122"/>
        <v>0</v>
      </c>
      <c r="S861" s="12">
        <f t="shared" si="123"/>
        <v>25783</v>
      </c>
      <c r="T861" s="31">
        <f t="shared" si="119"/>
        <v>20699.380743627211</v>
      </c>
      <c r="U861" s="13"/>
      <c r="V861" s="39">
        <f t="shared" si="124"/>
        <v>1.5605976018689346E-3</v>
      </c>
      <c r="W861" s="14">
        <f t="shared" si="125"/>
        <v>1.6070714587756824E-3</v>
      </c>
      <c r="X861" s="40">
        <f t="shared" si="120"/>
        <v>2.1598193757888717E-9</v>
      </c>
      <c r="Y861" s="2"/>
      <c r="Z861" s="4"/>
      <c r="AA861" s="4"/>
      <c r="AB861" s="4"/>
      <c r="AC861" s="4"/>
      <c r="AD861" s="4"/>
      <c r="AE861" s="4"/>
    </row>
    <row r="862" spans="6:31">
      <c r="F862" s="25">
        <v>37922</v>
      </c>
      <c r="G862" s="8">
        <v>58.83</v>
      </c>
      <c r="H862" s="8">
        <v>59.52</v>
      </c>
      <c r="I862" s="8">
        <v>58.73</v>
      </c>
      <c r="J862" s="8">
        <v>59.52</v>
      </c>
      <c r="K862" s="8">
        <v>435100</v>
      </c>
      <c r="L862" s="26">
        <v>50.74</v>
      </c>
      <c r="M862" s="8"/>
      <c r="N862" s="32">
        <v>0</v>
      </c>
      <c r="O862" s="11">
        <f t="shared" si="121"/>
        <v>250</v>
      </c>
      <c r="P862" s="11">
        <f t="shared" si="118"/>
        <v>1.1730390224674814</v>
      </c>
      <c r="Q862" s="12">
        <f t="shared" si="117"/>
        <v>354.1974154441354</v>
      </c>
      <c r="R862" s="12">
        <f t="shared" si="122"/>
        <v>0</v>
      </c>
      <c r="S862" s="12">
        <f t="shared" si="123"/>
        <v>25783</v>
      </c>
      <c r="T862" s="31">
        <f t="shared" si="119"/>
        <v>21081.830167234941</v>
      </c>
      <c r="U862" s="13"/>
      <c r="V862" s="39">
        <f t="shared" si="124"/>
        <v>1.8307755925039144E-2</v>
      </c>
      <c r="W862" s="14">
        <f t="shared" si="125"/>
        <v>1.8298044337101388E-2</v>
      </c>
      <c r="X862" s="40">
        <f t="shared" si="120"/>
        <v>9.4314940272778721E-11</v>
      </c>
      <c r="Y862" s="2"/>
      <c r="Z862" s="4"/>
      <c r="AA862" s="4"/>
      <c r="AB862" s="4"/>
      <c r="AC862" s="4"/>
      <c r="AD862" s="4"/>
      <c r="AE862" s="4"/>
    </row>
    <row r="863" spans="6:31">
      <c r="F863" s="25">
        <v>37923</v>
      </c>
      <c r="G863" s="8">
        <v>59.29</v>
      </c>
      <c r="H863" s="8">
        <v>59.67</v>
      </c>
      <c r="I863" s="8">
        <v>59.24</v>
      </c>
      <c r="J863" s="8">
        <v>59.55</v>
      </c>
      <c r="K863" s="8">
        <v>112900</v>
      </c>
      <c r="L863" s="26">
        <v>50.77</v>
      </c>
      <c r="M863" s="8"/>
      <c r="N863" s="32">
        <v>0</v>
      </c>
      <c r="O863" s="11">
        <f t="shared" si="121"/>
        <v>250</v>
      </c>
      <c r="P863" s="11">
        <f t="shared" si="118"/>
        <v>1.172936773685247</v>
      </c>
      <c r="Q863" s="12">
        <f t="shared" si="117"/>
        <v>354.20649867784431</v>
      </c>
      <c r="R863" s="12">
        <f t="shared" si="122"/>
        <v>0</v>
      </c>
      <c r="S863" s="12">
        <f t="shared" si="123"/>
        <v>25783</v>
      </c>
      <c r="T863" s="31">
        <f t="shared" si="119"/>
        <v>21092.996996265629</v>
      </c>
      <c r="U863" s="13"/>
      <c r="V863" s="39">
        <f t="shared" si="124"/>
        <v>5.2954949872590642E-4</v>
      </c>
      <c r="W863" s="14">
        <f t="shared" si="125"/>
        <v>5.9107478816723756E-4</v>
      </c>
      <c r="X863" s="40">
        <f t="shared" si="120"/>
        <v>3.7853612408395726E-9</v>
      </c>
      <c r="Y863" s="2"/>
      <c r="Z863" s="4"/>
      <c r="AA863" s="4"/>
      <c r="AB863" s="4"/>
      <c r="AC863" s="4"/>
      <c r="AD863" s="4"/>
      <c r="AE863" s="4"/>
    </row>
    <row r="864" spans="6:31">
      <c r="F864" s="25">
        <v>37924</v>
      </c>
      <c r="G864" s="8">
        <v>59.8</v>
      </c>
      <c r="H864" s="8">
        <v>59.97</v>
      </c>
      <c r="I864" s="8">
        <v>59.43</v>
      </c>
      <c r="J864" s="8">
        <v>59.43</v>
      </c>
      <c r="K864" s="8">
        <v>196600</v>
      </c>
      <c r="L864" s="26">
        <v>50.66</v>
      </c>
      <c r="M864" s="8"/>
      <c r="N864" s="32">
        <v>0</v>
      </c>
      <c r="O864" s="11">
        <f t="shared" si="121"/>
        <v>250</v>
      </c>
      <c r="P864" s="11">
        <f t="shared" si="118"/>
        <v>1.1731148835373075</v>
      </c>
      <c r="Q864" s="12">
        <f t="shared" si="117"/>
        <v>354.19067737651761</v>
      </c>
      <c r="R864" s="12">
        <f t="shared" si="122"/>
        <v>0</v>
      </c>
      <c r="S864" s="12">
        <f t="shared" si="123"/>
        <v>25783</v>
      </c>
      <c r="T864" s="31">
        <f t="shared" si="119"/>
        <v>21049.551956486441</v>
      </c>
      <c r="U864" s="13"/>
      <c r="V864" s="39">
        <f t="shared" si="124"/>
        <v>-2.0618143064190571E-3</v>
      </c>
      <c r="W864" s="14">
        <f t="shared" si="125"/>
        <v>-2.1689843857739524E-3</v>
      </c>
      <c r="X864" s="40">
        <f t="shared" si="120"/>
        <v>1.1485425908934542E-8</v>
      </c>
      <c r="Y864" s="2"/>
      <c r="Z864" s="4"/>
      <c r="AA864" s="4"/>
      <c r="AB864" s="4"/>
      <c r="AC864" s="4"/>
      <c r="AD864" s="4"/>
      <c r="AE864" s="4"/>
    </row>
    <row r="865" spans="6:31">
      <c r="F865" s="25">
        <v>37925</v>
      </c>
      <c r="G865" s="8">
        <v>59.8</v>
      </c>
      <c r="H865" s="8">
        <v>59.87</v>
      </c>
      <c r="I865" s="8">
        <v>59.59</v>
      </c>
      <c r="J865" s="8">
        <v>59.63</v>
      </c>
      <c r="K865" s="8">
        <v>713600</v>
      </c>
      <c r="L865" s="26">
        <v>50.83</v>
      </c>
      <c r="M865" s="8"/>
      <c r="N865" s="32">
        <v>0</v>
      </c>
      <c r="O865" s="11">
        <f t="shared" si="121"/>
        <v>250</v>
      </c>
      <c r="P865" s="11">
        <f t="shared" si="118"/>
        <v>1.173126106629943</v>
      </c>
      <c r="Q865" s="12">
        <f t="shared" si="117"/>
        <v>354.18968060249875</v>
      </c>
      <c r="R865" s="12">
        <f t="shared" si="122"/>
        <v>0</v>
      </c>
      <c r="S865" s="12">
        <f t="shared" si="123"/>
        <v>25783</v>
      </c>
      <c r="T865" s="31">
        <f t="shared" si="119"/>
        <v>21120.330654327001</v>
      </c>
      <c r="U865" s="13"/>
      <c r="V865" s="39">
        <f t="shared" si="124"/>
        <v>3.3568395225167668E-3</v>
      </c>
      <c r="W865" s="14">
        <f t="shared" si="125"/>
        <v>3.3500868852820269E-3</v>
      </c>
      <c r="X865" s="40">
        <f t="shared" si="120"/>
        <v>4.5598109623995208E-11</v>
      </c>
      <c r="Y865" s="2"/>
      <c r="Z865" s="4"/>
      <c r="AA865" s="4"/>
      <c r="AB865" s="4"/>
      <c r="AC865" s="4"/>
      <c r="AD865" s="4"/>
      <c r="AE865" s="4"/>
    </row>
    <row r="866" spans="6:31">
      <c r="F866" s="25">
        <v>37928</v>
      </c>
      <c r="G866" s="8">
        <v>60.05</v>
      </c>
      <c r="H866" s="8">
        <v>60.41</v>
      </c>
      <c r="I866" s="8">
        <v>59.92</v>
      </c>
      <c r="J866" s="8">
        <v>60.27</v>
      </c>
      <c r="K866" s="8">
        <v>100600</v>
      </c>
      <c r="L866" s="26">
        <v>51.38</v>
      </c>
      <c r="M866" s="8"/>
      <c r="N866" s="32">
        <v>0</v>
      </c>
      <c r="O866" s="11">
        <f t="shared" si="121"/>
        <v>250</v>
      </c>
      <c r="P866" s="11">
        <f t="shared" si="118"/>
        <v>1.173024523160763</v>
      </c>
      <c r="Q866" s="12">
        <f t="shared" si="117"/>
        <v>354.19870338846732</v>
      </c>
      <c r="R866" s="12">
        <f t="shared" si="122"/>
        <v>0</v>
      </c>
      <c r="S866" s="12">
        <f t="shared" si="123"/>
        <v>25783</v>
      </c>
      <c r="T866" s="31">
        <f t="shared" si="119"/>
        <v>21347.555853222926</v>
      </c>
      <c r="U866" s="13"/>
      <c r="V866" s="39">
        <f t="shared" si="124"/>
        <v>1.070113848168548E-2</v>
      </c>
      <c r="W866" s="14">
        <f t="shared" si="125"/>
        <v>1.0762260222926437E-2</v>
      </c>
      <c r="X866" s="40">
        <f t="shared" si="120"/>
        <v>3.735867252326449E-9</v>
      </c>
      <c r="Y866" s="2"/>
      <c r="Z866" s="4"/>
      <c r="AA866" s="4"/>
      <c r="AB866" s="4"/>
      <c r="AC866" s="4"/>
      <c r="AD866" s="4"/>
      <c r="AE866" s="4"/>
    </row>
    <row r="867" spans="6:31">
      <c r="F867" s="25">
        <v>37929</v>
      </c>
      <c r="G867" s="8">
        <v>60.05</v>
      </c>
      <c r="H867" s="8">
        <v>60.28</v>
      </c>
      <c r="I867" s="8">
        <v>59.93</v>
      </c>
      <c r="J867" s="8">
        <v>60.05</v>
      </c>
      <c r="K867" s="8">
        <v>72900</v>
      </c>
      <c r="L867" s="26">
        <v>51.19</v>
      </c>
      <c r="M867" s="8"/>
      <c r="N867" s="32">
        <v>0</v>
      </c>
      <c r="O867" s="11">
        <f t="shared" si="121"/>
        <v>250</v>
      </c>
      <c r="P867" s="11">
        <f t="shared" si="118"/>
        <v>1.1730806798202773</v>
      </c>
      <c r="Q867" s="12">
        <f t="shared" si="117"/>
        <v>354.19371528218556</v>
      </c>
      <c r="R867" s="12">
        <f t="shared" si="122"/>
        <v>0</v>
      </c>
      <c r="S867" s="12">
        <f t="shared" si="123"/>
        <v>25783</v>
      </c>
      <c r="T867" s="31">
        <f t="shared" si="119"/>
        <v>21269.332602695242</v>
      </c>
      <c r="U867" s="13"/>
      <c r="V867" s="39">
        <f t="shared" si="124"/>
        <v>-3.6710018590375218E-3</v>
      </c>
      <c r="W867" s="14">
        <f t="shared" si="125"/>
        <v>-3.7047912122457308E-3</v>
      </c>
      <c r="X867" s="40">
        <f t="shared" si="120"/>
        <v>1.1417203902291031E-9</v>
      </c>
      <c r="Y867" s="2"/>
      <c r="Z867" s="4"/>
      <c r="AA867" s="4"/>
      <c r="AB867" s="4"/>
      <c r="AC867" s="4"/>
      <c r="AD867" s="4"/>
      <c r="AE867" s="4"/>
    </row>
    <row r="868" spans="6:31">
      <c r="F868" s="25">
        <v>37930</v>
      </c>
      <c r="G868" s="8">
        <v>59.85</v>
      </c>
      <c r="H868" s="8">
        <v>60.08</v>
      </c>
      <c r="I868" s="8">
        <v>59.55</v>
      </c>
      <c r="J868" s="8">
        <v>60.03</v>
      </c>
      <c r="K868" s="8">
        <v>1252600</v>
      </c>
      <c r="L868" s="26">
        <v>51.18</v>
      </c>
      <c r="M868" s="8"/>
      <c r="N868" s="32">
        <v>0</v>
      </c>
      <c r="O868" s="11">
        <f t="shared" si="121"/>
        <v>250</v>
      </c>
      <c r="P868" s="11">
        <f t="shared" si="118"/>
        <v>1.1729191090269637</v>
      </c>
      <c r="Q868" s="12">
        <f t="shared" si="117"/>
        <v>354.20806807182544</v>
      </c>
      <c r="R868" s="12">
        <f t="shared" si="122"/>
        <v>0</v>
      </c>
      <c r="S868" s="12">
        <f t="shared" si="123"/>
        <v>25783</v>
      </c>
      <c r="T868" s="31">
        <f t="shared" si="119"/>
        <v>21263.110326351682</v>
      </c>
      <c r="U868" s="13"/>
      <c r="V868" s="39">
        <f t="shared" si="124"/>
        <v>-2.9258965436485982E-4</v>
      </c>
      <c r="W868" s="14">
        <f t="shared" si="125"/>
        <v>-1.9536973784910298E-4</v>
      </c>
      <c r="X868" s="40">
        <f t="shared" si="120"/>
        <v>9.4517121673307318E-9</v>
      </c>
      <c r="Y868" s="2"/>
      <c r="Z868" s="4"/>
      <c r="AA868" s="4"/>
      <c r="AB868" s="4"/>
      <c r="AC868" s="4"/>
      <c r="AD868" s="4"/>
      <c r="AE868" s="4"/>
    </row>
    <row r="869" spans="6:31">
      <c r="F869" s="25">
        <v>37931</v>
      </c>
      <c r="G869" s="8">
        <v>59.95</v>
      </c>
      <c r="H869" s="8">
        <v>60.38</v>
      </c>
      <c r="I869" s="8">
        <v>59.72</v>
      </c>
      <c r="J869" s="8">
        <v>60.31</v>
      </c>
      <c r="K869" s="8">
        <v>86600</v>
      </c>
      <c r="L869" s="26">
        <v>51.41</v>
      </c>
      <c r="M869" s="8"/>
      <c r="N869" s="32">
        <v>0</v>
      </c>
      <c r="O869" s="11">
        <f t="shared" si="121"/>
        <v>250</v>
      </c>
      <c r="P869" s="11">
        <f t="shared" si="118"/>
        <v>1.1731180704143165</v>
      </c>
      <c r="Q869" s="12">
        <f t="shared" si="117"/>
        <v>354.19039433350378</v>
      </c>
      <c r="R869" s="12">
        <f t="shared" si="122"/>
        <v>0</v>
      </c>
      <c r="S869" s="12">
        <f t="shared" si="123"/>
        <v>25783</v>
      </c>
      <c r="T869" s="31">
        <f t="shared" si="119"/>
        <v>21361.222682253614</v>
      </c>
      <c r="U869" s="13"/>
      <c r="V869" s="39">
        <f t="shared" si="124"/>
        <v>4.6035924671093964E-3</v>
      </c>
      <c r="W869" s="14">
        <f t="shared" si="125"/>
        <v>4.4838753357705112E-3</v>
      </c>
      <c r="X869" s="40">
        <f t="shared" si="120"/>
        <v>1.4332191536011881E-8</v>
      </c>
      <c r="Y869" s="2"/>
      <c r="Z869" s="4"/>
      <c r="AA869" s="4"/>
      <c r="AB869" s="4"/>
      <c r="AC869" s="4"/>
      <c r="AD869" s="4"/>
      <c r="AE869" s="4"/>
    </row>
    <row r="870" spans="6:31">
      <c r="F870" s="25">
        <v>37932</v>
      </c>
      <c r="G870" s="8">
        <v>60.5</v>
      </c>
      <c r="H870" s="8">
        <v>60.6</v>
      </c>
      <c r="I870" s="8">
        <v>60.01</v>
      </c>
      <c r="J870" s="8">
        <v>60.03</v>
      </c>
      <c r="K870" s="8">
        <v>149000</v>
      </c>
      <c r="L870" s="26">
        <v>51.18</v>
      </c>
      <c r="M870" s="8"/>
      <c r="N870" s="32">
        <v>0</v>
      </c>
      <c r="O870" s="11">
        <f t="shared" si="121"/>
        <v>250</v>
      </c>
      <c r="P870" s="11">
        <f t="shared" si="118"/>
        <v>1.1729191090269637</v>
      </c>
      <c r="Q870" s="12">
        <f t="shared" si="117"/>
        <v>354.20806807182544</v>
      </c>
      <c r="R870" s="12">
        <f t="shared" si="122"/>
        <v>0</v>
      </c>
      <c r="S870" s="12">
        <f t="shared" si="123"/>
        <v>25783</v>
      </c>
      <c r="T870" s="31">
        <f t="shared" si="119"/>
        <v>21263.110326351682</v>
      </c>
      <c r="U870" s="13"/>
      <c r="V870" s="39">
        <f t="shared" si="124"/>
        <v>-4.6035924671093756E-3</v>
      </c>
      <c r="W870" s="14">
        <f t="shared" si="125"/>
        <v>-4.4838753357705086E-3</v>
      </c>
      <c r="X870" s="40">
        <f t="shared" si="120"/>
        <v>1.433219153600752E-8</v>
      </c>
      <c r="Y870" s="2"/>
      <c r="Z870" s="4"/>
      <c r="AA870" s="4"/>
      <c r="AB870" s="4"/>
      <c r="AC870" s="4"/>
      <c r="AD870" s="4"/>
      <c r="AE870" s="4"/>
    </row>
    <row r="871" spans="6:31">
      <c r="F871" s="25">
        <v>37935</v>
      </c>
      <c r="G871" s="8">
        <v>60.15</v>
      </c>
      <c r="H871" s="8">
        <v>60.15</v>
      </c>
      <c r="I871" s="8">
        <v>59.6</v>
      </c>
      <c r="J871" s="8">
        <v>59.72</v>
      </c>
      <c r="K871" s="8">
        <v>669400</v>
      </c>
      <c r="L871" s="26">
        <v>50.91</v>
      </c>
      <c r="M871" s="8"/>
      <c r="N871" s="32">
        <v>0</v>
      </c>
      <c r="O871" s="11">
        <f t="shared" si="121"/>
        <v>250</v>
      </c>
      <c r="P871" s="11">
        <f t="shared" si="118"/>
        <v>1.1730504812414064</v>
      </c>
      <c r="Q871" s="12">
        <f t="shared" si="117"/>
        <v>354.19639760675653</v>
      </c>
      <c r="R871" s="12">
        <f t="shared" si="122"/>
        <v>0</v>
      </c>
      <c r="S871" s="12">
        <f t="shared" si="123"/>
        <v>25783</v>
      </c>
      <c r="T871" s="31">
        <f t="shared" si="119"/>
        <v>21152.608865075501</v>
      </c>
      <c r="U871" s="13"/>
      <c r="V871" s="39">
        <f t="shared" si="124"/>
        <v>-5.2104131853681094E-3</v>
      </c>
      <c r="W871" s="14">
        <f t="shared" si="125"/>
        <v>-5.2894628173981682E-3</v>
      </c>
      <c r="X871" s="40">
        <f t="shared" si="120"/>
        <v>6.248844324087699E-9</v>
      </c>
      <c r="Y871" s="2"/>
      <c r="Z871" s="4"/>
      <c r="AA871" s="4"/>
      <c r="AB871" s="4"/>
      <c r="AC871" s="4"/>
      <c r="AD871" s="4"/>
      <c r="AE871" s="4"/>
    </row>
    <row r="872" spans="6:31">
      <c r="F872" s="25">
        <v>37936</v>
      </c>
      <c r="G872" s="8">
        <v>59.55</v>
      </c>
      <c r="H872" s="8">
        <v>59.74</v>
      </c>
      <c r="I872" s="8">
        <v>59.41</v>
      </c>
      <c r="J872" s="8">
        <v>59.6</v>
      </c>
      <c r="K872" s="8">
        <v>86000</v>
      </c>
      <c r="L872" s="26">
        <v>50.81</v>
      </c>
      <c r="M872" s="8"/>
      <c r="N872" s="32">
        <v>0</v>
      </c>
      <c r="O872" s="11">
        <f t="shared" si="121"/>
        <v>250</v>
      </c>
      <c r="P872" s="11">
        <f t="shared" si="118"/>
        <v>1.1729974414485338</v>
      </c>
      <c r="Q872" s="12">
        <f t="shared" si="117"/>
        <v>354.20110908791742</v>
      </c>
      <c r="R872" s="12">
        <f t="shared" si="122"/>
        <v>0</v>
      </c>
      <c r="S872" s="12">
        <f t="shared" si="123"/>
        <v>25783</v>
      </c>
      <c r="T872" s="31">
        <f t="shared" si="119"/>
        <v>21110.386101639877</v>
      </c>
      <c r="U872" s="13"/>
      <c r="V872" s="39">
        <f t="shared" si="124"/>
        <v>-1.9980967991670745E-3</v>
      </c>
      <c r="W872" s="14">
        <f t="shared" si="125"/>
        <v>-1.9661823086040038E-3</v>
      </c>
      <c r="X872" s="40">
        <f t="shared" si="120"/>
        <v>1.0185347079003293E-9</v>
      </c>
      <c r="Y872" s="2"/>
      <c r="Z872" s="4"/>
      <c r="AA872" s="4"/>
      <c r="AB872" s="4"/>
      <c r="AC872" s="4"/>
      <c r="AD872" s="4"/>
      <c r="AE872" s="4"/>
    </row>
    <row r="873" spans="6:31">
      <c r="F873" s="25">
        <v>37937</v>
      </c>
      <c r="G873" s="8">
        <v>59.72</v>
      </c>
      <c r="H873" s="8">
        <v>60.42</v>
      </c>
      <c r="I873" s="8">
        <v>59.72</v>
      </c>
      <c r="J873" s="8">
        <v>60.42</v>
      </c>
      <c r="K873" s="8">
        <v>69500</v>
      </c>
      <c r="L873" s="26">
        <v>51.51</v>
      </c>
      <c r="M873" s="8"/>
      <c r="N873" s="32">
        <v>0</v>
      </c>
      <c r="O873" s="11">
        <f t="shared" si="121"/>
        <v>250</v>
      </c>
      <c r="P873" s="11">
        <f t="shared" si="118"/>
        <v>1.1729761211415259</v>
      </c>
      <c r="Q873" s="12">
        <f t="shared" si="117"/>
        <v>354.2030030733074</v>
      </c>
      <c r="R873" s="12">
        <f t="shared" si="122"/>
        <v>0</v>
      </c>
      <c r="S873" s="12">
        <f t="shared" si="123"/>
        <v>25783</v>
      </c>
      <c r="T873" s="31">
        <f t="shared" si="119"/>
        <v>21400.945445689234</v>
      </c>
      <c r="U873" s="13"/>
      <c r="V873" s="39">
        <f t="shared" si="124"/>
        <v>1.366994907636865E-2</v>
      </c>
      <c r="W873" s="14">
        <f t="shared" si="125"/>
        <v>1.3682777971853223E-2</v>
      </c>
      <c r="X873" s="40">
        <f t="shared" si="120"/>
        <v>1.645805593541E-10</v>
      </c>
      <c r="Y873" s="2"/>
      <c r="Z873" s="4"/>
      <c r="AA873" s="4"/>
      <c r="AB873" s="4"/>
      <c r="AC873" s="4"/>
      <c r="AD873" s="4"/>
      <c r="AE873" s="4"/>
    </row>
    <row r="874" spans="6:31">
      <c r="F874" s="25">
        <v>37938</v>
      </c>
      <c r="G874" s="8">
        <v>60.22</v>
      </c>
      <c r="H874" s="8">
        <v>60.5</v>
      </c>
      <c r="I874" s="8">
        <v>60.14</v>
      </c>
      <c r="J874" s="8">
        <v>60.46</v>
      </c>
      <c r="K874" s="8">
        <v>143100</v>
      </c>
      <c r="L874" s="26">
        <v>51.54</v>
      </c>
      <c r="M874" s="8"/>
      <c r="N874" s="32">
        <v>0</v>
      </c>
      <c r="O874" s="11">
        <f t="shared" si="121"/>
        <v>250</v>
      </c>
      <c r="P874" s="11">
        <f t="shared" si="118"/>
        <v>1.173069460613116</v>
      </c>
      <c r="Q874" s="12">
        <f t="shared" si="117"/>
        <v>354.19471178828849</v>
      </c>
      <c r="R874" s="12">
        <f t="shared" si="122"/>
        <v>0</v>
      </c>
      <c r="S874" s="12">
        <f t="shared" si="123"/>
        <v>25783</v>
      </c>
      <c r="T874" s="31">
        <f t="shared" si="119"/>
        <v>21414.612274719922</v>
      </c>
      <c r="U874" s="13"/>
      <c r="V874" s="39">
        <f t="shared" si="124"/>
        <v>6.3840483331336554E-4</v>
      </c>
      <c r="W874" s="14">
        <f t="shared" si="125"/>
        <v>5.822416467251893E-4</v>
      </c>
      <c r="X874" s="40">
        <f t="shared" si="120"/>
        <v>3.1543035277383004E-9</v>
      </c>
      <c r="Y874" s="2"/>
      <c r="Z874" s="4"/>
      <c r="AA874" s="4"/>
      <c r="AB874" s="4"/>
      <c r="AC874" s="4"/>
      <c r="AD874" s="4"/>
      <c r="AE874" s="4"/>
    </row>
    <row r="875" spans="6:31">
      <c r="F875" s="25">
        <v>37939</v>
      </c>
      <c r="G875" s="8">
        <v>60.5</v>
      </c>
      <c r="H875" s="8">
        <v>60.69</v>
      </c>
      <c r="I875" s="8">
        <v>59.81</v>
      </c>
      <c r="J875" s="8">
        <v>59.9</v>
      </c>
      <c r="K875" s="8">
        <v>59300</v>
      </c>
      <c r="L875" s="26">
        <v>51.06</v>
      </c>
      <c r="M875" s="8"/>
      <c r="N875" s="32">
        <v>0</v>
      </c>
      <c r="O875" s="11">
        <f t="shared" si="121"/>
        <v>250</v>
      </c>
      <c r="P875" s="11">
        <f t="shared" si="118"/>
        <v>1.1731296513905209</v>
      </c>
      <c r="Q875" s="12">
        <f t="shared" si="117"/>
        <v>354.18936578011574</v>
      </c>
      <c r="R875" s="12">
        <f t="shared" si="122"/>
        <v>0</v>
      </c>
      <c r="S875" s="12">
        <f t="shared" si="123"/>
        <v>25783</v>
      </c>
      <c r="T875" s="31">
        <f t="shared" si="119"/>
        <v>21215.943010228933</v>
      </c>
      <c r="U875" s="13"/>
      <c r="V875" s="39">
        <f t="shared" si="124"/>
        <v>-9.3205777599357012E-3</v>
      </c>
      <c r="W875" s="14">
        <f t="shared" si="125"/>
        <v>-9.3567934108811559E-3</v>
      </c>
      <c r="X875" s="40">
        <f t="shared" si="120"/>
        <v>1.3115733734030132E-9</v>
      </c>
      <c r="Y875" s="2"/>
      <c r="Z875" s="4"/>
      <c r="AA875" s="4"/>
      <c r="AB875" s="4"/>
      <c r="AC875" s="4"/>
      <c r="AD875" s="4"/>
      <c r="AE875" s="4"/>
    </row>
    <row r="876" spans="6:31">
      <c r="F876" s="25">
        <v>37942</v>
      </c>
      <c r="G876" s="8">
        <v>59.6</v>
      </c>
      <c r="H876" s="8">
        <v>59.65</v>
      </c>
      <c r="I876" s="8">
        <v>59.06</v>
      </c>
      <c r="J876" s="8">
        <v>59.46</v>
      </c>
      <c r="K876" s="8">
        <v>97400</v>
      </c>
      <c r="L876" s="26">
        <v>50.69</v>
      </c>
      <c r="M876" s="8"/>
      <c r="N876" s="32">
        <v>0</v>
      </c>
      <c r="O876" s="11">
        <f t="shared" si="121"/>
        <v>250</v>
      </c>
      <c r="P876" s="11">
        <f t="shared" si="118"/>
        <v>1.173012428486881</v>
      </c>
      <c r="Q876" s="12">
        <f t="shared" si="117"/>
        <v>354.19977775844484</v>
      </c>
      <c r="R876" s="12">
        <f t="shared" si="122"/>
        <v>0</v>
      </c>
      <c r="S876" s="12">
        <f t="shared" si="123"/>
        <v>25783</v>
      </c>
      <c r="T876" s="31">
        <f t="shared" si="119"/>
        <v>21060.718785517129</v>
      </c>
      <c r="U876" s="13"/>
      <c r="V876" s="39">
        <f t="shared" si="124"/>
        <v>-7.3432913405563635E-3</v>
      </c>
      <c r="W876" s="14">
        <f t="shared" si="125"/>
        <v>-7.2727593290799206E-3</v>
      </c>
      <c r="X876" s="40">
        <f t="shared" si="120"/>
        <v>4.9747646429130798E-9</v>
      </c>
      <c r="Y876" s="2"/>
      <c r="Z876" s="4"/>
      <c r="AA876" s="4"/>
      <c r="AB876" s="4"/>
      <c r="AC876" s="4"/>
      <c r="AD876" s="4"/>
      <c r="AE876" s="4"/>
    </row>
    <row r="877" spans="6:31">
      <c r="F877" s="25">
        <v>37943</v>
      </c>
      <c r="G877" s="8">
        <v>59.63</v>
      </c>
      <c r="H877" s="8">
        <v>59.9</v>
      </c>
      <c r="I877" s="8">
        <v>58.83</v>
      </c>
      <c r="J877" s="8">
        <v>58.83</v>
      </c>
      <c r="K877" s="8">
        <v>258400</v>
      </c>
      <c r="L877" s="26">
        <v>50.15</v>
      </c>
      <c r="M877" s="8"/>
      <c r="N877" s="32">
        <v>0</v>
      </c>
      <c r="O877" s="11">
        <f t="shared" si="121"/>
        <v>250</v>
      </c>
      <c r="P877" s="11">
        <f t="shared" si="118"/>
        <v>1.1730807577268196</v>
      </c>
      <c r="Q877" s="12">
        <f t="shared" si="117"/>
        <v>354.19370836248117</v>
      </c>
      <c r="R877" s="12">
        <f t="shared" si="122"/>
        <v>0</v>
      </c>
      <c r="S877" s="12">
        <f t="shared" si="123"/>
        <v>25783</v>
      </c>
      <c r="T877" s="31">
        <f t="shared" si="119"/>
        <v>20837.215862964767</v>
      </c>
      <c r="U877" s="13"/>
      <c r="V877" s="39">
        <f t="shared" si="124"/>
        <v>-1.0669024356414791E-2</v>
      </c>
      <c r="W877" s="14">
        <f t="shared" si="125"/>
        <v>-1.0710138076313424E-2</v>
      </c>
      <c r="X877" s="40">
        <f t="shared" si="120"/>
        <v>1.6903379639032209E-9</v>
      </c>
      <c r="Y877" s="2"/>
      <c r="Z877" s="4"/>
      <c r="AA877" s="4"/>
      <c r="AB877" s="4"/>
      <c r="AC877" s="4"/>
      <c r="AD877" s="4"/>
      <c r="AE877" s="4"/>
    </row>
    <row r="878" spans="6:31">
      <c r="F878" s="25">
        <v>37944</v>
      </c>
      <c r="G878" s="8">
        <v>58.97</v>
      </c>
      <c r="H878" s="8">
        <v>59.54</v>
      </c>
      <c r="I878" s="8">
        <v>58.97</v>
      </c>
      <c r="J878" s="8">
        <v>59.38</v>
      </c>
      <c r="K878" s="8">
        <v>106000</v>
      </c>
      <c r="L878" s="26">
        <v>50.62</v>
      </c>
      <c r="M878" s="8"/>
      <c r="N878" s="32">
        <v>0</v>
      </c>
      <c r="O878" s="11">
        <f t="shared" si="121"/>
        <v>250</v>
      </c>
      <c r="P878" s="11">
        <f t="shared" si="118"/>
        <v>1.1730541288028449</v>
      </c>
      <c r="Q878" s="12">
        <f t="shared" si="117"/>
        <v>354.1960736125327</v>
      </c>
      <c r="R878" s="12">
        <f t="shared" si="122"/>
        <v>0</v>
      </c>
      <c r="S878" s="12">
        <f t="shared" si="123"/>
        <v>25783</v>
      </c>
      <c r="T878" s="31">
        <f t="shared" si="119"/>
        <v>21032.162851112193</v>
      </c>
      <c r="U878" s="13"/>
      <c r="V878" s="39">
        <f t="shared" si="124"/>
        <v>9.312218280165695E-3</v>
      </c>
      <c r="W878" s="14">
        <f t="shared" si="125"/>
        <v>9.3282407090333492E-3</v>
      </c>
      <c r="X878" s="40">
        <f t="shared" si="120"/>
        <v>2.5671822681903698E-10</v>
      </c>
      <c r="Y878" s="2"/>
      <c r="Z878" s="4"/>
      <c r="AA878" s="4"/>
      <c r="AB878" s="4"/>
      <c r="AC878" s="4"/>
      <c r="AD878" s="4"/>
      <c r="AE878" s="4"/>
    </row>
    <row r="879" spans="6:31">
      <c r="F879" s="25">
        <v>37945</v>
      </c>
      <c r="G879" s="8">
        <v>59.14</v>
      </c>
      <c r="H879" s="8">
        <v>59.68</v>
      </c>
      <c r="I879" s="8">
        <v>59</v>
      </c>
      <c r="J879" s="8">
        <v>59.03</v>
      </c>
      <c r="K879" s="8">
        <v>76300</v>
      </c>
      <c r="L879" s="26">
        <v>50.32</v>
      </c>
      <c r="M879" s="8"/>
      <c r="N879" s="32">
        <v>0</v>
      </c>
      <c r="O879" s="11">
        <f t="shared" si="121"/>
        <v>250</v>
      </c>
      <c r="P879" s="11">
        <f t="shared" si="118"/>
        <v>1.1730922098569156</v>
      </c>
      <c r="Q879" s="12">
        <f t="shared" si="117"/>
        <v>354.19269118762202</v>
      </c>
      <c r="R879" s="12">
        <f t="shared" si="122"/>
        <v>0</v>
      </c>
      <c r="S879" s="12">
        <f t="shared" si="123"/>
        <v>25783</v>
      </c>
      <c r="T879" s="31">
        <f t="shared" si="119"/>
        <v>20907.994560805328</v>
      </c>
      <c r="U879" s="13"/>
      <c r="V879" s="39">
        <f t="shared" si="124"/>
        <v>-5.9212297119167296E-3</v>
      </c>
      <c r="W879" s="14">
        <f t="shared" si="125"/>
        <v>-5.9441427247928736E-3</v>
      </c>
      <c r="X879" s="40">
        <f t="shared" si="120"/>
        <v>5.2500615906234082E-10</v>
      </c>
      <c r="Y879" s="2"/>
      <c r="Z879" s="4"/>
      <c r="AA879" s="4"/>
      <c r="AB879" s="4"/>
      <c r="AC879" s="4"/>
      <c r="AD879" s="4"/>
      <c r="AE879" s="4"/>
    </row>
    <row r="880" spans="6:31">
      <c r="F880" s="25">
        <v>37946</v>
      </c>
      <c r="G880" s="8">
        <v>59.21</v>
      </c>
      <c r="H880" s="8">
        <v>59.21</v>
      </c>
      <c r="I880" s="8">
        <v>58.89</v>
      </c>
      <c r="J880" s="8">
        <v>59.09</v>
      </c>
      <c r="K880" s="8">
        <v>61900</v>
      </c>
      <c r="L880" s="26">
        <v>50.37</v>
      </c>
      <c r="M880" s="8"/>
      <c r="N880" s="32">
        <v>0</v>
      </c>
      <c r="O880" s="11">
        <f t="shared" si="121"/>
        <v>250</v>
      </c>
      <c r="P880" s="11">
        <f t="shared" si="118"/>
        <v>1.1731189199920589</v>
      </c>
      <c r="Q880" s="12">
        <f t="shared" si="117"/>
        <v>354.19031887837428</v>
      </c>
      <c r="R880" s="12">
        <f t="shared" si="122"/>
        <v>0</v>
      </c>
      <c r="S880" s="12">
        <f t="shared" si="123"/>
        <v>25783</v>
      </c>
      <c r="T880" s="31">
        <f t="shared" si="119"/>
        <v>20929.105942523136</v>
      </c>
      <c r="U880" s="13"/>
      <c r="V880" s="39">
        <f t="shared" si="124"/>
        <v>1.0092182897806616E-3</v>
      </c>
      <c r="W880" s="14">
        <f t="shared" si="125"/>
        <v>9.9314736537401901E-4</v>
      </c>
      <c r="X880" s="40">
        <f t="shared" si="120"/>
        <v>2.5827461128401979E-10</v>
      </c>
      <c r="Y880" s="2"/>
      <c r="Z880" s="4"/>
      <c r="AA880" s="4"/>
      <c r="AB880" s="4"/>
      <c r="AC880" s="4"/>
      <c r="AD880" s="4"/>
      <c r="AE880" s="4"/>
    </row>
    <row r="881" spans="6:31">
      <c r="F881" s="25">
        <v>37949</v>
      </c>
      <c r="G881" s="8">
        <v>59.55</v>
      </c>
      <c r="H881" s="8">
        <v>60.11</v>
      </c>
      <c r="I881" s="8">
        <v>59.44</v>
      </c>
      <c r="J881" s="8">
        <v>60.11</v>
      </c>
      <c r="K881" s="8">
        <v>151600</v>
      </c>
      <c r="L881" s="26">
        <v>51.24</v>
      </c>
      <c r="M881" s="8"/>
      <c r="N881" s="32">
        <v>0</v>
      </c>
      <c r="O881" s="11">
        <f t="shared" si="121"/>
        <v>250</v>
      </c>
      <c r="P881" s="11">
        <f t="shared" si="118"/>
        <v>1.1731069476971117</v>
      </c>
      <c r="Q881" s="12">
        <f t="shared" si="117"/>
        <v>354.19138220617293</v>
      </c>
      <c r="R881" s="12">
        <f t="shared" si="122"/>
        <v>0</v>
      </c>
      <c r="S881" s="12">
        <f t="shared" si="123"/>
        <v>25783</v>
      </c>
      <c r="T881" s="31">
        <f t="shared" si="119"/>
        <v>21290.443984413054</v>
      </c>
      <c r="U881" s="13"/>
      <c r="V881" s="39">
        <f t="shared" si="124"/>
        <v>1.7117513825804096E-2</v>
      </c>
      <c r="W881" s="14">
        <f t="shared" si="125"/>
        <v>1.7124717270974449E-2</v>
      </c>
      <c r="X881" s="40">
        <f t="shared" si="120"/>
        <v>5.1889622322278138E-11</v>
      </c>
      <c r="Y881" s="2"/>
      <c r="Z881" s="4"/>
      <c r="AA881" s="4"/>
      <c r="AB881" s="4"/>
      <c r="AC881" s="4"/>
      <c r="AD881" s="4"/>
      <c r="AE881" s="4"/>
    </row>
    <row r="882" spans="6:31">
      <c r="F882" s="25">
        <v>37950</v>
      </c>
      <c r="G882" s="8">
        <v>60.07</v>
      </c>
      <c r="H882" s="8">
        <v>60.48</v>
      </c>
      <c r="I882" s="8">
        <v>59.96</v>
      </c>
      <c r="J882" s="8">
        <v>60.27</v>
      </c>
      <c r="K882" s="8">
        <v>135600</v>
      </c>
      <c r="L882" s="26">
        <v>51.38</v>
      </c>
      <c r="M882" s="8"/>
      <c r="N882" s="32">
        <v>0</v>
      </c>
      <c r="O882" s="11">
        <f t="shared" si="121"/>
        <v>250</v>
      </c>
      <c r="P882" s="11">
        <f t="shared" si="118"/>
        <v>1.173024523160763</v>
      </c>
      <c r="Q882" s="12">
        <f t="shared" si="117"/>
        <v>354.19870338846732</v>
      </c>
      <c r="R882" s="12">
        <f t="shared" si="122"/>
        <v>0</v>
      </c>
      <c r="S882" s="12">
        <f t="shared" si="123"/>
        <v>25783</v>
      </c>
      <c r="T882" s="31">
        <f t="shared" si="119"/>
        <v>21347.555853222926</v>
      </c>
      <c r="U882" s="13"/>
      <c r="V882" s="39">
        <f t="shared" si="124"/>
        <v>2.6789203613287607E-3</v>
      </c>
      <c r="W882" s="14">
        <f t="shared" si="125"/>
        <v>2.7285146532041358E-3</v>
      </c>
      <c r="X882" s="40">
        <f t="shared" si="120"/>
        <v>2.4595937866198893E-9</v>
      </c>
      <c r="Y882" s="2"/>
      <c r="Z882" s="4"/>
      <c r="AA882" s="4"/>
      <c r="AB882" s="4"/>
      <c r="AC882" s="4"/>
      <c r="AD882" s="4"/>
      <c r="AE882" s="4"/>
    </row>
    <row r="883" spans="6:31">
      <c r="F883" s="25">
        <v>37951</v>
      </c>
      <c r="G883" s="8">
        <v>60.58</v>
      </c>
      <c r="H883" s="8">
        <v>60.58</v>
      </c>
      <c r="I883" s="8">
        <v>59.98</v>
      </c>
      <c r="J883" s="8">
        <v>60.4</v>
      </c>
      <c r="K883" s="8">
        <v>57000</v>
      </c>
      <c r="L883" s="26">
        <v>51.49</v>
      </c>
      <c r="M883" s="8"/>
      <c r="N883" s="32">
        <v>0</v>
      </c>
      <c r="O883" s="11">
        <f t="shared" si="121"/>
        <v>250</v>
      </c>
      <c r="P883" s="11">
        <f t="shared" si="118"/>
        <v>1.1730433093804622</v>
      </c>
      <c r="Q883" s="12">
        <f t="shared" si="117"/>
        <v>354.19703465235284</v>
      </c>
      <c r="R883" s="12">
        <f t="shared" si="122"/>
        <v>0</v>
      </c>
      <c r="S883" s="12">
        <f t="shared" si="123"/>
        <v>25783</v>
      </c>
      <c r="T883" s="31">
        <f t="shared" si="119"/>
        <v>21393.50089300211</v>
      </c>
      <c r="U883" s="13"/>
      <c r="V883" s="39">
        <f t="shared" si="124"/>
        <v>2.1499261353868089E-3</v>
      </c>
      <c r="W883" s="14">
        <f t="shared" si="125"/>
        <v>2.1386223763123712E-3</v>
      </c>
      <c r="X883" s="40">
        <f t="shared" si="120"/>
        <v>1.277749692129324E-10</v>
      </c>
      <c r="Y883" s="2"/>
      <c r="Z883" s="4"/>
      <c r="AA883" s="4"/>
      <c r="AB883" s="4"/>
      <c r="AC883" s="4"/>
      <c r="AD883" s="4"/>
      <c r="AE883" s="4"/>
    </row>
    <row r="884" spans="6:31">
      <c r="F884" s="25">
        <v>37953</v>
      </c>
      <c r="G884" s="8">
        <v>60.48</v>
      </c>
      <c r="H884" s="8">
        <v>60.67</v>
      </c>
      <c r="I884" s="8">
        <v>60.48</v>
      </c>
      <c r="J884" s="8">
        <v>60.6</v>
      </c>
      <c r="K884" s="8">
        <v>415300</v>
      </c>
      <c r="L884" s="26">
        <v>51.66</v>
      </c>
      <c r="M884" s="8"/>
      <c r="N884" s="32">
        <v>0</v>
      </c>
      <c r="O884" s="11">
        <f t="shared" si="121"/>
        <v>250</v>
      </c>
      <c r="P884" s="11">
        <f t="shared" si="118"/>
        <v>1.1730545876887342</v>
      </c>
      <c r="Q884" s="12">
        <f t="shared" si="117"/>
        <v>354.19603285218926</v>
      </c>
      <c r="R884" s="12">
        <f t="shared" si="122"/>
        <v>0</v>
      </c>
      <c r="S884" s="12">
        <f t="shared" si="123"/>
        <v>25783</v>
      </c>
      <c r="T884" s="31">
        <f t="shared" si="119"/>
        <v>21464.279590842671</v>
      </c>
      <c r="U884" s="13"/>
      <c r="V884" s="39">
        <f t="shared" si="124"/>
        <v>3.3029597607915503E-3</v>
      </c>
      <c r="W884" s="14">
        <f t="shared" si="125"/>
        <v>3.2961736096442686E-3</v>
      </c>
      <c r="X884" s="40">
        <f t="shared" si="120"/>
        <v>4.605184739375275E-11</v>
      </c>
      <c r="Y884" s="2"/>
      <c r="Z884" s="4"/>
      <c r="AA884" s="4"/>
      <c r="AB884" s="4"/>
      <c r="AC884" s="4"/>
      <c r="AD884" s="4"/>
      <c r="AE884" s="4"/>
    </row>
    <row r="885" spans="6:31">
      <c r="F885" s="25">
        <v>37956</v>
      </c>
      <c r="G885" s="8">
        <v>60.96</v>
      </c>
      <c r="H885" s="8">
        <v>61.3</v>
      </c>
      <c r="I885" s="8">
        <v>60.82</v>
      </c>
      <c r="J885" s="8">
        <v>61.25</v>
      </c>
      <c r="K885" s="8">
        <v>132700</v>
      </c>
      <c r="L885" s="26">
        <v>52.22</v>
      </c>
      <c r="M885" s="8"/>
      <c r="N885" s="32">
        <v>0</v>
      </c>
      <c r="O885" s="11">
        <f t="shared" si="121"/>
        <v>250</v>
      </c>
      <c r="P885" s="11">
        <f t="shared" si="118"/>
        <v>1.1729222520107239</v>
      </c>
      <c r="Q885" s="12">
        <f t="shared" si="117"/>
        <v>354.20778883399441</v>
      </c>
      <c r="R885" s="12">
        <f t="shared" si="122"/>
        <v>0</v>
      </c>
      <c r="S885" s="12">
        <f t="shared" si="123"/>
        <v>25783</v>
      </c>
      <c r="T885" s="31">
        <f t="shared" si="119"/>
        <v>21695.22706608216</v>
      </c>
      <c r="U885" s="13"/>
      <c r="V885" s="39">
        <f t="shared" si="124"/>
        <v>1.0702146407120418E-2</v>
      </c>
      <c r="W885" s="14">
        <f t="shared" si="125"/>
        <v>1.0781775603288413E-2</v>
      </c>
      <c r="X885" s="40">
        <f t="shared" si="120"/>
        <v>6.3408088823609506E-9</v>
      </c>
      <c r="Y885" s="2"/>
      <c r="Z885" s="4"/>
      <c r="AA885" s="4"/>
      <c r="AB885" s="4"/>
      <c r="AC885" s="4"/>
      <c r="AD885" s="4"/>
      <c r="AE885" s="4"/>
    </row>
    <row r="886" spans="6:31">
      <c r="F886" s="25">
        <v>37957</v>
      </c>
      <c r="G886" s="8">
        <v>61.15</v>
      </c>
      <c r="H886" s="8">
        <v>61.34</v>
      </c>
      <c r="I886" s="8">
        <v>61</v>
      </c>
      <c r="J886" s="8">
        <v>61.16</v>
      </c>
      <c r="K886" s="8">
        <v>68200</v>
      </c>
      <c r="L886" s="26">
        <v>52.14</v>
      </c>
      <c r="M886" s="8"/>
      <c r="N886" s="32">
        <v>0</v>
      </c>
      <c r="O886" s="11">
        <f t="shared" si="121"/>
        <v>250</v>
      </c>
      <c r="P886" s="11">
        <f t="shared" si="118"/>
        <v>1.1729957805907172</v>
      </c>
      <c r="Q886" s="12">
        <f t="shared" si="117"/>
        <v>354.20125662743067</v>
      </c>
      <c r="R886" s="12">
        <f t="shared" si="122"/>
        <v>0</v>
      </c>
      <c r="S886" s="12">
        <f t="shared" si="123"/>
        <v>25783</v>
      </c>
      <c r="T886" s="31">
        <f t="shared" si="119"/>
        <v>21662.94885533366</v>
      </c>
      <c r="U886" s="13"/>
      <c r="V886" s="39">
        <f t="shared" si="124"/>
        <v>-1.4889102701187182E-3</v>
      </c>
      <c r="W886" s="14">
        <f t="shared" si="125"/>
        <v>-1.5331547656271336E-3</v>
      </c>
      <c r="X886" s="40">
        <f t="shared" si="120"/>
        <v>1.957575382794197E-9</v>
      </c>
      <c r="Y886" s="2"/>
      <c r="Z886" s="4"/>
      <c r="AA886" s="4"/>
      <c r="AB886" s="4"/>
      <c r="AC886" s="4"/>
      <c r="AD886" s="4"/>
      <c r="AE886" s="4"/>
    </row>
    <row r="887" spans="6:31">
      <c r="F887" s="25">
        <v>37958</v>
      </c>
      <c r="G887" s="8">
        <v>61.35</v>
      </c>
      <c r="H887" s="8">
        <v>61.49</v>
      </c>
      <c r="I887" s="8">
        <v>60.85</v>
      </c>
      <c r="J887" s="8">
        <v>60.97</v>
      </c>
      <c r="K887" s="8">
        <v>114100</v>
      </c>
      <c r="L887" s="26">
        <v>51.98</v>
      </c>
      <c r="M887" s="8"/>
      <c r="N887" s="32">
        <v>0</v>
      </c>
      <c r="O887" s="11">
        <f t="shared" si="121"/>
        <v>250</v>
      </c>
      <c r="P887" s="11">
        <f t="shared" si="118"/>
        <v>1.172951135051943</v>
      </c>
      <c r="Q887" s="12">
        <f t="shared" si="117"/>
        <v>354.20522279541842</v>
      </c>
      <c r="R887" s="12">
        <f t="shared" si="122"/>
        <v>0</v>
      </c>
      <c r="S887" s="12">
        <f t="shared" si="123"/>
        <v>25783</v>
      </c>
      <c r="T887" s="31">
        <f t="shared" si="119"/>
        <v>21595.89243383666</v>
      </c>
      <c r="U887" s="13"/>
      <c r="V887" s="39">
        <f t="shared" si="124"/>
        <v>-3.1002437054752992E-3</v>
      </c>
      <c r="W887" s="14">
        <f t="shared" si="125"/>
        <v>-3.0733792920115844E-3</v>
      </c>
      <c r="X887" s="40">
        <f t="shared" si="120"/>
        <v>7.216967107494208E-10</v>
      </c>
      <c r="Y887" s="2"/>
      <c r="Z887" s="4"/>
      <c r="AA887" s="4"/>
      <c r="AB887" s="4"/>
      <c r="AC887" s="4"/>
      <c r="AD887" s="4"/>
      <c r="AE887" s="4"/>
    </row>
    <row r="888" spans="6:31">
      <c r="F888" s="25">
        <v>37959</v>
      </c>
      <c r="G888" s="8">
        <v>60.97</v>
      </c>
      <c r="H888" s="8">
        <v>61.15</v>
      </c>
      <c r="I888" s="8">
        <v>60.63</v>
      </c>
      <c r="J888" s="8">
        <v>61.12</v>
      </c>
      <c r="K888" s="8">
        <v>64700</v>
      </c>
      <c r="L888" s="26">
        <v>52.1</v>
      </c>
      <c r="M888" s="8"/>
      <c r="N888" s="32">
        <v>0</v>
      </c>
      <c r="O888" s="11">
        <f t="shared" si="121"/>
        <v>250</v>
      </c>
      <c r="P888" s="11">
        <f t="shared" si="118"/>
        <v>1.1731285988483684</v>
      </c>
      <c r="Q888" s="12">
        <f t="shared" si="117"/>
        <v>354.18945925980711</v>
      </c>
      <c r="R888" s="12">
        <f t="shared" si="122"/>
        <v>0</v>
      </c>
      <c r="S888" s="12">
        <f t="shared" si="123"/>
        <v>25783</v>
      </c>
      <c r="T888" s="31">
        <f t="shared" si="119"/>
        <v>21648.059749959408</v>
      </c>
      <c r="U888" s="13"/>
      <c r="V888" s="39">
        <f t="shared" si="124"/>
        <v>2.4126999866730717E-3</v>
      </c>
      <c r="W888" s="14">
        <f t="shared" si="125"/>
        <v>2.3059195459771043E-3</v>
      </c>
      <c r="X888" s="40">
        <f t="shared" si="120"/>
        <v>1.1402062515225024E-8</v>
      </c>
      <c r="Y888" s="2"/>
      <c r="Z888" s="4"/>
      <c r="AA888" s="4"/>
      <c r="AB888" s="4"/>
      <c r="AC888" s="4"/>
      <c r="AD888" s="4"/>
      <c r="AE888" s="4"/>
    </row>
    <row r="889" spans="6:31">
      <c r="F889" s="25">
        <v>37960</v>
      </c>
      <c r="G889" s="8">
        <v>60.85</v>
      </c>
      <c r="H889" s="8">
        <v>60.97</v>
      </c>
      <c r="I889" s="8">
        <v>60.45</v>
      </c>
      <c r="J889" s="8">
        <v>60.62</v>
      </c>
      <c r="K889" s="8">
        <v>88000</v>
      </c>
      <c r="L889" s="26">
        <v>51.68</v>
      </c>
      <c r="M889" s="8"/>
      <c r="N889" s="32">
        <v>0</v>
      </c>
      <c r="O889" s="11">
        <f t="shared" si="121"/>
        <v>250</v>
      </c>
      <c r="P889" s="11">
        <f t="shared" si="118"/>
        <v>1.1729876160990711</v>
      </c>
      <c r="Q889" s="12">
        <f t="shared" si="117"/>
        <v>354.20198191240172</v>
      </c>
      <c r="R889" s="12">
        <f t="shared" si="122"/>
        <v>0</v>
      </c>
      <c r="S889" s="12">
        <f t="shared" si="123"/>
        <v>25783</v>
      </c>
      <c r="T889" s="31">
        <f t="shared" si="119"/>
        <v>21471.724143529791</v>
      </c>
      <c r="U889" s="13"/>
      <c r="V889" s="39">
        <f t="shared" si="124"/>
        <v>-8.1789180510376709E-3</v>
      </c>
      <c r="W889" s="14">
        <f t="shared" si="125"/>
        <v>-8.0940892849748931E-3</v>
      </c>
      <c r="X889" s="40">
        <f t="shared" si="120"/>
        <v>7.1959195517334798E-9</v>
      </c>
      <c r="Y889" s="2"/>
      <c r="Z889" s="4"/>
      <c r="AA889" s="4"/>
      <c r="AB889" s="4"/>
      <c r="AC889" s="4"/>
      <c r="AD889" s="4"/>
      <c r="AE889" s="4"/>
    </row>
    <row r="890" spans="6:31">
      <c r="F890" s="25">
        <v>37963</v>
      </c>
      <c r="G890" s="8">
        <v>60.7</v>
      </c>
      <c r="H890" s="8">
        <v>61.1</v>
      </c>
      <c r="I890" s="8">
        <v>60.51</v>
      </c>
      <c r="J890" s="8">
        <v>61.1</v>
      </c>
      <c r="K890" s="8">
        <v>129200</v>
      </c>
      <c r="L890" s="26">
        <v>52.09</v>
      </c>
      <c r="M890" s="8"/>
      <c r="N890" s="32">
        <v>0</v>
      </c>
      <c r="O890" s="11">
        <f t="shared" si="121"/>
        <v>250</v>
      </c>
      <c r="P890" s="11">
        <f t="shared" si="118"/>
        <v>1.1729698598579381</v>
      </c>
      <c r="Q890" s="12">
        <f t="shared" si="117"/>
        <v>354.20355930631501</v>
      </c>
      <c r="R890" s="12">
        <f t="shared" si="122"/>
        <v>0</v>
      </c>
      <c r="S890" s="12">
        <f t="shared" si="123"/>
        <v>25783</v>
      </c>
      <c r="T890" s="31">
        <f t="shared" si="119"/>
        <v>21641.837473615848</v>
      </c>
      <c r="U890" s="13"/>
      <c r="V890" s="39">
        <f t="shared" si="124"/>
        <v>7.8914479120223216E-3</v>
      </c>
      <c r="W890" s="14">
        <f t="shared" si="125"/>
        <v>7.902132282753908E-3</v>
      </c>
      <c r="X890" s="40">
        <f t="shared" si="120"/>
        <v>1.1415577792998102E-10</v>
      </c>
      <c r="Y890" s="2"/>
      <c r="Z890" s="4"/>
      <c r="AA890" s="4"/>
      <c r="AB890" s="4"/>
      <c r="AC890" s="4"/>
      <c r="AD890" s="4"/>
      <c r="AE890" s="4"/>
    </row>
    <row r="891" spans="6:31">
      <c r="F891" s="25">
        <v>37964</v>
      </c>
      <c r="G891" s="8">
        <v>61.22</v>
      </c>
      <c r="H891" s="8">
        <v>61.22</v>
      </c>
      <c r="I891" s="8">
        <v>60.35</v>
      </c>
      <c r="J891" s="8">
        <v>60.43</v>
      </c>
      <c r="K891" s="8">
        <v>99600</v>
      </c>
      <c r="L891" s="26">
        <v>51.52</v>
      </c>
      <c r="M891" s="8"/>
      <c r="N891" s="32">
        <v>0</v>
      </c>
      <c r="O891" s="11">
        <f t="shared" si="121"/>
        <v>250</v>
      </c>
      <c r="P891" s="11">
        <f t="shared" si="118"/>
        <v>1.1729425465838508</v>
      </c>
      <c r="Q891" s="12">
        <f t="shared" si="117"/>
        <v>354.20598580229682</v>
      </c>
      <c r="R891" s="12">
        <f t="shared" si="122"/>
        <v>0</v>
      </c>
      <c r="S891" s="12">
        <f t="shared" si="123"/>
        <v>25783</v>
      </c>
      <c r="T891" s="31">
        <f t="shared" si="119"/>
        <v>21404.667722032798</v>
      </c>
      <c r="U891" s="13"/>
      <c r="V891" s="39">
        <f t="shared" si="124"/>
        <v>-1.1019345258381634E-2</v>
      </c>
      <c r="W891" s="14">
        <f t="shared" si="125"/>
        <v>-1.1002909961002038E-2</v>
      </c>
      <c r="X891" s="40">
        <f t="shared" si="120"/>
        <v>2.7011899995573264E-10</v>
      </c>
      <c r="Y891" s="2"/>
      <c r="Z891" s="4"/>
      <c r="AA891" s="4"/>
      <c r="AB891" s="4"/>
      <c r="AC891" s="4"/>
      <c r="AD891" s="4"/>
      <c r="AE891" s="4"/>
    </row>
    <row r="892" spans="6:31">
      <c r="F892" s="25">
        <v>37965</v>
      </c>
      <c r="G892" s="8">
        <v>60.55</v>
      </c>
      <c r="H892" s="8">
        <v>60.56</v>
      </c>
      <c r="I892" s="8">
        <v>59.95</v>
      </c>
      <c r="J892" s="8">
        <v>60.28</v>
      </c>
      <c r="K892" s="8">
        <v>126700</v>
      </c>
      <c r="L892" s="26">
        <v>51.39</v>
      </c>
      <c r="M892" s="8"/>
      <c r="N892" s="32">
        <v>0</v>
      </c>
      <c r="O892" s="11">
        <f t="shared" si="121"/>
        <v>250</v>
      </c>
      <c r="P892" s="11">
        <f t="shared" si="118"/>
        <v>1.1729908542517999</v>
      </c>
      <c r="Q892" s="12">
        <f t="shared" si="117"/>
        <v>354.20169425292784</v>
      </c>
      <c r="R892" s="12">
        <f t="shared" si="122"/>
        <v>0</v>
      </c>
      <c r="S892" s="12">
        <f t="shared" si="123"/>
        <v>25783</v>
      </c>
      <c r="T892" s="31">
        <f t="shared" si="119"/>
        <v>21351.27812956649</v>
      </c>
      <c r="U892" s="13"/>
      <c r="V892" s="39">
        <f t="shared" si="124"/>
        <v>-2.4974126593370572E-3</v>
      </c>
      <c r="W892" s="14">
        <f t="shared" si="125"/>
        <v>-2.5264807919599588E-3</v>
      </c>
      <c r="X892" s="40">
        <f t="shared" si="120"/>
        <v>8.4495633418259196E-10</v>
      </c>
      <c r="Y892" s="2"/>
      <c r="Z892" s="4"/>
      <c r="AA892" s="4"/>
      <c r="AB892" s="4"/>
      <c r="AC892" s="4"/>
      <c r="AD892" s="4"/>
      <c r="AE892" s="4"/>
    </row>
    <row r="893" spans="6:31">
      <c r="F893" s="25">
        <v>37966</v>
      </c>
      <c r="G893" s="8">
        <v>60.49</v>
      </c>
      <c r="H893" s="8">
        <v>61.23</v>
      </c>
      <c r="I893" s="8">
        <v>60.37</v>
      </c>
      <c r="J893" s="8">
        <v>61.12</v>
      </c>
      <c r="K893" s="8">
        <v>133600</v>
      </c>
      <c r="L893" s="26">
        <v>52.1</v>
      </c>
      <c r="M893" s="8"/>
      <c r="N893" s="32">
        <v>0</v>
      </c>
      <c r="O893" s="11">
        <f t="shared" si="121"/>
        <v>250</v>
      </c>
      <c r="P893" s="11">
        <f t="shared" si="118"/>
        <v>1.1731285988483684</v>
      </c>
      <c r="Q893" s="12">
        <f t="shared" si="117"/>
        <v>354.18945925980711</v>
      </c>
      <c r="R893" s="12">
        <f t="shared" si="122"/>
        <v>0</v>
      </c>
      <c r="S893" s="12">
        <f t="shared" si="123"/>
        <v>25783</v>
      </c>
      <c r="T893" s="31">
        <f t="shared" si="119"/>
        <v>21648.059749959408</v>
      </c>
      <c r="U893" s="13"/>
      <c r="V893" s="39">
        <f t="shared" si="124"/>
        <v>1.3804228056734062E-2</v>
      </c>
      <c r="W893" s="14">
        <f t="shared" si="125"/>
        <v>1.3721347755183024E-2</v>
      </c>
      <c r="X893" s="40">
        <f t="shared" si="120"/>
        <v>6.8691443851910027E-9</v>
      </c>
      <c r="Y893" s="2"/>
      <c r="Z893" s="4"/>
      <c r="AA893" s="4"/>
      <c r="AB893" s="4"/>
      <c r="AC893" s="4"/>
      <c r="AD893" s="4"/>
      <c r="AE893" s="4"/>
    </row>
    <row r="894" spans="6:31">
      <c r="F894" s="25">
        <v>37967</v>
      </c>
      <c r="G894" s="8">
        <v>60.94</v>
      </c>
      <c r="H894" s="8">
        <v>60.99</v>
      </c>
      <c r="I894" s="8">
        <v>60.57</v>
      </c>
      <c r="J894" s="8">
        <v>60.95</v>
      </c>
      <c r="K894" s="8">
        <v>379900</v>
      </c>
      <c r="L894" s="26">
        <v>52.2</v>
      </c>
      <c r="M894" s="8"/>
      <c r="N894" s="32">
        <v>0</v>
      </c>
      <c r="O894" s="11">
        <f t="shared" si="121"/>
        <v>250</v>
      </c>
      <c r="P894" s="11">
        <f t="shared" si="118"/>
        <v>1.1676245210727969</v>
      </c>
      <c r="Q894" s="12">
        <f t="shared" si="117"/>
        <v>354.68059907128844</v>
      </c>
      <c r="R894" s="12">
        <f t="shared" si="122"/>
        <v>0</v>
      </c>
      <c r="S894" s="12">
        <f t="shared" si="123"/>
        <v>25783</v>
      </c>
      <c r="T894" s="31">
        <f t="shared" si="119"/>
        <v>21617.782513395032</v>
      </c>
      <c r="U894" s="13"/>
      <c r="V894" s="39">
        <f t="shared" si="124"/>
        <v>-1.3995909901614251E-3</v>
      </c>
      <c r="W894" s="14">
        <f t="shared" si="125"/>
        <v>1.9175461292718545E-3</v>
      </c>
      <c r="X894" s="40">
        <f t="shared" si="120"/>
        <v>1.1003398669122116E-5</v>
      </c>
      <c r="Y894" s="2"/>
      <c r="Z894" s="4"/>
      <c r="AA894" s="4"/>
      <c r="AB894" s="4"/>
      <c r="AC894" s="4"/>
      <c r="AD894" s="4"/>
      <c r="AE894" s="4"/>
    </row>
    <row r="895" spans="6:31">
      <c r="F895" s="25">
        <v>37970</v>
      </c>
      <c r="G895" s="8">
        <v>61.68</v>
      </c>
      <c r="H895" s="8">
        <v>61.68</v>
      </c>
      <c r="I895" s="8">
        <v>60.5</v>
      </c>
      <c r="J895" s="8">
        <v>60.5</v>
      </c>
      <c r="K895" s="8">
        <v>364400</v>
      </c>
      <c r="L895" s="26">
        <v>51.81</v>
      </c>
      <c r="M895" s="8"/>
      <c r="N895" s="32">
        <v>0</v>
      </c>
      <c r="O895" s="11">
        <f t="shared" si="121"/>
        <v>250</v>
      </c>
      <c r="P895" s="11">
        <f t="shared" si="118"/>
        <v>1.167728237791932</v>
      </c>
      <c r="Q895" s="12">
        <f t="shared" si="117"/>
        <v>354.67130142142321</v>
      </c>
      <c r="R895" s="12">
        <f t="shared" si="122"/>
        <v>0</v>
      </c>
      <c r="S895" s="12">
        <f t="shared" si="123"/>
        <v>25783</v>
      </c>
      <c r="T895" s="31">
        <f t="shared" si="119"/>
        <v>21457.613735996103</v>
      </c>
      <c r="U895" s="13"/>
      <c r="V895" s="39">
        <f t="shared" si="124"/>
        <v>-7.4367053825001765E-3</v>
      </c>
      <c r="W895" s="14">
        <f t="shared" si="125"/>
        <v>-7.4993140618961071E-3</v>
      </c>
      <c r="X895" s="40">
        <f t="shared" si="120"/>
        <v>3.9198467357024243E-9</v>
      </c>
      <c r="Y895" s="2"/>
      <c r="Z895" s="4"/>
      <c r="AA895" s="4"/>
      <c r="AB895" s="4"/>
      <c r="AC895" s="4"/>
      <c r="AD895" s="4"/>
      <c r="AE895" s="4"/>
    </row>
    <row r="896" spans="6:31">
      <c r="F896" s="25">
        <v>37971</v>
      </c>
      <c r="G896" s="8">
        <v>60.75</v>
      </c>
      <c r="H896" s="8">
        <v>60.95</v>
      </c>
      <c r="I896" s="8">
        <v>60.42</v>
      </c>
      <c r="J896" s="8">
        <v>60.91</v>
      </c>
      <c r="K896" s="8">
        <v>63000</v>
      </c>
      <c r="L896" s="26">
        <v>52.36</v>
      </c>
      <c r="M896" s="8"/>
      <c r="N896" s="32">
        <v>0</v>
      </c>
      <c r="O896" s="11">
        <f t="shared" si="121"/>
        <v>250</v>
      </c>
      <c r="P896" s="11">
        <f t="shared" si="118"/>
        <v>1.1632925897631778</v>
      </c>
      <c r="Q896" s="12">
        <f t="shared" si="117"/>
        <v>355.07041429801393</v>
      </c>
      <c r="R896" s="12">
        <f t="shared" si="122"/>
        <v>0</v>
      </c>
      <c r="S896" s="12">
        <f t="shared" si="123"/>
        <v>25783</v>
      </c>
      <c r="T896" s="31">
        <f t="shared" si="119"/>
        <v>21627.338934892028</v>
      </c>
      <c r="U896" s="13"/>
      <c r="V896" s="39">
        <f t="shared" si="124"/>
        <v>7.8786706878343458E-3</v>
      </c>
      <c r="W896" s="14">
        <f t="shared" si="125"/>
        <v>1.0559760215002253E-2</v>
      </c>
      <c r="X896" s="40">
        <f t="shared" si="120"/>
        <v>7.1882410526894343E-6</v>
      </c>
      <c r="Y896" s="2"/>
      <c r="Z896" s="4"/>
      <c r="AA896" s="4"/>
      <c r="AB896" s="4"/>
      <c r="AC896" s="4"/>
      <c r="AD896" s="4"/>
      <c r="AE896" s="4"/>
    </row>
    <row r="897" spans="6:31">
      <c r="F897" s="25">
        <v>37972</v>
      </c>
      <c r="G897" s="8">
        <v>60.85</v>
      </c>
      <c r="H897" s="8">
        <v>60.99</v>
      </c>
      <c r="I897" s="8">
        <v>60.65</v>
      </c>
      <c r="J897" s="8">
        <v>60.99</v>
      </c>
      <c r="K897" s="8">
        <v>119600</v>
      </c>
      <c r="L897" s="26">
        <v>52.43</v>
      </c>
      <c r="M897" s="8"/>
      <c r="N897" s="32">
        <v>0</v>
      </c>
      <c r="O897" s="11">
        <f t="shared" si="121"/>
        <v>250</v>
      </c>
      <c r="P897" s="11">
        <f t="shared" si="118"/>
        <v>1.1632653061224489</v>
      </c>
      <c r="Q897" s="12">
        <f t="shared" si="117"/>
        <v>355.07287865710714</v>
      </c>
      <c r="R897" s="12">
        <f t="shared" si="122"/>
        <v>0</v>
      </c>
      <c r="S897" s="12">
        <f t="shared" si="123"/>
        <v>25783</v>
      </c>
      <c r="T897" s="31">
        <f t="shared" si="119"/>
        <v>21655.894869296964</v>
      </c>
      <c r="U897" s="13"/>
      <c r="V897" s="39">
        <f t="shared" si="124"/>
        <v>1.3194919158421986E-3</v>
      </c>
      <c r="W897" s="14">
        <f t="shared" si="125"/>
        <v>1.3360055427423514E-3</v>
      </c>
      <c r="X897" s="40">
        <f t="shared" si="120"/>
        <v>2.7269987339744966E-10</v>
      </c>
      <c r="Y897" s="2"/>
      <c r="Z897" s="4"/>
      <c r="AA897" s="4"/>
      <c r="AB897" s="4"/>
      <c r="AC897" s="4"/>
      <c r="AD897" s="4"/>
      <c r="AE897" s="4"/>
    </row>
    <row r="898" spans="6:31">
      <c r="F898" s="25">
        <v>37973</v>
      </c>
      <c r="G898" s="8">
        <v>61.13</v>
      </c>
      <c r="H898" s="8">
        <v>61.76</v>
      </c>
      <c r="I898" s="8">
        <v>61.04</v>
      </c>
      <c r="J898" s="8">
        <v>61.62</v>
      </c>
      <c r="K898" s="8">
        <v>250300</v>
      </c>
      <c r="L898" s="26">
        <v>52.97</v>
      </c>
      <c r="M898" s="8"/>
      <c r="N898" s="32">
        <v>0</v>
      </c>
      <c r="O898" s="11">
        <f t="shared" si="121"/>
        <v>250</v>
      </c>
      <c r="P898" s="11">
        <f t="shared" si="118"/>
        <v>1.1632999811213895</v>
      </c>
      <c r="Q898" s="12">
        <f t="shared" si="117"/>
        <v>355.06974670316981</v>
      </c>
      <c r="R898" s="12">
        <f t="shared" si="122"/>
        <v>0</v>
      </c>
      <c r="S898" s="12">
        <f t="shared" si="123"/>
        <v>25783</v>
      </c>
      <c r="T898" s="31">
        <f t="shared" si="119"/>
        <v>21879.397791849322</v>
      </c>
      <c r="U898" s="13"/>
      <c r="V898" s="39">
        <f t="shared" si="124"/>
        <v>1.0267756226595343E-2</v>
      </c>
      <c r="W898" s="14">
        <f t="shared" si="125"/>
        <v>1.0246768971993798E-2</v>
      </c>
      <c r="X898" s="40">
        <f t="shared" si="120"/>
        <v>4.4046485571006328E-10</v>
      </c>
      <c r="Y898" s="2"/>
      <c r="Z898" s="4"/>
      <c r="AA898" s="4"/>
      <c r="AB898" s="4"/>
      <c r="AC898" s="4"/>
      <c r="AD898" s="4"/>
      <c r="AE898" s="4"/>
    </row>
    <row r="899" spans="6:31">
      <c r="F899" s="25">
        <v>37974</v>
      </c>
      <c r="G899" s="8">
        <v>61.83</v>
      </c>
      <c r="H899" s="8">
        <v>61.84</v>
      </c>
      <c r="I899" s="8">
        <v>61.37</v>
      </c>
      <c r="J899" s="8">
        <v>61.73</v>
      </c>
      <c r="K899" s="8">
        <v>91200</v>
      </c>
      <c r="L899" s="26">
        <v>53.06</v>
      </c>
      <c r="M899" s="8"/>
      <c r="N899" s="32">
        <v>0</v>
      </c>
      <c r="O899" s="11">
        <f t="shared" si="121"/>
        <v>250</v>
      </c>
      <c r="P899" s="11">
        <f t="shared" si="118"/>
        <v>1.1633999246136448</v>
      </c>
      <c r="Q899" s="12">
        <f t="shared" si="117"/>
        <v>355.06072054011645</v>
      </c>
      <c r="R899" s="12">
        <f t="shared" si="122"/>
        <v>0</v>
      </c>
      <c r="S899" s="12">
        <f t="shared" si="123"/>
        <v>25783</v>
      </c>
      <c r="T899" s="31">
        <f t="shared" si="119"/>
        <v>21917.898278941386</v>
      </c>
      <c r="U899" s="13"/>
      <c r="V899" s="39">
        <f t="shared" si="124"/>
        <v>1.758122097167686E-3</v>
      </c>
      <c r="W899" s="14">
        <f t="shared" si="125"/>
        <v>1.6976331531583183E-3</v>
      </c>
      <c r="X899" s="40">
        <f t="shared" si="120"/>
        <v>3.6589123473684172E-9</v>
      </c>
      <c r="Y899" s="2"/>
      <c r="Z899" s="4"/>
      <c r="AA899" s="4"/>
      <c r="AB899" s="4"/>
      <c r="AC899" s="4"/>
      <c r="AD899" s="4"/>
      <c r="AE899" s="4"/>
    </row>
    <row r="900" spans="6:31">
      <c r="F900" s="25">
        <v>37977</v>
      </c>
      <c r="G900" s="8">
        <v>61.61</v>
      </c>
      <c r="H900" s="8">
        <v>61.93</v>
      </c>
      <c r="I900" s="8">
        <v>61.53</v>
      </c>
      <c r="J900" s="8">
        <v>61.85</v>
      </c>
      <c r="K900" s="8">
        <v>239500</v>
      </c>
      <c r="L900" s="26">
        <v>53.16</v>
      </c>
      <c r="M900" s="8"/>
      <c r="N900" s="32">
        <v>0</v>
      </c>
      <c r="O900" s="11">
        <f t="shared" si="121"/>
        <v>250</v>
      </c>
      <c r="P900" s="11">
        <f t="shared" si="118"/>
        <v>1.1634687735139204</v>
      </c>
      <c r="Q900" s="12">
        <f t="shared" ref="Q900:Q963" si="126">$D$4*$P$4/P900+O900</f>
        <v>355.05450351458381</v>
      </c>
      <c r="R900" s="12">
        <f t="shared" si="122"/>
        <v>0</v>
      </c>
      <c r="S900" s="12">
        <f t="shared" si="123"/>
        <v>25783</v>
      </c>
      <c r="T900" s="31">
        <f t="shared" si="119"/>
        <v>21960.12104237701</v>
      </c>
      <c r="U900" s="13"/>
      <c r="V900" s="39">
        <f t="shared" si="124"/>
        <v>1.9245525263499768E-3</v>
      </c>
      <c r="W900" s="14">
        <f t="shared" si="125"/>
        <v>1.8828851354508384E-3</v>
      </c>
      <c r="X900" s="40">
        <f t="shared" si="120"/>
        <v>1.736171464341599E-9</v>
      </c>
      <c r="Y900" s="2"/>
      <c r="Z900" s="4"/>
      <c r="AA900" s="4"/>
      <c r="AB900" s="4"/>
      <c r="AC900" s="4"/>
      <c r="AD900" s="4"/>
      <c r="AE900" s="4"/>
    </row>
    <row r="901" spans="6:31">
      <c r="F901" s="25">
        <v>37978</v>
      </c>
      <c r="G901" s="8">
        <v>61.91</v>
      </c>
      <c r="H901" s="8">
        <v>62.19</v>
      </c>
      <c r="I901" s="8">
        <v>61.85</v>
      </c>
      <c r="J901" s="8">
        <v>62.1</v>
      </c>
      <c r="K901" s="8">
        <v>150000</v>
      </c>
      <c r="L901" s="26">
        <v>53.38</v>
      </c>
      <c r="M901" s="8"/>
      <c r="N901" s="32">
        <v>0</v>
      </c>
      <c r="O901" s="11">
        <f t="shared" si="121"/>
        <v>250</v>
      </c>
      <c r="P901" s="11">
        <f t="shared" ref="P901:P964" si="127">J901/L901</f>
        <v>1.163357062570251</v>
      </c>
      <c r="Q901" s="12">
        <f t="shared" si="126"/>
        <v>355.06459133551334</v>
      </c>
      <c r="R901" s="12">
        <f t="shared" si="122"/>
        <v>0</v>
      </c>
      <c r="S901" s="12">
        <f t="shared" si="123"/>
        <v>25783</v>
      </c>
      <c r="T901" s="31">
        <f t="shared" ref="T901:T964" si="128">Q901*J901</f>
        <v>22049.511121935378</v>
      </c>
      <c r="U901" s="13"/>
      <c r="V901" s="39">
        <f t="shared" si="124"/>
        <v>4.0623017321776266E-3</v>
      </c>
      <c r="W901" s="14">
        <f t="shared" si="125"/>
        <v>4.1299101313335479E-3</v>
      </c>
      <c r="X901" s="40">
        <f t="shared" ref="X901:X964" si="129">(V901-W901)^2</f>
        <v>4.5708956364263722E-9</v>
      </c>
      <c r="Y901" s="2"/>
      <c r="Z901" s="4"/>
      <c r="AA901" s="4"/>
      <c r="AB901" s="4"/>
      <c r="AC901" s="4"/>
      <c r="AD901" s="4"/>
      <c r="AE901" s="4"/>
    </row>
    <row r="902" spans="6:31">
      <c r="F902" s="25">
        <v>37979</v>
      </c>
      <c r="G902" s="8">
        <v>61.91</v>
      </c>
      <c r="H902" s="8">
        <v>62.19</v>
      </c>
      <c r="I902" s="8">
        <v>61.91</v>
      </c>
      <c r="J902" s="8">
        <v>61.98</v>
      </c>
      <c r="K902" s="8">
        <v>71400</v>
      </c>
      <c r="L902" s="26">
        <v>53.28</v>
      </c>
      <c r="M902" s="8"/>
      <c r="N902" s="32">
        <v>0</v>
      </c>
      <c r="O902" s="11">
        <f t="shared" ref="O902:O965" si="130">O901+N902</f>
        <v>250</v>
      </c>
      <c r="P902" s="11">
        <f t="shared" si="127"/>
        <v>1.1632882882882882</v>
      </c>
      <c r="Q902" s="12">
        <f t="shared" si="126"/>
        <v>355.07080281542039</v>
      </c>
      <c r="R902" s="12">
        <f t="shared" ref="R902:R965" si="131">IF(N902&lt;&gt;0,N902*J902,0)</f>
        <v>0</v>
      </c>
      <c r="S902" s="12">
        <f t="shared" ref="S902:S965" si="132">IF(N902&lt;&gt;0,N902*J902+S901,S901)</f>
        <v>25783</v>
      </c>
      <c r="T902" s="31">
        <f t="shared" si="128"/>
        <v>22007.288358499754</v>
      </c>
      <c r="U902" s="13"/>
      <c r="V902" s="39">
        <f t="shared" ref="V902:V965" si="133">LN((T902-R902)/T901)</f>
        <v>-1.916742789327446E-3</v>
      </c>
      <c r="W902" s="14">
        <f t="shared" ref="W902:W965" si="134">LN(L902/L901)</f>
        <v>-1.8751177442444145E-3</v>
      </c>
      <c r="X902" s="40">
        <f t="shared" si="129"/>
        <v>1.7326443781644037E-9</v>
      </c>
      <c r="Y902" s="2"/>
      <c r="Z902" s="4"/>
      <c r="AA902" s="4"/>
      <c r="AB902" s="4"/>
      <c r="AC902" s="4"/>
      <c r="AD902" s="4"/>
      <c r="AE902" s="4"/>
    </row>
    <row r="903" spans="6:31">
      <c r="F903" s="25">
        <v>37981</v>
      </c>
      <c r="G903" s="8">
        <v>62.2</v>
      </c>
      <c r="H903" s="8">
        <v>62.24</v>
      </c>
      <c r="I903" s="8">
        <v>62</v>
      </c>
      <c r="J903" s="8">
        <v>62.1</v>
      </c>
      <c r="K903" s="8">
        <v>214500</v>
      </c>
      <c r="L903" s="26">
        <v>53.38</v>
      </c>
      <c r="M903" s="8"/>
      <c r="N903" s="32">
        <v>0</v>
      </c>
      <c r="O903" s="11">
        <f t="shared" si="130"/>
        <v>250</v>
      </c>
      <c r="P903" s="11">
        <f t="shared" si="127"/>
        <v>1.163357062570251</v>
      </c>
      <c r="Q903" s="12">
        <f t="shared" si="126"/>
        <v>355.06459133551334</v>
      </c>
      <c r="R903" s="12">
        <f t="shared" si="131"/>
        <v>0</v>
      </c>
      <c r="S903" s="12">
        <f t="shared" si="132"/>
        <v>25783</v>
      </c>
      <c r="T903" s="31">
        <f t="shared" si="128"/>
        <v>22049.511121935378</v>
      </c>
      <c r="U903" s="13"/>
      <c r="V903" s="39">
        <f t="shared" si="133"/>
        <v>1.9167427893275306E-3</v>
      </c>
      <c r="W903" s="14">
        <f t="shared" si="134"/>
        <v>1.8751177442443815E-3</v>
      </c>
      <c r="X903" s="40">
        <f t="shared" si="129"/>
        <v>1.732644378174188E-9</v>
      </c>
      <c r="Y903" s="2"/>
      <c r="Z903" s="4"/>
      <c r="AA903" s="4"/>
      <c r="AB903" s="4"/>
      <c r="AC903" s="4"/>
      <c r="AD903" s="4"/>
      <c r="AE903" s="4"/>
    </row>
    <row r="904" spans="6:31">
      <c r="F904" s="25">
        <v>37984</v>
      </c>
      <c r="G904" s="8">
        <v>62.41</v>
      </c>
      <c r="H904" s="8">
        <v>62.98</v>
      </c>
      <c r="I904" s="8">
        <v>62.32</v>
      </c>
      <c r="J904" s="8">
        <v>62.98</v>
      </c>
      <c r="K904" s="8">
        <v>184600</v>
      </c>
      <c r="L904" s="26">
        <v>54.14</v>
      </c>
      <c r="M904" s="8"/>
      <c r="N904" s="32">
        <v>0</v>
      </c>
      <c r="O904" s="11">
        <f t="shared" si="130"/>
        <v>250</v>
      </c>
      <c r="P904" s="11">
        <f t="shared" si="127"/>
        <v>1.1632803841891393</v>
      </c>
      <c r="Q904" s="12">
        <f t="shared" si="126"/>
        <v>355.07151673620376</v>
      </c>
      <c r="R904" s="12">
        <f t="shared" si="131"/>
        <v>0</v>
      </c>
      <c r="S904" s="12">
        <f t="shared" si="132"/>
        <v>25783</v>
      </c>
      <c r="T904" s="31">
        <f t="shared" si="128"/>
        <v>22362.404124046112</v>
      </c>
      <c r="U904" s="13"/>
      <c r="V904" s="39">
        <f t="shared" si="133"/>
        <v>1.4090731165375977E-2</v>
      </c>
      <c r="W904" s="14">
        <f t="shared" si="134"/>
        <v>1.4137140209777068E-2</v>
      </c>
      <c r="X904" s="40">
        <f t="shared" si="129"/>
        <v>2.1537994022224519E-9</v>
      </c>
      <c r="Y904" s="2"/>
      <c r="Z904" s="4"/>
      <c r="AA904" s="4"/>
      <c r="AB904" s="4"/>
      <c r="AC904" s="4"/>
      <c r="AD904" s="4"/>
      <c r="AE904" s="4"/>
    </row>
    <row r="905" spans="6:31">
      <c r="F905" s="25">
        <v>37985</v>
      </c>
      <c r="G905" s="8">
        <v>62.97</v>
      </c>
      <c r="H905" s="8">
        <v>63.03</v>
      </c>
      <c r="I905" s="8">
        <v>62.77</v>
      </c>
      <c r="J905" s="8">
        <v>63</v>
      </c>
      <c r="K905" s="8">
        <v>191100</v>
      </c>
      <c r="L905" s="26">
        <v>54.15</v>
      </c>
      <c r="M905" s="8"/>
      <c r="N905" s="32">
        <v>0</v>
      </c>
      <c r="O905" s="11">
        <f t="shared" si="130"/>
        <v>250</v>
      </c>
      <c r="P905" s="11">
        <f t="shared" si="127"/>
        <v>1.1634349030470914</v>
      </c>
      <c r="Q905" s="12">
        <f t="shared" si="126"/>
        <v>355.05756191094719</v>
      </c>
      <c r="R905" s="12">
        <f t="shared" si="131"/>
        <v>0</v>
      </c>
      <c r="S905" s="12">
        <f t="shared" si="132"/>
        <v>25783</v>
      </c>
      <c r="T905" s="31">
        <f t="shared" si="128"/>
        <v>22368.626400389672</v>
      </c>
      <c r="U905" s="13"/>
      <c r="V905" s="39">
        <f t="shared" si="133"/>
        <v>2.7820849690884871E-4</v>
      </c>
      <c r="W905" s="14">
        <f t="shared" si="134"/>
        <v>1.8468926084444959E-4</v>
      </c>
      <c r="X905" s="40">
        <f t="shared" si="129"/>
        <v>8.745847514068809E-9</v>
      </c>
      <c r="Y905" s="2"/>
      <c r="Z905" s="4"/>
      <c r="AA905" s="4"/>
      <c r="AB905" s="4"/>
      <c r="AC905" s="4"/>
      <c r="AD905" s="4"/>
      <c r="AE905" s="4"/>
    </row>
    <row r="906" spans="6:31">
      <c r="F906" s="25">
        <v>37986</v>
      </c>
      <c r="G906" s="8">
        <v>63.06</v>
      </c>
      <c r="H906" s="8">
        <v>63.19</v>
      </c>
      <c r="I906" s="8">
        <v>62.78</v>
      </c>
      <c r="J906" s="8">
        <v>62.96</v>
      </c>
      <c r="K906" s="8">
        <v>171100</v>
      </c>
      <c r="L906" s="26">
        <v>54.12</v>
      </c>
      <c r="M906" s="8"/>
      <c r="N906" s="32">
        <v>0</v>
      </c>
      <c r="O906" s="11">
        <f t="shared" si="130"/>
        <v>250</v>
      </c>
      <c r="P906" s="11">
        <f t="shared" si="127"/>
        <v>1.1633407243163341</v>
      </c>
      <c r="Q906" s="12">
        <f t="shared" si="126"/>
        <v>355.06606688943754</v>
      </c>
      <c r="R906" s="12">
        <f t="shared" si="131"/>
        <v>0</v>
      </c>
      <c r="S906" s="12">
        <f t="shared" si="132"/>
        <v>25783</v>
      </c>
      <c r="T906" s="31">
        <f t="shared" si="128"/>
        <v>22354.959571358988</v>
      </c>
      <c r="U906" s="13"/>
      <c r="V906" s="39">
        <f t="shared" si="133"/>
        <v>-6.1116876740288325E-4</v>
      </c>
      <c r="W906" s="14">
        <f t="shared" si="134"/>
        <v>-5.5417014441230036E-4</v>
      </c>
      <c r="X906" s="40">
        <f t="shared" si="129"/>
        <v>3.2488430228226049E-9</v>
      </c>
      <c r="Y906" s="2"/>
      <c r="Z906" s="4"/>
      <c r="AA906" s="4"/>
      <c r="AB906" s="4"/>
      <c r="AC906" s="4"/>
      <c r="AD906" s="4"/>
      <c r="AE906" s="4"/>
    </row>
    <row r="907" spans="6:31">
      <c r="F907" s="25">
        <v>37988</v>
      </c>
      <c r="G907" s="8">
        <v>63.27</v>
      </c>
      <c r="H907" s="8">
        <v>63.43</v>
      </c>
      <c r="I907" s="8">
        <v>62.64</v>
      </c>
      <c r="J907" s="8">
        <v>62.74</v>
      </c>
      <c r="K907" s="8">
        <v>85100</v>
      </c>
      <c r="L907" s="26">
        <v>53.93</v>
      </c>
      <c r="M907" s="8"/>
      <c r="N907" s="32">
        <v>0</v>
      </c>
      <c r="O907" s="11">
        <f t="shared" si="130"/>
        <v>250</v>
      </c>
      <c r="P907" s="11">
        <f t="shared" si="127"/>
        <v>1.1633599109957353</v>
      </c>
      <c r="Q907" s="12">
        <f t="shared" si="126"/>
        <v>355.06433409039374</v>
      </c>
      <c r="R907" s="12">
        <f t="shared" si="131"/>
        <v>0</v>
      </c>
      <c r="S907" s="12">
        <f t="shared" si="132"/>
        <v>25783</v>
      </c>
      <c r="T907" s="31">
        <f t="shared" si="128"/>
        <v>22276.736320831304</v>
      </c>
      <c r="U907" s="13"/>
      <c r="V907" s="39">
        <f t="shared" si="133"/>
        <v>-3.5052815743637916E-3</v>
      </c>
      <c r="W907" s="14">
        <f t="shared" si="134"/>
        <v>-3.5168939534515591E-3</v>
      </c>
      <c r="X907" s="40">
        <f t="shared" si="129"/>
        <v>1.3484734807802014E-10</v>
      </c>
      <c r="Y907" s="2"/>
      <c r="Z907" s="4"/>
      <c r="AA907" s="4"/>
      <c r="AB907" s="4"/>
      <c r="AC907" s="4"/>
      <c r="AD907" s="4"/>
      <c r="AE907" s="4"/>
    </row>
    <row r="908" spans="6:31">
      <c r="F908" s="25">
        <v>37991</v>
      </c>
      <c r="G908" s="8">
        <v>63.35</v>
      </c>
      <c r="H908" s="8">
        <v>63.65</v>
      </c>
      <c r="I908" s="8">
        <v>63.21</v>
      </c>
      <c r="J908" s="8">
        <v>63.64</v>
      </c>
      <c r="K908" s="8">
        <v>412100</v>
      </c>
      <c r="L908" s="26">
        <v>54.7</v>
      </c>
      <c r="M908" s="8"/>
      <c r="N908" s="32">
        <v>0</v>
      </c>
      <c r="O908" s="11">
        <f t="shared" si="130"/>
        <v>250</v>
      </c>
      <c r="P908" s="11">
        <f t="shared" si="127"/>
        <v>1.163436928702011</v>
      </c>
      <c r="Q908" s="12">
        <f t="shared" si="126"/>
        <v>355.05737899568823</v>
      </c>
      <c r="R908" s="12">
        <f t="shared" si="131"/>
        <v>0</v>
      </c>
      <c r="S908" s="12">
        <f t="shared" si="132"/>
        <v>25783</v>
      </c>
      <c r="T908" s="31">
        <f t="shared" si="128"/>
        <v>22595.851599285597</v>
      </c>
      <c r="U908" s="13"/>
      <c r="V908" s="39">
        <f t="shared" si="133"/>
        <v>1.4223412248969844E-2</v>
      </c>
      <c r="W908" s="14">
        <f t="shared" si="134"/>
        <v>1.417680007879997E-2</v>
      </c>
      <c r="X908" s="40">
        <f t="shared" si="129"/>
        <v>2.1726944079453304E-9</v>
      </c>
      <c r="Y908" s="2"/>
      <c r="Z908" s="4"/>
      <c r="AA908" s="4"/>
      <c r="AB908" s="4"/>
      <c r="AC908" s="4"/>
      <c r="AD908" s="4"/>
      <c r="AE908" s="4"/>
    </row>
    <row r="909" spans="6:31">
      <c r="F909" s="25">
        <v>37992</v>
      </c>
      <c r="G909" s="8">
        <v>63.75</v>
      </c>
      <c r="H909" s="8">
        <v>63.83</v>
      </c>
      <c r="I909" s="8">
        <v>63.41</v>
      </c>
      <c r="J909" s="8">
        <v>63.77</v>
      </c>
      <c r="K909" s="8">
        <v>273100</v>
      </c>
      <c r="L909" s="26">
        <v>54.81</v>
      </c>
      <c r="M909" s="8"/>
      <c r="N909" s="32">
        <v>0</v>
      </c>
      <c r="O909" s="11">
        <f t="shared" si="130"/>
        <v>250</v>
      </c>
      <c r="P909" s="11">
        <f t="shared" si="127"/>
        <v>1.1634738186462323</v>
      </c>
      <c r="Q909" s="12">
        <f t="shared" si="126"/>
        <v>355.05404797028041</v>
      </c>
      <c r="R909" s="12">
        <f t="shared" si="131"/>
        <v>0</v>
      </c>
      <c r="S909" s="12">
        <f t="shared" si="132"/>
        <v>25783</v>
      </c>
      <c r="T909" s="31">
        <f t="shared" si="128"/>
        <v>22641.796639064782</v>
      </c>
      <c r="U909" s="13"/>
      <c r="V909" s="39">
        <f t="shared" si="133"/>
        <v>2.0312751597891953E-3</v>
      </c>
      <c r="W909" s="14">
        <f t="shared" si="134"/>
        <v>2.0089496300895312E-3</v>
      </c>
      <c r="X909" s="40">
        <f t="shared" si="129"/>
        <v>4.9842927637058056E-10</v>
      </c>
      <c r="Y909" s="2"/>
      <c r="Z909" s="4"/>
      <c r="AA909" s="4"/>
      <c r="AB909" s="4"/>
      <c r="AC909" s="4"/>
      <c r="AD909" s="4"/>
      <c r="AE909" s="4"/>
    </row>
    <row r="910" spans="6:31">
      <c r="F910" s="25">
        <v>37993</v>
      </c>
      <c r="G910" s="8">
        <v>63.68</v>
      </c>
      <c r="H910" s="8">
        <v>63.9</v>
      </c>
      <c r="I910" s="8">
        <v>63.38</v>
      </c>
      <c r="J910" s="8">
        <v>63.88</v>
      </c>
      <c r="K910" s="8">
        <v>90400</v>
      </c>
      <c r="L910" s="26">
        <v>54.91</v>
      </c>
      <c r="M910" s="8"/>
      <c r="N910" s="32">
        <v>0</v>
      </c>
      <c r="O910" s="11">
        <f t="shared" si="130"/>
        <v>250</v>
      </c>
      <c r="P910" s="11">
        <f t="shared" si="127"/>
        <v>1.1633582225459844</v>
      </c>
      <c r="Q910" s="12">
        <f t="shared" si="126"/>
        <v>355.06448657639959</v>
      </c>
      <c r="R910" s="12">
        <f t="shared" si="131"/>
        <v>0</v>
      </c>
      <c r="S910" s="12">
        <f t="shared" si="132"/>
        <v>25783</v>
      </c>
      <c r="T910" s="31">
        <f t="shared" si="128"/>
        <v>22681.519402500406</v>
      </c>
      <c r="U910" s="13"/>
      <c r="V910" s="39">
        <f t="shared" si="133"/>
        <v>1.7528626356451723E-3</v>
      </c>
      <c r="W910" s="14">
        <f t="shared" si="134"/>
        <v>1.8228222327561871E-3</v>
      </c>
      <c r="X910" s="40">
        <f t="shared" si="129"/>
        <v>4.8943452279355096E-9</v>
      </c>
      <c r="Y910" s="2"/>
      <c r="Z910" s="4"/>
      <c r="AA910" s="4"/>
      <c r="AB910" s="4"/>
      <c r="AC910" s="4"/>
      <c r="AD910" s="4"/>
      <c r="AE910" s="4"/>
    </row>
    <row r="911" spans="6:31">
      <c r="F911" s="25">
        <v>37994</v>
      </c>
      <c r="G911" s="8">
        <v>64.11</v>
      </c>
      <c r="H911" s="8">
        <v>64.22</v>
      </c>
      <c r="I911" s="8">
        <v>63.8</v>
      </c>
      <c r="J911" s="8">
        <v>64.069999999999993</v>
      </c>
      <c r="K911" s="8">
        <v>132800</v>
      </c>
      <c r="L911" s="26">
        <v>55.07</v>
      </c>
      <c r="M911" s="8"/>
      <c r="N911" s="32">
        <v>0</v>
      </c>
      <c r="O911" s="11">
        <f t="shared" si="130"/>
        <v>250</v>
      </c>
      <c r="P911" s="11">
        <f t="shared" si="127"/>
        <v>1.1634283639004901</v>
      </c>
      <c r="Q911" s="12">
        <f t="shared" si="126"/>
        <v>355.05815239577657</v>
      </c>
      <c r="R911" s="12">
        <f t="shared" si="131"/>
        <v>0</v>
      </c>
      <c r="S911" s="12">
        <f t="shared" si="132"/>
        <v>25783</v>
      </c>
      <c r="T911" s="31">
        <f t="shared" si="128"/>
        <v>22748.575823997402</v>
      </c>
      <c r="U911" s="13"/>
      <c r="V911" s="39">
        <f t="shared" si="133"/>
        <v>2.952072623264411E-3</v>
      </c>
      <c r="W911" s="14">
        <f t="shared" si="134"/>
        <v>2.9096219836090105E-3</v>
      </c>
      <c r="X911" s="40">
        <f t="shared" si="129"/>
        <v>1.8020568071526668E-9</v>
      </c>
      <c r="Y911" s="2"/>
      <c r="Z911" s="4"/>
      <c r="AA911" s="4"/>
      <c r="AB911" s="4"/>
      <c r="AC911" s="4"/>
      <c r="AD911" s="4"/>
      <c r="AE911" s="4"/>
    </row>
    <row r="912" spans="6:31">
      <c r="F912" s="25">
        <v>37995</v>
      </c>
      <c r="G912" s="8">
        <v>63.75</v>
      </c>
      <c r="H912" s="8">
        <v>64.3</v>
      </c>
      <c r="I912" s="8">
        <v>63.69</v>
      </c>
      <c r="J912" s="8">
        <v>63.83</v>
      </c>
      <c r="K912" s="8">
        <v>297600</v>
      </c>
      <c r="L912" s="26">
        <v>54.87</v>
      </c>
      <c r="M912" s="8"/>
      <c r="N912" s="32">
        <v>0</v>
      </c>
      <c r="O912" s="11">
        <f t="shared" si="130"/>
        <v>250</v>
      </c>
      <c r="P912" s="11">
        <f t="shared" si="127"/>
        <v>1.163295061053399</v>
      </c>
      <c r="Q912" s="12">
        <f t="shared" si="126"/>
        <v>355.07019108767281</v>
      </c>
      <c r="R912" s="12">
        <f t="shared" si="131"/>
        <v>0</v>
      </c>
      <c r="S912" s="12">
        <f t="shared" si="132"/>
        <v>25783</v>
      </c>
      <c r="T912" s="31">
        <f t="shared" si="128"/>
        <v>22664.130297126154</v>
      </c>
      <c r="U912" s="13"/>
      <c r="V912" s="39">
        <f t="shared" si="133"/>
        <v>-3.7190307037784985E-3</v>
      </c>
      <c r="W912" s="14">
        <f t="shared" si="134"/>
        <v>-3.6383522035062024E-3</v>
      </c>
      <c r="X912" s="40">
        <f t="shared" si="129"/>
        <v>6.5090204061868772E-9</v>
      </c>
      <c r="Y912" s="2"/>
      <c r="Z912" s="4"/>
      <c r="AA912" s="4"/>
      <c r="AB912" s="4"/>
      <c r="AC912" s="4"/>
      <c r="AD912" s="4"/>
      <c r="AE912" s="4"/>
    </row>
    <row r="913" spans="6:31">
      <c r="F913" s="25">
        <v>37998</v>
      </c>
      <c r="G913" s="8">
        <v>63.89</v>
      </c>
      <c r="H913" s="8">
        <v>64.17</v>
      </c>
      <c r="I913" s="8">
        <v>63.69</v>
      </c>
      <c r="J913" s="8">
        <v>64.17</v>
      </c>
      <c r="K913" s="8">
        <v>94400</v>
      </c>
      <c r="L913" s="26">
        <v>55.16</v>
      </c>
      <c r="M913" s="8"/>
      <c r="N913" s="32">
        <v>0</v>
      </c>
      <c r="O913" s="11">
        <f t="shared" si="130"/>
        <v>250</v>
      </c>
      <c r="P913" s="11">
        <f t="shared" si="127"/>
        <v>1.1633430021754896</v>
      </c>
      <c r="Q913" s="12">
        <f t="shared" si="126"/>
        <v>355.06586116704784</v>
      </c>
      <c r="R913" s="12">
        <f t="shared" si="131"/>
        <v>0</v>
      </c>
      <c r="S913" s="12">
        <f t="shared" si="132"/>
        <v>25783</v>
      </c>
      <c r="T913" s="31">
        <f t="shared" si="128"/>
        <v>22784.576311089462</v>
      </c>
      <c r="U913" s="13"/>
      <c r="V913" s="39">
        <f t="shared" si="133"/>
        <v>5.3003178717199459E-3</v>
      </c>
      <c r="W913" s="14">
        <f t="shared" si="134"/>
        <v>5.2713018542170902E-3</v>
      </c>
      <c r="X913" s="40">
        <f t="shared" si="129"/>
        <v>8.4192927172602832E-10</v>
      </c>
      <c r="Y913" s="2"/>
      <c r="Z913" s="4"/>
      <c r="AA913" s="4"/>
      <c r="AB913" s="4"/>
      <c r="AC913" s="4"/>
      <c r="AD913" s="4"/>
      <c r="AE913" s="4"/>
    </row>
    <row r="914" spans="6:31">
      <c r="F914" s="25">
        <v>37999</v>
      </c>
      <c r="G914" s="8">
        <v>64.099999999999994</v>
      </c>
      <c r="H914" s="8">
        <v>64.22</v>
      </c>
      <c r="I914" s="8">
        <v>63.42</v>
      </c>
      <c r="J914" s="8">
        <v>63.86</v>
      </c>
      <c r="K914" s="8">
        <v>169800</v>
      </c>
      <c r="L914" s="26">
        <v>54.89</v>
      </c>
      <c r="M914" s="8"/>
      <c r="N914" s="32">
        <v>0</v>
      </c>
      <c r="O914" s="11">
        <f t="shared" si="130"/>
        <v>250</v>
      </c>
      <c r="P914" s="11">
        <f t="shared" si="127"/>
        <v>1.1634177445800693</v>
      </c>
      <c r="Q914" s="12">
        <f t="shared" si="126"/>
        <v>355.05911133437644</v>
      </c>
      <c r="R914" s="12">
        <f t="shared" si="131"/>
        <v>0</v>
      </c>
      <c r="S914" s="12">
        <f t="shared" si="132"/>
        <v>25783</v>
      </c>
      <c r="T914" s="31">
        <f t="shared" si="128"/>
        <v>22674.074849813278</v>
      </c>
      <c r="U914" s="13"/>
      <c r="V914" s="39">
        <f t="shared" si="133"/>
        <v>-4.8616347428059072E-3</v>
      </c>
      <c r="W914" s="14">
        <f t="shared" si="134"/>
        <v>-4.9068703633031365E-3</v>
      </c>
      <c r="X914" s="40">
        <f t="shared" si="129"/>
        <v>2.0462613617693569E-9</v>
      </c>
      <c r="Y914" s="2"/>
      <c r="Z914" s="4"/>
      <c r="AA914" s="4"/>
      <c r="AB914" s="4"/>
      <c r="AC914" s="4"/>
      <c r="AD914" s="4"/>
      <c r="AE914" s="4"/>
    </row>
    <row r="915" spans="6:31">
      <c r="F915" s="25">
        <v>38000</v>
      </c>
      <c r="G915" s="8">
        <v>63.99</v>
      </c>
      <c r="H915" s="8">
        <v>64.42</v>
      </c>
      <c r="I915" s="8">
        <v>63.87</v>
      </c>
      <c r="J915" s="8">
        <v>64.42</v>
      </c>
      <c r="K915" s="8">
        <v>37700</v>
      </c>
      <c r="L915" s="26">
        <v>55.37</v>
      </c>
      <c r="M915" s="8"/>
      <c r="N915" s="32">
        <v>0</v>
      </c>
      <c r="O915" s="11">
        <f t="shared" si="130"/>
        <v>250</v>
      </c>
      <c r="P915" s="11">
        <f t="shared" si="127"/>
        <v>1.1634459093371863</v>
      </c>
      <c r="Q915" s="12">
        <f t="shared" si="126"/>
        <v>355.05656805812276</v>
      </c>
      <c r="R915" s="12">
        <f t="shared" si="131"/>
        <v>0</v>
      </c>
      <c r="S915" s="12">
        <f t="shared" si="132"/>
        <v>25783</v>
      </c>
      <c r="T915" s="31">
        <f t="shared" si="128"/>
        <v>22872.744114304271</v>
      </c>
      <c r="U915" s="13"/>
      <c r="V915" s="39">
        <f t="shared" si="133"/>
        <v>8.7237936250128684E-3</v>
      </c>
      <c r="W915" s="14">
        <f t="shared" si="134"/>
        <v>8.7067482730779182E-3</v>
      </c>
      <c r="X915" s="40">
        <f t="shared" si="129"/>
        <v>2.9054402258631008E-10</v>
      </c>
      <c r="Y915" s="2"/>
      <c r="Z915" s="4"/>
      <c r="AA915" s="4"/>
      <c r="AB915" s="4"/>
      <c r="AC915" s="4"/>
      <c r="AD915" s="4"/>
      <c r="AE915" s="4"/>
    </row>
    <row r="916" spans="6:31">
      <c r="F916" s="25">
        <v>38001</v>
      </c>
      <c r="G916" s="8">
        <v>64.400000000000006</v>
      </c>
      <c r="H916" s="8">
        <v>64.680000000000007</v>
      </c>
      <c r="I916" s="8">
        <v>63.9</v>
      </c>
      <c r="J916" s="8">
        <v>64.39</v>
      </c>
      <c r="K916" s="8">
        <v>72500</v>
      </c>
      <c r="L916" s="26">
        <v>55.35</v>
      </c>
      <c r="M916" s="8"/>
      <c r="N916" s="32">
        <v>0</v>
      </c>
      <c r="O916" s="11">
        <f t="shared" si="130"/>
        <v>250</v>
      </c>
      <c r="P916" s="11">
        <f t="shared" si="127"/>
        <v>1.1633242999096658</v>
      </c>
      <c r="Q916" s="12">
        <f t="shared" si="126"/>
        <v>355.06755026583545</v>
      </c>
      <c r="R916" s="12">
        <f t="shared" si="131"/>
        <v>0</v>
      </c>
      <c r="S916" s="12">
        <f t="shared" si="132"/>
        <v>25783</v>
      </c>
      <c r="T916" s="31">
        <f t="shared" si="128"/>
        <v>22862.799561617147</v>
      </c>
      <c r="U916" s="13"/>
      <c r="V916" s="39">
        <f t="shared" si="133"/>
        <v>-4.3487196366626417E-4</v>
      </c>
      <c r="W916" s="14">
        <f t="shared" si="134"/>
        <v>-3.6127168022982926E-4</v>
      </c>
      <c r="X916" s="40">
        <f t="shared" si="129"/>
        <v>5.4170017219235556E-9</v>
      </c>
      <c r="Y916" s="2"/>
      <c r="Z916" s="4"/>
      <c r="AA916" s="4"/>
      <c r="AB916" s="4"/>
      <c r="AC916" s="4"/>
      <c r="AD916" s="4"/>
      <c r="AE916" s="4"/>
    </row>
    <row r="917" spans="6:31">
      <c r="F917" s="25">
        <v>38002</v>
      </c>
      <c r="G917" s="8">
        <v>64.52</v>
      </c>
      <c r="H917" s="8">
        <v>64.849999999999994</v>
      </c>
      <c r="I917" s="8">
        <v>64.489999999999995</v>
      </c>
      <c r="J917" s="8">
        <v>64.84</v>
      </c>
      <c r="K917" s="8">
        <v>66600</v>
      </c>
      <c r="L917" s="26">
        <v>55.73</v>
      </c>
      <c r="M917" s="8"/>
      <c r="N917" s="32">
        <v>0</v>
      </c>
      <c r="O917" s="11">
        <f t="shared" si="130"/>
        <v>250</v>
      </c>
      <c r="P917" s="11">
        <f t="shared" si="127"/>
        <v>1.1634667145164186</v>
      </c>
      <c r="Q917" s="12">
        <f t="shared" si="126"/>
        <v>355.05468943048288</v>
      </c>
      <c r="R917" s="12">
        <f t="shared" si="131"/>
        <v>0</v>
      </c>
      <c r="S917" s="12">
        <f t="shared" si="132"/>
        <v>25783</v>
      </c>
      <c r="T917" s="31">
        <f t="shared" si="128"/>
        <v>23021.746062672511</v>
      </c>
      <c r="U917" s="13"/>
      <c r="V917" s="39">
        <f t="shared" si="133"/>
        <v>6.9281338483597587E-3</v>
      </c>
      <c r="W917" s="14">
        <f t="shared" si="134"/>
        <v>6.8419424267989791E-3</v>
      </c>
      <c r="X917" s="40">
        <f t="shared" si="129"/>
        <v>7.4289611506680153E-9</v>
      </c>
      <c r="Y917" s="2"/>
      <c r="Z917" s="4"/>
      <c r="AA917" s="4"/>
      <c r="AB917" s="4"/>
      <c r="AC917" s="4"/>
      <c r="AD917" s="4"/>
      <c r="AE917" s="4"/>
    </row>
    <row r="918" spans="6:31">
      <c r="F918" s="25">
        <v>38006</v>
      </c>
      <c r="G918" s="8">
        <v>64.98</v>
      </c>
      <c r="H918" s="8">
        <v>65.05</v>
      </c>
      <c r="I918" s="8">
        <v>64.599999999999994</v>
      </c>
      <c r="J918" s="8">
        <v>64.95</v>
      </c>
      <c r="K918" s="8">
        <v>197300</v>
      </c>
      <c r="L918" s="26">
        <v>55.83</v>
      </c>
      <c r="M918" s="8"/>
      <c r="N918" s="32">
        <v>0</v>
      </c>
      <c r="O918" s="11">
        <f t="shared" si="130"/>
        <v>250</v>
      </c>
      <c r="P918" s="11">
        <f t="shared" si="127"/>
        <v>1.1633530360021496</v>
      </c>
      <c r="Q918" s="12">
        <f t="shared" si="126"/>
        <v>355.06495498241929</v>
      </c>
      <c r="R918" s="12">
        <f t="shared" si="131"/>
        <v>0</v>
      </c>
      <c r="S918" s="12">
        <f t="shared" si="132"/>
        <v>25783</v>
      </c>
      <c r="T918" s="31">
        <f t="shared" si="128"/>
        <v>23061.468826108136</v>
      </c>
      <c r="U918" s="13"/>
      <c r="V918" s="39">
        <f t="shared" si="133"/>
        <v>1.7239584247586523E-3</v>
      </c>
      <c r="W918" s="14">
        <f t="shared" si="134"/>
        <v>1.7927577408242018E-3</v>
      </c>
      <c r="X918" s="40">
        <f t="shared" si="129"/>
        <v>4.7333458910873658E-9</v>
      </c>
      <c r="Y918" s="2"/>
      <c r="Z918" s="4"/>
      <c r="AA918" s="4"/>
      <c r="AB918" s="4"/>
      <c r="AC918" s="4"/>
      <c r="AD918" s="4"/>
      <c r="AE918" s="4"/>
    </row>
    <row r="919" spans="6:31">
      <c r="F919" s="25">
        <v>38007</v>
      </c>
      <c r="G919" s="8">
        <v>64.88</v>
      </c>
      <c r="H919" s="8">
        <v>65.39</v>
      </c>
      <c r="I919" s="8">
        <v>64.55</v>
      </c>
      <c r="J919" s="8">
        <v>65.25</v>
      </c>
      <c r="K919" s="8">
        <v>103000</v>
      </c>
      <c r="L919" s="26">
        <v>56.09</v>
      </c>
      <c r="M919" s="8"/>
      <c r="N919" s="32">
        <v>0</v>
      </c>
      <c r="O919" s="11">
        <f t="shared" si="130"/>
        <v>250</v>
      </c>
      <c r="P919" s="11">
        <f t="shared" si="127"/>
        <v>1.1633089677304331</v>
      </c>
      <c r="Q919" s="12">
        <f t="shared" si="126"/>
        <v>355.06893503510736</v>
      </c>
      <c r="R919" s="12">
        <f t="shared" si="131"/>
        <v>0</v>
      </c>
      <c r="S919" s="12">
        <f t="shared" si="132"/>
        <v>25783</v>
      </c>
      <c r="T919" s="31">
        <f t="shared" si="128"/>
        <v>23168.248011040756</v>
      </c>
      <c r="U919" s="13"/>
      <c r="V919" s="39">
        <f t="shared" si="133"/>
        <v>4.6195123883949352E-3</v>
      </c>
      <c r="W919" s="14">
        <f t="shared" si="134"/>
        <v>4.6461841979764992E-3</v>
      </c>
      <c r="X919" s="40">
        <f t="shared" si="129"/>
        <v>7.1138542635520531E-10</v>
      </c>
      <c r="Y919" s="2"/>
      <c r="Z919" s="4"/>
      <c r="AA919" s="4"/>
      <c r="AB919" s="4"/>
      <c r="AC919" s="4"/>
      <c r="AD919" s="4"/>
      <c r="AE919" s="4"/>
    </row>
    <row r="920" spans="6:31">
      <c r="F920" s="25">
        <v>38008</v>
      </c>
      <c r="G920" s="8">
        <v>65.430000000000007</v>
      </c>
      <c r="H920" s="8">
        <v>65.52</v>
      </c>
      <c r="I920" s="8">
        <v>65.010000000000005</v>
      </c>
      <c r="J920" s="8">
        <v>65.14</v>
      </c>
      <c r="K920" s="8">
        <v>56500</v>
      </c>
      <c r="L920" s="26">
        <v>55.99</v>
      </c>
      <c r="M920" s="8"/>
      <c r="N920" s="32">
        <v>0</v>
      </c>
      <c r="O920" s="11">
        <f t="shared" si="130"/>
        <v>250</v>
      </c>
      <c r="P920" s="11">
        <f t="shared" si="127"/>
        <v>1.1634220396499375</v>
      </c>
      <c r="Q920" s="12">
        <f t="shared" si="126"/>
        <v>355.05872348181043</v>
      </c>
      <c r="R920" s="12">
        <f t="shared" si="131"/>
        <v>0</v>
      </c>
      <c r="S920" s="12">
        <f t="shared" si="132"/>
        <v>25783</v>
      </c>
      <c r="T920" s="31">
        <f t="shared" si="128"/>
        <v>23128.525247605132</v>
      </c>
      <c r="U920" s="13"/>
      <c r="V920" s="39">
        <f t="shared" si="133"/>
        <v>-1.7160061225547679E-3</v>
      </c>
      <c r="W920" s="14">
        <f t="shared" si="134"/>
        <v>-1.7844401594436319E-3</v>
      </c>
      <c r="X920" s="40">
        <f t="shared" si="129"/>
        <v>4.6832174049063923E-9</v>
      </c>
      <c r="Y920" s="2"/>
      <c r="Z920" s="4"/>
      <c r="AA920" s="4"/>
      <c r="AB920" s="4"/>
      <c r="AC920" s="4"/>
      <c r="AD920" s="4"/>
      <c r="AE920" s="4"/>
    </row>
    <row r="921" spans="6:31">
      <c r="F921" s="25">
        <v>38009</v>
      </c>
      <c r="G921" s="8">
        <v>65.290000000000006</v>
      </c>
      <c r="H921" s="8">
        <v>65.47</v>
      </c>
      <c r="I921" s="8">
        <v>64.760000000000005</v>
      </c>
      <c r="J921" s="8">
        <v>64.95</v>
      </c>
      <c r="K921" s="8">
        <v>18966400</v>
      </c>
      <c r="L921" s="26">
        <v>55.83</v>
      </c>
      <c r="M921" s="8"/>
      <c r="N921" s="32">
        <v>0</v>
      </c>
      <c r="O921" s="11">
        <f t="shared" si="130"/>
        <v>250</v>
      </c>
      <c r="P921" s="11">
        <f t="shared" si="127"/>
        <v>1.1633530360021496</v>
      </c>
      <c r="Q921" s="12">
        <f t="shared" si="126"/>
        <v>355.06495498241929</v>
      </c>
      <c r="R921" s="12">
        <f t="shared" si="131"/>
        <v>0</v>
      </c>
      <c r="S921" s="12">
        <f t="shared" si="132"/>
        <v>25783</v>
      </c>
      <c r="T921" s="31">
        <f t="shared" si="128"/>
        <v>23061.468826108136</v>
      </c>
      <c r="U921" s="13"/>
      <c r="V921" s="39">
        <f t="shared" si="133"/>
        <v>-2.9035062658402254E-3</v>
      </c>
      <c r="W921" s="14">
        <f t="shared" si="134"/>
        <v>-2.8617440385328538E-3</v>
      </c>
      <c r="X921" s="40">
        <f t="shared" si="129"/>
        <v>1.744083629672573E-9</v>
      </c>
      <c r="Y921" s="2"/>
      <c r="Z921" s="4"/>
      <c r="AA921" s="4"/>
      <c r="AB921" s="4"/>
      <c r="AC921" s="4"/>
      <c r="AD921" s="4"/>
      <c r="AE921" s="4"/>
    </row>
    <row r="922" spans="6:31">
      <c r="F922" s="25">
        <v>38012</v>
      </c>
      <c r="G922" s="8">
        <v>65.010000000000005</v>
      </c>
      <c r="H922" s="8">
        <v>65.77</v>
      </c>
      <c r="I922" s="8">
        <v>64.900000000000006</v>
      </c>
      <c r="J922" s="8">
        <v>65.75</v>
      </c>
      <c r="K922" s="8">
        <v>521300</v>
      </c>
      <c r="L922" s="26">
        <v>56.52</v>
      </c>
      <c r="M922" s="8"/>
      <c r="N922" s="32">
        <v>0</v>
      </c>
      <c r="O922" s="11">
        <f t="shared" si="130"/>
        <v>250</v>
      </c>
      <c r="P922" s="11">
        <f t="shared" si="127"/>
        <v>1.1633050247699928</v>
      </c>
      <c r="Q922" s="12">
        <f t="shared" si="126"/>
        <v>355.06929116066817</v>
      </c>
      <c r="R922" s="12">
        <f t="shared" si="131"/>
        <v>0</v>
      </c>
      <c r="S922" s="12">
        <f t="shared" si="132"/>
        <v>25783</v>
      </c>
      <c r="T922" s="31">
        <f t="shared" si="128"/>
        <v>23345.805893813933</v>
      </c>
      <c r="U922" s="13"/>
      <c r="V922" s="39">
        <f t="shared" si="133"/>
        <v>1.2254140218795869E-2</v>
      </c>
      <c r="W922" s="14">
        <f t="shared" si="134"/>
        <v>1.228319849405767E-2</v>
      </c>
      <c r="X922" s="40">
        <f t="shared" si="129"/>
        <v>8.4438336119061969E-10</v>
      </c>
      <c r="Y922" s="2"/>
      <c r="Z922" s="4"/>
      <c r="AA922" s="4"/>
      <c r="AB922" s="4"/>
      <c r="AC922" s="4"/>
      <c r="AD922" s="4"/>
      <c r="AE922" s="4"/>
    </row>
    <row r="923" spans="6:31">
      <c r="F923" s="25">
        <v>38013</v>
      </c>
      <c r="G923" s="8">
        <v>65.72</v>
      </c>
      <c r="H923" s="8">
        <v>65.73</v>
      </c>
      <c r="I923" s="8">
        <v>65.03</v>
      </c>
      <c r="J923" s="8">
        <v>65.03</v>
      </c>
      <c r="K923" s="8">
        <v>132200</v>
      </c>
      <c r="L923" s="26">
        <v>55.9</v>
      </c>
      <c r="M923" s="8"/>
      <c r="N923" s="32">
        <v>0</v>
      </c>
      <c r="O923" s="11">
        <f t="shared" si="130"/>
        <v>250</v>
      </c>
      <c r="P923" s="11">
        <f t="shared" si="127"/>
        <v>1.1633273703041145</v>
      </c>
      <c r="Q923" s="12">
        <f t="shared" si="126"/>
        <v>355.06727295883547</v>
      </c>
      <c r="R923" s="12">
        <f t="shared" si="131"/>
        <v>0</v>
      </c>
      <c r="S923" s="12">
        <f t="shared" si="132"/>
        <v>25783</v>
      </c>
      <c r="T923" s="31">
        <f t="shared" si="128"/>
        <v>23090.024760513072</v>
      </c>
      <c r="U923" s="13"/>
      <c r="V923" s="39">
        <f t="shared" si="133"/>
        <v>-1.1016653159119668E-2</v>
      </c>
      <c r="W923" s="14">
        <f t="shared" si="134"/>
        <v>-1.1030177655273251E-2</v>
      </c>
      <c r="X923" s="40">
        <f t="shared" si="129"/>
        <v>1.8291199620827134E-10</v>
      </c>
      <c r="Y923" s="2"/>
      <c r="Z923" s="4"/>
      <c r="AA923" s="4"/>
      <c r="AB923" s="4"/>
      <c r="AC923" s="4"/>
      <c r="AD923" s="4"/>
      <c r="AE923" s="4"/>
    </row>
    <row r="924" spans="6:31">
      <c r="F924" s="25">
        <v>38014</v>
      </c>
      <c r="G924" s="8">
        <v>65.36</v>
      </c>
      <c r="H924" s="8">
        <v>65.41</v>
      </c>
      <c r="I924" s="8">
        <v>64.099999999999994</v>
      </c>
      <c r="J924" s="8">
        <v>64.319999999999993</v>
      </c>
      <c r="K924" s="8">
        <v>100900</v>
      </c>
      <c r="L924" s="26">
        <v>55.29</v>
      </c>
      <c r="M924" s="8"/>
      <c r="N924" s="32">
        <v>0</v>
      </c>
      <c r="O924" s="11">
        <f t="shared" si="130"/>
        <v>250</v>
      </c>
      <c r="P924" s="11">
        <f t="shared" si="127"/>
        <v>1.1633206728160608</v>
      </c>
      <c r="Q924" s="12">
        <f t="shared" si="126"/>
        <v>355.06787785378998</v>
      </c>
      <c r="R924" s="12">
        <f t="shared" si="131"/>
        <v>0</v>
      </c>
      <c r="S924" s="12">
        <f t="shared" si="132"/>
        <v>25783</v>
      </c>
      <c r="T924" s="31">
        <f t="shared" si="128"/>
        <v>22837.965903555771</v>
      </c>
      <c r="U924" s="13"/>
      <c r="V924" s="39">
        <f t="shared" si="133"/>
        <v>-1.0976373405187092E-2</v>
      </c>
      <c r="W924" s="14">
        <f t="shared" si="134"/>
        <v>-1.0972319811211842E-2</v>
      </c>
      <c r="X924" s="40">
        <f t="shared" si="129"/>
        <v>1.6431624116179723E-11</v>
      </c>
      <c r="Y924" s="2"/>
      <c r="Z924" s="4"/>
      <c r="AA924" s="4"/>
      <c r="AB924" s="4"/>
      <c r="AC924" s="4"/>
      <c r="AD924" s="4"/>
      <c r="AE924" s="4"/>
    </row>
    <row r="925" spans="6:31">
      <c r="F925" s="25">
        <v>38015</v>
      </c>
      <c r="G925" s="8">
        <v>64.45</v>
      </c>
      <c r="H925" s="8">
        <v>64.48</v>
      </c>
      <c r="I925" s="8">
        <v>63.69</v>
      </c>
      <c r="J925" s="8">
        <v>64.319999999999993</v>
      </c>
      <c r="K925" s="8">
        <v>90000</v>
      </c>
      <c r="L925" s="26">
        <v>55.29</v>
      </c>
      <c r="M925" s="8"/>
      <c r="N925" s="32">
        <v>0</v>
      </c>
      <c r="O925" s="11">
        <f t="shared" si="130"/>
        <v>250</v>
      </c>
      <c r="P925" s="11">
        <f t="shared" si="127"/>
        <v>1.1633206728160608</v>
      </c>
      <c r="Q925" s="12">
        <f t="shared" si="126"/>
        <v>355.06787785378998</v>
      </c>
      <c r="R925" s="12">
        <f t="shared" si="131"/>
        <v>0</v>
      </c>
      <c r="S925" s="12">
        <f t="shared" si="132"/>
        <v>25783</v>
      </c>
      <c r="T925" s="31">
        <f t="shared" si="128"/>
        <v>22837.965903555771</v>
      </c>
      <c r="U925" s="13"/>
      <c r="V925" s="39">
        <f t="shared" si="133"/>
        <v>0</v>
      </c>
      <c r="W925" s="14">
        <f t="shared" si="134"/>
        <v>0</v>
      </c>
      <c r="X925" s="40">
        <f t="shared" si="129"/>
        <v>0</v>
      </c>
      <c r="Y925" s="2"/>
      <c r="Z925" s="4"/>
      <c r="AA925" s="4"/>
      <c r="AB925" s="4"/>
      <c r="AC925" s="4"/>
      <c r="AD925" s="4"/>
      <c r="AE925" s="4"/>
    </row>
    <row r="926" spans="6:31">
      <c r="F926" s="25">
        <v>38016</v>
      </c>
      <c r="G926" s="8">
        <v>64.16</v>
      </c>
      <c r="H926" s="8">
        <v>64.38</v>
      </c>
      <c r="I926" s="8">
        <v>64.11</v>
      </c>
      <c r="J926" s="8">
        <v>64.19</v>
      </c>
      <c r="K926" s="8">
        <v>5148600</v>
      </c>
      <c r="L926" s="26">
        <v>55.18</v>
      </c>
      <c r="M926" s="8"/>
      <c r="N926" s="32">
        <v>0</v>
      </c>
      <c r="O926" s="11">
        <f t="shared" si="130"/>
        <v>250</v>
      </c>
      <c r="P926" s="11">
        <f t="shared" si="127"/>
        <v>1.1632837984777094</v>
      </c>
      <c r="Q926" s="12">
        <f t="shared" si="126"/>
        <v>355.0712083467298</v>
      </c>
      <c r="R926" s="12">
        <f t="shared" si="131"/>
        <v>0</v>
      </c>
      <c r="S926" s="12">
        <f t="shared" si="132"/>
        <v>25783</v>
      </c>
      <c r="T926" s="31">
        <f t="shared" si="128"/>
        <v>22792.020863776586</v>
      </c>
      <c r="U926" s="13"/>
      <c r="V926" s="39">
        <f t="shared" si="133"/>
        <v>-2.0138097142432601E-3</v>
      </c>
      <c r="W926" s="14">
        <f t="shared" si="134"/>
        <v>-1.9914915607015492E-3</v>
      </c>
      <c r="X926" s="40">
        <f t="shared" si="129"/>
        <v>4.980999775113843E-10</v>
      </c>
      <c r="Y926" s="2"/>
      <c r="Z926" s="4"/>
      <c r="AA926" s="4"/>
      <c r="AB926" s="4"/>
      <c r="AC926" s="4"/>
      <c r="AD926" s="4"/>
      <c r="AE926" s="4"/>
    </row>
    <row r="927" spans="6:31">
      <c r="F927" s="25">
        <v>38019</v>
      </c>
      <c r="G927" s="8">
        <v>64.38</v>
      </c>
      <c r="H927" s="8">
        <v>64.91</v>
      </c>
      <c r="I927" s="8">
        <v>64.040000000000006</v>
      </c>
      <c r="J927" s="8">
        <v>64.5</v>
      </c>
      <c r="K927" s="8">
        <v>64000</v>
      </c>
      <c r="L927" s="26">
        <v>55.44</v>
      </c>
      <c r="M927" s="8"/>
      <c r="N927" s="32">
        <v>0</v>
      </c>
      <c r="O927" s="11">
        <f t="shared" si="130"/>
        <v>250</v>
      </c>
      <c r="P927" s="11">
        <f t="shared" si="127"/>
        <v>1.1634199134199135</v>
      </c>
      <c r="Q927" s="12">
        <f t="shared" si="126"/>
        <v>355.05891548386364</v>
      </c>
      <c r="R927" s="12">
        <f t="shared" si="131"/>
        <v>0</v>
      </c>
      <c r="S927" s="12">
        <f t="shared" si="132"/>
        <v>25783</v>
      </c>
      <c r="T927" s="31">
        <f t="shared" si="128"/>
        <v>22901.300048709207</v>
      </c>
      <c r="U927" s="13"/>
      <c r="V927" s="39">
        <f t="shared" si="133"/>
        <v>4.7831670404899079E-3</v>
      </c>
      <c r="W927" s="14">
        <f t="shared" si="134"/>
        <v>4.7007860925076285E-3</v>
      </c>
      <c r="X927" s="40">
        <f t="shared" si="129"/>
        <v>6.7866205904590296E-9</v>
      </c>
      <c r="Y927" s="2"/>
      <c r="Z927" s="4"/>
      <c r="AA927" s="4"/>
      <c r="AB927" s="4"/>
      <c r="AC927" s="4"/>
      <c r="AD927" s="4"/>
      <c r="AE927" s="4"/>
    </row>
    <row r="928" spans="6:31">
      <c r="F928" s="25">
        <v>38020</v>
      </c>
      <c r="G928" s="8">
        <v>64.400000000000006</v>
      </c>
      <c r="H928" s="8">
        <v>64.62</v>
      </c>
      <c r="I928" s="8">
        <v>64.31</v>
      </c>
      <c r="J928" s="8">
        <v>64.53</v>
      </c>
      <c r="K928" s="8">
        <v>134200</v>
      </c>
      <c r="L928" s="26">
        <v>55.47</v>
      </c>
      <c r="M928" s="8"/>
      <c r="N928" s="32">
        <v>0</v>
      </c>
      <c r="O928" s="11">
        <f t="shared" si="130"/>
        <v>250</v>
      </c>
      <c r="P928" s="11">
        <f t="shared" si="127"/>
        <v>1.163331530557058</v>
      </c>
      <c r="Q928" s="12">
        <f t="shared" si="126"/>
        <v>355.06689722206556</v>
      </c>
      <c r="R928" s="12">
        <f t="shared" si="131"/>
        <v>0</v>
      </c>
      <c r="S928" s="12">
        <f t="shared" si="132"/>
        <v>25783</v>
      </c>
      <c r="T928" s="31">
        <f t="shared" si="128"/>
        <v>22912.466877739891</v>
      </c>
      <c r="U928" s="13"/>
      <c r="V928" s="39">
        <f t="shared" si="133"/>
        <v>4.8748793216490434E-4</v>
      </c>
      <c r="W928" s="14">
        <f t="shared" si="134"/>
        <v>5.4097918549545691E-4</v>
      </c>
      <c r="X928" s="40">
        <f t="shared" si="129"/>
        <v>2.861314182873352E-9</v>
      </c>
      <c r="Y928" s="2"/>
      <c r="Z928" s="4"/>
      <c r="AA928" s="4"/>
      <c r="AB928" s="4"/>
      <c r="AC928" s="4"/>
      <c r="AD928" s="4"/>
      <c r="AE928" s="4"/>
    </row>
    <row r="929" spans="6:31">
      <c r="F929" s="25">
        <v>38021</v>
      </c>
      <c r="G929" s="8">
        <v>64.150000000000006</v>
      </c>
      <c r="H929" s="8">
        <v>64.290000000000006</v>
      </c>
      <c r="I929" s="8">
        <v>63.8</v>
      </c>
      <c r="J929" s="8">
        <v>63.97</v>
      </c>
      <c r="K929" s="8">
        <v>126600</v>
      </c>
      <c r="L929" s="26">
        <v>54.99</v>
      </c>
      <c r="M929" s="8"/>
      <c r="N929" s="32">
        <v>0</v>
      </c>
      <c r="O929" s="11">
        <f t="shared" si="130"/>
        <v>250</v>
      </c>
      <c r="P929" s="11">
        <f t="shared" si="127"/>
        <v>1.1633024186215675</v>
      </c>
      <c r="Q929" s="12">
        <f t="shared" si="126"/>
        <v>355.06952654758334</v>
      </c>
      <c r="R929" s="12">
        <f t="shared" si="131"/>
        <v>0</v>
      </c>
      <c r="S929" s="12">
        <f t="shared" si="132"/>
        <v>25783</v>
      </c>
      <c r="T929" s="31">
        <f t="shared" si="128"/>
        <v>22713.797613248906</v>
      </c>
      <c r="U929" s="13"/>
      <c r="V929" s="39">
        <f t="shared" si="133"/>
        <v>-8.7086033578147194E-3</v>
      </c>
      <c r="W929" s="14">
        <f t="shared" si="134"/>
        <v>-8.6909835474197339E-3</v>
      </c>
      <c r="X929" s="40">
        <f t="shared" si="129"/>
        <v>3.104577183552377E-10</v>
      </c>
      <c r="Y929" s="2"/>
      <c r="Z929" s="4"/>
      <c r="AA929" s="4"/>
      <c r="AB929" s="4"/>
      <c r="AC929" s="4"/>
      <c r="AD929" s="4"/>
      <c r="AE929" s="4"/>
    </row>
    <row r="930" spans="6:31">
      <c r="F930" s="25">
        <v>38022</v>
      </c>
      <c r="G930" s="8">
        <v>64</v>
      </c>
      <c r="H930" s="8">
        <v>64.17</v>
      </c>
      <c r="I930" s="8">
        <v>63.8</v>
      </c>
      <c r="J930" s="8">
        <v>64.05</v>
      </c>
      <c r="K930" s="8">
        <v>224900</v>
      </c>
      <c r="L930" s="26">
        <v>55.06</v>
      </c>
      <c r="M930" s="8"/>
      <c r="N930" s="32">
        <v>0</v>
      </c>
      <c r="O930" s="11">
        <f t="shared" si="130"/>
        <v>250</v>
      </c>
      <c r="P930" s="11">
        <f t="shared" si="127"/>
        <v>1.1632764257173991</v>
      </c>
      <c r="Q930" s="12">
        <f t="shared" si="126"/>
        <v>355.07187428030977</v>
      </c>
      <c r="R930" s="12">
        <f t="shared" si="131"/>
        <v>0</v>
      </c>
      <c r="S930" s="12">
        <f t="shared" si="132"/>
        <v>25783</v>
      </c>
      <c r="T930" s="31">
        <f t="shared" si="128"/>
        <v>22742.353547653838</v>
      </c>
      <c r="U930" s="13"/>
      <c r="V930" s="39">
        <f t="shared" si="133"/>
        <v>1.256416895497555E-3</v>
      </c>
      <c r="W930" s="14">
        <f t="shared" si="134"/>
        <v>1.2721491947379794E-3</v>
      </c>
      <c r="X930" s="40">
        <f t="shared" si="129"/>
        <v>2.4750523939025803E-10</v>
      </c>
      <c r="Y930" s="2"/>
      <c r="Z930" s="4"/>
      <c r="AA930" s="4"/>
      <c r="AB930" s="4"/>
      <c r="AC930" s="4"/>
      <c r="AD930" s="4"/>
      <c r="AE930" s="4"/>
    </row>
    <row r="931" spans="6:31">
      <c r="F931" s="25">
        <v>38023</v>
      </c>
      <c r="G931" s="8">
        <v>64.209999999999994</v>
      </c>
      <c r="H931" s="8">
        <v>64.930000000000007</v>
      </c>
      <c r="I931" s="8">
        <v>64.040000000000006</v>
      </c>
      <c r="J931" s="8">
        <v>64.92</v>
      </c>
      <c r="K931" s="8">
        <v>88300</v>
      </c>
      <c r="L931" s="26">
        <v>55.8</v>
      </c>
      <c r="M931" s="8"/>
      <c r="N931" s="32">
        <v>0</v>
      </c>
      <c r="O931" s="11">
        <f t="shared" si="130"/>
        <v>250</v>
      </c>
      <c r="P931" s="11">
        <f t="shared" si="127"/>
        <v>1.1634408602150539</v>
      </c>
      <c r="Q931" s="12">
        <f t="shared" si="126"/>
        <v>355.05702398455708</v>
      </c>
      <c r="R931" s="12">
        <f t="shared" si="131"/>
        <v>0</v>
      </c>
      <c r="S931" s="12">
        <f t="shared" si="132"/>
        <v>25783</v>
      </c>
      <c r="T931" s="31">
        <f t="shared" si="128"/>
        <v>23050.301997077448</v>
      </c>
      <c r="U931" s="13"/>
      <c r="V931" s="39">
        <f t="shared" si="133"/>
        <v>1.3449890077676222E-2</v>
      </c>
      <c r="W931" s="14">
        <f t="shared" si="134"/>
        <v>1.335036967280384E-2</v>
      </c>
      <c r="X931" s="40">
        <f t="shared" si="129"/>
        <v>9.9043109859629655E-9</v>
      </c>
      <c r="Y931" s="2"/>
      <c r="Z931" s="4"/>
      <c r="AA931" s="4"/>
      <c r="AB931" s="4"/>
      <c r="AC931" s="4"/>
      <c r="AD931" s="4"/>
      <c r="AE931" s="4"/>
    </row>
    <row r="932" spans="6:31">
      <c r="F932" s="25">
        <v>38026</v>
      </c>
      <c r="G932" s="8">
        <v>65</v>
      </c>
      <c r="H932" s="8">
        <v>66</v>
      </c>
      <c r="I932" s="8">
        <v>64.73</v>
      </c>
      <c r="J932" s="8">
        <v>64.88</v>
      </c>
      <c r="K932" s="8">
        <v>87200</v>
      </c>
      <c r="L932" s="26">
        <v>55.77</v>
      </c>
      <c r="M932" s="8"/>
      <c r="N932" s="32">
        <v>0</v>
      </c>
      <c r="O932" s="11">
        <f t="shared" si="130"/>
        <v>250</v>
      </c>
      <c r="P932" s="11">
        <f t="shared" si="127"/>
        <v>1.1633494710417787</v>
      </c>
      <c r="Q932" s="12">
        <f t="shared" si="126"/>
        <v>355.06527694276758</v>
      </c>
      <c r="R932" s="12">
        <f t="shared" si="131"/>
        <v>0</v>
      </c>
      <c r="S932" s="12">
        <f t="shared" si="132"/>
        <v>25783</v>
      </c>
      <c r="T932" s="31">
        <f t="shared" si="128"/>
        <v>23036.63516804676</v>
      </c>
      <c r="U932" s="13"/>
      <c r="V932" s="39">
        <f t="shared" si="133"/>
        <v>-5.9308907347586741E-4</v>
      </c>
      <c r="W932" s="14">
        <f t="shared" si="134"/>
        <v>-5.3777898580275858E-4</v>
      </c>
      <c r="X932" s="40">
        <f t="shared" si="129"/>
        <v>3.0592057984069851E-9</v>
      </c>
      <c r="Y932" s="2"/>
      <c r="Z932" s="4"/>
      <c r="AA932" s="4"/>
      <c r="AB932" s="4"/>
      <c r="AC932" s="4"/>
      <c r="AD932" s="4"/>
      <c r="AE932" s="4"/>
    </row>
    <row r="933" spans="6:31">
      <c r="F933" s="25">
        <v>38027</v>
      </c>
      <c r="G933" s="8">
        <v>64.819999999999993</v>
      </c>
      <c r="H933" s="8">
        <v>65.22</v>
      </c>
      <c r="I933" s="8">
        <v>64.77</v>
      </c>
      <c r="J933" s="8">
        <v>65.150000000000006</v>
      </c>
      <c r="K933" s="8">
        <v>49700</v>
      </c>
      <c r="L933" s="26">
        <v>56</v>
      </c>
      <c r="M933" s="8"/>
      <c r="N933" s="32">
        <v>0</v>
      </c>
      <c r="O933" s="11">
        <f t="shared" si="130"/>
        <v>250</v>
      </c>
      <c r="P933" s="11">
        <f t="shared" si="127"/>
        <v>1.1633928571428573</v>
      </c>
      <c r="Q933" s="12">
        <f t="shared" si="126"/>
        <v>355.0613587712769</v>
      </c>
      <c r="R933" s="12">
        <f t="shared" si="131"/>
        <v>0</v>
      </c>
      <c r="S933" s="12">
        <f t="shared" si="132"/>
        <v>25783</v>
      </c>
      <c r="T933" s="31">
        <f t="shared" si="128"/>
        <v>23132.247523948692</v>
      </c>
      <c r="U933" s="13"/>
      <c r="V933" s="39">
        <f t="shared" si="133"/>
        <v>4.1418586291344832E-3</v>
      </c>
      <c r="W933" s="14">
        <f t="shared" si="134"/>
        <v>4.1156003336868139E-3</v>
      </c>
      <c r="X933" s="40">
        <f t="shared" si="129"/>
        <v>6.8949807981708987E-10</v>
      </c>
      <c r="Y933" s="2"/>
      <c r="Z933" s="4"/>
      <c r="AA933" s="4"/>
      <c r="AB933" s="4"/>
      <c r="AC933" s="4"/>
      <c r="AD933" s="4"/>
      <c r="AE933" s="4"/>
    </row>
    <row r="934" spans="6:31">
      <c r="F934" s="25">
        <v>38028</v>
      </c>
      <c r="G934" s="8">
        <v>65</v>
      </c>
      <c r="H934" s="8">
        <v>65.900000000000006</v>
      </c>
      <c r="I934" s="8">
        <v>64.95</v>
      </c>
      <c r="J934" s="8">
        <v>65.72</v>
      </c>
      <c r="K934" s="8">
        <v>611100</v>
      </c>
      <c r="L934" s="26">
        <v>56.49</v>
      </c>
      <c r="M934" s="8"/>
      <c r="N934" s="32">
        <v>0</v>
      </c>
      <c r="O934" s="11">
        <f t="shared" si="130"/>
        <v>250</v>
      </c>
      <c r="P934" s="11">
        <f t="shared" si="127"/>
        <v>1.1633917507523455</v>
      </c>
      <c r="Q934" s="12">
        <f t="shared" si="126"/>
        <v>355.06145868507679</v>
      </c>
      <c r="R934" s="12">
        <f t="shared" si="131"/>
        <v>0</v>
      </c>
      <c r="S934" s="12">
        <f t="shared" si="132"/>
        <v>25783</v>
      </c>
      <c r="T934" s="31">
        <f t="shared" si="128"/>
        <v>23334.639064783245</v>
      </c>
      <c r="U934" s="13"/>
      <c r="V934" s="39">
        <f t="shared" si="133"/>
        <v>8.7112709968595863E-3</v>
      </c>
      <c r="W934" s="14">
        <f t="shared" si="134"/>
        <v>8.7119406020215364E-3</v>
      </c>
      <c r="X934" s="40">
        <f t="shared" si="129"/>
        <v>4.4837107291019558E-13</v>
      </c>
      <c r="Y934" s="2"/>
      <c r="Z934" s="4"/>
      <c r="AA934" s="4"/>
      <c r="AB934" s="4"/>
      <c r="AC934" s="4"/>
      <c r="AD934" s="4"/>
      <c r="AE934" s="4"/>
    </row>
    <row r="935" spans="6:31">
      <c r="F935" s="25">
        <v>38029</v>
      </c>
      <c r="G935" s="8">
        <v>65.72</v>
      </c>
      <c r="H935" s="8">
        <v>65.87</v>
      </c>
      <c r="I935" s="8">
        <v>65.5</v>
      </c>
      <c r="J935" s="8">
        <v>65.59</v>
      </c>
      <c r="K935" s="8">
        <v>129400</v>
      </c>
      <c r="L935" s="26">
        <v>56.38</v>
      </c>
      <c r="M935" s="8"/>
      <c r="N935" s="32">
        <v>0</v>
      </c>
      <c r="O935" s="11">
        <f t="shared" si="130"/>
        <v>250</v>
      </c>
      <c r="P935" s="11">
        <f t="shared" si="127"/>
        <v>1.1633557999290529</v>
      </c>
      <c r="Q935" s="12">
        <f t="shared" si="126"/>
        <v>355.06470536673362</v>
      </c>
      <c r="R935" s="12">
        <f t="shared" si="131"/>
        <v>0</v>
      </c>
      <c r="S935" s="12">
        <f t="shared" si="132"/>
        <v>25783</v>
      </c>
      <c r="T935" s="31">
        <f t="shared" si="128"/>
        <v>23288.694025004061</v>
      </c>
      <c r="U935" s="13"/>
      <c r="V935" s="39">
        <f t="shared" si="133"/>
        <v>-1.9709039061342913E-3</v>
      </c>
      <c r="W935" s="14">
        <f t="shared" si="134"/>
        <v>-1.9491456512042769E-3</v>
      </c>
      <c r="X935" s="40">
        <f t="shared" si="129"/>
        <v>4.7342165759949411E-10</v>
      </c>
      <c r="Y935" s="2"/>
      <c r="Z935" s="4"/>
      <c r="AA935" s="4"/>
      <c r="AB935" s="4"/>
      <c r="AC935" s="4"/>
      <c r="AD935" s="4"/>
      <c r="AE935" s="4"/>
    </row>
    <row r="936" spans="6:31">
      <c r="F936" s="25">
        <v>38030</v>
      </c>
      <c r="G936" s="8">
        <v>65.650000000000006</v>
      </c>
      <c r="H936" s="8">
        <v>65.760000000000005</v>
      </c>
      <c r="I936" s="8">
        <v>65.08</v>
      </c>
      <c r="J936" s="8">
        <v>65.22</v>
      </c>
      <c r="K936" s="8">
        <v>98800</v>
      </c>
      <c r="L936" s="26">
        <v>56.06</v>
      </c>
      <c r="M936" s="8"/>
      <c r="N936" s="32">
        <v>0</v>
      </c>
      <c r="O936" s="11">
        <f t="shared" si="130"/>
        <v>250</v>
      </c>
      <c r="P936" s="11">
        <f t="shared" si="127"/>
        <v>1.1633963610417408</v>
      </c>
      <c r="Q936" s="12">
        <f t="shared" si="126"/>
        <v>355.06104234912709</v>
      </c>
      <c r="R936" s="12">
        <f t="shared" si="131"/>
        <v>0</v>
      </c>
      <c r="S936" s="12">
        <f t="shared" si="132"/>
        <v>25783</v>
      </c>
      <c r="T936" s="31">
        <f t="shared" si="128"/>
        <v>23157.081182010068</v>
      </c>
      <c r="U936" s="13"/>
      <c r="V936" s="39">
        <f t="shared" si="133"/>
        <v>-5.6673914767708068E-3</v>
      </c>
      <c r="W936" s="14">
        <f t="shared" si="134"/>
        <v>-5.6919399493243292E-3</v>
      </c>
      <c r="X936" s="40">
        <f t="shared" si="129"/>
        <v>6.0262750471104551E-10</v>
      </c>
      <c r="Y936" s="2"/>
      <c r="Z936" s="4"/>
      <c r="AA936" s="4"/>
      <c r="AB936" s="4"/>
      <c r="AC936" s="4"/>
      <c r="AD936" s="4"/>
      <c r="AE936" s="4"/>
    </row>
    <row r="937" spans="6:31">
      <c r="F937" s="25">
        <v>38034</v>
      </c>
      <c r="G937" s="8">
        <v>65.67</v>
      </c>
      <c r="H937" s="8">
        <v>65.91</v>
      </c>
      <c r="I937" s="8">
        <v>65.55</v>
      </c>
      <c r="J937" s="8">
        <v>65.84</v>
      </c>
      <c r="K937" s="8">
        <v>62200</v>
      </c>
      <c r="L937" s="26">
        <v>56.59</v>
      </c>
      <c r="M937" s="8"/>
      <c r="N937" s="32">
        <v>0</v>
      </c>
      <c r="O937" s="11">
        <f t="shared" si="130"/>
        <v>250</v>
      </c>
      <c r="P937" s="11">
        <f t="shared" si="127"/>
        <v>1.1634564410673263</v>
      </c>
      <c r="Q937" s="12">
        <f t="shared" si="126"/>
        <v>355.05561707501317</v>
      </c>
      <c r="R937" s="12">
        <f t="shared" si="131"/>
        <v>0</v>
      </c>
      <c r="S937" s="12">
        <f t="shared" si="132"/>
        <v>25783</v>
      </c>
      <c r="T937" s="31">
        <f t="shared" si="128"/>
        <v>23376.861828218869</v>
      </c>
      <c r="U937" s="13"/>
      <c r="V937" s="39">
        <f t="shared" si="133"/>
        <v>9.4461060559827403E-3</v>
      </c>
      <c r="W937" s="14">
        <f t="shared" si="134"/>
        <v>9.4097454177902353E-3</v>
      </c>
      <c r="X937" s="40">
        <f t="shared" si="129"/>
        <v>1.3220960097662502E-9</v>
      </c>
      <c r="Y937" s="2"/>
      <c r="Z937" s="4"/>
      <c r="AA937" s="4"/>
      <c r="AB937" s="4"/>
      <c r="AC937" s="4"/>
      <c r="AD937" s="4"/>
      <c r="AE937" s="4"/>
    </row>
    <row r="938" spans="6:31">
      <c r="F938" s="25">
        <v>38035</v>
      </c>
      <c r="G938" s="8">
        <v>65.73</v>
      </c>
      <c r="H938" s="8">
        <v>65.84</v>
      </c>
      <c r="I938" s="8">
        <v>65.39</v>
      </c>
      <c r="J938" s="8">
        <v>65.48</v>
      </c>
      <c r="K938" s="8">
        <v>230100</v>
      </c>
      <c r="L938" s="26">
        <v>56.28</v>
      </c>
      <c r="M938" s="8"/>
      <c r="N938" s="32">
        <v>0</v>
      </c>
      <c r="O938" s="11">
        <f t="shared" si="130"/>
        <v>250</v>
      </c>
      <c r="P938" s="11">
        <f t="shared" si="127"/>
        <v>1.1634683724235964</v>
      </c>
      <c r="Q938" s="12">
        <f t="shared" si="126"/>
        <v>355.05453973073361</v>
      </c>
      <c r="R938" s="12">
        <f t="shared" si="131"/>
        <v>0</v>
      </c>
      <c r="S938" s="12">
        <f t="shared" si="132"/>
        <v>25783</v>
      </c>
      <c r="T938" s="31">
        <f t="shared" si="128"/>
        <v>23248.971261568437</v>
      </c>
      <c r="U938" s="13"/>
      <c r="V938" s="39">
        <f t="shared" si="133"/>
        <v>-5.485838167725526E-3</v>
      </c>
      <c r="W938" s="14">
        <f t="shared" si="134"/>
        <v>-5.493058908244179E-3</v>
      </c>
      <c r="X938" s="40">
        <f t="shared" si="129"/>
        <v>5.2139093637716677E-11</v>
      </c>
      <c r="Y938" s="2"/>
      <c r="Z938" s="4"/>
      <c r="AA938" s="4"/>
      <c r="AB938" s="4"/>
      <c r="AC938" s="4"/>
      <c r="AD938" s="4"/>
      <c r="AE938" s="4"/>
    </row>
    <row r="939" spans="6:31">
      <c r="F939" s="25">
        <v>38036</v>
      </c>
      <c r="G939" s="8">
        <v>65.94</v>
      </c>
      <c r="H939" s="8">
        <v>65.95</v>
      </c>
      <c r="I939" s="8">
        <v>65.150000000000006</v>
      </c>
      <c r="J939" s="8">
        <v>65.150000000000006</v>
      </c>
      <c r="K939" s="8">
        <v>85800</v>
      </c>
      <c r="L939" s="26">
        <v>56</v>
      </c>
      <c r="M939" s="8"/>
      <c r="N939" s="32">
        <v>0</v>
      </c>
      <c r="O939" s="11">
        <f t="shared" si="130"/>
        <v>250</v>
      </c>
      <c r="P939" s="11">
        <f t="shared" si="127"/>
        <v>1.1633928571428573</v>
      </c>
      <c r="Q939" s="12">
        <f t="shared" si="126"/>
        <v>355.0613587712769</v>
      </c>
      <c r="R939" s="12">
        <f t="shared" si="131"/>
        <v>0</v>
      </c>
      <c r="S939" s="12">
        <f t="shared" si="132"/>
        <v>25783</v>
      </c>
      <c r="T939" s="31">
        <f t="shared" si="128"/>
        <v>23132.247523948692</v>
      </c>
      <c r="U939" s="13"/>
      <c r="V939" s="39">
        <f t="shared" si="133"/>
        <v>-5.0332435022117181E-3</v>
      </c>
      <c r="W939" s="14">
        <f t="shared" si="134"/>
        <v>-4.9875415110390512E-3</v>
      </c>
      <c r="X939" s="40">
        <f t="shared" si="129"/>
        <v>2.0886719971465261E-9</v>
      </c>
      <c r="Y939" s="2"/>
      <c r="Z939" s="4"/>
      <c r="AA939" s="4"/>
      <c r="AB939" s="4"/>
      <c r="AC939" s="4"/>
      <c r="AD939" s="4"/>
      <c r="AE939" s="4"/>
    </row>
    <row r="940" spans="6:31">
      <c r="F940" s="25">
        <v>38037</v>
      </c>
      <c r="G940" s="8">
        <v>65.34</v>
      </c>
      <c r="H940" s="8">
        <v>65.34</v>
      </c>
      <c r="I940" s="8">
        <v>64.59</v>
      </c>
      <c r="J940" s="8">
        <v>64.91</v>
      </c>
      <c r="K940" s="8">
        <v>53800</v>
      </c>
      <c r="L940" s="26">
        <v>55.79</v>
      </c>
      <c r="M940" s="8"/>
      <c r="N940" s="32">
        <v>0</v>
      </c>
      <c r="O940" s="11">
        <f t="shared" si="130"/>
        <v>250</v>
      </c>
      <c r="P940" s="11">
        <f t="shared" si="127"/>
        <v>1.1634701559419249</v>
      </c>
      <c r="Q940" s="12">
        <f t="shared" si="126"/>
        <v>355.05437868947598</v>
      </c>
      <c r="R940" s="12">
        <f t="shared" si="131"/>
        <v>0</v>
      </c>
      <c r="S940" s="12">
        <f t="shared" si="132"/>
        <v>25783</v>
      </c>
      <c r="T940" s="31">
        <f t="shared" si="128"/>
        <v>23046.579720733884</v>
      </c>
      <c r="U940" s="13"/>
      <c r="V940" s="39">
        <f t="shared" si="133"/>
        <v>-3.7102675231106079E-3</v>
      </c>
      <c r="W940" s="14">
        <f t="shared" si="134"/>
        <v>-3.7570488777122881E-3</v>
      </c>
      <c r="X940" s="40">
        <f t="shared" si="129"/>
        <v>2.1884951383681388E-9</v>
      </c>
      <c r="Y940" s="2"/>
      <c r="Z940" s="4"/>
      <c r="AA940" s="4"/>
      <c r="AB940" s="4"/>
      <c r="AC940" s="4"/>
      <c r="AD940" s="4"/>
      <c r="AE940" s="4"/>
    </row>
    <row r="941" spans="6:31">
      <c r="F941" s="25">
        <v>38040</v>
      </c>
      <c r="G941" s="8">
        <v>65.17</v>
      </c>
      <c r="H941" s="8">
        <v>65.17</v>
      </c>
      <c r="I941" s="8">
        <v>64.5</v>
      </c>
      <c r="J941" s="8">
        <v>64.64</v>
      </c>
      <c r="K941" s="8">
        <v>100200</v>
      </c>
      <c r="L941" s="26">
        <v>55.56</v>
      </c>
      <c r="M941" s="8"/>
      <c r="N941" s="32">
        <v>0</v>
      </c>
      <c r="O941" s="11">
        <f t="shared" si="130"/>
        <v>250</v>
      </c>
      <c r="P941" s="11">
        <f t="shared" si="127"/>
        <v>1.1634269258459322</v>
      </c>
      <c r="Q941" s="12">
        <f t="shared" si="126"/>
        <v>355.05828225296955</v>
      </c>
      <c r="R941" s="12">
        <f t="shared" si="131"/>
        <v>0</v>
      </c>
      <c r="S941" s="12">
        <f t="shared" si="132"/>
        <v>25783</v>
      </c>
      <c r="T941" s="31">
        <f t="shared" si="128"/>
        <v>22950.967364831951</v>
      </c>
      <c r="U941" s="13"/>
      <c r="V941" s="39">
        <f t="shared" si="133"/>
        <v>-4.1572866235663874E-3</v>
      </c>
      <c r="W941" s="14">
        <f t="shared" si="134"/>
        <v>-4.1311239712939216E-3</v>
      </c>
      <c r="X941" s="40">
        <f t="shared" si="129"/>
        <v>6.8448437392995921E-10</v>
      </c>
      <c r="Y941" s="2"/>
      <c r="Z941" s="4"/>
      <c r="AA941" s="4"/>
      <c r="AB941" s="4"/>
      <c r="AC941" s="4"/>
      <c r="AD941" s="4"/>
      <c r="AE941" s="4"/>
    </row>
    <row r="942" spans="6:31">
      <c r="F942" s="25">
        <v>38041</v>
      </c>
      <c r="G942" s="8">
        <v>64.59</v>
      </c>
      <c r="H942" s="8">
        <v>64.95</v>
      </c>
      <c r="I942" s="8">
        <v>64.28</v>
      </c>
      <c r="J942" s="8">
        <v>64.63</v>
      </c>
      <c r="K942" s="8">
        <v>66800</v>
      </c>
      <c r="L942" s="26">
        <v>55.55</v>
      </c>
      <c r="M942" s="8"/>
      <c r="N942" s="32">
        <v>0</v>
      </c>
      <c r="O942" s="11">
        <f t="shared" si="130"/>
        <v>250</v>
      </c>
      <c r="P942" s="11">
        <f t="shared" si="127"/>
        <v>1.1634563456345635</v>
      </c>
      <c r="Q942" s="12">
        <f t="shared" si="126"/>
        <v>355.05562569222332</v>
      </c>
      <c r="R942" s="12">
        <f t="shared" si="131"/>
        <v>0</v>
      </c>
      <c r="S942" s="12">
        <f t="shared" si="132"/>
        <v>25783</v>
      </c>
      <c r="T942" s="31">
        <f t="shared" si="128"/>
        <v>22947.245088488391</v>
      </c>
      <c r="U942" s="13"/>
      <c r="V942" s="39">
        <f t="shared" si="133"/>
        <v>-1.6219700736735672E-4</v>
      </c>
      <c r="W942" s="14">
        <f t="shared" si="134"/>
        <v>-1.800018005040621E-4</v>
      </c>
      <c r="X942" s="40">
        <f t="shared" si="129"/>
        <v>3.1701065864087108E-10</v>
      </c>
      <c r="Y942" s="2"/>
      <c r="Z942" s="4"/>
      <c r="AA942" s="4"/>
      <c r="AB942" s="4"/>
      <c r="AC942" s="4"/>
      <c r="AD942" s="4"/>
      <c r="AE942" s="4"/>
    </row>
    <row r="943" spans="6:31">
      <c r="F943" s="25">
        <v>38042</v>
      </c>
      <c r="G943" s="8">
        <v>64.56</v>
      </c>
      <c r="H943" s="8">
        <v>65.010000000000005</v>
      </c>
      <c r="I943" s="8">
        <v>64.540000000000006</v>
      </c>
      <c r="J943" s="8">
        <v>64.959999999999994</v>
      </c>
      <c r="K943" s="8">
        <v>61000</v>
      </c>
      <c r="L943" s="26">
        <v>55.84</v>
      </c>
      <c r="M943" s="8"/>
      <c r="N943" s="32">
        <v>0</v>
      </c>
      <c r="O943" s="11">
        <f t="shared" si="130"/>
        <v>250</v>
      </c>
      <c r="P943" s="11">
        <f t="shared" si="127"/>
        <v>1.1633237822349569</v>
      </c>
      <c r="Q943" s="12">
        <f t="shared" si="126"/>
        <v>355.06759702050027</v>
      </c>
      <c r="R943" s="12">
        <f t="shared" si="131"/>
        <v>0</v>
      </c>
      <c r="S943" s="12">
        <f t="shared" si="132"/>
        <v>25783</v>
      </c>
      <c r="T943" s="31">
        <f t="shared" si="128"/>
        <v>23065.191102451696</v>
      </c>
      <c r="U943" s="13"/>
      <c r="V943" s="39">
        <f t="shared" si="133"/>
        <v>5.1267127785544963E-3</v>
      </c>
      <c r="W943" s="14">
        <f t="shared" si="134"/>
        <v>5.2069423684780562E-3</v>
      </c>
      <c r="X943" s="40">
        <f t="shared" si="129"/>
        <v>6.4367870993025833E-9</v>
      </c>
      <c r="Y943" s="2"/>
      <c r="Z943" s="4"/>
      <c r="AA943" s="4"/>
      <c r="AB943" s="4"/>
      <c r="AC943" s="4"/>
      <c r="AD943" s="4"/>
      <c r="AE943" s="4"/>
    </row>
    <row r="944" spans="6:31">
      <c r="F944" s="25">
        <v>38043</v>
      </c>
      <c r="G944" s="8">
        <v>64.87</v>
      </c>
      <c r="H944" s="8">
        <v>65.25</v>
      </c>
      <c r="I944" s="8">
        <v>64.7</v>
      </c>
      <c r="J944" s="8">
        <v>65.16</v>
      </c>
      <c r="K944" s="8">
        <v>52000</v>
      </c>
      <c r="L944" s="26">
        <v>56.01</v>
      </c>
      <c r="M944" s="8"/>
      <c r="N944" s="32">
        <v>0</v>
      </c>
      <c r="O944" s="11">
        <f t="shared" si="130"/>
        <v>250</v>
      </c>
      <c r="P944" s="11">
        <f t="shared" si="127"/>
        <v>1.1633636850562399</v>
      </c>
      <c r="Q944" s="12">
        <f t="shared" si="126"/>
        <v>355.06399325187624</v>
      </c>
      <c r="R944" s="12">
        <f t="shared" si="131"/>
        <v>0</v>
      </c>
      <c r="S944" s="12">
        <f t="shared" si="132"/>
        <v>25783</v>
      </c>
      <c r="T944" s="31">
        <f t="shared" si="128"/>
        <v>23135.969800292256</v>
      </c>
      <c r="U944" s="13"/>
      <c r="V944" s="39">
        <f t="shared" si="133"/>
        <v>3.0639383006161734E-3</v>
      </c>
      <c r="W944" s="14">
        <f t="shared" si="134"/>
        <v>3.0397877676238568E-3</v>
      </c>
      <c r="X944" s="40">
        <f t="shared" si="129"/>
        <v>5.8324824381297459E-10</v>
      </c>
      <c r="Y944" s="2"/>
      <c r="Z944" s="4"/>
      <c r="AA944" s="4"/>
      <c r="AB944" s="4"/>
      <c r="AC944" s="4"/>
      <c r="AD944" s="4"/>
      <c r="AE944" s="4"/>
    </row>
    <row r="945" spans="6:31">
      <c r="F945" s="25">
        <v>38044</v>
      </c>
      <c r="G945" s="8">
        <v>65.239999999999995</v>
      </c>
      <c r="H945" s="8">
        <v>65.52</v>
      </c>
      <c r="I945" s="8">
        <v>65</v>
      </c>
      <c r="J945" s="8">
        <v>65.19</v>
      </c>
      <c r="K945" s="8">
        <v>113400</v>
      </c>
      <c r="L945" s="26">
        <v>56.04</v>
      </c>
      <c r="M945" s="8"/>
      <c r="N945" s="32">
        <v>0</v>
      </c>
      <c r="O945" s="11">
        <f t="shared" si="130"/>
        <v>250</v>
      </c>
      <c r="P945" s="11">
        <f t="shared" si="127"/>
        <v>1.1632762312633833</v>
      </c>
      <c r="Q945" s="12">
        <f t="shared" si="126"/>
        <v>355.07189184419303</v>
      </c>
      <c r="R945" s="12">
        <f t="shared" si="131"/>
        <v>0</v>
      </c>
      <c r="S945" s="12">
        <f t="shared" si="132"/>
        <v>25783</v>
      </c>
      <c r="T945" s="31">
        <f t="shared" si="128"/>
        <v>23147.136629322944</v>
      </c>
      <c r="U945" s="13"/>
      <c r="V945" s="39">
        <f t="shared" si="133"/>
        <v>4.8254450095542147E-4</v>
      </c>
      <c r="W945" s="14">
        <f t="shared" si="134"/>
        <v>5.3547524706532847E-4</v>
      </c>
      <c r="X945" s="40">
        <f t="shared" si="129"/>
        <v>2.8016638837514357E-9</v>
      </c>
      <c r="Y945" s="2"/>
      <c r="Z945" s="4"/>
      <c r="AA945" s="4"/>
      <c r="AB945" s="4"/>
      <c r="AC945" s="4"/>
      <c r="AD945" s="4"/>
      <c r="AE945" s="4"/>
    </row>
    <row r="946" spans="6:31">
      <c r="F946" s="25">
        <v>38047</v>
      </c>
      <c r="G946" s="8">
        <v>65.39</v>
      </c>
      <c r="H946" s="8">
        <v>65.89</v>
      </c>
      <c r="I946" s="8">
        <v>65.34</v>
      </c>
      <c r="J946" s="8">
        <v>65.86</v>
      </c>
      <c r="K946" s="8">
        <v>64600</v>
      </c>
      <c r="L946" s="26">
        <v>56.61</v>
      </c>
      <c r="M946" s="8"/>
      <c r="N946" s="32">
        <v>0</v>
      </c>
      <c r="O946" s="11">
        <f t="shared" si="130"/>
        <v>250</v>
      </c>
      <c r="P946" s="11">
        <f t="shared" si="127"/>
        <v>1.1633986928104576</v>
      </c>
      <c r="Q946" s="12">
        <f t="shared" si="126"/>
        <v>355.0608317781049</v>
      </c>
      <c r="R946" s="12">
        <f t="shared" si="131"/>
        <v>0</v>
      </c>
      <c r="S946" s="12">
        <f t="shared" si="132"/>
        <v>25783</v>
      </c>
      <c r="T946" s="31">
        <f t="shared" si="128"/>
        <v>23384.306380905989</v>
      </c>
      <c r="U946" s="13"/>
      <c r="V946" s="39">
        <f t="shared" si="133"/>
        <v>1.0194044718909572E-2</v>
      </c>
      <c r="W946" s="14">
        <f t="shared" si="134"/>
        <v>1.0119926579762252E-2</v>
      </c>
      <c r="X946" s="40">
        <f t="shared" si="129"/>
        <v>5.4934985506615129E-9</v>
      </c>
      <c r="Y946" s="2"/>
      <c r="Z946" s="4"/>
      <c r="AA946" s="4"/>
      <c r="AB946" s="4"/>
      <c r="AC946" s="4"/>
      <c r="AD946" s="4"/>
      <c r="AE946" s="4"/>
    </row>
    <row r="947" spans="6:31">
      <c r="F947" s="25">
        <v>38048</v>
      </c>
      <c r="G947" s="8">
        <v>65.7</v>
      </c>
      <c r="H947" s="8">
        <v>65.92</v>
      </c>
      <c r="I947" s="8">
        <v>65.34</v>
      </c>
      <c r="J947" s="8">
        <v>65.52</v>
      </c>
      <c r="K947" s="8">
        <v>532100</v>
      </c>
      <c r="L947" s="26">
        <v>56.32</v>
      </c>
      <c r="M947" s="8"/>
      <c r="N947" s="32">
        <v>0</v>
      </c>
      <c r="O947" s="11">
        <f t="shared" si="130"/>
        <v>250</v>
      </c>
      <c r="P947" s="11">
        <f t="shared" si="127"/>
        <v>1.1633522727272727</v>
      </c>
      <c r="Q947" s="12">
        <f t="shared" si="126"/>
        <v>355.06502391548668</v>
      </c>
      <c r="R947" s="12">
        <f t="shared" si="131"/>
        <v>0</v>
      </c>
      <c r="S947" s="12">
        <f t="shared" si="132"/>
        <v>25783</v>
      </c>
      <c r="T947" s="31">
        <f t="shared" si="128"/>
        <v>23263.860366942685</v>
      </c>
      <c r="U947" s="13"/>
      <c r="V947" s="39">
        <f t="shared" si="133"/>
        <v>-5.164030658590852E-3</v>
      </c>
      <c r="W947" s="14">
        <f t="shared" si="134"/>
        <v>-5.1359361987815154E-3</v>
      </c>
      <c r="X947" s="40">
        <f t="shared" si="129"/>
        <v>7.8929867197843221E-10</v>
      </c>
      <c r="Y947" s="2"/>
      <c r="Z947" s="4"/>
      <c r="AA947" s="4"/>
      <c r="AB947" s="4"/>
      <c r="AC947" s="4"/>
      <c r="AD947" s="4"/>
      <c r="AE947" s="4"/>
    </row>
    <row r="948" spans="6:31">
      <c r="F948" s="25">
        <v>38049</v>
      </c>
      <c r="G948" s="8">
        <v>65.400000000000006</v>
      </c>
      <c r="H948" s="8">
        <v>65.64</v>
      </c>
      <c r="I948" s="8">
        <v>65.099999999999994</v>
      </c>
      <c r="J948" s="8">
        <v>65.599999999999994</v>
      </c>
      <c r="K948" s="8">
        <v>41200</v>
      </c>
      <c r="L948" s="26">
        <v>56.39</v>
      </c>
      <c r="M948" s="8"/>
      <c r="N948" s="32">
        <v>0</v>
      </c>
      <c r="O948" s="11">
        <f t="shared" si="130"/>
        <v>250</v>
      </c>
      <c r="P948" s="11">
        <f t="shared" si="127"/>
        <v>1.1633268309984039</v>
      </c>
      <c r="Q948" s="12">
        <f t="shared" si="126"/>
        <v>355.06732166688448</v>
      </c>
      <c r="R948" s="12">
        <f t="shared" si="131"/>
        <v>0</v>
      </c>
      <c r="S948" s="12">
        <f t="shared" si="132"/>
        <v>25783</v>
      </c>
      <c r="T948" s="31">
        <f t="shared" si="128"/>
        <v>23292.416301347621</v>
      </c>
      <c r="U948" s="13"/>
      <c r="V948" s="39">
        <f t="shared" si="133"/>
        <v>1.2267277381073612E-3</v>
      </c>
      <c r="W948" s="14">
        <f t="shared" si="134"/>
        <v>1.2421259693037711E-3</v>
      </c>
      <c r="X948" s="40">
        <f t="shared" si="129"/>
        <v>2.3710552397809129E-10</v>
      </c>
      <c r="Y948" s="2"/>
      <c r="Z948" s="4"/>
      <c r="AA948" s="4"/>
      <c r="AB948" s="4"/>
      <c r="AC948" s="4"/>
      <c r="AD948" s="4"/>
      <c r="AE948" s="4"/>
    </row>
    <row r="949" spans="6:31">
      <c r="F949" s="25">
        <v>38050</v>
      </c>
      <c r="G949" s="8">
        <v>65.62</v>
      </c>
      <c r="H949" s="8">
        <v>65.84</v>
      </c>
      <c r="I949" s="8">
        <v>65.5</v>
      </c>
      <c r="J949" s="8">
        <v>65.83</v>
      </c>
      <c r="K949" s="8">
        <v>67900</v>
      </c>
      <c r="L949" s="26">
        <v>56.59</v>
      </c>
      <c r="M949" s="8"/>
      <c r="N949" s="32">
        <v>0</v>
      </c>
      <c r="O949" s="11">
        <f t="shared" si="130"/>
        <v>250</v>
      </c>
      <c r="P949" s="11">
        <f t="shared" si="127"/>
        <v>1.1632797314013075</v>
      </c>
      <c r="Q949" s="12">
        <f t="shared" si="126"/>
        <v>355.07157569829667</v>
      </c>
      <c r="R949" s="12">
        <f t="shared" si="131"/>
        <v>0</v>
      </c>
      <c r="S949" s="12">
        <f t="shared" si="132"/>
        <v>25783</v>
      </c>
      <c r="T949" s="31">
        <f t="shared" si="128"/>
        <v>23374.361828218869</v>
      </c>
      <c r="U949" s="13"/>
      <c r="V949" s="39">
        <f t="shared" si="133"/>
        <v>3.5119463730053169E-3</v>
      </c>
      <c r="W949" s="14">
        <f t="shared" si="134"/>
        <v>3.5404533353418314E-3</v>
      </c>
      <c r="X949" s="40">
        <f t="shared" si="129"/>
        <v>8.1264690165545551E-10</v>
      </c>
      <c r="Y949" s="2"/>
      <c r="Z949" s="4"/>
      <c r="AA949" s="4"/>
      <c r="AB949" s="4"/>
      <c r="AC949" s="4"/>
      <c r="AD949" s="4"/>
      <c r="AE949" s="4"/>
    </row>
    <row r="950" spans="6:31">
      <c r="F950" s="25">
        <v>38051</v>
      </c>
      <c r="G950" s="8">
        <v>65.52</v>
      </c>
      <c r="H950" s="8">
        <v>66.38</v>
      </c>
      <c r="I950" s="8">
        <v>65.52</v>
      </c>
      <c r="J950" s="8">
        <v>65.95</v>
      </c>
      <c r="K950" s="8">
        <v>90400</v>
      </c>
      <c r="L950" s="26">
        <v>56.69</v>
      </c>
      <c r="M950" s="8"/>
      <c r="N950" s="32">
        <v>0</v>
      </c>
      <c r="O950" s="11">
        <f t="shared" si="130"/>
        <v>250</v>
      </c>
      <c r="P950" s="11">
        <f t="shared" si="127"/>
        <v>1.1633445052037397</v>
      </c>
      <c r="Q950" s="12">
        <f t="shared" si="126"/>
        <v>355.06572542311585</v>
      </c>
      <c r="R950" s="12">
        <f t="shared" si="131"/>
        <v>0</v>
      </c>
      <c r="S950" s="12">
        <f t="shared" si="132"/>
        <v>25783</v>
      </c>
      <c r="T950" s="31">
        <f t="shared" si="128"/>
        <v>23416.584591654493</v>
      </c>
      <c r="U950" s="13"/>
      <c r="V950" s="39">
        <f t="shared" si="133"/>
        <v>1.8047412213902353E-3</v>
      </c>
      <c r="W950" s="14">
        <f t="shared" si="134"/>
        <v>1.7655371817798134E-3</v>
      </c>
      <c r="X950" s="40">
        <f t="shared" si="129"/>
        <v>1.5369567217755263E-9</v>
      </c>
      <c r="Y950" s="2"/>
      <c r="Z950" s="4"/>
      <c r="AA950" s="4"/>
      <c r="AB950" s="4"/>
      <c r="AC950" s="4"/>
      <c r="AD950" s="4"/>
      <c r="AE950" s="4"/>
    </row>
    <row r="951" spans="6:31">
      <c r="F951" s="25">
        <v>38054</v>
      </c>
      <c r="G951" s="8">
        <v>66.099999999999994</v>
      </c>
      <c r="H951" s="8">
        <v>66.23</v>
      </c>
      <c r="I951" s="8">
        <v>65.47</v>
      </c>
      <c r="J951" s="8">
        <v>65.5</v>
      </c>
      <c r="K951" s="8">
        <v>44300</v>
      </c>
      <c r="L951" s="26">
        <v>56.3</v>
      </c>
      <c r="M951" s="8"/>
      <c r="N951" s="32">
        <v>0</v>
      </c>
      <c r="O951" s="11">
        <f t="shared" si="130"/>
        <v>250</v>
      </c>
      <c r="P951" s="11">
        <f t="shared" si="127"/>
        <v>1.1634103019538189</v>
      </c>
      <c r="Q951" s="12">
        <f t="shared" si="126"/>
        <v>355.05978342374902</v>
      </c>
      <c r="R951" s="12">
        <f t="shared" si="131"/>
        <v>0</v>
      </c>
      <c r="S951" s="12">
        <f t="shared" si="132"/>
        <v>25783</v>
      </c>
      <c r="T951" s="31">
        <f t="shared" si="128"/>
        <v>23256.415814255561</v>
      </c>
      <c r="U951" s="13"/>
      <c r="V951" s="39">
        <f t="shared" si="133"/>
        <v>-6.8634715901947259E-3</v>
      </c>
      <c r="W951" s="14">
        <f t="shared" si="134"/>
        <v>-6.9032931905676923E-3</v>
      </c>
      <c r="X951" s="40">
        <f t="shared" si="129"/>
        <v>1.5857598562642376E-9</v>
      </c>
      <c r="Y951" s="2"/>
      <c r="Z951" s="4"/>
      <c r="AA951" s="4"/>
      <c r="AB951" s="4"/>
      <c r="AC951" s="4"/>
      <c r="AD951" s="4"/>
      <c r="AE951" s="4"/>
    </row>
    <row r="952" spans="6:31">
      <c r="F952" s="25">
        <v>38055</v>
      </c>
      <c r="G952" s="8">
        <v>65.349999999999994</v>
      </c>
      <c r="H952" s="8">
        <v>65.38</v>
      </c>
      <c r="I952" s="8">
        <v>64.8</v>
      </c>
      <c r="J952" s="8">
        <v>64.959999999999994</v>
      </c>
      <c r="K952" s="8">
        <v>146700</v>
      </c>
      <c r="L952" s="26">
        <v>55.84</v>
      </c>
      <c r="M952" s="8"/>
      <c r="N952" s="32">
        <v>0</v>
      </c>
      <c r="O952" s="11">
        <f t="shared" si="130"/>
        <v>250</v>
      </c>
      <c r="P952" s="11">
        <f t="shared" si="127"/>
        <v>1.1633237822349569</v>
      </c>
      <c r="Q952" s="12">
        <f t="shared" si="126"/>
        <v>355.06759702050027</v>
      </c>
      <c r="R952" s="12">
        <f t="shared" si="131"/>
        <v>0</v>
      </c>
      <c r="S952" s="12">
        <f t="shared" si="132"/>
        <v>25783</v>
      </c>
      <c r="T952" s="31">
        <f t="shared" si="128"/>
        <v>23065.191102451696</v>
      </c>
      <c r="U952" s="13"/>
      <c r="V952" s="39">
        <f t="shared" si="133"/>
        <v>-8.2564406041982993E-3</v>
      </c>
      <c r="W952" s="14">
        <f t="shared" si="134"/>
        <v>-8.2040766915275672E-3</v>
      </c>
      <c r="X952" s="40">
        <f t="shared" si="129"/>
        <v>2.7419793501880586E-9</v>
      </c>
      <c r="Y952" s="2"/>
      <c r="Z952" s="4"/>
      <c r="AA952" s="4"/>
      <c r="AB952" s="4"/>
      <c r="AC952" s="4"/>
      <c r="AD952" s="4"/>
      <c r="AE952" s="4"/>
    </row>
    <row r="953" spans="6:31">
      <c r="F953" s="25">
        <v>38056</v>
      </c>
      <c r="G953" s="8">
        <v>65.09</v>
      </c>
      <c r="H953" s="8">
        <v>65.11</v>
      </c>
      <c r="I953" s="8">
        <v>64</v>
      </c>
      <c r="J953" s="8">
        <v>64</v>
      </c>
      <c r="K953" s="8">
        <v>111100</v>
      </c>
      <c r="L953" s="26">
        <v>55.01</v>
      </c>
      <c r="M953" s="8"/>
      <c r="N953" s="32">
        <v>0</v>
      </c>
      <c r="O953" s="11">
        <f t="shared" si="130"/>
        <v>250</v>
      </c>
      <c r="P953" s="11">
        <f t="shared" si="127"/>
        <v>1.1634248318487548</v>
      </c>
      <c r="Q953" s="12">
        <f t="shared" si="126"/>
        <v>355.05847134275047</v>
      </c>
      <c r="R953" s="12">
        <f t="shared" si="131"/>
        <v>0</v>
      </c>
      <c r="S953" s="12">
        <f t="shared" si="132"/>
        <v>25783</v>
      </c>
      <c r="T953" s="31">
        <f t="shared" si="128"/>
        <v>22723.74216593603</v>
      </c>
      <c r="U953" s="13"/>
      <c r="V953" s="39">
        <f t="shared" si="133"/>
        <v>-1.4914314064659874E-2</v>
      </c>
      <c r="W953" s="14">
        <f t="shared" si="134"/>
        <v>-1.4975471566750387E-2</v>
      </c>
      <c r="X953" s="40">
        <f t="shared" si="129"/>
        <v>3.7402400619510347E-9</v>
      </c>
      <c r="Y953" s="2"/>
      <c r="Z953" s="4"/>
      <c r="AA953" s="4"/>
      <c r="AB953" s="4"/>
      <c r="AC953" s="4"/>
      <c r="AD953" s="4"/>
      <c r="AE953" s="4"/>
    </row>
    <row r="954" spans="6:31">
      <c r="F954" s="25">
        <v>38057</v>
      </c>
      <c r="G954" s="8">
        <v>63.72</v>
      </c>
      <c r="H954" s="8">
        <v>64.23</v>
      </c>
      <c r="I954" s="8">
        <v>63.1</v>
      </c>
      <c r="J954" s="8">
        <v>63.1</v>
      </c>
      <c r="K954" s="8">
        <v>212100</v>
      </c>
      <c r="L954" s="26">
        <v>54.24</v>
      </c>
      <c r="M954" s="8"/>
      <c r="N954" s="32">
        <v>0</v>
      </c>
      <c r="O954" s="11">
        <f t="shared" si="130"/>
        <v>250</v>
      </c>
      <c r="P954" s="11">
        <f t="shared" si="127"/>
        <v>1.1633480825958702</v>
      </c>
      <c r="Q954" s="12">
        <f t="shared" si="126"/>
        <v>355.06540233726997</v>
      </c>
      <c r="R954" s="12">
        <f t="shared" si="131"/>
        <v>0</v>
      </c>
      <c r="S954" s="12">
        <f t="shared" si="132"/>
        <v>25783</v>
      </c>
      <c r="T954" s="31">
        <f t="shared" si="128"/>
        <v>22404.626887481736</v>
      </c>
      <c r="U954" s="13"/>
      <c r="V954" s="39">
        <f t="shared" si="133"/>
        <v>-1.41427932900248E-2</v>
      </c>
      <c r="W954" s="14">
        <f t="shared" si="134"/>
        <v>-1.4096343255226533E-2</v>
      </c>
      <c r="X954" s="40">
        <f t="shared" si="129"/>
        <v>2.157605732760184E-9</v>
      </c>
      <c r="Y954" s="2"/>
      <c r="Z954" s="4"/>
      <c r="AA954" s="4"/>
      <c r="AB954" s="4"/>
      <c r="AC954" s="4"/>
      <c r="AD954" s="4"/>
      <c r="AE954" s="4"/>
    </row>
    <row r="955" spans="6:31">
      <c r="F955" s="25">
        <v>38058</v>
      </c>
      <c r="G955" s="8">
        <v>63.31</v>
      </c>
      <c r="H955" s="8">
        <v>64.03</v>
      </c>
      <c r="I955" s="8">
        <v>63.31</v>
      </c>
      <c r="J955" s="8">
        <v>64.03</v>
      </c>
      <c r="K955" s="8">
        <v>152200</v>
      </c>
      <c r="L955" s="26">
        <v>55.04</v>
      </c>
      <c r="M955" s="8"/>
      <c r="N955" s="32">
        <v>0</v>
      </c>
      <c r="O955" s="11">
        <f t="shared" si="130"/>
        <v>250</v>
      </c>
      <c r="P955" s="11">
        <f t="shared" si="127"/>
        <v>1.1633357558139534</v>
      </c>
      <c r="Q955" s="12">
        <f t="shared" si="126"/>
        <v>355.06651561715938</v>
      </c>
      <c r="R955" s="12">
        <f t="shared" si="131"/>
        <v>0</v>
      </c>
      <c r="S955" s="12">
        <f t="shared" si="132"/>
        <v>25783</v>
      </c>
      <c r="T955" s="31">
        <f t="shared" si="128"/>
        <v>22734.908994966714</v>
      </c>
      <c r="U955" s="13"/>
      <c r="V955" s="39">
        <f t="shared" si="133"/>
        <v>1.4634089400671542E-2</v>
      </c>
      <c r="W955" s="14">
        <f t="shared" si="134"/>
        <v>1.4641549992947969E-2</v>
      </c>
      <c r="X955" s="40">
        <f t="shared" si="129"/>
        <v>5.5660437115076532E-11</v>
      </c>
      <c r="Y955" s="2"/>
      <c r="Z955" s="4"/>
      <c r="AA955" s="4"/>
      <c r="AB955" s="4"/>
      <c r="AC955" s="4"/>
      <c r="AD955" s="4"/>
      <c r="AE955" s="4"/>
    </row>
    <row r="956" spans="6:31">
      <c r="F956" s="25">
        <v>38061</v>
      </c>
      <c r="G956" s="8">
        <v>63.81</v>
      </c>
      <c r="H956" s="8">
        <v>63.84</v>
      </c>
      <c r="I956" s="8">
        <v>62.89</v>
      </c>
      <c r="J956" s="8">
        <v>63.04</v>
      </c>
      <c r="K956" s="8">
        <v>105000</v>
      </c>
      <c r="L956" s="26">
        <v>54.19</v>
      </c>
      <c r="M956" s="8"/>
      <c r="N956" s="32">
        <v>0</v>
      </c>
      <c r="O956" s="11">
        <f t="shared" si="130"/>
        <v>250</v>
      </c>
      <c r="P956" s="11">
        <f t="shared" si="127"/>
        <v>1.1633142646244694</v>
      </c>
      <c r="Q956" s="12">
        <f t="shared" si="126"/>
        <v>355.06845662696577</v>
      </c>
      <c r="R956" s="12">
        <f t="shared" si="131"/>
        <v>0</v>
      </c>
      <c r="S956" s="12">
        <f t="shared" si="132"/>
        <v>25783</v>
      </c>
      <c r="T956" s="31">
        <f t="shared" si="128"/>
        <v>22383.51550576392</v>
      </c>
      <c r="U956" s="13"/>
      <c r="V956" s="39">
        <f t="shared" si="133"/>
        <v>-1.5576811387038791E-2</v>
      </c>
      <c r="W956" s="14">
        <f t="shared" si="134"/>
        <v>-1.5563804047065423E-2</v>
      </c>
      <c r="X956" s="40">
        <f t="shared" si="129"/>
        <v>1.691908931827721E-10</v>
      </c>
      <c r="Y956" s="2"/>
      <c r="Z956" s="4"/>
      <c r="AA956" s="4"/>
      <c r="AB956" s="4"/>
      <c r="AC956" s="4"/>
      <c r="AD956" s="4"/>
      <c r="AE956" s="4"/>
    </row>
    <row r="957" spans="6:31">
      <c r="F957" s="25">
        <v>38062</v>
      </c>
      <c r="G957" s="8">
        <v>63.5</v>
      </c>
      <c r="H957" s="8">
        <v>63.6</v>
      </c>
      <c r="I957" s="8">
        <v>62.89</v>
      </c>
      <c r="J957" s="8">
        <v>63.37</v>
      </c>
      <c r="K957" s="8">
        <v>101800</v>
      </c>
      <c r="L957" s="26">
        <v>54.47</v>
      </c>
      <c r="M957" s="8"/>
      <c r="N957" s="32">
        <v>0</v>
      </c>
      <c r="O957" s="11">
        <f t="shared" si="130"/>
        <v>250</v>
      </c>
      <c r="P957" s="11">
        <f t="shared" si="127"/>
        <v>1.1633926932256287</v>
      </c>
      <c r="Q957" s="12">
        <f t="shared" si="126"/>
        <v>355.06137357398876</v>
      </c>
      <c r="R957" s="12">
        <f t="shared" si="131"/>
        <v>0</v>
      </c>
      <c r="S957" s="12">
        <f t="shared" si="132"/>
        <v>25783</v>
      </c>
      <c r="T957" s="31">
        <f t="shared" si="128"/>
        <v>22500.239243383669</v>
      </c>
      <c r="U957" s="13"/>
      <c r="V957" s="39">
        <f t="shared" si="133"/>
        <v>5.2011691716865541E-3</v>
      </c>
      <c r="W957" s="14">
        <f t="shared" si="134"/>
        <v>5.153701817560195E-3</v>
      </c>
      <c r="X957" s="40">
        <f t="shared" si="129"/>
        <v>2.2531497077571837E-9</v>
      </c>
      <c r="Y957" s="2"/>
      <c r="Z957" s="4"/>
      <c r="AA957" s="4"/>
      <c r="AB957" s="4"/>
      <c r="AC957" s="4"/>
      <c r="AD957" s="4"/>
      <c r="AE957" s="4"/>
    </row>
    <row r="958" spans="6:31">
      <c r="F958" s="25">
        <v>38063</v>
      </c>
      <c r="G958" s="8">
        <v>63.69</v>
      </c>
      <c r="H958" s="8">
        <v>64.23</v>
      </c>
      <c r="I958" s="8">
        <v>63.69</v>
      </c>
      <c r="J958" s="8">
        <v>64.010000000000005</v>
      </c>
      <c r="K958" s="8">
        <v>47500</v>
      </c>
      <c r="L958" s="26">
        <v>55.02</v>
      </c>
      <c r="M958" s="8"/>
      <c r="N958" s="32">
        <v>0</v>
      </c>
      <c r="O958" s="11">
        <f t="shared" si="130"/>
        <v>250</v>
      </c>
      <c r="P958" s="11">
        <f t="shared" si="127"/>
        <v>1.1633951290439841</v>
      </c>
      <c r="Q958" s="12">
        <f t="shared" si="126"/>
        <v>355.06115360536774</v>
      </c>
      <c r="R958" s="12">
        <f t="shared" si="131"/>
        <v>0</v>
      </c>
      <c r="S958" s="12">
        <f t="shared" si="132"/>
        <v>25783</v>
      </c>
      <c r="T958" s="31">
        <f t="shared" si="128"/>
        <v>22727.46444227959</v>
      </c>
      <c r="U958" s="13"/>
      <c r="V958" s="39">
        <f t="shared" si="133"/>
        <v>1.0048138295481389E-2</v>
      </c>
      <c r="W958" s="14">
        <f t="shared" si="134"/>
        <v>1.0046664100845497E-2</v>
      </c>
      <c r="X958" s="40">
        <f t="shared" si="129"/>
        <v>2.1732498244928807E-12</v>
      </c>
      <c r="Y958" s="2"/>
      <c r="Z958" s="4"/>
      <c r="AA958" s="4"/>
      <c r="AB958" s="4"/>
      <c r="AC958" s="4"/>
      <c r="AD958" s="4"/>
      <c r="AE958" s="4"/>
    </row>
    <row r="959" spans="6:31">
      <c r="F959" s="25">
        <v>38064</v>
      </c>
      <c r="G959" s="8">
        <v>63.81</v>
      </c>
      <c r="H959" s="8">
        <v>64.16</v>
      </c>
      <c r="I959" s="8">
        <v>63.41</v>
      </c>
      <c r="J959" s="8">
        <v>64</v>
      </c>
      <c r="K959" s="8">
        <v>292400</v>
      </c>
      <c r="L959" s="26">
        <v>55.01</v>
      </c>
      <c r="M959" s="8"/>
      <c r="N959" s="32">
        <v>0</v>
      </c>
      <c r="O959" s="11">
        <f t="shared" si="130"/>
        <v>250</v>
      </c>
      <c r="P959" s="11">
        <f t="shared" si="127"/>
        <v>1.1634248318487548</v>
      </c>
      <c r="Q959" s="12">
        <f t="shared" si="126"/>
        <v>355.05847134275047</v>
      </c>
      <c r="R959" s="12">
        <f t="shared" si="131"/>
        <v>0</v>
      </c>
      <c r="S959" s="12">
        <f t="shared" si="132"/>
        <v>25783</v>
      </c>
      <c r="T959" s="31">
        <f t="shared" si="128"/>
        <v>22723.74216593603</v>
      </c>
      <c r="U959" s="13"/>
      <c r="V959" s="39">
        <f t="shared" si="133"/>
        <v>-1.6379219077577943E-4</v>
      </c>
      <c r="W959" s="14">
        <f t="shared" si="134"/>
        <v>-1.8176860906187712E-4</v>
      </c>
      <c r="X959" s="40">
        <f t="shared" si="129"/>
        <v>3.2315161439674723E-10</v>
      </c>
      <c r="Y959" s="2"/>
      <c r="Z959" s="4"/>
      <c r="AA959" s="4"/>
      <c r="AB959" s="4"/>
      <c r="AC959" s="4"/>
      <c r="AD959" s="4"/>
      <c r="AE959" s="4"/>
    </row>
    <row r="960" spans="6:31">
      <c r="F960" s="25">
        <v>38065</v>
      </c>
      <c r="G960" s="8">
        <v>63.88</v>
      </c>
      <c r="H960" s="8">
        <v>64.040000000000006</v>
      </c>
      <c r="I960" s="8">
        <v>63.29</v>
      </c>
      <c r="J960" s="8">
        <v>63.36</v>
      </c>
      <c r="K960" s="8">
        <v>70100</v>
      </c>
      <c r="L960" s="26">
        <v>54.46</v>
      </c>
      <c r="M960" s="8"/>
      <c r="N960" s="32">
        <v>0</v>
      </c>
      <c r="O960" s="11">
        <f t="shared" si="130"/>
        <v>250</v>
      </c>
      <c r="P960" s="11">
        <f t="shared" si="127"/>
        <v>1.1634226955563716</v>
      </c>
      <c r="Q960" s="12">
        <f t="shared" si="126"/>
        <v>355.05866425252691</v>
      </c>
      <c r="R960" s="12">
        <f t="shared" si="131"/>
        <v>0</v>
      </c>
      <c r="S960" s="12">
        <f t="shared" si="132"/>
        <v>25783</v>
      </c>
      <c r="T960" s="31">
        <f t="shared" si="128"/>
        <v>22496.516967040105</v>
      </c>
      <c r="U960" s="13"/>
      <c r="V960" s="39">
        <f t="shared" si="133"/>
        <v>-1.0049792535316971E-2</v>
      </c>
      <c r="W960" s="14">
        <f t="shared" si="134"/>
        <v>-1.0048499641753124E-2</v>
      </c>
      <c r="X960" s="40">
        <f t="shared" si="129"/>
        <v>1.6715737674392579E-12</v>
      </c>
      <c r="Y960" s="2"/>
      <c r="Z960" s="4"/>
      <c r="AA960" s="4"/>
      <c r="AB960" s="4"/>
      <c r="AC960" s="4"/>
      <c r="AD960" s="4"/>
      <c r="AE960" s="4"/>
    </row>
    <row r="961" spans="6:31">
      <c r="F961" s="25">
        <v>38068</v>
      </c>
      <c r="G961" s="8">
        <v>62.65</v>
      </c>
      <c r="H961" s="8">
        <v>62.89</v>
      </c>
      <c r="I961" s="8">
        <v>62.15</v>
      </c>
      <c r="J961" s="8">
        <v>62.49</v>
      </c>
      <c r="K961" s="8">
        <v>162800</v>
      </c>
      <c r="L961" s="26">
        <v>53.71</v>
      </c>
      <c r="M961" s="8"/>
      <c r="N961" s="32">
        <v>0</v>
      </c>
      <c r="O961" s="11">
        <f t="shared" si="130"/>
        <v>250</v>
      </c>
      <c r="P961" s="11">
        <f t="shared" si="127"/>
        <v>1.1634704896667287</v>
      </c>
      <c r="Q961" s="12">
        <f t="shared" si="126"/>
        <v>355.05434855613589</v>
      </c>
      <c r="R961" s="12">
        <f t="shared" si="131"/>
        <v>0</v>
      </c>
      <c r="S961" s="12">
        <f t="shared" si="132"/>
        <v>25783</v>
      </c>
      <c r="T961" s="31">
        <f t="shared" si="128"/>
        <v>22187.346241272931</v>
      </c>
      <c r="U961" s="13"/>
      <c r="V961" s="39">
        <f t="shared" si="133"/>
        <v>-1.3838358521682081E-2</v>
      </c>
      <c r="W961" s="14">
        <f t="shared" si="134"/>
        <v>-1.3867283328245593E-2</v>
      </c>
      <c r="X961" s="40">
        <f t="shared" si="129"/>
        <v>8.3664443473657392E-10</v>
      </c>
      <c r="Y961" s="2"/>
      <c r="Z961" s="4"/>
      <c r="AA961" s="4"/>
      <c r="AB961" s="4"/>
      <c r="AC961" s="4"/>
      <c r="AD961" s="4"/>
      <c r="AE961" s="4"/>
    </row>
    <row r="962" spans="6:31">
      <c r="F962" s="25">
        <v>38069</v>
      </c>
      <c r="G962" s="8">
        <v>62.7</v>
      </c>
      <c r="H962" s="8">
        <v>62.79</v>
      </c>
      <c r="I962" s="8">
        <v>62.3</v>
      </c>
      <c r="J962" s="8">
        <v>62.37</v>
      </c>
      <c r="K962" s="8">
        <v>131900</v>
      </c>
      <c r="L962" s="26">
        <v>53.61</v>
      </c>
      <c r="M962" s="8"/>
      <c r="N962" s="32">
        <v>0</v>
      </c>
      <c r="O962" s="11">
        <f t="shared" si="130"/>
        <v>250</v>
      </c>
      <c r="P962" s="11">
        <f t="shared" si="127"/>
        <v>1.1634023503077784</v>
      </c>
      <c r="Q962" s="12">
        <f t="shared" si="126"/>
        <v>355.06050148849306</v>
      </c>
      <c r="R962" s="12">
        <f t="shared" si="131"/>
        <v>0</v>
      </c>
      <c r="S962" s="12">
        <f t="shared" si="132"/>
        <v>25783</v>
      </c>
      <c r="T962" s="31">
        <f t="shared" si="128"/>
        <v>22145.123477837311</v>
      </c>
      <c r="U962" s="13"/>
      <c r="V962" s="39">
        <f t="shared" si="133"/>
        <v>-1.9048240023503537E-3</v>
      </c>
      <c r="W962" s="14">
        <f t="shared" si="134"/>
        <v>-1.8635860779216786E-3</v>
      </c>
      <c r="X962" s="40">
        <f t="shared" si="129"/>
        <v>1.7005664111851153E-9</v>
      </c>
      <c r="Y962" s="2"/>
      <c r="Z962" s="4"/>
      <c r="AA962" s="4"/>
      <c r="AB962" s="4"/>
      <c r="AC962" s="4"/>
      <c r="AD962" s="4"/>
      <c r="AE962" s="4"/>
    </row>
    <row r="963" spans="6:31">
      <c r="F963" s="25">
        <v>38070</v>
      </c>
      <c r="G963" s="8">
        <v>62.47</v>
      </c>
      <c r="H963" s="8">
        <v>62.65</v>
      </c>
      <c r="I963" s="8">
        <v>62</v>
      </c>
      <c r="J963" s="8">
        <v>62.29</v>
      </c>
      <c r="K963" s="8">
        <v>40300</v>
      </c>
      <c r="L963" s="26">
        <v>53.54</v>
      </c>
      <c r="M963" s="8"/>
      <c r="N963" s="32">
        <v>0</v>
      </c>
      <c r="O963" s="11">
        <f t="shared" si="130"/>
        <v>250</v>
      </c>
      <c r="P963" s="11">
        <f t="shared" si="127"/>
        <v>1.1634292118042584</v>
      </c>
      <c r="Q963" s="12">
        <f t="shared" si="126"/>
        <v>355.05807582970584</v>
      </c>
      <c r="R963" s="12">
        <f t="shared" si="131"/>
        <v>0</v>
      </c>
      <c r="S963" s="12">
        <f t="shared" si="132"/>
        <v>25783</v>
      </c>
      <c r="T963" s="31">
        <f t="shared" si="128"/>
        <v>22116.567543432375</v>
      </c>
      <c r="U963" s="13"/>
      <c r="V963" s="39">
        <f t="shared" si="133"/>
        <v>-1.2903229726669023E-3</v>
      </c>
      <c r="W963" s="14">
        <f t="shared" si="134"/>
        <v>-1.3065797472399268E-3</v>
      </c>
      <c r="X963" s="40">
        <f t="shared" si="129"/>
        <v>2.6428271951813623E-10</v>
      </c>
      <c r="Y963" s="2"/>
      <c r="Z963" s="4"/>
      <c r="AA963" s="4"/>
      <c r="AB963" s="4"/>
      <c r="AC963" s="4"/>
      <c r="AD963" s="4"/>
      <c r="AE963" s="4"/>
    </row>
    <row r="964" spans="6:31">
      <c r="F964" s="25">
        <v>38071</v>
      </c>
      <c r="G964" s="8">
        <v>62.65</v>
      </c>
      <c r="H964" s="8">
        <v>63.34</v>
      </c>
      <c r="I964" s="8">
        <v>62.45</v>
      </c>
      <c r="J964" s="8">
        <v>63.27</v>
      </c>
      <c r="K964" s="8">
        <v>124000</v>
      </c>
      <c r="L964" s="26">
        <v>54.38</v>
      </c>
      <c r="M964" s="8"/>
      <c r="N964" s="32">
        <v>0</v>
      </c>
      <c r="O964" s="11">
        <f t="shared" si="130"/>
        <v>250</v>
      </c>
      <c r="P964" s="11">
        <f t="shared" si="127"/>
        <v>1.1634792203015816</v>
      </c>
      <c r="Q964" s="12">
        <f t="shared" ref="Q964:Q1027" si="135">$D$4*$P$4/P964+O964</f>
        <v>355.05356023852704</v>
      </c>
      <c r="R964" s="12">
        <f t="shared" si="131"/>
        <v>0</v>
      </c>
      <c r="S964" s="12">
        <f t="shared" si="132"/>
        <v>25783</v>
      </c>
      <c r="T964" s="31">
        <f t="shared" si="128"/>
        <v>22464.238756291608</v>
      </c>
      <c r="U964" s="13"/>
      <c r="V964" s="39">
        <f t="shared" si="133"/>
        <v>1.5597665917284191E-2</v>
      </c>
      <c r="W964" s="14">
        <f t="shared" si="134"/>
        <v>1.556740111211825E-2</v>
      </c>
      <c r="X964" s="40">
        <f t="shared" si="129"/>
        <v>9.1595843173238095E-10</v>
      </c>
      <c r="Y964" s="2"/>
      <c r="Z964" s="4"/>
      <c r="AA964" s="4"/>
      <c r="AB964" s="4"/>
      <c r="AC964" s="4"/>
      <c r="AD964" s="4"/>
      <c r="AE964" s="4"/>
    </row>
    <row r="965" spans="6:31">
      <c r="F965" s="25">
        <v>38072</v>
      </c>
      <c r="G965" s="8">
        <v>62.95</v>
      </c>
      <c r="H965" s="8">
        <v>63.42</v>
      </c>
      <c r="I965" s="8">
        <v>62.95</v>
      </c>
      <c r="J965" s="8">
        <v>63.01</v>
      </c>
      <c r="K965" s="8">
        <v>98800</v>
      </c>
      <c r="L965" s="26">
        <v>54.34</v>
      </c>
      <c r="M965" s="8"/>
      <c r="N965" s="32">
        <v>0</v>
      </c>
      <c r="O965" s="11">
        <f t="shared" si="130"/>
        <v>250</v>
      </c>
      <c r="P965" s="11">
        <f t="shared" ref="P965:P1028" si="136">J965/L965</f>
        <v>1.1595509753404489</v>
      </c>
      <c r="Q965" s="12">
        <f t="shared" si="135"/>
        <v>355.40945327594602</v>
      </c>
      <c r="R965" s="12">
        <f t="shared" si="131"/>
        <v>0</v>
      </c>
      <c r="S965" s="12">
        <f t="shared" si="132"/>
        <v>25783</v>
      </c>
      <c r="T965" s="31">
        <f t="shared" ref="T965:T1028" si="137">Q965*J965</f>
        <v>22394.349650917356</v>
      </c>
      <c r="U965" s="13"/>
      <c r="V965" s="39">
        <f t="shared" si="133"/>
        <v>-3.1159768688101596E-3</v>
      </c>
      <c r="W965" s="14">
        <f t="shared" si="134"/>
        <v>-7.3583520612290499E-4</v>
      </c>
      <c r="X965" s="40">
        <f t="shared" ref="X965:X1028" si="138">(V965-W965)^2</f>
        <v>5.6650743344596488E-6</v>
      </c>
      <c r="Y965" s="2"/>
      <c r="Z965" s="4"/>
      <c r="AA965" s="4"/>
      <c r="AB965" s="4"/>
      <c r="AC965" s="4"/>
      <c r="AD965" s="4"/>
      <c r="AE965" s="4"/>
    </row>
    <row r="966" spans="6:31">
      <c r="F966" s="25">
        <v>38075</v>
      </c>
      <c r="G966" s="8">
        <v>63.45</v>
      </c>
      <c r="H966" s="8">
        <v>63.96</v>
      </c>
      <c r="I966" s="8">
        <v>63.33</v>
      </c>
      <c r="J966" s="8">
        <v>63.76</v>
      </c>
      <c r="K966" s="8">
        <v>194700</v>
      </c>
      <c r="L966" s="26">
        <v>54.99</v>
      </c>
      <c r="M966" s="8"/>
      <c r="N966" s="32">
        <v>0</v>
      </c>
      <c r="O966" s="11">
        <f t="shared" ref="O966:O1029" si="139">O965+N966</f>
        <v>250</v>
      </c>
      <c r="P966" s="11">
        <f t="shared" si="136"/>
        <v>1.1594835424622658</v>
      </c>
      <c r="Q966" s="12">
        <f t="shared" si="135"/>
        <v>355.41558364568544</v>
      </c>
      <c r="R966" s="12">
        <f t="shared" ref="R966:R1029" si="140">IF(N966&lt;&gt;0,N966*J966,0)</f>
        <v>0</v>
      </c>
      <c r="S966" s="12">
        <f t="shared" ref="S966:S1029" si="141">IF(N966&lt;&gt;0,N966*J966+S965,S965)</f>
        <v>25783</v>
      </c>
      <c r="T966" s="31">
        <f t="shared" si="137"/>
        <v>22661.297613248902</v>
      </c>
      <c r="U966" s="13"/>
      <c r="V966" s="39">
        <f t="shared" ref="V966:V1029" si="142">LN((T966-R966)/T965)</f>
        <v>1.1849839131860336E-2</v>
      </c>
      <c r="W966" s="14">
        <f t="shared" ref="W966:W1029" si="143">LN(L966/L965)</f>
        <v>1.1890746521521554E-2</v>
      </c>
      <c r="X966" s="40">
        <f t="shared" si="138"/>
        <v>1.673414528894723E-9</v>
      </c>
      <c r="Y966" s="2"/>
      <c r="Z966" s="4"/>
      <c r="AA966" s="4"/>
      <c r="AB966" s="4"/>
      <c r="AC966" s="4"/>
      <c r="AD966" s="4"/>
      <c r="AE966" s="4"/>
    </row>
    <row r="967" spans="6:31">
      <c r="F967" s="25">
        <v>38076</v>
      </c>
      <c r="G967" s="8">
        <v>63.69</v>
      </c>
      <c r="H967" s="8">
        <v>64.2</v>
      </c>
      <c r="I967" s="8">
        <v>63.69</v>
      </c>
      <c r="J967" s="8">
        <v>64.16</v>
      </c>
      <c r="K967" s="8">
        <v>137700</v>
      </c>
      <c r="L967" s="26">
        <v>55.34</v>
      </c>
      <c r="M967" s="8"/>
      <c r="N967" s="32">
        <v>0</v>
      </c>
      <c r="O967" s="11">
        <f t="shared" si="139"/>
        <v>250</v>
      </c>
      <c r="P967" s="11">
        <f t="shared" si="136"/>
        <v>1.1593783881460065</v>
      </c>
      <c r="Q967" s="12">
        <f t="shared" si="135"/>
        <v>355.42514472059827</v>
      </c>
      <c r="R967" s="12">
        <f t="shared" si="140"/>
        <v>0</v>
      </c>
      <c r="S967" s="12">
        <f t="shared" si="141"/>
        <v>25783</v>
      </c>
      <c r="T967" s="31">
        <f t="shared" si="137"/>
        <v>22804.077285273583</v>
      </c>
      <c r="U967" s="13"/>
      <c r="V967" s="39">
        <f t="shared" si="142"/>
        <v>6.2808298278514809E-3</v>
      </c>
      <c r="W967" s="14">
        <f t="shared" si="143"/>
        <v>6.3446238390565957E-3</v>
      </c>
      <c r="X967" s="40">
        <f t="shared" si="138"/>
        <v>4.0696758656383113E-9</v>
      </c>
      <c r="Y967" s="2"/>
      <c r="Z967" s="4"/>
      <c r="AA967" s="4"/>
      <c r="AB967" s="4"/>
      <c r="AC967" s="4"/>
      <c r="AD967" s="4"/>
      <c r="AE967" s="4"/>
    </row>
    <row r="968" spans="6:31">
      <c r="F968" s="25">
        <v>38077</v>
      </c>
      <c r="G968" s="8">
        <v>64.2</v>
      </c>
      <c r="H968" s="8">
        <v>64.39</v>
      </c>
      <c r="I968" s="8">
        <v>63.8</v>
      </c>
      <c r="J968" s="8">
        <v>64.17</v>
      </c>
      <c r="K968" s="8">
        <v>132700</v>
      </c>
      <c r="L968" s="26">
        <v>55.34</v>
      </c>
      <c r="M968" s="8"/>
      <c r="N968" s="32">
        <v>0</v>
      </c>
      <c r="O968" s="11">
        <f t="shared" si="139"/>
        <v>250</v>
      </c>
      <c r="P968" s="11">
        <f t="shared" si="136"/>
        <v>1.1595590892663534</v>
      </c>
      <c r="Q968" s="12">
        <f t="shared" si="135"/>
        <v>355.40871568137112</v>
      </c>
      <c r="R968" s="12">
        <f t="shared" si="140"/>
        <v>0</v>
      </c>
      <c r="S968" s="12">
        <f t="shared" si="141"/>
        <v>25783</v>
      </c>
      <c r="T968" s="31">
        <f t="shared" si="137"/>
        <v>22806.577285273586</v>
      </c>
      <c r="U968" s="13"/>
      <c r="V968" s="39">
        <f t="shared" si="142"/>
        <v>1.0962350907035673E-4</v>
      </c>
      <c r="W968" s="14">
        <f t="shared" si="143"/>
        <v>0</v>
      </c>
      <c r="X968" s="40">
        <f t="shared" si="138"/>
        <v>1.2017313740898584E-8</v>
      </c>
      <c r="Y968" s="2"/>
      <c r="Z968" s="4"/>
      <c r="AA968" s="4"/>
      <c r="AB968" s="4"/>
      <c r="AC968" s="4"/>
      <c r="AD968" s="4"/>
      <c r="AE968" s="4"/>
    </row>
    <row r="969" spans="6:31">
      <c r="F969" s="25">
        <v>38078</v>
      </c>
      <c r="G969" s="8">
        <v>64.31</v>
      </c>
      <c r="H969" s="8">
        <v>64.73</v>
      </c>
      <c r="I969" s="8">
        <v>64.290000000000006</v>
      </c>
      <c r="J969" s="8">
        <v>64.55</v>
      </c>
      <c r="K969" s="8">
        <v>81100</v>
      </c>
      <c r="L969" s="26">
        <v>55.67</v>
      </c>
      <c r="M969" s="8"/>
      <c r="N969" s="32">
        <v>0</v>
      </c>
      <c r="O969" s="11">
        <f t="shared" si="139"/>
        <v>250</v>
      </c>
      <c r="P969" s="11">
        <f t="shared" si="136"/>
        <v>1.1595114065026046</v>
      </c>
      <c r="Q969" s="12">
        <f t="shared" si="135"/>
        <v>355.41305042000215</v>
      </c>
      <c r="R969" s="12">
        <f t="shared" si="140"/>
        <v>0</v>
      </c>
      <c r="S969" s="12">
        <f t="shared" si="141"/>
        <v>25783</v>
      </c>
      <c r="T969" s="31">
        <f t="shared" si="137"/>
        <v>22941.912404611139</v>
      </c>
      <c r="U969" s="13"/>
      <c r="V969" s="39">
        <f t="shared" si="142"/>
        <v>5.9165019452440083E-3</v>
      </c>
      <c r="W969" s="14">
        <f t="shared" si="143"/>
        <v>5.9454278366365618E-3</v>
      </c>
      <c r="X969" s="40">
        <f t="shared" si="138"/>
        <v>8.3670719285379937E-10</v>
      </c>
      <c r="Y969" s="2"/>
      <c r="Z969" s="4"/>
      <c r="AA969" s="4"/>
      <c r="AB969" s="4"/>
      <c r="AC969" s="4"/>
      <c r="AD969" s="4"/>
      <c r="AE969" s="4"/>
    </row>
    <row r="970" spans="6:31">
      <c r="F970" s="25">
        <v>38079</v>
      </c>
      <c r="G970" s="8">
        <v>65.3</v>
      </c>
      <c r="H970" s="8">
        <v>65.319999999999993</v>
      </c>
      <c r="I970" s="8">
        <v>64.849999999999994</v>
      </c>
      <c r="J970" s="8">
        <v>65.010000000000005</v>
      </c>
      <c r="K970" s="8">
        <v>66800</v>
      </c>
      <c r="L970" s="26">
        <v>56.07</v>
      </c>
      <c r="M970" s="8"/>
      <c r="N970" s="32">
        <v>0</v>
      </c>
      <c r="O970" s="11">
        <f t="shared" si="139"/>
        <v>250</v>
      </c>
      <c r="P970" s="11">
        <f t="shared" si="136"/>
        <v>1.1594435527019797</v>
      </c>
      <c r="Q970" s="12">
        <f t="shared" si="135"/>
        <v>355.41921947936669</v>
      </c>
      <c r="R970" s="12">
        <f t="shared" si="140"/>
        <v>0</v>
      </c>
      <c r="S970" s="12">
        <f t="shared" si="141"/>
        <v>25783</v>
      </c>
      <c r="T970" s="31">
        <f t="shared" si="137"/>
        <v>23105.803458353632</v>
      </c>
      <c r="U970" s="13"/>
      <c r="V970" s="39">
        <f t="shared" si="142"/>
        <v>7.1183442093360038E-3</v>
      </c>
      <c r="W970" s="14">
        <f t="shared" si="143"/>
        <v>7.1595079401646578E-3</v>
      </c>
      <c r="X970" s="40">
        <f t="shared" si="138"/>
        <v>1.6944527357338781E-9</v>
      </c>
      <c r="Y970" s="2"/>
      <c r="Z970" s="4"/>
      <c r="AA970" s="4"/>
      <c r="AB970" s="4"/>
      <c r="AC970" s="4"/>
      <c r="AD970" s="4"/>
      <c r="AE970" s="4"/>
    </row>
    <row r="971" spans="6:31">
      <c r="F971" s="25">
        <v>38082</v>
      </c>
      <c r="G971" s="8">
        <v>65.17</v>
      </c>
      <c r="H971" s="8">
        <v>65.5</v>
      </c>
      <c r="I971" s="8">
        <v>65.040000000000006</v>
      </c>
      <c r="J971" s="8">
        <v>65.459999999999994</v>
      </c>
      <c r="K971" s="8">
        <v>174700</v>
      </c>
      <c r="L971" s="26">
        <v>56.46</v>
      </c>
      <c r="M971" s="8"/>
      <c r="N971" s="32">
        <v>0</v>
      </c>
      <c r="O971" s="11">
        <f t="shared" si="139"/>
        <v>250</v>
      </c>
      <c r="P971" s="11">
        <f t="shared" si="136"/>
        <v>1.159404888416578</v>
      </c>
      <c r="Q971" s="12">
        <f t="shared" si="135"/>
        <v>355.42273504052184</v>
      </c>
      <c r="R971" s="12">
        <f t="shared" si="140"/>
        <v>0</v>
      </c>
      <c r="S971" s="12">
        <f t="shared" si="141"/>
        <v>25783</v>
      </c>
      <c r="T971" s="31">
        <f t="shared" si="137"/>
        <v>23265.972235752557</v>
      </c>
      <c r="U971" s="13"/>
      <c r="V971" s="39">
        <f t="shared" si="142"/>
        <v>6.9080561162618327E-3</v>
      </c>
      <c r="W971" s="14">
        <f t="shared" si="143"/>
        <v>6.9315126897620946E-3</v>
      </c>
      <c r="X971" s="40">
        <f t="shared" si="138"/>
        <v>5.50210840373187E-10</v>
      </c>
      <c r="Y971" s="2"/>
      <c r="Z971" s="4"/>
      <c r="AA971" s="4"/>
      <c r="AB971" s="4"/>
      <c r="AC971" s="4"/>
      <c r="AD971" s="4"/>
      <c r="AE971" s="4"/>
    </row>
    <row r="972" spans="6:31">
      <c r="F972" s="25">
        <v>38083</v>
      </c>
      <c r="G972" s="8">
        <v>65.260000000000005</v>
      </c>
      <c r="H972" s="8">
        <v>65.400000000000006</v>
      </c>
      <c r="I972" s="8">
        <v>65.099999999999994</v>
      </c>
      <c r="J972" s="8">
        <v>65.33</v>
      </c>
      <c r="K972" s="8">
        <v>74600</v>
      </c>
      <c r="L972" s="26">
        <v>56.35</v>
      </c>
      <c r="M972" s="8"/>
      <c r="N972" s="32">
        <v>0</v>
      </c>
      <c r="O972" s="11">
        <f t="shared" si="139"/>
        <v>250</v>
      </c>
      <c r="P972" s="11">
        <f t="shared" si="136"/>
        <v>1.1593611357586513</v>
      </c>
      <c r="Q972" s="12">
        <f t="shared" si="135"/>
        <v>355.42671354620194</v>
      </c>
      <c r="R972" s="12">
        <f t="shared" si="140"/>
        <v>0</v>
      </c>
      <c r="S972" s="12">
        <f t="shared" si="141"/>
        <v>25783</v>
      </c>
      <c r="T972" s="31">
        <f t="shared" si="137"/>
        <v>23220.027195973373</v>
      </c>
      <c r="U972" s="13"/>
      <c r="V972" s="39">
        <f t="shared" si="142"/>
        <v>-1.9767265542958716E-3</v>
      </c>
      <c r="W972" s="14">
        <f t="shared" si="143"/>
        <v>-1.9501823395578974E-3</v>
      </c>
      <c r="X972" s="40">
        <f t="shared" si="138"/>
        <v>7.0459533605568867E-10</v>
      </c>
      <c r="Y972" s="2"/>
      <c r="Z972" s="4"/>
      <c r="AA972" s="4"/>
      <c r="AB972" s="4"/>
      <c r="AC972" s="4"/>
      <c r="AD972" s="4"/>
      <c r="AE972" s="4"/>
    </row>
    <row r="973" spans="6:31">
      <c r="F973" s="25">
        <v>38084</v>
      </c>
      <c r="G973" s="8">
        <v>65.290000000000006</v>
      </c>
      <c r="H973" s="8">
        <v>65.3</v>
      </c>
      <c r="I973" s="8">
        <v>64.86</v>
      </c>
      <c r="J973" s="8">
        <v>65.06</v>
      </c>
      <c r="K973" s="8">
        <v>53300</v>
      </c>
      <c r="L973" s="26">
        <v>56.11</v>
      </c>
      <c r="M973" s="8"/>
      <c r="N973" s="32">
        <v>0</v>
      </c>
      <c r="O973" s="11">
        <f t="shared" si="139"/>
        <v>250</v>
      </c>
      <c r="P973" s="11">
        <f t="shared" si="136"/>
        <v>1.1595081090714667</v>
      </c>
      <c r="Q973" s="12">
        <f t="shared" si="135"/>
        <v>355.41335019563292</v>
      </c>
      <c r="R973" s="12">
        <f t="shared" si="140"/>
        <v>0</v>
      </c>
      <c r="S973" s="12">
        <f t="shared" si="141"/>
        <v>25783</v>
      </c>
      <c r="T973" s="31">
        <f t="shared" si="137"/>
        <v>23123.19256372788</v>
      </c>
      <c r="U973" s="13"/>
      <c r="V973" s="39">
        <f t="shared" si="142"/>
        <v>-4.1790265620882732E-3</v>
      </c>
      <c r="W973" s="14">
        <f t="shared" si="143"/>
        <v>-4.2681907229047194E-3</v>
      </c>
      <c r="X973" s="40">
        <f t="shared" si="138"/>
        <v>7.9502475741010772E-9</v>
      </c>
      <c r="Y973" s="2"/>
      <c r="Z973" s="4"/>
      <c r="AA973" s="4"/>
      <c r="AB973" s="4"/>
      <c r="AC973" s="4"/>
      <c r="AD973" s="4"/>
      <c r="AE973" s="4"/>
    </row>
    <row r="974" spans="6:31">
      <c r="F974" s="25">
        <v>38085</v>
      </c>
      <c r="G974" s="8">
        <v>65.5</v>
      </c>
      <c r="H974" s="8">
        <v>65.5</v>
      </c>
      <c r="I974" s="8">
        <v>64.650000000000006</v>
      </c>
      <c r="J974" s="8">
        <v>64.98</v>
      </c>
      <c r="K974" s="8">
        <v>30100</v>
      </c>
      <c r="L974" s="26">
        <v>56.04</v>
      </c>
      <c r="M974" s="8"/>
      <c r="N974" s="32">
        <v>0</v>
      </c>
      <c r="O974" s="11">
        <f t="shared" si="139"/>
        <v>250</v>
      </c>
      <c r="P974" s="11">
        <f t="shared" si="136"/>
        <v>1.1595289079229123</v>
      </c>
      <c r="Q974" s="12">
        <f t="shared" si="135"/>
        <v>355.41145936169499</v>
      </c>
      <c r="R974" s="12">
        <f t="shared" si="140"/>
        <v>0</v>
      </c>
      <c r="S974" s="12">
        <f t="shared" si="141"/>
        <v>25783</v>
      </c>
      <c r="T974" s="31">
        <f t="shared" si="137"/>
        <v>23094.636629322944</v>
      </c>
      <c r="U974" s="13"/>
      <c r="V974" s="39">
        <f t="shared" si="142"/>
        <v>-1.2357109166402488E-3</v>
      </c>
      <c r="W974" s="14">
        <f t="shared" si="143"/>
        <v>-1.2483282940744037E-3</v>
      </c>
      <c r="X974" s="40">
        <f t="shared" si="138"/>
        <v>1.591982133159192E-10</v>
      </c>
      <c r="Y974" s="2"/>
      <c r="Z974" s="4"/>
      <c r="AA974" s="4"/>
      <c r="AB974" s="4"/>
      <c r="AC974" s="4"/>
      <c r="AD974" s="4"/>
      <c r="AE974" s="4"/>
    </row>
    <row r="975" spans="6:31">
      <c r="F975" s="25">
        <v>38089</v>
      </c>
      <c r="G975" s="8">
        <v>65.180000000000007</v>
      </c>
      <c r="H975" s="8">
        <v>65.349999999999994</v>
      </c>
      <c r="I975" s="8">
        <v>65.02</v>
      </c>
      <c r="J975" s="8">
        <v>65.23</v>
      </c>
      <c r="K975" s="8">
        <v>178800</v>
      </c>
      <c r="L975" s="26">
        <v>56.26</v>
      </c>
      <c r="M975" s="8"/>
      <c r="N975" s="32">
        <v>0</v>
      </c>
      <c r="O975" s="11">
        <f t="shared" si="139"/>
        <v>250</v>
      </c>
      <c r="P975" s="11">
        <f t="shared" si="136"/>
        <v>1.1594383220760756</v>
      </c>
      <c r="Q975" s="12">
        <f t="shared" si="135"/>
        <v>355.41969506180146</v>
      </c>
      <c r="R975" s="12">
        <f t="shared" si="140"/>
        <v>0</v>
      </c>
      <c r="S975" s="12">
        <f t="shared" si="141"/>
        <v>25783</v>
      </c>
      <c r="T975" s="31">
        <f t="shared" si="137"/>
        <v>23184.026708881313</v>
      </c>
      <c r="U975" s="13"/>
      <c r="V975" s="39">
        <f t="shared" si="142"/>
        <v>3.8631275961760153E-3</v>
      </c>
      <c r="W975" s="14">
        <f t="shared" si="143"/>
        <v>3.9180815929044923E-3</v>
      </c>
      <c r="X975" s="40">
        <f t="shared" si="138"/>
        <v>3.0199417564334658E-9</v>
      </c>
      <c r="Y975" s="2"/>
      <c r="Z975" s="4"/>
      <c r="AA975" s="4"/>
      <c r="AB975" s="4"/>
      <c r="AC975" s="4"/>
      <c r="AD975" s="4"/>
      <c r="AE975" s="4"/>
    </row>
    <row r="976" spans="6:31">
      <c r="F976" s="25">
        <v>38090</v>
      </c>
      <c r="G976" s="8">
        <v>65.31</v>
      </c>
      <c r="H976" s="8">
        <v>65.36</v>
      </c>
      <c r="I976" s="8">
        <v>64.13</v>
      </c>
      <c r="J976" s="8">
        <v>64.27</v>
      </c>
      <c r="K976" s="8">
        <v>75700</v>
      </c>
      <c r="L976" s="26">
        <v>55.43</v>
      </c>
      <c r="M976" s="8"/>
      <c r="N976" s="32">
        <v>0</v>
      </c>
      <c r="O976" s="11">
        <f t="shared" si="139"/>
        <v>250</v>
      </c>
      <c r="P976" s="11">
        <f t="shared" si="136"/>
        <v>1.1594804257622227</v>
      </c>
      <c r="Q976" s="12">
        <f t="shared" si="135"/>
        <v>355.41586700428883</v>
      </c>
      <c r="R976" s="12">
        <f t="shared" si="140"/>
        <v>0</v>
      </c>
      <c r="S976" s="12">
        <f t="shared" si="141"/>
        <v>25783</v>
      </c>
      <c r="T976" s="31">
        <f t="shared" si="137"/>
        <v>22842.577772365643</v>
      </c>
      <c r="U976" s="13"/>
      <c r="V976" s="39">
        <f t="shared" si="142"/>
        <v>-1.4837297010067542E-2</v>
      </c>
      <c r="W976" s="14">
        <f t="shared" si="143"/>
        <v>-1.4862839629997493E-2</v>
      </c>
      <c r="X976" s="40">
        <f t="shared" si="138"/>
        <v>6.5242543288593255E-10</v>
      </c>
      <c r="Y976" s="2"/>
      <c r="Z976" s="4"/>
      <c r="AA976" s="4"/>
      <c r="AB976" s="4"/>
      <c r="AC976" s="4"/>
      <c r="AD976" s="4"/>
      <c r="AE976" s="4"/>
    </row>
    <row r="977" spans="6:31">
      <c r="F977" s="25">
        <v>38091</v>
      </c>
      <c r="G977" s="8">
        <v>63.93</v>
      </c>
      <c r="H977" s="8">
        <v>64.41</v>
      </c>
      <c r="I977" s="8">
        <v>63.73</v>
      </c>
      <c r="J977" s="8">
        <v>64.11</v>
      </c>
      <c r="K977" s="8">
        <v>51000</v>
      </c>
      <c r="L977" s="26">
        <v>55.29</v>
      </c>
      <c r="M977" s="8"/>
      <c r="N977" s="32">
        <v>0</v>
      </c>
      <c r="O977" s="11">
        <f t="shared" si="139"/>
        <v>250</v>
      </c>
      <c r="P977" s="11">
        <f t="shared" si="136"/>
        <v>1.1595225176342918</v>
      </c>
      <c r="Q977" s="12">
        <f t="shared" si="135"/>
        <v>355.41204029879538</v>
      </c>
      <c r="R977" s="12">
        <f t="shared" si="140"/>
        <v>0</v>
      </c>
      <c r="S977" s="12">
        <f t="shared" si="141"/>
        <v>25783</v>
      </c>
      <c r="T977" s="31">
        <f t="shared" si="137"/>
        <v>22785.465903555771</v>
      </c>
      <c r="U977" s="13"/>
      <c r="V977" s="39">
        <f t="shared" si="142"/>
        <v>-2.5033682812038009E-3</v>
      </c>
      <c r="W977" s="14">
        <f t="shared" si="143"/>
        <v>-2.5289030818717423E-3</v>
      </c>
      <c r="X977" s="40">
        <f t="shared" si="138"/>
        <v>6.5202604515150416E-10</v>
      </c>
      <c r="Y977" s="2"/>
      <c r="Z977" s="4"/>
      <c r="AA977" s="4"/>
      <c r="AB977" s="4"/>
      <c r="AC977" s="4"/>
      <c r="AD977" s="4"/>
      <c r="AE977" s="4"/>
    </row>
    <row r="978" spans="6:31">
      <c r="F978" s="25">
        <v>38092</v>
      </c>
      <c r="G978" s="8">
        <v>64.22</v>
      </c>
      <c r="H978" s="8">
        <v>64.25</v>
      </c>
      <c r="I978" s="8">
        <v>63.74</v>
      </c>
      <c r="J978" s="8">
        <v>64.06</v>
      </c>
      <c r="K978" s="8">
        <v>142000</v>
      </c>
      <c r="L978" s="26">
        <v>55.25</v>
      </c>
      <c r="M978" s="8"/>
      <c r="N978" s="32">
        <v>0</v>
      </c>
      <c r="O978" s="11">
        <f t="shared" si="139"/>
        <v>250</v>
      </c>
      <c r="P978" s="11">
        <f t="shared" si="136"/>
        <v>1.1594570135746607</v>
      </c>
      <c r="Q978" s="12">
        <f t="shared" si="135"/>
        <v>355.41799560071064</v>
      </c>
      <c r="R978" s="12">
        <f t="shared" si="140"/>
        <v>0</v>
      </c>
      <c r="S978" s="12">
        <f t="shared" si="141"/>
        <v>25783</v>
      </c>
      <c r="T978" s="31">
        <f t="shared" si="137"/>
        <v>22768.076798181526</v>
      </c>
      <c r="U978" s="13"/>
      <c r="V978" s="39">
        <f t="shared" si="142"/>
        <v>-7.6345790854202454E-4</v>
      </c>
      <c r="W978" s="14">
        <f t="shared" si="143"/>
        <v>-7.2371995197941712E-4</v>
      </c>
      <c r="X978" s="40">
        <f t="shared" si="138"/>
        <v>1.5791051917716741E-9</v>
      </c>
      <c r="Y978" s="2"/>
      <c r="Z978" s="4"/>
      <c r="AA978" s="4"/>
      <c r="AB978" s="4"/>
      <c r="AC978" s="4"/>
      <c r="AD978" s="4"/>
      <c r="AE978" s="4"/>
    </row>
    <row r="979" spans="6:31">
      <c r="F979" s="25">
        <v>38093</v>
      </c>
      <c r="G979" s="8">
        <v>64.2</v>
      </c>
      <c r="H979" s="8">
        <v>64.540000000000006</v>
      </c>
      <c r="I979" s="8">
        <v>64.09</v>
      </c>
      <c r="J979" s="8">
        <v>64.48</v>
      </c>
      <c r="K979" s="8">
        <v>123500</v>
      </c>
      <c r="L979" s="26">
        <v>55.61</v>
      </c>
      <c r="M979" s="8"/>
      <c r="N979" s="32">
        <v>0</v>
      </c>
      <c r="O979" s="11">
        <f t="shared" si="139"/>
        <v>250</v>
      </c>
      <c r="P979" s="11">
        <f t="shared" si="136"/>
        <v>1.1595036863873405</v>
      </c>
      <c r="Q979" s="12">
        <f t="shared" si="135"/>
        <v>355.41375227279411</v>
      </c>
      <c r="R979" s="12">
        <f t="shared" si="140"/>
        <v>0</v>
      </c>
      <c r="S979" s="12">
        <f t="shared" si="141"/>
        <v>25783</v>
      </c>
      <c r="T979" s="31">
        <f t="shared" si="137"/>
        <v>22917.078746549767</v>
      </c>
      <c r="U979" s="13"/>
      <c r="V979" s="39">
        <f t="shared" si="142"/>
        <v>6.5230149672851935E-3</v>
      </c>
      <c r="W979" s="14">
        <f t="shared" si="143"/>
        <v>6.4947008016103501E-3</v>
      </c>
      <c r="X979" s="40">
        <f t="shared" si="138"/>
        <v>8.0169197786248049E-10</v>
      </c>
      <c r="Y979" s="2"/>
      <c r="Z979" s="4"/>
      <c r="AA979" s="4"/>
      <c r="AB979" s="4"/>
      <c r="AC979" s="4"/>
      <c r="AD979" s="4"/>
      <c r="AE979" s="4"/>
    </row>
    <row r="980" spans="6:31">
      <c r="F980" s="25">
        <v>38096</v>
      </c>
      <c r="G980" s="8">
        <v>64.260000000000005</v>
      </c>
      <c r="H980" s="8">
        <v>64.58</v>
      </c>
      <c r="I980" s="8">
        <v>64.09</v>
      </c>
      <c r="J980" s="8">
        <v>64.5</v>
      </c>
      <c r="K980" s="8">
        <v>210900</v>
      </c>
      <c r="L980" s="26">
        <v>55.63</v>
      </c>
      <c r="M980" s="8"/>
      <c r="N980" s="32">
        <v>0</v>
      </c>
      <c r="O980" s="11">
        <f t="shared" si="139"/>
        <v>250</v>
      </c>
      <c r="P980" s="11">
        <f t="shared" si="136"/>
        <v>1.1594463419018515</v>
      </c>
      <c r="Q980" s="12">
        <f t="shared" si="135"/>
        <v>355.41896587964169</v>
      </c>
      <c r="R980" s="12">
        <f t="shared" si="140"/>
        <v>0</v>
      </c>
      <c r="S980" s="12">
        <f t="shared" si="141"/>
        <v>25783</v>
      </c>
      <c r="T980" s="31">
        <f t="shared" si="137"/>
        <v>22924.523299236887</v>
      </c>
      <c r="U980" s="13"/>
      <c r="V980" s="39">
        <f t="shared" si="142"/>
        <v>3.2479461538570577E-4</v>
      </c>
      <c r="W980" s="14">
        <f t="shared" si="143"/>
        <v>3.5958288772924406E-4</v>
      </c>
      <c r="X980" s="40">
        <f t="shared" si="138"/>
        <v>1.2102238926481916E-9</v>
      </c>
      <c r="Y980" s="2"/>
      <c r="Z980" s="4"/>
      <c r="AA980" s="4"/>
      <c r="AB980" s="4"/>
      <c r="AC980" s="4"/>
      <c r="AD980" s="4"/>
      <c r="AE980" s="4"/>
    </row>
    <row r="981" spans="6:31">
      <c r="F981" s="25">
        <v>38097</v>
      </c>
      <c r="G981" s="8">
        <v>64.650000000000006</v>
      </c>
      <c r="H981" s="8">
        <v>64.790000000000006</v>
      </c>
      <c r="I981" s="8">
        <v>63.4</v>
      </c>
      <c r="J981" s="8">
        <v>63.5</v>
      </c>
      <c r="K981" s="8">
        <v>281800</v>
      </c>
      <c r="L981" s="26">
        <v>54.77</v>
      </c>
      <c r="M981" s="8"/>
      <c r="N981" s="32">
        <v>0</v>
      </c>
      <c r="O981" s="11">
        <f t="shared" si="139"/>
        <v>250</v>
      </c>
      <c r="P981" s="11">
        <f t="shared" si="136"/>
        <v>1.1593938287383603</v>
      </c>
      <c r="Q981" s="12">
        <f t="shared" si="135"/>
        <v>355.42374068803991</v>
      </c>
      <c r="R981" s="12">
        <f t="shared" si="140"/>
        <v>0</v>
      </c>
      <c r="S981" s="12">
        <f t="shared" si="141"/>
        <v>25783</v>
      </c>
      <c r="T981" s="31">
        <f t="shared" si="137"/>
        <v>22569.407533690533</v>
      </c>
      <c r="U981" s="13"/>
      <c r="V981" s="39">
        <f t="shared" si="142"/>
        <v>-1.5611883683796691E-2</v>
      </c>
      <c r="W981" s="14">
        <f t="shared" si="143"/>
        <v>-1.5580025291571925E-2</v>
      </c>
      <c r="X981" s="40">
        <f t="shared" si="138"/>
        <v>1.0149571551470146E-9</v>
      </c>
      <c r="Y981" s="2"/>
      <c r="Z981" s="4"/>
      <c r="AA981" s="4"/>
      <c r="AB981" s="4"/>
      <c r="AC981" s="4"/>
      <c r="AD981" s="4"/>
      <c r="AE981" s="4"/>
    </row>
    <row r="982" spans="6:31">
      <c r="F982" s="25">
        <v>38098</v>
      </c>
      <c r="G982" s="8">
        <v>63.63</v>
      </c>
      <c r="H982" s="8">
        <v>64</v>
      </c>
      <c r="I982" s="8">
        <v>63.46</v>
      </c>
      <c r="J982" s="8">
        <v>63.89</v>
      </c>
      <c r="K982" s="8">
        <v>278900</v>
      </c>
      <c r="L982" s="26">
        <v>55.1</v>
      </c>
      <c r="M982" s="8"/>
      <c r="N982" s="32">
        <v>0</v>
      </c>
      <c r="O982" s="11">
        <f t="shared" si="139"/>
        <v>250</v>
      </c>
      <c r="P982" s="11">
        <f t="shared" si="136"/>
        <v>1.1595281306715064</v>
      </c>
      <c r="Q982" s="12">
        <f t="shared" si="135"/>
        <v>355.4115300207871</v>
      </c>
      <c r="R982" s="12">
        <f t="shared" si="140"/>
        <v>0</v>
      </c>
      <c r="S982" s="12">
        <f t="shared" si="141"/>
        <v>25783</v>
      </c>
      <c r="T982" s="31">
        <f t="shared" si="137"/>
        <v>22707.242653028086</v>
      </c>
      <c r="U982" s="13"/>
      <c r="V982" s="39">
        <f t="shared" si="142"/>
        <v>6.0885928873088725E-3</v>
      </c>
      <c r="W982" s="14">
        <f t="shared" si="143"/>
        <v>6.0071173632389027E-3</v>
      </c>
      <c r="X982" s="40">
        <f t="shared" si="138"/>
        <v>6.6382610224762344E-9</v>
      </c>
      <c r="Y982" s="2"/>
      <c r="Z982" s="4"/>
      <c r="AA982" s="4"/>
      <c r="AB982" s="4"/>
      <c r="AC982" s="4"/>
      <c r="AD982" s="4"/>
      <c r="AE982" s="4"/>
    </row>
    <row r="983" spans="6:31">
      <c r="F983" s="25">
        <v>38099</v>
      </c>
      <c r="G983" s="8">
        <v>63.79</v>
      </c>
      <c r="H983" s="8">
        <v>64.98</v>
      </c>
      <c r="I983" s="8">
        <v>63.76</v>
      </c>
      <c r="J983" s="8">
        <v>64.790000000000006</v>
      </c>
      <c r="K983" s="8">
        <v>238600</v>
      </c>
      <c r="L983" s="26">
        <v>55.88</v>
      </c>
      <c r="M983" s="8"/>
      <c r="N983" s="32">
        <v>0</v>
      </c>
      <c r="O983" s="11">
        <f t="shared" si="139"/>
        <v>250</v>
      </c>
      <c r="P983" s="11">
        <f t="shared" si="136"/>
        <v>1.159448818897638</v>
      </c>
      <c r="Q983" s="12">
        <f t="shared" si="135"/>
        <v>355.41874066717003</v>
      </c>
      <c r="R983" s="12">
        <f t="shared" si="140"/>
        <v>0</v>
      </c>
      <c r="S983" s="12">
        <f t="shared" si="141"/>
        <v>25783</v>
      </c>
      <c r="T983" s="31">
        <f t="shared" si="137"/>
        <v>23027.580207825948</v>
      </c>
      <c r="U983" s="13"/>
      <c r="V983" s="39">
        <f t="shared" si="142"/>
        <v>1.4008703802926516E-2</v>
      </c>
      <c r="W983" s="14">
        <f t="shared" si="143"/>
        <v>1.4056818229892316E-2</v>
      </c>
      <c r="X983" s="40">
        <f t="shared" si="138"/>
        <v>2.3149980822472699E-9</v>
      </c>
      <c r="Y983" s="2"/>
      <c r="Z983" s="4"/>
      <c r="AA983" s="4"/>
      <c r="AB983" s="4"/>
      <c r="AC983" s="4"/>
      <c r="AD983" s="4"/>
      <c r="AE983" s="4"/>
    </row>
    <row r="984" spans="6:31">
      <c r="F984" s="25">
        <v>38100</v>
      </c>
      <c r="G984" s="8">
        <v>64.86</v>
      </c>
      <c r="H984" s="8">
        <v>64.86</v>
      </c>
      <c r="I984" s="8">
        <v>64.45</v>
      </c>
      <c r="J984" s="8">
        <v>64.84</v>
      </c>
      <c r="K984" s="8">
        <v>39100</v>
      </c>
      <c r="L984" s="26">
        <v>55.92</v>
      </c>
      <c r="M984" s="8"/>
      <c r="N984" s="32">
        <v>0</v>
      </c>
      <c r="O984" s="11">
        <f t="shared" si="139"/>
        <v>250</v>
      </c>
      <c r="P984" s="11">
        <f t="shared" si="136"/>
        <v>1.159513590844063</v>
      </c>
      <c r="Q984" s="12">
        <f t="shared" si="135"/>
        <v>355.41285183837437</v>
      </c>
      <c r="R984" s="12">
        <f t="shared" si="140"/>
        <v>0</v>
      </c>
      <c r="S984" s="12">
        <f t="shared" si="141"/>
        <v>25783</v>
      </c>
      <c r="T984" s="31">
        <f t="shared" si="137"/>
        <v>23044.969313200196</v>
      </c>
      <c r="U984" s="13"/>
      <c r="V984" s="39">
        <f t="shared" si="142"/>
        <v>7.548575618554999E-4</v>
      </c>
      <c r="W984" s="14">
        <f t="shared" si="143"/>
        <v>7.155635367936872E-4</v>
      </c>
      <c r="X984" s="40">
        <f t="shared" si="138"/>
        <v>1.5440204055583645E-9</v>
      </c>
      <c r="Y984" s="2"/>
      <c r="Z984" s="4"/>
      <c r="AA984" s="4"/>
      <c r="AB984" s="4"/>
      <c r="AC984" s="4"/>
      <c r="AD984" s="4"/>
      <c r="AE984" s="4"/>
    </row>
    <row r="985" spans="6:31">
      <c r="F985" s="25">
        <v>38103</v>
      </c>
      <c r="G985" s="8">
        <v>64.930000000000007</v>
      </c>
      <c r="H985" s="8">
        <v>65.040000000000006</v>
      </c>
      <c r="I985" s="8">
        <v>64.5</v>
      </c>
      <c r="J985" s="8">
        <v>64.52</v>
      </c>
      <c r="K985" s="8">
        <v>326200</v>
      </c>
      <c r="L985" s="26">
        <v>55.65</v>
      </c>
      <c r="M985" s="8"/>
      <c r="N985" s="32">
        <v>0</v>
      </c>
      <c r="O985" s="11">
        <f t="shared" si="139"/>
        <v>250</v>
      </c>
      <c r="P985" s="11">
        <f t="shared" si="136"/>
        <v>1.1593890386343215</v>
      </c>
      <c r="Q985" s="12">
        <f t="shared" si="135"/>
        <v>355.42417625424696</v>
      </c>
      <c r="R985" s="12">
        <f t="shared" si="140"/>
        <v>0</v>
      </c>
      <c r="S985" s="12">
        <f t="shared" si="141"/>
        <v>25783</v>
      </c>
      <c r="T985" s="31">
        <f t="shared" si="137"/>
        <v>22931.967851924011</v>
      </c>
      <c r="U985" s="13"/>
      <c r="V985" s="39">
        <f t="shared" si="142"/>
        <v>-4.9155814101993081E-3</v>
      </c>
      <c r="W985" s="14">
        <f t="shared" si="143"/>
        <v>-4.8400202040009945E-3</v>
      </c>
      <c r="X985" s="40">
        <f t="shared" si="138"/>
        <v>5.7094958821440749E-9</v>
      </c>
      <c r="Y985" s="2"/>
      <c r="Z985" s="4"/>
      <c r="AA985" s="4"/>
      <c r="AB985" s="4"/>
      <c r="AC985" s="4"/>
      <c r="AD985" s="4"/>
      <c r="AE985" s="4"/>
    </row>
    <row r="986" spans="6:31">
      <c r="F986" s="25">
        <v>38104</v>
      </c>
      <c r="G986" s="8">
        <v>64.8</v>
      </c>
      <c r="H986" s="8">
        <v>65.14</v>
      </c>
      <c r="I986" s="8">
        <v>64.569999999999993</v>
      </c>
      <c r="J986" s="8">
        <v>64.75</v>
      </c>
      <c r="K986" s="8">
        <v>52500</v>
      </c>
      <c r="L986" s="26">
        <v>55.85</v>
      </c>
      <c r="M986" s="8"/>
      <c r="N986" s="32">
        <v>0</v>
      </c>
      <c r="O986" s="11">
        <f t="shared" si="139"/>
        <v>250</v>
      </c>
      <c r="P986" s="11">
        <f t="shared" si="136"/>
        <v>1.1593554162936437</v>
      </c>
      <c r="Q986" s="12">
        <f t="shared" si="135"/>
        <v>355.42723364934761</v>
      </c>
      <c r="R986" s="12">
        <f t="shared" si="140"/>
        <v>0</v>
      </c>
      <c r="S986" s="12">
        <f t="shared" si="141"/>
        <v>25783</v>
      </c>
      <c r="T986" s="31">
        <f t="shared" si="137"/>
        <v>23013.91337879526</v>
      </c>
      <c r="U986" s="13"/>
      <c r="V986" s="39">
        <f t="shared" si="142"/>
        <v>3.5670493878756223E-3</v>
      </c>
      <c r="W986" s="14">
        <f t="shared" si="143"/>
        <v>3.5874477936559406E-3</v>
      </c>
      <c r="X986" s="40">
        <f t="shared" si="138"/>
        <v>4.1609495837852027E-10</v>
      </c>
      <c r="Y986" s="2"/>
      <c r="Z986" s="4"/>
      <c r="AA986" s="4"/>
      <c r="AB986" s="4"/>
      <c r="AC986" s="4"/>
      <c r="AD986" s="4"/>
      <c r="AE986" s="4"/>
    </row>
    <row r="987" spans="6:31">
      <c r="F987" s="25">
        <v>38105</v>
      </c>
      <c r="G987" s="8">
        <v>64.489999999999995</v>
      </c>
      <c r="H987" s="8">
        <v>64.489999999999995</v>
      </c>
      <c r="I987" s="8">
        <v>63.67</v>
      </c>
      <c r="J987" s="8">
        <v>63.78</v>
      </c>
      <c r="K987" s="8">
        <v>168300</v>
      </c>
      <c r="L987" s="26">
        <v>55.01</v>
      </c>
      <c r="M987" s="8"/>
      <c r="N987" s="32">
        <v>0</v>
      </c>
      <c r="O987" s="11">
        <f t="shared" si="139"/>
        <v>250</v>
      </c>
      <c r="P987" s="11">
        <f t="shared" si="136"/>
        <v>1.1594255589892748</v>
      </c>
      <c r="Q987" s="12">
        <f t="shared" si="135"/>
        <v>355.42085553364734</v>
      </c>
      <c r="R987" s="12">
        <f t="shared" si="140"/>
        <v>0</v>
      </c>
      <c r="S987" s="12">
        <f t="shared" si="141"/>
        <v>25783</v>
      </c>
      <c r="T987" s="31">
        <f t="shared" si="137"/>
        <v>22668.742165936026</v>
      </c>
      <c r="U987" s="13"/>
      <c r="V987" s="39">
        <f t="shared" si="142"/>
        <v>-1.5111984085575169E-2</v>
      </c>
      <c r="W987" s="14">
        <f t="shared" si="143"/>
        <v>-1.515453862784308E-2</v>
      </c>
      <c r="X987" s="40">
        <f t="shared" si="138"/>
        <v>1.8108890676314522E-9</v>
      </c>
      <c r="Y987" s="2"/>
      <c r="Z987" s="4"/>
      <c r="AA987" s="4"/>
      <c r="AB987" s="4"/>
      <c r="AC987" s="4"/>
      <c r="AD987" s="4"/>
      <c r="AE987" s="4"/>
    </row>
    <row r="988" spans="6:31">
      <c r="F988" s="25">
        <v>38106</v>
      </c>
      <c r="G988" s="8">
        <v>63.91</v>
      </c>
      <c r="H988" s="8">
        <v>64.12</v>
      </c>
      <c r="I988" s="8">
        <v>62.95</v>
      </c>
      <c r="J988" s="8">
        <v>63.33</v>
      </c>
      <c r="K988" s="8">
        <v>105400</v>
      </c>
      <c r="L988" s="26">
        <v>54.62</v>
      </c>
      <c r="M988" s="8"/>
      <c r="N988" s="32">
        <v>0</v>
      </c>
      <c r="O988" s="11">
        <f t="shared" si="139"/>
        <v>250</v>
      </c>
      <c r="P988" s="11">
        <f t="shared" si="136"/>
        <v>1.1594653972903699</v>
      </c>
      <c r="Q988" s="12">
        <f t="shared" si="135"/>
        <v>355.41723335760457</v>
      </c>
      <c r="R988" s="12">
        <f t="shared" si="140"/>
        <v>0</v>
      </c>
      <c r="S988" s="12">
        <f t="shared" si="141"/>
        <v>25783</v>
      </c>
      <c r="T988" s="31">
        <f t="shared" si="137"/>
        <v>22508.573388537097</v>
      </c>
      <c r="U988" s="13"/>
      <c r="V988" s="39">
        <f t="shared" si="142"/>
        <v>-7.090702336508603E-3</v>
      </c>
      <c r="W988" s="14">
        <f t="shared" si="143"/>
        <v>-7.1148708418077317E-3</v>
      </c>
      <c r="X988" s="40">
        <f t="shared" si="138"/>
        <v>5.8411664839401138E-10</v>
      </c>
      <c r="Y988" s="2"/>
      <c r="Z988" s="4"/>
      <c r="AA988" s="4"/>
      <c r="AB988" s="4"/>
      <c r="AC988" s="4"/>
      <c r="AD988" s="4"/>
      <c r="AE988" s="4"/>
    </row>
    <row r="989" spans="6:31">
      <c r="F989" s="25">
        <v>38107</v>
      </c>
      <c r="G989" s="8">
        <v>63.33</v>
      </c>
      <c r="H989" s="8">
        <v>63.51</v>
      </c>
      <c r="I989" s="8">
        <v>62.8</v>
      </c>
      <c r="J989" s="8">
        <v>62.8</v>
      </c>
      <c r="K989" s="8">
        <v>336400</v>
      </c>
      <c r="L989" s="26">
        <v>54.16</v>
      </c>
      <c r="M989" s="8"/>
      <c r="N989" s="32">
        <v>0</v>
      </c>
      <c r="O989" s="11">
        <f t="shared" si="139"/>
        <v>250</v>
      </c>
      <c r="P989" s="11">
        <f t="shared" si="136"/>
        <v>1.1595273264401773</v>
      </c>
      <c r="Q989" s="12">
        <f t="shared" si="135"/>
        <v>355.41160313269484</v>
      </c>
      <c r="R989" s="12">
        <f t="shared" si="140"/>
        <v>0</v>
      </c>
      <c r="S989" s="12">
        <f t="shared" si="141"/>
        <v>25783</v>
      </c>
      <c r="T989" s="31">
        <f t="shared" si="137"/>
        <v>22319.848676733236</v>
      </c>
      <c r="U989" s="13"/>
      <c r="V989" s="39">
        <f t="shared" si="142"/>
        <v>-8.419918349926437E-3</v>
      </c>
      <c r="W989" s="14">
        <f t="shared" si="143"/>
        <v>-8.457487441539395E-3</v>
      </c>
      <c r="X989" s="40">
        <f t="shared" si="138"/>
        <v>1.4114366446228303E-9</v>
      </c>
      <c r="Y989" s="2"/>
      <c r="Z989" s="4"/>
      <c r="AA989" s="4"/>
      <c r="AB989" s="4"/>
      <c r="AC989" s="4"/>
      <c r="AD989" s="4"/>
      <c r="AE989" s="4"/>
    </row>
    <row r="990" spans="6:31">
      <c r="F990" s="25">
        <v>38110</v>
      </c>
      <c r="G990" s="8">
        <v>63.05</v>
      </c>
      <c r="H990" s="8">
        <v>63.49</v>
      </c>
      <c r="I990" s="8">
        <v>62.97</v>
      </c>
      <c r="J990" s="8">
        <v>63.45</v>
      </c>
      <c r="K990" s="8">
        <v>33500</v>
      </c>
      <c r="L990" s="26">
        <v>54.72</v>
      </c>
      <c r="M990" s="8"/>
      <c r="N990" s="32">
        <v>0</v>
      </c>
      <c r="O990" s="11">
        <f t="shared" si="139"/>
        <v>250</v>
      </c>
      <c r="P990" s="11">
        <f t="shared" si="136"/>
        <v>1.1595394736842106</v>
      </c>
      <c r="Q990" s="12">
        <f t="shared" si="135"/>
        <v>355.41049884905789</v>
      </c>
      <c r="R990" s="12">
        <f t="shared" si="140"/>
        <v>0</v>
      </c>
      <c r="S990" s="12">
        <f t="shared" si="141"/>
        <v>25783</v>
      </c>
      <c r="T990" s="31">
        <f t="shared" si="137"/>
        <v>22550.796151972725</v>
      </c>
      <c r="U990" s="13"/>
      <c r="V990" s="39">
        <f t="shared" si="142"/>
        <v>1.0294013625746072E-2</v>
      </c>
      <c r="W990" s="14">
        <f t="shared" si="143"/>
        <v>1.0286644710275525E-2</v>
      </c>
      <c r="X990" s="40">
        <f t="shared" si="138"/>
        <v>5.4300915212070505E-11</v>
      </c>
      <c r="Y990" s="2"/>
      <c r="Z990" s="4"/>
      <c r="AA990" s="4"/>
      <c r="AB990" s="4"/>
      <c r="AC990" s="4"/>
      <c r="AD990" s="4"/>
      <c r="AE990" s="4"/>
    </row>
    <row r="991" spans="6:31">
      <c r="F991" s="25">
        <v>38111</v>
      </c>
      <c r="G991" s="8">
        <v>63.51</v>
      </c>
      <c r="H991" s="8">
        <v>64.09</v>
      </c>
      <c r="I991" s="8">
        <v>63.12</v>
      </c>
      <c r="J991" s="8">
        <v>63.6</v>
      </c>
      <c r="K991" s="8">
        <v>58100</v>
      </c>
      <c r="L991" s="26">
        <v>54.85</v>
      </c>
      <c r="M991" s="8"/>
      <c r="N991" s="32">
        <v>0</v>
      </c>
      <c r="O991" s="11">
        <f t="shared" si="139"/>
        <v>250</v>
      </c>
      <c r="P991" s="11">
        <f t="shared" si="136"/>
        <v>1.1595259799453055</v>
      </c>
      <c r="Q991" s="12">
        <f t="shared" si="135"/>
        <v>355.41172554149421</v>
      </c>
      <c r="R991" s="12">
        <f t="shared" si="140"/>
        <v>0</v>
      </c>
      <c r="S991" s="12">
        <f t="shared" si="141"/>
        <v>25783</v>
      </c>
      <c r="T991" s="31">
        <f t="shared" si="137"/>
        <v>22604.185744439033</v>
      </c>
      <c r="U991" s="13"/>
      <c r="V991" s="39">
        <f t="shared" si="142"/>
        <v>2.3647276603080501E-3</v>
      </c>
      <c r="W991" s="14">
        <f t="shared" si="143"/>
        <v>2.3729134069442981E-3</v>
      </c>
      <c r="X991" s="40">
        <f t="shared" si="138"/>
        <v>6.7006447992845716E-11</v>
      </c>
      <c r="Y991" s="2"/>
      <c r="Z991" s="4"/>
      <c r="AA991" s="4"/>
      <c r="AB991" s="4"/>
      <c r="AC991" s="4"/>
      <c r="AD991" s="4"/>
      <c r="AE991" s="4"/>
    </row>
    <row r="992" spans="6:31">
      <c r="F992" s="25">
        <v>38112</v>
      </c>
      <c r="G992" s="8">
        <v>63.47</v>
      </c>
      <c r="H992" s="8">
        <v>63.92</v>
      </c>
      <c r="I992" s="8">
        <v>63.46</v>
      </c>
      <c r="J992" s="8">
        <v>63.8</v>
      </c>
      <c r="K992" s="8">
        <v>276400</v>
      </c>
      <c r="L992" s="26">
        <v>55.03</v>
      </c>
      <c r="M992" s="8"/>
      <c r="N992" s="32">
        <v>0</v>
      </c>
      <c r="O992" s="11">
        <f t="shared" si="139"/>
        <v>250</v>
      </c>
      <c r="P992" s="11">
        <f t="shared" si="136"/>
        <v>1.1593676176630927</v>
      </c>
      <c r="Q992" s="12">
        <f t="shared" si="135"/>
        <v>355.42612411635037</v>
      </c>
      <c r="R992" s="12">
        <f t="shared" si="140"/>
        <v>0</v>
      </c>
      <c r="S992" s="12">
        <f t="shared" si="141"/>
        <v>25783</v>
      </c>
      <c r="T992" s="31">
        <f t="shared" si="137"/>
        <v>22676.186718623154</v>
      </c>
      <c r="U992" s="13"/>
      <c r="V992" s="39">
        <f t="shared" si="142"/>
        <v>3.1802315639917482E-3</v>
      </c>
      <c r="W992" s="14">
        <f t="shared" si="143"/>
        <v>3.2763043504280827E-3</v>
      </c>
      <c r="X992" s="40">
        <f t="shared" si="138"/>
        <v>9.2299802936415297E-9</v>
      </c>
      <c r="Y992" s="2"/>
      <c r="Z992" s="4"/>
      <c r="AA992" s="4"/>
      <c r="AB992" s="4"/>
      <c r="AC992" s="4"/>
      <c r="AD992" s="4"/>
      <c r="AE992" s="4"/>
    </row>
    <row r="993" spans="6:31">
      <c r="F993" s="25">
        <v>38113</v>
      </c>
      <c r="G993" s="8">
        <v>63.33</v>
      </c>
      <c r="H993" s="8">
        <v>63.51</v>
      </c>
      <c r="I993" s="8">
        <v>62.8</v>
      </c>
      <c r="J993" s="8">
        <v>63.25</v>
      </c>
      <c r="K993" s="8">
        <v>180200</v>
      </c>
      <c r="L993" s="26">
        <v>54.55</v>
      </c>
      <c r="M993" s="8"/>
      <c r="N993" s="32">
        <v>0</v>
      </c>
      <c r="O993" s="11">
        <f t="shared" si="139"/>
        <v>250</v>
      </c>
      <c r="P993" s="11">
        <f t="shared" si="136"/>
        <v>1.1594867094408801</v>
      </c>
      <c r="Q993" s="12">
        <f t="shared" si="135"/>
        <v>355.41529571750459</v>
      </c>
      <c r="R993" s="12">
        <f t="shared" si="140"/>
        <v>0</v>
      </c>
      <c r="S993" s="12">
        <f t="shared" si="141"/>
        <v>25783</v>
      </c>
      <c r="T993" s="31">
        <f t="shared" si="137"/>
        <v>22480.017454132165</v>
      </c>
      <c r="U993" s="13"/>
      <c r="V993" s="39">
        <f t="shared" si="142"/>
        <v>-8.6885291693652288E-3</v>
      </c>
      <c r="W993" s="14">
        <f t="shared" si="143"/>
        <v>-8.7607787925877145E-3</v>
      </c>
      <c r="X993" s="40">
        <f t="shared" si="138"/>
        <v>5.2200080557911443E-9</v>
      </c>
      <c r="Y993" s="2"/>
      <c r="Z993" s="4"/>
      <c r="AA993" s="4"/>
      <c r="AB993" s="4"/>
      <c r="AC993" s="4"/>
      <c r="AD993" s="4"/>
      <c r="AE993" s="4"/>
    </row>
    <row r="994" spans="6:31">
      <c r="F994" s="25">
        <v>38114</v>
      </c>
      <c r="G994" s="8">
        <v>63.05</v>
      </c>
      <c r="H994" s="8">
        <v>63.34</v>
      </c>
      <c r="I994" s="8">
        <v>62.2</v>
      </c>
      <c r="J994" s="8">
        <v>62.2</v>
      </c>
      <c r="K994" s="8">
        <v>213400</v>
      </c>
      <c r="L994" s="26">
        <v>53.65</v>
      </c>
      <c r="M994" s="8"/>
      <c r="N994" s="32">
        <v>0</v>
      </c>
      <c r="O994" s="11">
        <f t="shared" si="139"/>
        <v>250</v>
      </c>
      <c r="P994" s="11">
        <f t="shared" si="136"/>
        <v>1.1593662628145387</v>
      </c>
      <c r="Q994" s="12">
        <f t="shared" si="135"/>
        <v>355.42624731851384</v>
      </c>
      <c r="R994" s="12">
        <f t="shared" si="140"/>
        <v>0</v>
      </c>
      <c r="S994" s="12">
        <f t="shared" si="141"/>
        <v>25783</v>
      </c>
      <c r="T994" s="31">
        <f t="shared" si="137"/>
        <v>22107.512583211563</v>
      </c>
      <c r="U994" s="13"/>
      <c r="V994" s="39">
        <f t="shared" si="142"/>
        <v>-1.6709314804037319E-2</v>
      </c>
      <c r="W994" s="14">
        <f t="shared" si="143"/>
        <v>-1.6636243202372347E-2</v>
      </c>
      <c r="X994" s="40">
        <f t="shared" si="138"/>
        <v>5.3394589698843761E-9</v>
      </c>
      <c r="Y994" s="2"/>
      <c r="Z994" s="4"/>
      <c r="AA994" s="4"/>
      <c r="AB994" s="4"/>
      <c r="AC994" s="4"/>
      <c r="AD994" s="4"/>
      <c r="AE994" s="4"/>
    </row>
    <row r="995" spans="6:31">
      <c r="F995" s="25">
        <v>38117</v>
      </c>
      <c r="G995" s="8">
        <v>61.7</v>
      </c>
      <c r="H995" s="8">
        <v>61.93</v>
      </c>
      <c r="I995" s="8">
        <v>61.1</v>
      </c>
      <c r="J995" s="8">
        <v>61.39</v>
      </c>
      <c r="K995" s="8">
        <v>309600</v>
      </c>
      <c r="L995" s="26">
        <v>52.95</v>
      </c>
      <c r="M995" s="8"/>
      <c r="N995" s="32">
        <v>0</v>
      </c>
      <c r="O995" s="11">
        <f t="shared" si="139"/>
        <v>250</v>
      </c>
      <c r="P995" s="11">
        <f t="shared" si="136"/>
        <v>1.1593956562795089</v>
      </c>
      <c r="Q995" s="12">
        <f t="shared" si="135"/>
        <v>355.4235745098909</v>
      </c>
      <c r="R995" s="12">
        <f t="shared" si="140"/>
        <v>0</v>
      </c>
      <c r="S995" s="12">
        <f t="shared" si="141"/>
        <v>25783</v>
      </c>
      <c r="T995" s="31">
        <f t="shared" si="137"/>
        <v>21819.453239162201</v>
      </c>
      <c r="U995" s="13"/>
      <c r="V995" s="39">
        <f t="shared" si="142"/>
        <v>-1.3115564343128907E-2</v>
      </c>
      <c r="W995" s="14">
        <f t="shared" si="143"/>
        <v>-1.3133397029291893E-2</v>
      </c>
      <c r="X995" s="40">
        <f t="shared" si="138"/>
        <v>3.1800469578756721E-10</v>
      </c>
      <c r="Y995" s="2"/>
      <c r="Z995" s="4"/>
      <c r="AA995" s="4"/>
      <c r="AB995" s="4"/>
      <c r="AC995" s="4"/>
      <c r="AD995" s="4"/>
      <c r="AE995" s="4"/>
    </row>
    <row r="996" spans="6:31">
      <c r="F996" s="25">
        <v>38118</v>
      </c>
      <c r="G996" s="8">
        <v>61.75</v>
      </c>
      <c r="H996" s="8">
        <v>62.13</v>
      </c>
      <c r="I996" s="8">
        <v>61.65</v>
      </c>
      <c r="J996" s="8">
        <v>62.13</v>
      </c>
      <c r="K996" s="8">
        <v>237400</v>
      </c>
      <c r="L996" s="26">
        <v>53.59</v>
      </c>
      <c r="M996" s="8"/>
      <c r="N996" s="32">
        <v>0</v>
      </c>
      <c r="O996" s="11">
        <f t="shared" si="139"/>
        <v>250</v>
      </c>
      <c r="P996" s="11">
        <f t="shared" si="136"/>
        <v>1.1593580891957453</v>
      </c>
      <c r="Q996" s="12">
        <f t="shared" si="135"/>
        <v>355.42699058667614</v>
      </c>
      <c r="R996" s="12">
        <f t="shared" si="140"/>
        <v>0</v>
      </c>
      <c r="S996" s="12">
        <f t="shared" si="141"/>
        <v>25783</v>
      </c>
      <c r="T996" s="31">
        <f t="shared" si="137"/>
        <v>22082.67892515019</v>
      </c>
      <c r="U996" s="13"/>
      <c r="V996" s="39">
        <f t="shared" si="142"/>
        <v>1.1991619873644622E-2</v>
      </c>
      <c r="W996" s="14">
        <f t="shared" si="143"/>
        <v>1.2014411459343429E-2</v>
      </c>
      <c r="X996" s="40">
        <f t="shared" si="138"/>
        <v>5.1945637866604552E-10</v>
      </c>
      <c r="Y996" s="2"/>
      <c r="Z996" s="4"/>
      <c r="AA996" s="4"/>
      <c r="AB996" s="4"/>
      <c r="AC996" s="4"/>
      <c r="AD996" s="4"/>
      <c r="AE996" s="4"/>
    </row>
    <row r="997" spans="6:31">
      <c r="F997" s="25">
        <v>38119</v>
      </c>
      <c r="G997" s="8">
        <v>61.79</v>
      </c>
      <c r="H997" s="8">
        <v>62.2</v>
      </c>
      <c r="I997" s="8">
        <v>60.97</v>
      </c>
      <c r="J997" s="8">
        <v>62.2</v>
      </c>
      <c r="K997" s="8">
        <v>149900</v>
      </c>
      <c r="L997" s="26">
        <v>53.65</v>
      </c>
      <c r="M997" s="8"/>
      <c r="N997" s="32">
        <v>0</v>
      </c>
      <c r="O997" s="11">
        <f t="shared" si="139"/>
        <v>250</v>
      </c>
      <c r="P997" s="11">
        <f t="shared" si="136"/>
        <v>1.1593662628145387</v>
      </c>
      <c r="Q997" s="12">
        <f t="shared" si="135"/>
        <v>355.42624731851384</v>
      </c>
      <c r="R997" s="12">
        <f t="shared" si="140"/>
        <v>0</v>
      </c>
      <c r="S997" s="12">
        <f t="shared" si="141"/>
        <v>25783</v>
      </c>
      <c r="T997" s="31">
        <f t="shared" si="137"/>
        <v>22107.512583211563</v>
      </c>
      <c r="U997" s="13"/>
      <c r="V997" s="39">
        <f t="shared" si="142"/>
        <v>1.1239444694842093E-3</v>
      </c>
      <c r="W997" s="14">
        <f t="shared" si="143"/>
        <v>1.1189855699485741E-3</v>
      </c>
      <c r="X997" s="40">
        <f t="shared" si="138"/>
        <v>2.4590684604523179E-11</v>
      </c>
      <c r="Y997" s="2"/>
      <c r="Z997" s="4"/>
      <c r="AA997" s="4"/>
      <c r="AB997" s="4"/>
      <c r="AC997" s="4"/>
      <c r="AD997" s="4"/>
      <c r="AE997" s="4"/>
    </row>
    <row r="998" spans="6:31">
      <c r="F998" s="25">
        <v>38120</v>
      </c>
      <c r="G998" s="8">
        <v>62.03</v>
      </c>
      <c r="H998" s="8">
        <v>62.53</v>
      </c>
      <c r="I998" s="8">
        <v>61.9</v>
      </c>
      <c r="J998" s="8">
        <v>62.13</v>
      </c>
      <c r="K998" s="8">
        <v>156000</v>
      </c>
      <c r="L998" s="26">
        <v>53.59</v>
      </c>
      <c r="M998" s="8"/>
      <c r="N998" s="32">
        <v>0</v>
      </c>
      <c r="O998" s="11">
        <f t="shared" si="139"/>
        <v>250</v>
      </c>
      <c r="P998" s="11">
        <f t="shared" si="136"/>
        <v>1.1593580891957453</v>
      </c>
      <c r="Q998" s="12">
        <f t="shared" si="135"/>
        <v>355.42699058667614</v>
      </c>
      <c r="R998" s="12">
        <f t="shared" si="140"/>
        <v>0</v>
      </c>
      <c r="S998" s="12">
        <f t="shared" si="141"/>
        <v>25783</v>
      </c>
      <c r="T998" s="31">
        <f t="shared" si="137"/>
        <v>22082.67892515019</v>
      </c>
      <c r="U998" s="13"/>
      <c r="V998" s="39">
        <f t="shared" si="142"/>
        <v>-1.1239444694841143E-3</v>
      </c>
      <c r="W998" s="14">
        <f t="shared" si="143"/>
        <v>-1.1189855699484752E-3</v>
      </c>
      <c r="X998" s="40">
        <f t="shared" si="138"/>
        <v>2.4590684604561888E-11</v>
      </c>
      <c r="Y998" s="2"/>
      <c r="Z998" s="4"/>
      <c r="AA998" s="4"/>
      <c r="AB998" s="4"/>
      <c r="AC998" s="4"/>
      <c r="AD998" s="4"/>
      <c r="AE998" s="4"/>
    </row>
    <row r="999" spans="6:31">
      <c r="F999" s="25">
        <v>38121</v>
      </c>
      <c r="G999" s="8">
        <v>62.26</v>
      </c>
      <c r="H999" s="8">
        <v>62.45</v>
      </c>
      <c r="I999" s="8">
        <v>61.73</v>
      </c>
      <c r="J999" s="8">
        <v>62.1</v>
      </c>
      <c r="K999" s="8">
        <v>87300</v>
      </c>
      <c r="L999" s="26">
        <v>53.56</v>
      </c>
      <c r="M999" s="8"/>
      <c r="N999" s="32">
        <v>0</v>
      </c>
      <c r="O999" s="11">
        <f t="shared" si="139"/>
        <v>250</v>
      </c>
      <c r="P999" s="11">
        <f t="shared" si="136"/>
        <v>1.159447348767737</v>
      </c>
      <c r="Q999" s="12">
        <f t="shared" si="135"/>
        <v>355.41887433364735</v>
      </c>
      <c r="R999" s="12">
        <f t="shared" si="140"/>
        <v>0</v>
      </c>
      <c r="S999" s="12">
        <f t="shared" si="141"/>
        <v>25783</v>
      </c>
      <c r="T999" s="31">
        <f t="shared" si="137"/>
        <v>22071.512096119503</v>
      </c>
      <c r="U999" s="13"/>
      <c r="V999" s="39">
        <f t="shared" si="142"/>
        <v>-5.0581061550368967E-4</v>
      </c>
      <c r="W999" s="14">
        <f t="shared" si="143"/>
        <v>-5.5996268378712241E-4</v>
      </c>
      <c r="X999" s="40">
        <f t="shared" si="138"/>
        <v>2.9324464993735627E-9</v>
      </c>
      <c r="Y999" s="2"/>
      <c r="Z999" s="4"/>
      <c r="AA999" s="4"/>
      <c r="AB999" s="4"/>
      <c r="AC999" s="4"/>
      <c r="AD999" s="4"/>
      <c r="AE999" s="4"/>
    </row>
    <row r="1000" spans="6:31">
      <c r="F1000" s="25">
        <v>38124</v>
      </c>
      <c r="G1000" s="8">
        <v>61.35</v>
      </c>
      <c r="H1000" s="8">
        <v>61.69</v>
      </c>
      <c r="I1000" s="8">
        <v>61.09</v>
      </c>
      <c r="J1000" s="8">
        <v>61.36</v>
      </c>
      <c r="K1000" s="8">
        <v>135200</v>
      </c>
      <c r="L1000" s="26">
        <v>52.92</v>
      </c>
      <c r="M1000" s="8"/>
      <c r="N1000" s="32">
        <v>0</v>
      </c>
      <c r="O1000" s="11">
        <f t="shared" si="139"/>
        <v>250</v>
      </c>
      <c r="P1000" s="11">
        <f t="shared" si="136"/>
        <v>1.1594860166288736</v>
      </c>
      <c r="Q1000" s="12">
        <f t="shared" si="135"/>
        <v>355.41535870488127</v>
      </c>
      <c r="R1000" s="12">
        <f t="shared" si="140"/>
        <v>0</v>
      </c>
      <c r="S1000" s="12">
        <f t="shared" si="141"/>
        <v>25783</v>
      </c>
      <c r="T1000" s="31">
        <f t="shared" si="137"/>
        <v>21808.286410131514</v>
      </c>
      <c r="U1000" s="13"/>
      <c r="V1000" s="39">
        <f t="shared" si="142"/>
        <v>-1.199772343771182E-2</v>
      </c>
      <c r="W1000" s="14">
        <f t="shared" si="143"/>
        <v>-1.2021181576216868E-2</v>
      </c>
      <c r="X1000" s="40">
        <f t="shared" si="138"/>
        <v>5.5028426212202571E-10</v>
      </c>
      <c r="Y1000" s="2"/>
      <c r="Z1000" s="4"/>
      <c r="AA1000" s="4"/>
      <c r="AB1000" s="4"/>
      <c r="AC1000" s="4"/>
      <c r="AD1000" s="4"/>
      <c r="AE1000" s="4"/>
    </row>
    <row r="1001" spans="6:31">
      <c r="F1001" s="25">
        <v>38125</v>
      </c>
      <c r="G1001" s="8">
        <v>61.72</v>
      </c>
      <c r="H1001" s="8">
        <v>61.98</v>
      </c>
      <c r="I1001" s="8">
        <v>61.6</v>
      </c>
      <c r="J1001" s="8">
        <v>61.86</v>
      </c>
      <c r="K1001" s="8">
        <v>55800</v>
      </c>
      <c r="L1001" s="26">
        <v>53.35</v>
      </c>
      <c r="M1001" s="8"/>
      <c r="N1001" s="32">
        <v>0</v>
      </c>
      <c r="O1001" s="11">
        <f t="shared" si="139"/>
        <v>250</v>
      </c>
      <c r="P1001" s="11">
        <f t="shared" si="136"/>
        <v>1.1595126522961574</v>
      </c>
      <c r="Q1001" s="12">
        <f t="shared" si="135"/>
        <v>355.41293716302448</v>
      </c>
      <c r="R1001" s="12">
        <f t="shared" si="140"/>
        <v>0</v>
      </c>
      <c r="S1001" s="12">
        <f t="shared" si="141"/>
        <v>25783</v>
      </c>
      <c r="T1001" s="31">
        <f t="shared" si="137"/>
        <v>21985.844292904694</v>
      </c>
      <c r="U1001" s="13"/>
      <c r="V1001" s="39">
        <f t="shared" si="142"/>
        <v>8.1087969017419239E-3</v>
      </c>
      <c r="W1001" s="14">
        <f t="shared" si="143"/>
        <v>8.0926385010075142E-3</v>
      </c>
      <c r="X1001" s="40">
        <f t="shared" si="138"/>
        <v>2.6109391429377159E-10</v>
      </c>
      <c r="Y1001" s="2"/>
      <c r="Z1001" s="4"/>
      <c r="AA1001" s="4"/>
      <c r="AB1001" s="4"/>
      <c r="AC1001" s="4"/>
      <c r="AD1001" s="4"/>
      <c r="AE1001" s="4"/>
    </row>
    <row r="1002" spans="6:31">
      <c r="F1002" s="25">
        <v>38126</v>
      </c>
      <c r="G1002" s="8">
        <v>62.36</v>
      </c>
      <c r="H1002" s="8">
        <v>62.72</v>
      </c>
      <c r="I1002" s="8">
        <v>61.7</v>
      </c>
      <c r="J1002" s="8">
        <v>61.78</v>
      </c>
      <c r="K1002" s="8">
        <v>72300</v>
      </c>
      <c r="L1002" s="26">
        <v>53.28</v>
      </c>
      <c r="M1002" s="8"/>
      <c r="N1002" s="33">
        <f>-D8</f>
        <v>-200</v>
      </c>
      <c r="O1002" s="11">
        <f t="shared" si="139"/>
        <v>50</v>
      </c>
      <c r="P1002" s="11">
        <f t="shared" si="136"/>
        <v>1.1595345345345345</v>
      </c>
      <c r="Q1002" s="12">
        <f t="shared" si="135"/>
        <v>155.41094785528904</v>
      </c>
      <c r="R1002" s="12">
        <f t="shared" si="140"/>
        <v>-12356</v>
      </c>
      <c r="S1002" s="12">
        <f t="shared" si="141"/>
        <v>13427</v>
      </c>
      <c r="T1002" s="31">
        <f t="shared" si="137"/>
        <v>9601.2883584997562</v>
      </c>
      <c r="U1002" s="13"/>
      <c r="V1002" s="39">
        <f t="shared" si="142"/>
        <v>-1.299676955264004E-3</v>
      </c>
      <c r="W1002" s="14">
        <f t="shared" si="143"/>
        <v>-1.3129515156287015E-3</v>
      </c>
      <c r="X1002" s="40">
        <f t="shared" si="138"/>
        <v>1.7621395287599881E-10</v>
      </c>
      <c r="Y1002" s="2"/>
      <c r="Z1002" s="4"/>
      <c r="AA1002" s="4"/>
      <c r="AB1002" s="4"/>
      <c r="AC1002" s="4"/>
      <c r="AD1002" s="4"/>
      <c r="AE1002" s="4"/>
    </row>
    <row r="1003" spans="6:31">
      <c r="F1003" s="25">
        <v>38127</v>
      </c>
      <c r="G1003" s="8">
        <v>61.78</v>
      </c>
      <c r="H1003" s="8">
        <v>61.93</v>
      </c>
      <c r="I1003" s="8">
        <v>61.53</v>
      </c>
      <c r="J1003" s="8">
        <v>61.77</v>
      </c>
      <c r="K1003" s="8">
        <v>75300</v>
      </c>
      <c r="L1003" s="26">
        <v>53.27</v>
      </c>
      <c r="M1003" s="8"/>
      <c r="N1003" s="32">
        <v>0</v>
      </c>
      <c r="O1003" s="11">
        <f t="shared" si="139"/>
        <v>50</v>
      </c>
      <c r="P1003" s="11">
        <f t="shared" si="136"/>
        <v>1.1595644828233527</v>
      </c>
      <c r="Q1003" s="12">
        <f t="shared" si="135"/>
        <v>155.40822538701951</v>
      </c>
      <c r="R1003" s="12">
        <f t="shared" si="140"/>
        <v>0</v>
      </c>
      <c r="S1003" s="12">
        <f t="shared" si="141"/>
        <v>13427</v>
      </c>
      <c r="T1003" s="31">
        <f t="shared" si="137"/>
        <v>9599.566082156196</v>
      </c>
      <c r="U1003" s="13"/>
      <c r="V1003" s="39">
        <f t="shared" si="142"/>
        <v>-1.7939580277557052E-4</v>
      </c>
      <c r="W1003" s="14">
        <f t="shared" si="143"/>
        <v>-1.8770530322585667E-4</v>
      </c>
      <c r="X1003" s="40">
        <f t="shared" si="138"/>
        <v>6.9047797733305835E-11</v>
      </c>
      <c r="Y1003" s="2"/>
      <c r="Z1003" s="4"/>
      <c r="AA1003" s="4"/>
      <c r="AB1003" s="4"/>
      <c r="AC1003" s="4"/>
      <c r="AD1003" s="4"/>
      <c r="AE1003" s="4"/>
    </row>
    <row r="1004" spans="6:31">
      <c r="F1004" s="25">
        <v>38128</v>
      </c>
      <c r="G1004" s="8">
        <v>62.06</v>
      </c>
      <c r="H1004" s="8">
        <v>62.27</v>
      </c>
      <c r="I1004" s="8">
        <v>61.78</v>
      </c>
      <c r="J1004" s="8">
        <v>62.04</v>
      </c>
      <c r="K1004" s="8">
        <v>168700</v>
      </c>
      <c r="L1004" s="26">
        <v>53.51</v>
      </c>
      <c r="M1004" s="8"/>
      <c r="N1004" s="32">
        <v>0</v>
      </c>
      <c r="O1004" s="11">
        <f t="shared" si="139"/>
        <v>50</v>
      </c>
      <c r="P1004" s="11">
        <f t="shared" si="136"/>
        <v>1.1594094561764157</v>
      </c>
      <c r="Q1004" s="12">
        <f t="shared" si="135"/>
        <v>155.42231970344437</v>
      </c>
      <c r="R1004" s="12">
        <f t="shared" si="140"/>
        <v>0</v>
      </c>
      <c r="S1004" s="12">
        <f t="shared" si="141"/>
        <v>13427</v>
      </c>
      <c r="T1004" s="31">
        <f t="shared" si="137"/>
        <v>9642.4007144016887</v>
      </c>
      <c r="U1004" s="13"/>
      <c r="V1004" s="39">
        <f t="shared" si="142"/>
        <v>4.4522167047537841E-3</v>
      </c>
      <c r="W1004" s="14">
        <f t="shared" si="143"/>
        <v>4.4952313943053606E-3</v>
      </c>
      <c r="X1004" s="40">
        <f t="shared" si="138"/>
        <v>1.8502635172185046E-9</v>
      </c>
      <c r="Y1004" s="2"/>
      <c r="Z1004" s="4"/>
      <c r="AA1004" s="4"/>
      <c r="AB1004" s="4"/>
      <c r="AC1004" s="4"/>
      <c r="AD1004" s="4"/>
      <c r="AE1004" s="4"/>
    </row>
    <row r="1005" spans="6:31">
      <c r="F1005" s="25">
        <v>38131</v>
      </c>
      <c r="G1005" s="8">
        <v>62.35</v>
      </c>
      <c r="H1005" s="8">
        <v>62.5</v>
      </c>
      <c r="I1005" s="8">
        <v>61.96</v>
      </c>
      <c r="J1005" s="8">
        <v>62.21</v>
      </c>
      <c r="K1005" s="8">
        <v>280200</v>
      </c>
      <c r="L1005" s="26">
        <v>53.65</v>
      </c>
      <c r="M1005" s="8"/>
      <c r="N1005" s="32">
        <v>0</v>
      </c>
      <c r="O1005" s="11">
        <f t="shared" si="139"/>
        <v>50</v>
      </c>
      <c r="P1005" s="11">
        <f t="shared" si="136"/>
        <v>1.1595526561043803</v>
      </c>
      <c r="Q1005" s="12">
        <f t="shared" si="135"/>
        <v>155.40930048563831</v>
      </c>
      <c r="R1005" s="12">
        <f t="shared" si="140"/>
        <v>0</v>
      </c>
      <c r="S1005" s="12">
        <f t="shared" si="141"/>
        <v>13427</v>
      </c>
      <c r="T1005" s="31">
        <f t="shared" si="137"/>
        <v>9668.0125832115591</v>
      </c>
      <c r="U1005" s="13"/>
      <c r="V1005" s="39">
        <f t="shared" si="142"/>
        <v>2.6526499908011243E-3</v>
      </c>
      <c r="W1005" s="14">
        <f t="shared" si="143"/>
        <v>2.6129167534942946E-3</v>
      </c>
      <c r="X1005" s="40">
        <f t="shared" si="138"/>
        <v>1.5787301468808434E-9</v>
      </c>
      <c r="Y1005" s="2"/>
      <c r="Z1005" s="4"/>
      <c r="AA1005" s="4"/>
      <c r="AB1005" s="4"/>
      <c r="AC1005" s="4"/>
      <c r="AD1005" s="4"/>
      <c r="AE1005" s="4"/>
    </row>
    <row r="1006" spans="6:31">
      <c r="F1006" s="25">
        <v>38132</v>
      </c>
      <c r="G1006" s="8">
        <v>62.15</v>
      </c>
      <c r="H1006" s="8">
        <v>63.29</v>
      </c>
      <c r="I1006" s="8">
        <v>61.92</v>
      </c>
      <c r="J1006" s="8">
        <v>63.22</v>
      </c>
      <c r="K1006" s="8">
        <v>104400</v>
      </c>
      <c r="L1006" s="26">
        <v>54.53</v>
      </c>
      <c r="M1006" s="8"/>
      <c r="N1006" s="32">
        <v>0</v>
      </c>
      <c r="O1006" s="11">
        <f t="shared" si="139"/>
        <v>50</v>
      </c>
      <c r="P1006" s="11">
        <f t="shared" si="136"/>
        <v>1.1593618191821016</v>
      </c>
      <c r="Q1006" s="12">
        <f t="shared" si="135"/>
        <v>155.42665139900413</v>
      </c>
      <c r="R1006" s="12">
        <f t="shared" si="140"/>
        <v>0</v>
      </c>
      <c r="S1006" s="12">
        <f t="shared" si="141"/>
        <v>13427</v>
      </c>
      <c r="T1006" s="31">
        <f t="shared" si="137"/>
        <v>9826.0729014450408</v>
      </c>
      <c r="U1006" s="13"/>
      <c r="V1006" s="39">
        <f t="shared" si="142"/>
        <v>1.6216588585792988E-2</v>
      </c>
      <c r="W1006" s="14">
        <f t="shared" si="143"/>
        <v>1.6269539861262814E-2</v>
      </c>
      <c r="X1006" s="40">
        <f t="shared" si="138"/>
        <v>2.8038375738814501E-9</v>
      </c>
      <c r="Y1006" s="2"/>
      <c r="Z1006" s="4"/>
      <c r="AA1006" s="4"/>
      <c r="AB1006" s="4"/>
      <c r="AC1006" s="4"/>
      <c r="AD1006" s="4"/>
      <c r="AE1006" s="4"/>
    </row>
    <row r="1007" spans="6:31">
      <c r="F1007" s="25">
        <v>38133</v>
      </c>
      <c r="G1007" s="8">
        <v>63.18</v>
      </c>
      <c r="H1007" s="8">
        <v>63.47</v>
      </c>
      <c r="I1007" s="8">
        <v>63.05</v>
      </c>
      <c r="J1007" s="8">
        <v>63.38</v>
      </c>
      <c r="K1007" s="8">
        <v>63100</v>
      </c>
      <c r="L1007" s="26">
        <v>54.66</v>
      </c>
      <c r="M1007" s="8"/>
      <c r="N1007" s="32">
        <v>0</v>
      </c>
      <c r="O1007" s="11">
        <f t="shared" si="139"/>
        <v>50</v>
      </c>
      <c r="P1007" s="11">
        <f t="shared" si="136"/>
        <v>1.1595316502012443</v>
      </c>
      <c r="Q1007" s="12">
        <f t="shared" si="135"/>
        <v>155.41121006486821</v>
      </c>
      <c r="R1007" s="12">
        <f t="shared" si="140"/>
        <v>0</v>
      </c>
      <c r="S1007" s="12">
        <f t="shared" si="141"/>
        <v>13427</v>
      </c>
      <c r="T1007" s="31">
        <f t="shared" si="137"/>
        <v>9849.9624939113473</v>
      </c>
      <c r="U1007" s="13"/>
      <c r="V1007" s="39">
        <f t="shared" si="142"/>
        <v>2.4282944938104982E-3</v>
      </c>
      <c r="W1007" s="14">
        <f t="shared" si="143"/>
        <v>2.3811715619517218E-3</v>
      </c>
      <c r="X1007" s="40">
        <f t="shared" si="138"/>
        <v>2.2205707069668912E-9</v>
      </c>
      <c r="Y1007" s="2"/>
      <c r="Z1007" s="4"/>
      <c r="AA1007" s="4"/>
      <c r="AB1007" s="4"/>
      <c r="AC1007" s="4"/>
      <c r="AD1007" s="4"/>
      <c r="AE1007" s="4"/>
    </row>
    <row r="1008" spans="6:31">
      <c r="F1008" s="25">
        <v>38134</v>
      </c>
      <c r="G1008" s="8">
        <v>63.56</v>
      </c>
      <c r="H1008" s="8">
        <v>63.89</v>
      </c>
      <c r="I1008" s="8">
        <v>63.36</v>
      </c>
      <c r="J1008" s="8">
        <v>63.86</v>
      </c>
      <c r="K1008" s="8">
        <v>76000</v>
      </c>
      <c r="L1008" s="26">
        <v>55.08</v>
      </c>
      <c r="M1008" s="8"/>
      <c r="N1008" s="32">
        <v>0</v>
      </c>
      <c r="O1008" s="11">
        <f t="shared" si="139"/>
        <v>50</v>
      </c>
      <c r="P1008" s="11">
        <f t="shared" si="136"/>
        <v>1.1594045025417574</v>
      </c>
      <c r="Q1008" s="12">
        <f t="shared" si="135"/>
        <v>155.42277012748144</v>
      </c>
      <c r="R1008" s="12">
        <f t="shared" si="140"/>
        <v>0</v>
      </c>
      <c r="S1008" s="12">
        <f t="shared" si="141"/>
        <v>13427</v>
      </c>
      <c r="T1008" s="31">
        <f t="shared" si="137"/>
        <v>9925.2981003409641</v>
      </c>
      <c r="U1008" s="13"/>
      <c r="V1008" s="39">
        <f t="shared" si="142"/>
        <v>7.6192139690293434E-3</v>
      </c>
      <c r="W1008" s="14">
        <f t="shared" si="143"/>
        <v>7.6544933605322647E-3</v>
      </c>
      <c r="X1008" s="40">
        <f t="shared" si="138"/>
        <v>1.2446354648163933E-9</v>
      </c>
      <c r="Y1008" s="2"/>
      <c r="Z1008" s="4"/>
      <c r="AA1008" s="4"/>
      <c r="AB1008" s="4"/>
      <c r="AC1008" s="4"/>
      <c r="AD1008" s="4"/>
      <c r="AE1008" s="4"/>
    </row>
    <row r="1009" spans="6:31">
      <c r="F1009" s="25">
        <v>38135</v>
      </c>
      <c r="G1009" s="8">
        <v>63.75</v>
      </c>
      <c r="H1009" s="8">
        <v>63.8</v>
      </c>
      <c r="I1009" s="8">
        <v>63.56</v>
      </c>
      <c r="J1009" s="8">
        <v>63.74</v>
      </c>
      <c r="K1009" s="8">
        <v>85900</v>
      </c>
      <c r="L1009" s="26">
        <v>54.97</v>
      </c>
      <c r="M1009" s="8"/>
      <c r="N1009" s="32">
        <v>0</v>
      </c>
      <c r="O1009" s="11">
        <f t="shared" si="139"/>
        <v>50</v>
      </c>
      <c r="P1009" s="11">
        <f t="shared" si="136"/>
        <v>1.1595415681280699</v>
      </c>
      <c r="Q1009" s="12">
        <f t="shared" si="135"/>
        <v>155.41030844935329</v>
      </c>
      <c r="R1009" s="12">
        <f t="shared" si="140"/>
        <v>0</v>
      </c>
      <c r="S1009" s="12">
        <f t="shared" si="141"/>
        <v>13427</v>
      </c>
      <c r="T1009" s="31">
        <f t="shared" si="137"/>
        <v>9905.8530605617798</v>
      </c>
      <c r="U1009" s="13"/>
      <c r="V1009" s="39">
        <f t="shared" si="142"/>
        <v>-1.9610607425821461E-3</v>
      </c>
      <c r="W1009" s="14">
        <f t="shared" si="143"/>
        <v>-1.9990919878850504E-3</v>
      </c>
      <c r="X1009" s="40">
        <f t="shared" si="138"/>
        <v>1.4463756192896798E-9</v>
      </c>
      <c r="Y1009" s="2"/>
      <c r="Z1009" s="4"/>
      <c r="AA1009" s="4"/>
      <c r="AB1009" s="4"/>
      <c r="AC1009" s="4"/>
      <c r="AD1009" s="4"/>
      <c r="AE1009" s="4"/>
    </row>
    <row r="1010" spans="6:31">
      <c r="F1010" s="25">
        <v>38139</v>
      </c>
      <c r="G1010" s="8">
        <v>63.69</v>
      </c>
      <c r="H1010" s="8">
        <v>63.87</v>
      </c>
      <c r="I1010" s="8">
        <v>63.38</v>
      </c>
      <c r="J1010" s="8">
        <v>63.78</v>
      </c>
      <c r="K1010" s="8">
        <v>69800</v>
      </c>
      <c r="L1010" s="26">
        <v>55.01</v>
      </c>
      <c r="M1010" s="8"/>
      <c r="N1010" s="32">
        <v>0</v>
      </c>
      <c r="O1010" s="11">
        <f t="shared" si="139"/>
        <v>50</v>
      </c>
      <c r="P1010" s="11">
        <f t="shared" si="136"/>
        <v>1.1594255589892748</v>
      </c>
      <c r="Q1010" s="12">
        <f t="shared" si="135"/>
        <v>155.42085553364734</v>
      </c>
      <c r="R1010" s="12">
        <f t="shared" si="140"/>
        <v>0</v>
      </c>
      <c r="S1010" s="12">
        <f t="shared" si="141"/>
        <v>13427</v>
      </c>
      <c r="T1010" s="31">
        <f t="shared" si="137"/>
        <v>9912.742165936028</v>
      </c>
      <c r="U1010" s="13"/>
      <c r="V1010" s="39">
        <f t="shared" si="142"/>
        <v>6.9521634333717273E-4</v>
      </c>
      <c r="W1010" s="14">
        <f t="shared" si="143"/>
        <v>7.2740501479768714E-4</v>
      </c>
      <c r="X1010" s="40">
        <f t="shared" si="138"/>
        <v>1.0361105703929349E-9</v>
      </c>
      <c r="Y1010" s="2"/>
      <c r="Z1010" s="4"/>
      <c r="AA1010" s="4"/>
      <c r="AB1010" s="4"/>
      <c r="AC1010" s="4"/>
      <c r="AD1010" s="4"/>
      <c r="AE1010" s="4"/>
    </row>
    <row r="1011" spans="6:31">
      <c r="F1011" s="25">
        <v>38140</v>
      </c>
      <c r="G1011" s="8">
        <v>63.95</v>
      </c>
      <c r="H1011" s="8">
        <v>64.180000000000007</v>
      </c>
      <c r="I1011" s="8">
        <v>63.68</v>
      </c>
      <c r="J1011" s="8">
        <v>64.069999999999993</v>
      </c>
      <c r="K1011" s="8">
        <v>55400</v>
      </c>
      <c r="L1011" s="26">
        <v>55.26</v>
      </c>
      <c r="M1011" s="8"/>
      <c r="N1011" s="32">
        <v>0</v>
      </c>
      <c r="O1011" s="11">
        <f t="shared" si="139"/>
        <v>50</v>
      </c>
      <c r="P1011" s="11">
        <f t="shared" si="136"/>
        <v>1.1594281577994932</v>
      </c>
      <c r="Q1011" s="12">
        <f t="shared" si="135"/>
        <v>155.42061923716381</v>
      </c>
      <c r="R1011" s="12">
        <f t="shared" si="140"/>
        <v>0</v>
      </c>
      <c r="S1011" s="12">
        <f t="shared" si="141"/>
        <v>13427</v>
      </c>
      <c r="T1011" s="31">
        <f t="shared" si="137"/>
        <v>9957.7990745250845</v>
      </c>
      <c r="U1011" s="13"/>
      <c r="V1011" s="39">
        <f t="shared" si="142"/>
        <v>4.5350537025121351E-3</v>
      </c>
      <c r="W1011" s="14">
        <f t="shared" si="143"/>
        <v>4.5343326079038317E-3</v>
      </c>
      <c r="X1011" s="40">
        <f t="shared" si="138"/>
        <v>5.1997743412418273E-13</v>
      </c>
      <c r="Y1011" s="2"/>
      <c r="Z1011" s="4"/>
      <c r="AA1011" s="4"/>
      <c r="AB1011" s="4"/>
      <c r="AC1011" s="4"/>
      <c r="AD1011" s="4"/>
      <c r="AE1011" s="4"/>
    </row>
    <row r="1012" spans="6:31">
      <c r="F1012" s="25">
        <v>38141</v>
      </c>
      <c r="G1012" s="8">
        <v>63.87</v>
      </c>
      <c r="H1012" s="8">
        <v>63.97</v>
      </c>
      <c r="I1012" s="8">
        <v>63.53</v>
      </c>
      <c r="J1012" s="8">
        <v>63.57</v>
      </c>
      <c r="K1012" s="8">
        <v>64200</v>
      </c>
      <c r="L1012" s="26">
        <v>54.83</v>
      </c>
      <c r="M1012" s="8"/>
      <c r="N1012" s="32">
        <v>0</v>
      </c>
      <c r="O1012" s="11">
        <f t="shared" si="139"/>
        <v>50</v>
      </c>
      <c r="P1012" s="11">
        <f t="shared" si="136"/>
        <v>1.1594017873426956</v>
      </c>
      <c r="Q1012" s="12">
        <f t="shared" si="135"/>
        <v>155.42301701670453</v>
      </c>
      <c r="R1012" s="12">
        <f t="shared" si="140"/>
        <v>0</v>
      </c>
      <c r="S1012" s="12">
        <f t="shared" si="141"/>
        <v>13427</v>
      </c>
      <c r="T1012" s="31">
        <f t="shared" si="137"/>
        <v>9880.2411917519075</v>
      </c>
      <c r="U1012" s="13"/>
      <c r="V1012" s="39">
        <f t="shared" si="142"/>
        <v>-7.8191471418643937E-3</v>
      </c>
      <c r="W1012" s="14">
        <f t="shared" si="143"/>
        <v>-7.8118300793133871E-3</v>
      </c>
      <c r="X1012" s="40">
        <f t="shared" si="138"/>
        <v>5.3539404375343932E-11</v>
      </c>
      <c r="Y1012" s="2"/>
      <c r="Z1012" s="4"/>
      <c r="AA1012" s="4"/>
      <c r="AB1012" s="4"/>
      <c r="AC1012" s="4"/>
      <c r="AD1012" s="4"/>
      <c r="AE1012" s="4"/>
    </row>
    <row r="1013" spans="6:31">
      <c r="F1013" s="25">
        <v>38142</v>
      </c>
      <c r="G1013" s="8">
        <v>63.95</v>
      </c>
      <c r="H1013" s="8">
        <v>64.12</v>
      </c>
      <c r="I1013" s="8">
        <v>63.57</v>
      </c>
      <c r="J1013" s="8">
        <v>63.84</v>
      </c>
      <c r="K1013" s="8">
        <v>150000</v>
      </c>
      <c r="L1013" s="26">
        <v>55.06</v>
      </c>
      <c r="M1013" s="8"/>
      <c r="N1013" s="32">
        <v>0</v>
      </c>
      <c r="O1013" s="11">
        <f t="shared" si="139"/>
        <v>50</v>
      </c>
      <c r="P1013" s="11">
        <f t="shared" si="136"/>
        <v>1.1594624046494733</v>
      </c>
      <c r="Q1013" s="12">
        <f t="shared" si="135"/>
        <v>155.4175054457055</v>
      </c>
      <c r="R1013" s="12">
        <f t="shared" si="140"/>
        <v>0</v>
      </c>
      <c r="S1013" s="12">
        <f t="shared" si="141"/>
        <v>13427</v>
      </c>
      <c r="T1013" s="31">
        <f t="shared" si="137"/>
        <v>9921.85354765384</v>
      </c>
      <c r="U1013" s="13"/>
      <c r="V1013" s="39">
        <f t="shared" si="142"/>
        <v>4.2028298220113114E-3</v>
      </c>
      <c r="W1013" s="14">
        <f t="shared" si="143"/>
        <v>4.1860102985042365E-3</v>
      </c>
      <c r="X1013" s="40">
        <f t="shared" si="138"/>
        <v>2.8289637100504439E-10</v>
      </c>
      <c r="Y1013" s="2"/>
      <c r="Z1013" s="4"/>
      <c r="AA1013" s="4"/>
      <c r="AB1013" s="4"/>
      <c r="AC1013" s="4"/>
      <c r="AD1013" s="4"/>
      <c r="AE1013" s="4"/>
    </row>
    <row r="1014" spans="6:31">
      <c r="F1014" s="25">
        <v>38145</v>
      </c>
      <c r="G1014" s="8">
        <v>64.209999999999994</v>
      </c>
      <c r="H1014" s="8">
        <v>64.81</v>
      </c>
      <c r="I1014" s="8">
        <v>64.099999999999994</v>
      </c>
      <c r="J1014" s="8">
        <v>64.77</v>
      </c>
      <c r="K1014" s="8">
        <v>90300</v>
      </c>
      <c r="L1014" s="26">
        <v>55.86</v>
      </c>
      <c r="M1014" s="8"/>
      <c r="N1014" s="32">
        <v>0</v>
      </c>
      <c r="O1014" s="11">
        <f t="shared" si="139"/>
        <v>50</v>
      </c>
      <c r="P1014" s="11">
        <f t="shared" si="136"/>
        <v>1.1595059076262084</v>
      </c>
      <c r="Q1014" s="12">
        <f t="shared" si="135"/>
        <v>155.41355033408709</v>
      </c>
      <c r="R1014" s="12">
        <f t="shared" si="140"/>
        <v>0</v>
      </c>
      <c r="S1014" s="12">
        <f t="shared" si="141"/>
        <v>13427</v>
      </c>
      <c r="T1014" s="31">
        <f t="shared" si="137"/>
        <v>10066.13565513882</v>
      </c>
      <c r="U1014" s="13"/>
      <c r="V1014" s="39">
        <f t="shared" si="142"/>
        <v>1.4437131427434489E-2</v>
      </c>
      <c r="W1014" s="14">
        <f t="shared" si="143"/>
        <v>1.442506080256949E-2</v>
      </c>
      <c r="X1014" s="40">
        <f t="shared" si="138"/>
        <v>1.4569998463154331E-10</v>
      </c>
      <c r="Y1014" s="2"/>
      <c r="Z1014" s="4"/>
      <c r="AA1014" s="4"/>
      <c r="AB1014" s="4"/>
      <c r="AC1014" s="4"/>
      <c r="AD1014" s="4"/>
      <c r="AE1014" s="4"/>
    </row>
    <row r="1015" spans="6:31">
      <c r="F1015" s="25">
        <v>38146</v>
      </c>
      <c r="G1015" s="8">
        <v>64.56</v>
      </c>
      <c r="H1015" s="8">
        <v>64.900000000000006</v>
      </c>
      <c r="I1015" s="8">
        <v>64.56</v>
      </c>
      <c r="J1015" s="8">
        <v>64.849999999999994</v>
      </c>
      <c r="K1015" s="8">
        <v>257500</v>
      </c>
      <c r="L1015" s="26">
        <v>55.93</v>
      </c>
      <c r="M1015" s="8"/>
      <c r="N1015" s="32">
        <v>0</v>
      </c>
      <c r="O1015" s="11">
        <f t="shared" si="139"/>
        <v>50</v>
      </c>
      <c r="P1015" s="11">
        <f t="shared" si="136"/>
        <v>1.1594850706239941</v>
      </c>
      <c r="Q1015" s="12">
        <f t="shared" si="135"/>
        <v>155.415444711546</v>
      </c>
      <c r="R1015" s="12">
        <f t="shared" si="140"/>
        <v>0</v>
      </c>
      <c r="S1015" s="12">
        <f t="shared" si="141"/>
        <v>13427</v>
      </c>
      <c r="T1015" s="31">
        <f t="shared" si="137"/>
        <v>10078.691589543758</v>
      </c>
      <c r="U1015" s="13"/>
      <c r="V1015" s="39">
        <f t="shared" si="142"/>
        <v>1.2465667616158318E-3</v>
      </c>
      <c r="W1015" s="14">
        <f t="shared" si="143"/>
        <v>1.2523483164658734E-3</v>
      </c>
      <c r="X1015" s="40">
        <f t="shared" si="138"/>
        <v>3.3426376484039796E-11</v>
      </c>
      <c r="Y1015" s="2"/>
      <c r="Z1015" s="4"/>
      <c r="AA1015" s="4"/>
      <c r="AB1015" s="4"/>
      <c r="AC1015" s="4"/>
      <c r="AD1015" s="4"/>
      <c r="AE1015" s="4"/>
    </row>
    <row r="1016" spans="6:31">
      <c r="F1016" s="25">
        <v>38147</v>
      </c>
      <c r="G1016" s="8">
        <v>64.709999999999994</v>
      </c>
      <c r="H1016" s="8">
        <v>64.81</v>
      </c>
      <c r="I1016" s="8">
        <v>64.16</v>
      </c>
      <c r="J1016" s="8">
        <v>64.16</v>
      </c>
      <c r="K1016" s="8">
        <v>510400</v>
      </c>
      <c r="L1016" s="26">
        <v>55.34</v>
      </c>
      <c r="M1016" s="8"/>
      <c r="N1016" s="32">
        <v>0</v>
      </c>
      <c r="O1016" s="11">
        <f t="shared" si="139"/>
        <v>50</v>
      </c>
      <c r="P1016" s="11">
        <f t="shared" si="136"/>
        <v>1.1593783881460065</v>
      </c>
      <c r="Q1016" s="12">
        <f t="shared" si="135"/>
        <v>155.42514472059824</v>
      </c>
      <c r="R1016" s="12">
        <f t="shared" si="140"/>
        <v>0</v>
      </c>
      <c r="S1016" s="12">
        <f t="shared" si="141"/>
        <v>13427</v>
      </c>
      <c r="T1016" s="31">
        <f t="shared" si="137"/>
        <v>9972.0772852735827</v>
      </c>
      <c r="U1016" s="13"/>
      <c r="V1016" s="39">
        <f t="shared" si="142"/>
        <v>-1.06345357342303E-2</v>
      </c>
      <c r="W1016" s="14">
        <f t="shared" si="143"/>
        <v>-1.0604934474716681E-2</v>
      </c>
      <c r="X1016" s="40">
        <f t="shared" si="138"/>
        <v>8.7623456479265214E-10</v>
      </c>
      <c r="Y1016" s="2"/>
      <c r="Z1016" s="4"/>
      <c r="AA1016" s="4"/>
      <c r="AB1016" s="4"/>
      <c r="AC1016" s="4"/>
      <c r="AD1016" s="4"/>
      <c r="AE1016" s="4"/>
    </row>
    <row r="1017" spans="6:31">
      <c r="F1017" s="25">
        <v>38148</v>
      </c>
      <c r="G1017" s="8">
        <v>64.430000000000007</v>
      </c>
      <c r="H1017" s="8">
        <v>64.540000000000006</v>
      </c>
      <c r="I1017" s="8">
        <v>64.3</v>
      </c>
      <c r="J1017" s="8">
        <v>64.45</v>
      </c>
      <c r="K1017" s="8">
        <v>50000</v>
      </c>
      <c r="L1017" s="26">
        <v>55.59</v>
      </c>
      <c r="M1017" s="8"/>
      <c r="N1017" s="32">
        <v>0</v>
      </c>
      <c r="O1017" s="11">
        <f t="shared" si="139"/>
        <v>50</v>
      </c>
      <c r="P1017" s="11">
        <f t="shared" si="136"/>
        <v>1.159381183666127</v>
      </c>
      <c r="Q1017" s="12">
        <f t="shared" si="135"/>
        <v>155.42489051765153</v>
      </c>
      <c r="R1017" s="12">
        <f t="shared" si="140"/>
        <v>0</v>
      </c>
      <c r="S1017" s="12">
        <f t="shared" si="141"/>
        <v>13427</v>
      </c>
      <c r="T1017" s="31">
        <f t="shared" si="137"/>
        <v>10017.134193862641</v>
      </c>
      <c r="U1017" s="13"/>
      <c r="V1017" s="39">
        <f t="shared" si="142"/>
        <v>4.5081302926417363E-3</v>
      </c>
      <c r="W1017" s="14">
        <f t="shared" si="143"/>
        <v>4.5073546065981579E-3</v>
      </c>
      <c r="X1017" s="40">
        <f t="shared" si="138"/>
        <v>6.0168883820239061E-13</v>
      </c>
      <c r="Y1017" s="2"/>
      <c r="Z1017" s="4"/>
      <c r="AA1017" s="4"/>
      <c r="AB1017" s="4"/>
      <c r="AC1017" s="4"/>
      <c r="AD1017" s="4"/>
      <c r="AE1017" s="4"/>
    </row>
    <row r="1018" spans="6:31">
      <c r="F1018" s="25">
        <v>38152</v>
      </c>
      <c r="G1018" s="8">
        <v>64.12</v>
      </c>
      <c r="H1018" s="8">
        <v>64.2</v>
      </c>
      <c r="I1018" s="8">
        <v>63.71</v>
      </c>
      <c r="J1018" s="8">
        <v>63.85</v>
      </c>
      <c r="K1018" s="8">
        <v>92100</v>
      </c>
      <c r="L1018" s="26">
        <v>55.07</v>
      </c>
      <c r="M1018" s="8"/>
      <c r="N1018" s="32">
        <v>0</v>
      </c>
      <c r="O1018" s="11">
        <f t="shared" si="139"/>
        <v>50</v>
      </c>
      <c r="P1018" s="11">
        <f t="shared" si="136"/>
        <v>1.1594334483384783</v>
      </c>
      <c r="Q1018" s="12">
        <f t="shared" si="135"/>
        <v>155.42013819886301</v>
      </c>
      <c r="R1018" s="12">
        <f t="shared" si="140"/>
        <v>0</v>
      </c>
      <c r="S1018" s="12">
        <f t="shared" si="141"/>
        <v>13427</v>
      </c>
      <c r="T1018" s="31">
        <f t="shared" si="137"/>
        <v>9923.5758239974039</v>
      </c>
      <c r="U1018" s="13"/>
      <c r="V1018" s="39">
        <f t="shared" si="142"/>
        <v>-9.3837236786717838E-3</v>
      </c>
      <c r="W1018" s="14">
        <f t="shared" si="143"/>
        <v>-9.3982256909880893E-3</v>
      </c>
      <c r="X1018" s="40">
        <f t="shared" si="138"/>
        <v>2.1030836122227734E-10</v>
      </c>
      <c r="Y1018" s="2"/>
      <c r="Z1018" s="4"/>
      <c r="AA1018" s="4"/>
      <c r="AB1018" s="4"/>
      <c r="AC1018" s="4"/>
      <c r="AD1018" s="4"/>
      <c r="AE1018" s="4"/>
    </row>
    <row r="1019" spans="6:31">
      <c r="F1019" s="25">
        <v>38153</v>
      </c>
      <c r="G1019" s="8">
        <v>64.2</v>
      </c>
      <c r="H1019" s="8">
        <v>64.58</v>
      </c>
      <c r="I1019" s="8">
        <v>64.05</v>
      </c>
      <c r="J1019" s="8">
        <v>64.31</v>
      </c>
      <c r="K1019" s="8">
        <v>810200</v>
      </c>
      <c r="L1019" s="26">
        <v>55.47</v>
      </c>
      <c r="M1019" s="8"/>
      <c r="N1019" s="32">
        <v>0</v>
      </c>
      <c r="O1019" s="11">
        <f t="shared" si="139"/>
        <v>50</v>
      </c>
      <c r="P1019" s="11">
        <f t="shared" si="136"/>
        <v>1.1593654227510366</v>
      </c>
      <c r="Q1019" s="12">
        <f t="shared" si="135"/>
        <v>155.42632370921928</v>
      </c>
      <c r="R1019" s="12">
        <f t="shared" si="140"/>
        <v>0</v>
      </c>
      <c r="S1019" s="12">
        <f t="shared" si="141"/>
        <v>13427</v>
      </c>
      <c r="T1019" s="31">
        <f t="shared" si="137"/>
        <v>9995.4668777398911</v>
      </c>
      <c r="U1019" s="13"/>
      <c r="V1019" s="39">
        <f t="shared" si="142"/>
        <v>7.2183555177411539E-3</v>
      </c>
      <c r="W1019" s="14">
        <f t="shared" si="143"/>
        <v>7.2372307927530168E-3</v>
      </c>
      <c r="X1019" s="40">
        <f t="shared" si="138"/>
        <v>3.5627600677345613E-10</v>
      </c>
      <c r="Y1019" s="2"/>
      <c r="Z1019" s="4"/>
      <c r="AA1019" s="4"/>
      <c r="AB1019" s="4"/>
      <c r="AC1019" s="4"/>
      <c r="AD1019" s="4"/>
      <c r="AE1019" s="4"/>
    </row>
    <row r="1020" spans="6:31">
      <c r="F1020" s="25">
        <v>38154</v>
      </c>
      <c r="G1020" s="8">
        <v>64.349999999999994</v>
      </c>
      <c r="H1020" s="8">
        <v>64.44</v>
      </c>
      <c r="I1020" s="8">
        <v>64.2</v>
      </c>
      <c r="J1020" s="8">
        <v>64.349999999999994</v>
      </c>
      <c r="K1020" s="8">
        <v>226300</v>
      </c>
      <c r="L1020" s="26">
        <v>55.5</v>
      </c>
      <c r="M1020" s="8"/>
      <c r="N1020" s="32">
        <v>0</v>
      </c>
      <c r="O1020" s="11">
        <f t="shared" si="139"/>
        <v>50</v>
      </c>
      <c r="P1020" s="11">
        <f t="shared" si="136"/>
        <v>1.1594594594594594</v>
      </c>
      <c r="Q1020" s="12">
        <f t="shared" si="135"/>
        <v>155.41777322098804</v>
      </c>
      <c r="R1020" s="12">
        <f t="shared" si="140"/>
        <v>0</v>
      </c>
      <c r="S1020" s="12">
        <f t="shared" si="141"/>
        <v>13427</v>
      </c>
      <c r="T1020" s="31">
        <f t="shared" si="137"/>
        <v>10001.133706770579</v>
      </c>
      <c r="U1020" s="13"/>
      <c r="V1020" s="39">
        <f t="shared" si="142"/>
        <v>5.667792541475807E-4</v>
      </c>
      <c r="W1020" s="14">
        <f t="shared" si="143"/>
        <v>5.4068668524567766E-4</v>
      </c>
      <c r="X1020" s="40">
        <f t="shared" si="138"/>
        <v>6.8082215190055747E-10</v>
      </c>
      <c r="Y1020" s="2"/>
      <c r="Z1020" s="4"/>
      <c r="AA1020" s="4"/>
      <c r="AB1020" s="4"/>
      <c r="AC1020" s="4"/>
      <c r="AD1020" s="4"/>
      <c r="AE1020" s="4"/>
    </row>
    <row r="1021" spans="6:31">
      <c r="F1021" s="25">
        <v>38155</v>
      </c>
      <c r="G1021" s="8">
        <v>64.28</v>
      </c>
      <c r="H1021" s="8">
        <v>64.36</v>
      </c>
      <c r="I1021" s="8">
        <v>64</v>
      </c>
      <c r="J1021" s="8">
        <v>64.209999999999994</v>
      </c>
      <c r="K1021" s="8">
        <v>1031400</v>
      </c>
      <c r="L1021" s="26">
        <v>55.38</v>
      </c>
      <c r="M1021" s="8"/>
      <c r="N1021" s="32">
        <v>0</v>
      </c>
      <c r="O1021" s="11">
        <f t="shared" si="139"/>
        <v>50</v>
      </c>
      <c r="P1021" s="11">
        <f t="shared" si="136"/>
        <v>1.1594438425424338</v>
      </c>
      <c r="Q1021" s="12">
        <f t="shared" si="135"/>
        <v>155.41919312642631</v>
      </c>
      <c r="R1021" s="12">
        <f t="shared" si="140"/>
        <v>0</v>
      </c>
      <c r="S1021" s="12">
        <f t="shared" si="141"/>
        <v>13427</v>
      </c>
      <c r="T1021" s="31">
        <f t="shared" si="137"/>
        <v>9979.4663906478327</v>
      </c>
      <c r="U1021" s="13"/>
      <c r="V1021" s="39">
        <f t="shared" si="142"/>
        <v>-2.1688362221776963E-3</v>
      </c>
      <c r="W1021" s="14">
        <f t="shared" si="143"/>
        <v>-2.1645030095730142E-3</v>
      </c>
      <c r="X1021" s="40">
        <f t="shared" si="138"/>
        <v>1.8776731477376273E-11</v>
      </c>
      <c r="Y1021" s="2"/>
      <c r="Z1021" s="4"/>
      <c r="AA1021" s="4"/>
      <c r="AB1021" s="4"/>
      <c r="AC1021" s="4"/>
      <c r="AD1021" s="4"/>
      <c r="AE1021" s="4"/>
    </row>
    <row r="1022" spans="6:31">
      <c r="F1022" s="25">
        <v>38156</v>
      </c>
      <c r="G1022" s="8">
        <v>64.2</v>
      </c>
      <c r="H1022" s="8">
        <v>64.61</v>
      </c>
      <c r="I1022" s="8">
        <v>64.2</v>
      </c>
      <c r="J1022" s="8">
        <v>64.41</v>
      </c>
      <c r="K1022" s="8">
        <v>150100</v>
      </c>
      <c r="L1022" s="26">
        <v>55.55</v>
      </c>
      <c r="M1022" s="8"/>
      <c r="N1022" s="32">
        <v>0</v>
      </c>
      <c r="O1022" s="11">
        <f t="shared" si="139"/>
        <v>50</v>
      </c>
      <c r="P1022" s="11">
        <f t="shared" si="136"/>
        <v>1.1594959495949595</v>
      </c>
      <c r="Q1022" s="12">
        <f t="shared" si="135"/>
        <v>155.41445565111616</v>
      </c>
      <c r="R1022" s="12">
        <f t="shared" si="140"/>
        <v>0</v>
      </c>
      <c r="S1022" s="12">
        <f t="shared" si="141"/>
        <v>13427</v>
      </c>
      <c r="T1022" s="31">
        <f t="shared" si="137"/>
        <v>10010.245088488391</v>
      </c>
      <c r="U1022" s="13"/>
      <c r="V1022" s="39">
        <f t="shared" si="142"/>
        <v>3.079456368910328E-3</v>
      </c>
      <c r="W1022" s="14">
        <f t="shared" si="143"/>
        <v>3.0649983428232132E-3</v>
      </c>
      <c r="X1022" s="40">
        <f t="shared" si="138"/>
        <v>2.0903451833569361E-10</v>
      </c>
      <c r="Y1022" s="2"/>
      <c r="Z1022" s="4"/>
      <c r="AA1022" s="4"/>
      <c r="AB1022" s="4"/>
      <c r="AC1022" s="4"/>
      <c r="AD1022" s="4"/>
      <c r="AE1022" s="4"/>
    </row>
    <row r="1023" spans="6:31">
      <c r="F1023" s="25">
        <v>38159</v>
      </c>
      <c r="G1023" s="8">
        <v>64.489999999999995</v>
      </c>
      <c r="H1023" s="8">
        <v>64.56</v>
      </c>
      <c r="I1023" s="8">
        <v>64.11</v>
      </c>
      <c r="J1023" s="8">
        <v>64.209999999999994</v>
      </c>
      <c r="K1023" s="8">
        <v>146100</v>
      </c>
      <c r="L1023" s="26">
        <v>55.38</v>
      </c>
      <c r="M1023" s="8"/>
      <c r="N1023" s="32">
        <v>0</v>
      </c>
      <c r="O1023" s="11">
        <f t="shared" si="139"/>
        <v>50</v>
      </c>
      <c r="P1023" s="11">
        <f t="shared" si="136"/>
        <v>1.1594438425424338</v>
      </c>
      <c r="Q1023" s="12">
        <f t="shared" si="135"/>
        <v>155.41919312642631</v>
      </c>
      <c r="R1023" s="12">
        <f t="shared" si="140"/>
        <v>0</v>
      </c>
      <c r="S1023" s="12">
        <f t="shared" si="141"/>
        <v>13427</v>
      </c>
      <c r="T1023" s="31">
        <f t="shared" si="137"/>
        <v>9979.4663906478327</v>
      </c>
      <c r="U1023" s="13"/>
      <c r="V1023" s="39">
        <f t="shared" si="142"/>
        <v>-3.0794563689103332E-3</v>
      </c>
      <c r="W1023" s="14">
        <f t="shared" si="143"/>
        <v>-3.0649983428230722E-3</v>
      </c>
      <c r="X1023" s="40">
        <f t="shared" si="138"/>
        <v>2.090345183399197E-10</v>
      </c>
      <c r="Y1023" s="2"/>
      <c r="Z1023" s="4"/>
      <c r="AA1023" s="4"/>
      <c r="AB1023" s="4"/>
      <c r="AC1023" s="4"/>
      <c r="AD1023" s="4"/>
      <c r="AE1023" s="4"/>
    </row>
    <row r="1024" spans="6:31">
      <c r="F1024" s="25">
        <v>38160</v>
      </c>
      <c r="G1024" s="8">
        <v>64.14</v>
      </c>
      <c r="H1024" s="8">
        <v>64.44</v>
      </c>
      <c r="I1024" s="8">
        <v>63.84</v>
      </c>
      <c r="J1024" s="8">
        <v>64.430000000000007</v>
      </c>
      <c r="K1024" s="8">
        <v>284100</v>
      </c>
      <c r="L1024" s="26">
        <v>55.57</v>
      </c>
      <c r="M1024" s="8"/>
      <c r="N1024" s="32">
        <v>0</v>
      </c>
      <c r="O1024" s="11">
        <f t="shared" si="139"/>
        <v>50</v>
      </c>
      <c r="P1024" s="11">
        <f t="shared" si="136"/>
        <v>1.1594385459780459</v>
      </c>
      <c r="Q1024" s="12">
        <f t="shared" si="135"/>
        <v>155.41967470395025</v>
      </c>
      <c r="R1024" s="12">
        <f t="shared" si="140"/>
        <v>0</v>
      </c>
      <c r="S1024" s="12">
        <f t="shared" si="141"/>
        <v>13427</v>
      </c>
      <c r="T1024" s="31">
        <f t="shared" si="137"/>
        <v>10013.689641175515</v>
      </c>
      <c r="U1024" s="13"/>
      <c r="V1024" s="39">
        <f t="shared" si="142"/>
        <v>3.4234999115611625E-3</v>
      </c>
      <c r="W1024" s="14">
        <f t="shared" si="143"/>
        <v>3.4249695490141349E-3</v>
      </c>
      <c r="X1024" s="40">
        <f t="shared" si="138"/>
        <v>2.1598342431791682E-12</v>
      </c>
      <c r="Y1024" s="2"/>
      <c r="Z1024" s="4"/>
      <c r="AA1024" s="4"/>
      <c r="AB1024" s="4"/>
      <c r="AC1024" s="4"/>
      <c r="AD1024" s="4"/>
      <c r="AE1024" s="4"/>
    </row>
    <row r="1025" spans="6:31">
      <c r="F1025" s="25">
        <v>38161</v>
      </c>
      <c r="G1025" s="8">
        <v>64.42</v>
      </c>
      <c r="H1025" s="8">
        <v>65.040000000000006</v>
      </c>
      <c r="I1025" s="8">
        <v>64.23</v>
      </c>
      <c r="J1025" s="8">
        <v>65.03</v>
      </c>
      <c r="K1025" s="8">
        <v>196800</v>
      </c>
      <c r="L1025" s="26">
        <v>56.09</v>
      </c>
      <c r="M1025" s="8"/>
      <c r="N1025" s="32">
        <v>0</v>
      </c>
      <c r="O1025" s="11">
        <f t="shared" si="139"/>
        <v>50</v>
      </c>
      <c r="P1025" s="11">
        <f t="shared" si="136"/>
        <v>1.1593866999465146</v>
      </c>
      <c r="Q1025" s="12">
        <f t="shared" si="135"/>
        <v>155.42438891343616</v>
      </c>
      <c r="R1025" s="12">
        <f t="shared" si="140"/>
        <v>0</v>
      </c>
      <c r="S1025" s="12">
        <f t="shared" si="141"/>
        <v>13427</v>
      </c>
      <c r="T1025" s="31">
        <f t="shared" si="137"/>
        <v>10107.248011040754</v>
      </c>
      <c r="U1025" s="13"/>
      <c r="V1025" s="39">
        <f t="shared" si="142"/>
        <v>9.2996703986224141E-3</v>
      </c>
      <c r="W1025" s="14">
        <f t="shared" si="143"/>
        <v>9.3140562284157544E-3</v>
      </c>
      <c r="X1025" s="40">
        <f t="shared" si="138"/>
        <v>2.0695209884295978E-10</v>
      </c>
      <c r="Y1025" s="2"/>
      <c r="Z1025" s="4"/>
      <c r="AA1025" s="4"/>
      <c r="AB1025" s="4"/>
      <c r="AC1025" s="4"/>
      <c r="AD1025" s="4"/>
      <c r="AE1025" s="4"/>
    </row>
    <row r="1026" spans="6:31">
      <c r="F1026" s="25">
        <v>38162</v>
      </c>
      <c r="G1026" s="8">
        <v>64.86</v>
      </c>
      <c r="H1026" s="8">
        <v>65.13</v>
      </c>
      <c r="I1026" s="8">
        <v>64.739999999999995</v>
      </c>
      <c r="J1026" s="8">
        <v>64.86</v>
      </c>
      <c r="K1026" s="8">
        <v>104500</v>
      </c>
      <c r="L1026" s="26">
        <v>55.94</v>
      </c>
      <c r="M1026" s="8"/>
      <c r="N1026" s="32">
        <v>0</v>
      </c>
      <c r="O1026" s="11">
        <f t="shared" si="139"/>
        <v>50</v>
      </c>
      <c r="P1026" s="11">
        <f t="shared" si="136"/>
        <v>1.1594565606006435</v>
      </c>
      <c r="Q1026" s="12">
        <f t="shared" si="135"/>
        <v>155.41803678518841</v>
      </c>
      <c r="R1026" s="12">
        <f t="shared" si="140"/>
        <v>0</v>
      </c>
      <c r="S1026" s="12">
        <f t="shared" si="141"/>
        <v>13427</v>
      </c>
      <c r="T1026" s="31">
        <f t="shared" si="137"/>
        <v>10080.41386588732</v>
      </c>
      <c r="U1026" s="13"/>
      <c r="V1026" s="39">
        <f t="shared" si="142"/>
        <v>-2.6584714090369496E-3</v>
      </c>
      <c r="W1026" s="14">
        <f t="shared" si="143"/>
        <v>-2.6778557464319963E-3</v>
      </c>
      <c r="X1026" s="40">
        <f t="shared" si="138"/>
        <v>3.7575253624500556E-10</v>
      </c>
      <c r="Y1026" s="2"/>
      <c r="Z1026" s="4"/>
      <c r="AA1026" s="4"/>
      <c r="AB1026" s="4"/>
      <c r="AC1026" s="4"/>
      <c r="AD1026" s="4"/>
      <c r="AE1026" s="4"/>
    </row>
    <row r="1027" spans="6:31">
      <c r="F1027" s="25">
        <v>38163</v>
      </c>
      <c r="G1027" s="8">
        <v>64.61</v>
      </c>
      <c r="H1027" s="8">
        <v>64.91</v>
      </c>
      <c r="I1027" s="8">
        <v>64.400000000000006</v>
      </c>
      <c r="J1027" s="8">
        <v>64.5</v>
      </c>
      <c r="K1027" s="8">
        <v>134400</v>
      </c>
      <c r="L1027" s="26">
        <v>55.81</v>
      </c>
      <c r="M1027" s="8"/>
      <c r="N1027" s="32">
        <v>0</v>
      </c>
      <c r="O1027" s="11">
        <f t="shared" si="139"/>
        <v>50</v>
      </c>
      <c r="P1027" s="11">
        <f t="shared" si="136"/>
        <v>1.155706862569432</v>
      </c>
      <c r="Q1027" s="12">
        <f t="shared" si="135"/>
        <v>155.7600662545893</v>
      </c>
      <c r="R1027" s="12">
        <f t="shared" si="140"/>
        <v>0</v>
      </c>
      <c r="S1027" s="12">
        <f t="shared" si="141"/>
        <v>13427</v>
      </c>
      <c r="T1027" s="31">
        <f t="shared" si="137"/>
        <v>10046.52427342101</v>
      </c>
      <c r="U1027" s="13"/>
      <c r="V1027" s="39">
        <f t="shared" si="142"/>
        <v>-3.3675886773485808E-3</v>
      </c>
      <c r="W1027" s="14">
        <f t="shared" si="143"/>
        <v>-2.3266229734713374E-3</v>
      </c>
      <c r="X1027" s="40">
        <f t="shared" si="138"/>
        <v>1.0836095966486449E-6</v>
      </c>
      <c r="Y1027" s="2"/>
      <c r="Z1027" s="4"/>
      <c r="AA1027" s="4"/>
      <c r="AB1027" s="4"/>
      <c r="AC1027" s="4"/>
      <c r="AD1027" s="4"/>
      <c r="AE1027" s="4"/>
    </row>
    <row r="1028" spans="6:31">
      <c r="F1028" s="25">
        <v>38166</v>
      </c>
      <c r="G1028" s="8">
        <v>64.67</v>
      </c>
      <c r="H1028" s="8">
        <v>64.81</v>
      </c>
      <c r="I1028" s="8">
        <v>64.150000000000006</v>
      </c>
      <c r="J1028" s="8">
        <v>64.319999999999993</v>
      </c>
      <c r="K1028" s="8">
        <v>115100</v>
      </c>
      <c r="L1028" s="26">
        <v>55.65</v>
      </c>
      <c r="M1028" s="8"/>
      <c r="N1028" s="32">
        <v>0</v>
      </c>
      <c r="O1028" s="11">
        <f t="shared" si="139"/>
        <v>50</v>
      </c>
      <c r="P1028" s="11">
        <f t="shared" si="136"/>
        <v>1.1557951482479782</v>
      </c>
      <c r="Q1028" s="12">
        <f t="shared" ref="Q1028:Q1091" si="144">$D$4*$P$4/P1028+O1028</f>
        <v>155.75198774757484</v>
      </c>
      <c r="R1028" s="12">
        <f t="shared" si="140"/>
        <v>0</v>
      </c>
      <c r="S1028" s="12">
        <f t="shared" si="141"/>
        <v>13427</v>
      </c>
      <c r="T1028" s="31">
        <f t="shared" si="137"/>
        <v>10017.967851924013</v>
      </c>
      <c r="U1028" s="13"/>
      <c r="V1028" s="39">
        <f t="shared" si="142"/>
        <v>-2.8464653478205708E-3</v>
      </c>
      <c r="W1028" s="14">
        <f t="shared" si="143"/>
        <v>-2.8709870787884603E-3</v>
      </c>
      <c r="X1028" s="40">
        <f t="shared" si="138"/>
        <v>6.0131528966155187E-10</v>
      </c>
      <c r="Y1028" s="2"/>
      <c r="Z1028" s="4"/>
      <c r="AA1028" s="4"/>
      <c r="AB1028" s="4"/>
      <c r="AC1028" s="4"/>
      <c r="AD1028" s="4"/>
      <c r="AE1028" s="4"/>
    </row>
    <row r="1029" spans="6:31">
      <c r="F1029" s="25">
        <v>38167</v>
      </c>
      <c r="G1029" s="8">
        <v>64.3</v>
      </c>
      <c r="H1029" s="8">
        <v>64.59</v>
      </c>
      <c r="I1029" s="8">
        <v>64.28</v>
      </c>
      <c r="J1029" s="8">
        <v>64.41</v>
      </c>
      <c r="K1029" s="8">
        <v>64500</v>
      </c>
      <c r="L1029" s="26">
        <v>55.73</v>
      </c>
      <c r="M1029" s="8"/>
      <c r="N1029" s="32">
        <v>0</v>
      </c>
      <c r="O1029" s="11">
        <f t="shared" si="139"/>
        <v>50</v>
      </c>
      <c r="P1029" s="11">
        <f t="shared" ref="P1029:P1092" si="145">J1029/L1029</f>
        <v>1.1557509420419882</v>
      </c>
      <c r="Q1029" s="12">
        <f t="shared" si="144"/>
        <v>155.75603264512517</v>
      </c>
      <c r="R1029" s="12">
        <f t="shared" si="140"/>
        <v>0</v>
      </c>
      <c r="S1029" s="12">
        <f t="shared" si="141"/>
        <v>13427</v>
      </c>
      <c r="T1029" s="31">
        <f t="shared" ref="T1029:T1092" si="146">Q1029*J1029</f>
        <v>10032.246062672511</v>
      </c>
      <c r="U1029" s="13"/>
      <c r="V1029" s="39">
        <f t="shared" si="142"/>
        <v>1.4242454691903994E-3</v>
      </c>
      <c r="W1029" s="14">
        <f t="shared" si="143"/>
        <v>1.4365238598910873E-3</v>
      </c>
      <c r="X1029" s="40">
        <f t="shared" ref="X1029:X1092" si="147">(V1029-W1029)^2</f>
        <v>1.5075887819873778E-10</v>
      </c>
      <c r="Y1029" s="2"/>
      <c r="Z1029" s="4"/>
      <c r="AA1029" s="4"/>
      <c r="AB1029" s="4"/>
      <c r="AC1029" s="4"/>
      <c r="AD1029" s="4"/>
      <c r="AE1029" s="4"/>
    </row>
    <row r="1030" spans="6:31">
      <c r="F1030" s="25">
        <v>38168</v>
      </c>
      <c r="G1030" s="8">
        <v>64.55</v>
      </c>
      <c r="H1030" s="8">
        <v>64.94</v>
      </c>
      <c r="I1030" s="8">
        <v>64.37</v>
      </c>
      <c r="J1030" s="8">
        <v>64.760000000000005</v>
      </c>
      <c r="K1030" s="8">
        <v>113900</v>
      </c>
      <c r="L1030" s="26">
        <v>56.03</v>
      </c>
      <c r="M1030" s="8"/>
      <c r="N1030" s="32">
        <v>0</v>
      </c>
      <c r="O1030" s="11">
        <f t="shared" ref="O1030:O1093" si="148">O1029+N1030</f>
        <v>50</v>
      </c>
      <c r="P1030" s="11">
        <f t="shared" si="145"/>
        <v>1.1558093878279494</v>
      </c>
      <c r="Q1030" s="12">
        <f t="shared" si="144"/>
        <v>155.75068488232517</v>
      </c>
      <c r="R1030" s="12">
        <f t="shared" ref="R1030:R1093" si="149">IF(N1030&lt;&gt;0,N1030*J1030,0)</f>
        <v>0</v>
      </c>
      <c r="S1030" s="12">
        <f t="shared" ref="S1030:S1093" si="150">IF(N1030&lt;&gt;0,N1030*J1030+S1029,S1029)</f>
        <v>13427</v>
      </c>
      <c r="T1030" s="31">
        <f t="shared" si="146"/>
        <v>10086.414352979378</v>
      </c>
      <c r="U1030" s="13"/>
      <c r="V1030" s="39">
        <f t="shared" ref="V1030:V1093" si="151">LN((T1030-R1030)/T1029)</f>
        <v>5.3848934353670748E-3</v>
      </c>
      <c r="W1030" s="14">
        <f t="shared" ref="W1030:W1093" si="152">LN(L1030/L1029)</f>
        <v>5.3686599957482734E-3</v>
      </c>
      <c r="X1030" s="40">
        <f t="shared" si="147"/>
        <v>2.6352456185727347E-10</v>
      </c>
      <c r="Y1030" s="2"/>
      <c r="Z1030" s="4"/>
      <c r="AA1030" s="4"/>
      <c r="AB1030" s="4"/>
      <c r="AC1030" s="4"/>
      <c r="AD1030" s="4"/>
      <c r="AE1030" s="4"/>
    </row>
    <row r="1031" spans="6:31">
      <c r="F1031" s="25">
        <v>38169</v>
      </c>
      <c r="G1031" s="8">
        <v>64.739999999999995</v>
      </c>
      <c r="H1031" s="8">
        <v>64.760000000000005</v>
      </c>
      <c r="I1031" s="8">
        <v>63.84</v>
      </c>
      <c r="J1031" s="8">
        <v>64</v>
      </c>
      <c r="K1031" s="8">
        <v>135500</v>
      </c>
      <c r="L1031" s="26">
        <v>55.37</v>
      </c>
      <c r="M1031" s="8"/>
      <c r="N1031" s="32">
        <v>0</v>
      </c>
      <c r="O1031" s="11">
        <f t="shared" si="148"/>
        <v>50</v>
      </c>
      <c r="P1031" s="11">
        <f t="shared" si="145"/>
        <v>1.1558605743182229</v>
      </c>
      <c r="Q1031" s="12">
        <f t="shared" si="144"/>
        <v>155.74600178600423</v>
      </c>
      <c r="R1031" s="12">
        <f t="shared" si="149"/>
        <v>0</v>
      </c>
      <c r="S1031" s="12">
        <f t="shared" si="150"/>
        <v>13427</v>
      </c>
      <c r="T1031" s="31">
        <f t="shared" si="146"/>
        <v>9967.7441143042706</v>
      </c>
      <c r="U1031" s="13"/>
      <c r="V1031" s="39">
        <f t="shared" si="151"/>
        <v>-1.1835113803756139E-2</v>
      </c>
      <c r="W1031" s="14">
        <f t="shared" si="152"/>
        <v>-1.1849330742317468E-2</v>
      </c>
      <c r="X1031" s="40">
        <f t="shared" si="147"/>
        <v>2.0212134205659035E-10</v>
      </c>
      <c r="Y1031" s="2"/>
      <c r="Z1031" s="4"/>
      <c r="AA1031" s="4"/>
      <c r="AB1031" s="4"/>
      <c r="AC1031" s="4"/>
      <c r="AD1031" s="4"/>
      <c r="AE1031" s="4"/>
    </row>
    <row r="1032" spans="6:31">
      <c r="F1032" s="25">
        <v>38170</v>
      </c>
      <c r="G1032" s="8">
        <v>64.09</v>
      </c>
      <c r="H1032" s="8">
        <v>64.099999999999994</v>
      </c>
      <c r="I1032" s="8">
        <v>63.74</v>
      </c>
      <c r="J1032" s="8">
        <v>63.92</v>
      </c>
      <c r="K1032" s="8">
        <v>38600</v>
      </c>
      <c r="L1032" s="26">
        <v>55.3</v>
      </c>
      <c r="M1032" s="8"/>
      <c r="N1032" s="32">
        <v>0</v>
      </c>
      <c r="O1032" s="11">
        <f t="shared" si="148"/>
        <v>50</v>
      </c>
      <c r="P1032" s="11">
        <f t="shared" si="145"/>
        <v>1.1558770343580471</v>
      </c>
      <c r="Q1032" s="12">
        <f t="shared" si="144"/>
        <v>155.74449593084063</v>
      </c>
      <c r="R1032" s="12">
        <f t="shared" si="149"/>
        <v>0</v>
      </c>
      <c r="S1032" s="12">
        <f t="shared" si="150"/>
        <v>13427</v>
      </c>
      <c r="T1032" s="31">
        <f t="shared" si="146"/>
        <v>9955.1881798993327</v>
      </c>
      <c r="U1032" s="13"/>
      <c r="V1032" s="39">
        <f t="shared" si="151"/>
        <v>-1.260450608561206E-3</v>
      </c>
      <c r="W1032" s="14">
        <f t="shared" si="152"/>
        <v>-1.2650223065867451E-3</v>
      </c>
      <c r="X1032" s="40">
        <f t="shared" si="147"/>
        <v>2.0900422836718575E-11</v>
      </c>
      <c r="Y1032" s="2"/>
      <c r="Z1032" s="4"/>
      <c r="AA1032" s="4"/>
      <c r="AB1032" s="4"/>
      <c r="AC1032" s="4"/>
      <c r="AD1032" s="4"/>
      <c r="AE1032" s="4"/>
    </row>
    <row r="1033" spans="6:31">
      <c r="F1033" s="25">
        <v>38174</v>
      </c>
      <c r="G1033" s="8">
        <v>63.73</v>
      </c>
      <c r="H1033" s="8">
        <v>63.73</v>
      </c>
      <c r="I1033" s="8">
        <v>63.2</v>
      </c>
      <c r="J1033" s="8">
        <v>63.25</v>
      </c>
      <c r="K1033" s="8">
        <v>634800</v>
      </c>
      <c r="L1033" s="26">
        <v>54.72</v>
      </c>
      <c r="M1033" s="8"/>
      <c r="N1033" s="32">
        <v>0</v>
      </c>
      <c r="O1033" s="11">
        <f t="shared" si="148"/>
        <v>50</v>
      </c>
      <c r="P1033" s="11">
        <f t="shared" si="145"/>
        <v>1.1558845029239766</v>
      </c>
      <c r="Q1033" s="12">
        <f t="shared" si="144"/>
        <v>155.74381267941064</v>
      </c>
      <c r="R1033" s="12">
        <f t="shared" si="149"/>
        <v>0</v>
      </c>
      <c r="S1033" s="12">
        <f t="shared" si="150"/>
        <v>13427</v>
      </c>
      <c r="T1033" s="31">
        <f t="shared" si="146"/>
        <v>9850.7961519727232</v>
      </c>
      <c r="U1033" s="13"/>
      <c r="V1033" s="39">
        <f t="shared" si="151"/>
        <v>-1.0541560862107833E-2</v>
      </c>
      <c r="W1033" s="14">
        <f t="shared" si="152"/>
        <v>-1.0543635213994021E-2</v>
      </c>
      <c r="X1033" s="40">
        <f t="shared" si="147"/>
        <v>4.3029357477320014E-12</v>
      </c>
      <c r="Y1033" s="2"/>
      <c r="Z1033" s="4"/>
      <c r="AA1033" s="4"/>
      <c r="AB1033" s="4"/>
      <c r="AC1033" s="4"/>
      <c r="AD1033" s="4"/>
      <c r="AE1033" s="4"/>
    </row>
    <row r="1034" spans="6:31">
      <c r="F1034" s="25">
        <v>38175</v>
      </c>
      <c r="G1034" s="8">
        <v>63.25</v>
      </c>
      <c r="H1034" s="8">
        <v>63.65</v>
      </c>
      <c r="I1034" s="8">
        <v>63.25</v>
      </c>
      <c r="J1034" s="8">
        <v>63.43</v>
      </c>
      <c r="K1034" s="8">
        <v>129000</v>
      </c>
      <c r="L1034" s="26">
        <v>54.88</v>
      </c>
      <c r="M1034" s="8"/>
      <c r="N1034" s="32">
        <v>0</v>
      </c>
      <c r="O1034" s="11">
        <f t="shared" si="148"/>
        <v>50</v>
      </c>
      <c r="P1034" s="11">
        <f t="shared" si="145"/>
        <v>1.1557944606413995</v>
      </c>
      <c r="Q1034" s="12">
        <f t="shared" si="144"/>
        <v>155.75205066166984</v>
      </c>
      <c r="R1034" s="12">
        <f t="shared" si="149"/>
        <v>0</v>
      </c>
      <c r="S1034" s="12">
        <f t="shared" si="150"/>
        <v>13427</v>
      </c>
      <c r="T1034" s="31">
        <f t="shared" si="146"/>
        <v>9879.3525734697178</v>
      </c>
      <c r="U1034" s="13"/>
      <c r="V1034" s="39">
        <f t="shared" si="151"/>
        <v>2.8947010825508966E-3</v>
      </c>
      <c r="W1034" s="14">
        <f t="shared" si="152"/>
        <v>2.9197101033348462E-3</v>
      </c>
      <c r="X1034" s="40">
        <f t="shared" si="147"/>
        <v>6.2545112057201956E-10</v>
      </c>
      <c r="Y1034" s="2"/>
      <c r="Z1034" s="4"/>
      <c r="AA1034" s="4"/>
      <c r="AB1034" s="4"/>
      <c r="AC1034" s="4"/>
      <c r="AD1034" s="4"/>
      <c r="AE1034" s="4"/>
    </row>
    <row r="1035" spans="6:31">
      <c r="F1035" s="25">
        <v>38176</v>
      </c>
      <c r="G1035" s="8">
        <v>63.25</v>
      </c>
      <c r="H1035" s="8">
        <v>63.48</v>
      </c>
      <c r="I1035" s="8">
        <v>62.89</v>
      </c>
      <c r="J1035" s="8">
        <v>62.89</v>
      </c>
      <c r="K1035" s="8">
        <v>762800</v>
      </c>
      <c r="L1035" s="26">
        <v>54.41</v>
      </c>
      <c r="M1035" s="8"/>
      <c r="N1035" s="32">
        <v>0</v>
      </c>
      <c r="O1035" s="11">
        <f t="shared" si="148"/>
        <v>50</v>
      </c>
      <c r="P1035" s="11">
        <f t="shared" si="145"/>
        <v>1.1558537033633525</v>
      </c>
      <c r="Q1035" s="12">
        <f t="shared" si="144"/>
        <v>155.74663039151363</v>
      </c>
      <c r="R1035" s="12">
        <f t="shared" si="149"/>
        <v>0</v>
      </c>
      <c r="S1035" s="12">
        <f t="shared" si="150"/>
        <v>13427</v>
      </c>
      <c r="T1035" s="31">
        <f t="shared" si="146"/>
        <v>9794.9055853222926</v>
      </c>
      <c r="U1035" s="13"/>
      <c r="V1035" s="39">
        <f t="shared" si="151"/>
        <v>-8.5845683302476789E-3</v>
      </c>
      <c r="W1035" s="14">
        <f t="shared" si="152"/>
        <v>-8.6010229197958799E-3</v>
      </c>
      <c r="X1035" s="40">
        <f t="shared" si="147"/>
        <v>2.7075351719976572E-10</v>
      </c>
      <c r="Y1035" s="2"/>
      <c r="Z1035" s="4"/>
      <c r="AA1035" s="4"/>
      <c r="AB1035" s="4"/>
      <c r="AC1035" s="4"/>
      <c r="AD1035" s="4"/>
      <c r="AE1035" s="4"/>
    </row>
    <row r="1036" spans="6:31">
      <c r="F1036" s="25">
        <v>38177</v>
      </c>
      <c r="G1036" s="8">
        <v>63.14</v>
      </c>
      <c r="H1036" s="8">
        <v>63.24</v>
      </c>
      <c r="I1036" s="8">
        <v>62.95</v>
      </c>
      <c r="J1036" s="8">
        <v>63.03</v>
      </c>
      <c r="K1036" s="8">
        <v>103900</v>
      </c>
      <c r="L1036" s="26">
        <v>54.53</v>
      </c>
      <c r="M1036" s="8"/>
      <c r="N1036" s="32">
        <v>0</v>
      </c>
      <c r="O1036" s="11">
        <f t="shared" si="148"/>
        <v>50</v>
      </c>
      <c r="P1036" s="11">
        <f t="shared" si="145"/>
        <v>1.1558774986246103</v>
      </c>
      <c r="Q1036" s="12">
        <f t="shared" si="144"/>
        <v>155.7444534577985</v>
      </c>
      <c r="R1036" s="12">
        <f t="shared" si="149"/>
        <v>0</v>
      </c>
      <c r="S1036" s="12">
        <f t="shared" si="150"/>
        <v>13427</v>
      </c>
      <c r="T1036" s="31">
        <f t="shared" si="146"/>
        <v>9816.572901445039</v>
      </c>
      <c r="U1036" s="13"/>
      <c r="V1036" s="39">
        <f t="shared" si="151"/>
        <v>2.2096574670195978E-3</v>
      </c>
      <c r="W1036" s="14">
        <f t="shared" si="152"/>
        <v>2.2030484401362746E-3</v>
      </c>
      <c r="X1036" s="40">
        <f t="shared" si="147"/>
        <v>4.3679236344487802E-11</v>
      </c>
      <c r="Y1036" s="2"/>
      <c r="Z1036" s="4"/>
      <c r="AA1036" s="4"/>
      <c r="AB1036" s="4"/>
      <c r="AC1036" s="4"/>
      <c r="AD1036" s="4"/>
      <c r="AE1036" s="4"/>
    </row>
    <row r="1037" spans="6:31">
      <c r="F1037" s="25">
        <v>38180</v>
      </c>
      <c r="G1037" s="8">
        <v>63.09</v>
      </c>
      <c r="H1037" s="8">
        <v>63.17</v>
      </c>
      <c r="I1037" s="8">
        <v>62.68</v>
      </c>
      <c r="J1037" s="8">
        <v>63.13</v>
      </c>
      <c r="K1037" s="8">
        <v>299300</v>
      </c>
      <c r="L1037" s="26">
        <v>54.62</v>
      </c>
      <c r="M1037" s="8"/>
      <c r="N1037" s="32">
        <v>0</v>
      </c>
      <c r="O1037" s="11">
        <f t="shared" si="148"/>
        <v>50</v>
      </c>
      <c r="P1037" s="11">
        <f t="shared" si="145"/>
        <v>1.1558037348956427</v>
      </c>
      <c r="Q1037" s="12">
        <f t="shared" si="144"/>
        <v>155.75120209943134</v>
      </c>
      <c r="R1037" s="12">
        <f t="shared" si="149"/>
        <v>0</v>
      </c>
      <c r="S1037" s="12">
        <f t="shared" si="150"/>
        <v>13427</v>
      </c>
      <c r="T1037" s="31">
        <f t="shared" si="146"/>
        <v>9832.573388537101</v>
      </c>
      <c r="U1037" s="13"/>
      <c r="V1037" s="39">
        <f t="shared" si="151"/>
        <v>1.6286194211767319E-3</v>
      </c>
      <c r="W1037" s="14">
        <f t="shared" si="152"/>
        <v>1.6491071075886419E-3</v>
      </c>
      <c r="X1037" s="40">
        <f t="shared" si="147"/>
        <v>4.1974529451276053E-10</v>
      </c>
      <c r="Y1037" s="2"/>
      <c r="Z1037" s="4"/>
      <c r="AA1037" s="4"/>
      <c r="AB1037" s="4"/>
      <c r="AC1037" s="4"/>
      <c r="AD1037" s="4"/>
      <c r="AE1037" s="4"/>
    </row>
    <row r="1038" spans="6:31">
      <c r="F1038" s="25">
        <v>38181</v>
      </c>
      <c r="G1038" s="8">
        <v>63.06</v>
      </c>
      <c r="H1038" s="8">
        <v>63.22</v>
      </c>
      <c r="I1038" s="8">
        <v>63.01</v>
      </c>
      <c r="J1038" s="8">
        <v>63.18</v>
      </c>
      <c r="K1038" s="8">
        <v>71700</v>
      </c>
      <c r="L1038" s="26">
        <v>54.66</v>
      </c>
      <c r="M1038" s="8"/>
      <c r="N1038" s="32">
        <v>0</v>
      </c>
      <c r="O1038" s="11">
        <f t="shared" si="148"/>
        <v>50</v>
      </c>
      <c r="P1038" s="11">
        <f t="shared" si="145"/>
        <v>1.1558726673984634</v>
      </c>
      <c r="Q1038" s="12">
        <f t="shared" si="144"/>
        <v>155.74489544019229</v>
      </c>
      <c r="R1038" s="12">
        <f t="shared" si="149"/>
        <v>0</v>
      </c>
      <c r="S1038" s="12">
        <f t="shared" si="150"/>
        <v>13427</v>
      </c>
      <c r="T1038" s="31">
        <f t="shared" si="146"/>
        <v>9839.9624939113492</v>
      </c>
      <c r="U1038" s="13"/>
      <c r="V1038" s="39">
        <f t="shared" si="151"/>
        <v>7.5121029295712057E-4</v>
      </c>
      <c r="W1038" s="14">
        <f t="shared" si="152"/>
        <v>7.3206445436300375E-4</v>
      </c>
      <c r="X1038" s="40">
        <f t="shared" si="147"/>
        <v>3.66563135471973E-10</v>
      </c>
      <c r="Y1038" s="2"/>
      <c r="Z1038" s="4"/>
      <c r="AA1038" s="4"/>
      <c r="AB1038" s="4"/>
      <c r="AC1038" s="4"/>
      <c r="AD1038" s="4"/>
      <c r="AE1038" s="4"/>
    </row>
    <row r="1039" spans="6:31">
      <c r="F1039" s="25">
        <v>38182</v>
      </c>
      <c r="G1039" s="8">
        <v>62.73</v>
      </c>
      <c r="H1039" s="8">
        <v>63.43</v>
      </c>
      <c r="I1039" s="8">
        <v>62.73</v>
      </c>
      <c r="J1039" s="8">
        <v>62.98</v>
      </c>
      <c r="K1039" s="8">
        <v>39100</v>
      </c>
      <c r="L1039" s="26">
        <v>54.49</v>
      </c>
      <c r="M1039" s="8"/>
      <c r="N1039" s="32">
        <v>0</v>
      </c>
      <c r="O1039" s="11">
        <f t="shared" si="148"/>
        <v>50</v>
      </c>
      <c r="P1039" s="11">
        <f t="shared" si="145"/>
        <v>1.1558084052119655</v>
      </c>
      <c r="Q1039" s="12">
        <f t="shared" si="144"/>
        <v>155.75077478677025</v>
      </c>
      <c r="R1039" s="12">
        <f t="shared" si="149"/>
        <v>0</v>
      </c>
      <c r="S1039" s="12">
        <f t="shared" si="150"/>
        <v>13427</v>
      </c>
      <c r="T1039" s="31">
        <f t="shared" si="146"/>
        <v>9809.1837960707908</v>
      </c>
      <c r="U1039" s="13"/>
      <c r="V1039" s="39">
        <f t="shared" si="151"/>
        <v>-3.132830562689694E-3</v>
      </c>
      <c r="W1039" s="14">
        <f t="shared" si="152"/>
        <v>-3.1149819049148732E-3</v>
      </c>
      <c r="X1039" s="40">
        <f t="shared" si="147"/>
        <v>3.1857458436266806E-10</v>
      </c>
      <c r="Y1039" s="2"/>
      <c r="Z1039" s="4"/>
      <c r="AA1039" s="4"/>
      <c r="AB1039" s="4"/>
      <c r="AC1039" s="4"/>
      <c r="AD1039" s="4"/>
      <c r="AE1039" s="4"/>
    </row>
    <row r="1040" spans="6:31">
      <c r="F1040" s="25">
        <v>38183</v>
      </c>
      <c r="G1040" s="8">
        <v>63.09</v>
      </c>
      <c r="H1040" s="8">
        <v>63.17</v>
      </c>
      <c r="I1040" s="8">
        <v>62.59</v>
      </c>
      <c r="J1040" s="8">
        <v>62.59</v>
      </c>
      <c r="K1040" s="8">
        <v>200200</v>
      </c>
      <c r="L1040" s="26">
        <v>54.15</v>
      </c>
      <c r="M1040" s="8"/>
      <c r="N1040" s="32">
        <v>0</v>
      </c>
      <c r="O1040" s="11">
        <f t="shared" si="148"/>
        <v>50</v>
      </c>
      <c r="P1040" s="11">
        <f t="shared" si="145"/>
        <v>1.1558633425669438</v>
      </c>
      <c r="Q1040" s="12">
        <f t="shared" si="144"/>
        <v>155.74574852835394</v>
      </c>
      <c r="R1040" s="12">
        <f t="shared" si="149"/>
        <v>0</v>
      </c>
      <c r="S1040" s="12">
        <f t="shared" si="150"/>
        <v>13427</v>
      </c>
      <c r="T1040" s="31">
        <f t="shared" si="146"/>
        <v>9748.126400389674</v>
      </c>
      <c r="U1040" s="13"/>
      <c r="V1040" s="39">
        <f t="shared" si="151"/>
        <v>-6.2439664185540041E-3</v>
      </c>
      <c r="W1040" s="14">
        <f t="shared" si="152"/>
        <v>-6.2592251480074121E-3</v>
      </c>
      <c r="X1040" s="40">
        <f t="shared" si="147"/>
        <v>2.3282882453230177E-10</v>
      </c>
      <c r="Y1040" s="2"/>
      <c r="Z1040" s="4"/>
      <c r="AA1040" s="4"/>
      <c r="AB1040" s="4"/>
      <c r="AC1040" s="4"/>
      <c r="AD1040" s="4"/>
      <c r="AE1040" s="4"/>
    </row>
    <row r="1041" spans="6:31">
      <c r="F1041" s="25">
        <v>38184</v>
      </c>
      <c r="G1041" s="8">
        <v>62.95</v>
      </c>
      <c r="H1041" s="8">
        <v>63</v>
      </c>
      <c r="I1041" s="8">
        <v>62.42</v>
      </c>
      <c r="J1041" s="8">
        <v>62.42</v>
      </c>
      <c r="K1041" s="8">
        <v>46600</v>
      </c>
      <c r="L1041" s="26">
        <v>54.01</v>
      </c>
      <c r="M1041" s="8"/>
      <c r="N1041" s="32">
        <v>0</v>
      </c>
      <c r="O1041" s="11">
        <f t="shared" si="148"/>
        <v>50</v>
      </c>
      <c r="P1041" s="11">
        <f t="shared" si="145"/>
        <v>1.1557119052027403</v>
      </c>
      <c r="Q1041" s="12">
        <f t="shared" si="144"/>
        <v>155.75960479942009</v>
      </c>
      <c r="R1041" s="12">
        <f t="shared" si="149"/>
        <v>0</v>
      </c>
      <c r="S1041" s="12">
        <f t="shared" si="150"/>
        <v>13427</v>
      </c>
      <c r="T1041" s="31">
        <f t="shared" si="146"/>
        <v>9722.5145315798018</v>
      </c>
      <c r="U1041" s="13"/>
      <c r="V1041" s="39">
        <f t="shared" si="151"/>
        <v>-2.6308208005549746E-3</v>
      </c>
      <c r="W1041" s="14">
        <f t="shared" si="152"/>
        <v>-2.5887588421998828E-3</v>
      </c>
      <c r="X1041" s="40">
        <f t="shared" si="147"/>
        <v>1.7692083406654786E-9</v>
      </c>
      <c r="Y1041" s="2"/>
      <c r="Z1041" s="4"/>
      <c r="AA1041" s="4"/>
      <c r="AB1041" s="4"/>
      <c r="AC1041" s="4"/>
      <c r="AD1041" s="4"/>
      <c r="AE1041" s="4"/>
    </row>
    <row r="1042" spans="6:31">
      <c r="F1042" s="25">
        <v>38187</v>
      </c>
      <c r="G1042" s="8">
        <v>62.59</v>
      </c>
      <c r="H1042" s="8">
        <v>62.59</v>
      </c>
      <c r="I1042" s="8">
        <v>62.13</v>
      </c>
      <c r="J1042" s="8">
        <v>62.38</v>
      </c>
      <c r="K1042" s="8">
        <v>1426900</v>
      </c>
      <c r="L1042" s="26">
        <v>53.97</v>
      </c>
      <c r="M1042" s="8"/>
      <c r="N1042" s="32">
        <v>0</v>
      </c>
      <c r="O1042" s="11">
        <f t="shared" si="148"/>
        <v>50</v>
      </c>
      <c r="P1042" s="11">
        <f t="shared" si="145"/>
        <v>1.1558273114693349</v>
      </c>
      <c r="Q1042" s="12">
        <f t="shared" si="144"/>
        <v>155.7490449856613</v>
      </c>
      <c r="R1042" s="12">
        <f t="shared" si="149"/>
        <v>0</v>
      </c>
      <c r="S1042" s="12">
        <f t="shared" si="150"/>
        <v>13427</v>
      </c>
      <c r="T1042" s="31">
        <f t="shared" si="146"/>
        <v>9715.6254262055518</v>
      </c>
      <c r="U1042" s="13"/>
      <c r="V1042" s="39">
        <f t="shared" si="151"/>
        <v>-7.0882354769051504E-4</v>
      </c>
      <c r="W1042" s="14">
        <f t="shared" si="152"/>
        <v>-7.4087797424830944E-4</v>
      </c>
      <c r="X1042" s="40">
        <f t="shared" si="147"/>
        <v>1.0274862619490352E-9</v>
      </c>
      <c r="Y1042" s="2"/>
      <c r="Z1042" s="4"/>
      <c r="AA1042" s="4"/>
      <c r="AB1042" s="4"/>
      <c r="AC1042" s="4"/>
      <c r="AD1042" s="4"/>
      <c r="AE1042" s="4"/>
    </row>
    <row r="1043" spans="6:31">
      <c r="F1043" s="25">
        <v>38188</v>
      </c>
      <c r="G1043" s="8">
        <v>62.34</v>
      </c>
      <c r="H1043" s="8">
        <v>62.86</v>
      </c>
      <c r="I1043" s="8">
        <v>62.32</v>
      </c>
      <c r="J1043" s="8">
        <v>62.8</v>
      </c>
      <c r="K1043" s="8">
        <v>599700</v>
      </c>
      <c r="L1043" s="26">
        <v>54.34</v>
      </c>
      <c r="M1043" s="8"/>
      <c r="N1043" s="32">
        <v>0</v>
      </c>
      <c r="O1043" s="11">
        <f t="shared" si="148"/>
        <v>50</v>
      </c>
      <c r="P1043" s="11">
        <f t="shared" si="145"/>
        <v>1.1556864188443134</v>
      </c>
      <c r="Q1043" s="12">
        <f t="shared" si="144"/>
        <v>155.76193711651842</v>
      </c>
      <c r="R1043" s="12">
        <f t="shared" si="149"/>
        <v>0</v>
      </c>
      <c r="S1043" s="12">
        <f t="shared" si="150"/>
        <v>13427</v>
      </c>
      <c r="T1043" s="31">
        <f t="shared" si="146"/>
        <v>9781.8496509173565</v>
      </c>
      <c r="U1043" s="13"/>
      <c r="V1043" s="39">
        <f t="shared" si="151"/>
        <v>6.7931338923218273E-3</v>
      </c>
      <c r="W1043" s="14">
        <f t="shared" si="152"/>
        <v>6.8322673676502301E-3</v>
      </c>
      <c r="X1043" s="40">
        <f t="shared" si="147"/>
        <v>1.5314288912787052E-9</v>
      </c>
      <c r="Y1043" s="2"/>
      <c r="Z1043" s="4"/>
      <c r="AA1043" s="4"/>
      <c r="AB1043" s="4"/>
      <c r="AC1043" s="4"/>
      <c r="AD1043" s="4"/>
      <c r="AE1043" s="4"/>
    </row>
    <row r="1044" spans="6:31">
      <c r="F1044" s="25">
        <v>38189</v>
      </c>
      <c r="G1044" s="8">
        <v>63.22</v>
      </c>
      <c r="H1044" s="8">
        <v>63.22</v>
      </c>
      <c r="I1044" s="8">
        <v>61.94</v>
      </c>
      <c r="J1044" s="8">
        <v>61.94</v>
      </c>
      <c r="K1044" s="8">
        <v>496900</v>
      </c>
      <c r="L1044" s="26">
        <v>53.59</v>
      </c>
      <c r="M1044" s="8"/>
      <c r="N1044" s="32">
        <v>0</v>
      </c>
      <c r="O1044" s="11">
        <f t="shared" si="148"/>
        <v>50</v>
      </c>
      <c r="P1044" s="11">
        <f t="shared" si="145"/>
        <v>1.155812651614107</v>
      </c>
      <c r="Q1044" s="12">
        <f t="shared" si="144"/>
        <v>155.75038626332235</v>
      </c>
      <c r="R1044" s="12">
        <f t="shared" si="149"/>
        <v>0</v>
      </c>
      <c r="S1044" s="12">
        <f t="shared" si="150"/>
        <v>13427</v>
      </c>
      <c r="T1044" s="31">
        <f t="shared" si="146"/>
        <v>9647.1789251501868</v>
      </c>
      <c r="U1044" s="13"/>
      <c r="V1044" s="39">
        <f t="shared" si="151"/>
        <v>-1.3863058776617027E-2</v>
      </c>
      <c r="W1044" s="14">
        <f t="shared" si="152"/>
        <v>-1.3898120491442767E-2</v>
      </c>
      <c r="X1044" s="40">
        <f t="shared" si="147"/>
        <v>1.2293238465214946E-9</v>
      </c>
      <c r="Y1044" s="2"/>
      <c r="Z1044" s="4"/>
      <c r="AA1044" s="4"/>
      <c r="AB1044" s="4"/>
      <c r="AC1044" s="4"/>
      <c r="AD1044" s="4"/>
      <c r="AE1044" s="4"/>
    </row>
    <row r="1045" spans="6:31">
      <c r="F1045" s="25">
        <v>38190</v>
      </c>
      <c r="G1045" s="8">
        <v>61.74</v>
      </c>
      <c r="H1045" s="8">
        <v>62.14</v>
      </c>
      <c r="I1045" s="8">
        <v>61.33</v>
      </c>
      <c r="J1045" s="8">
        <v>62</v>
      </c>
      <c r="K1045" s="8">
        <v>81100</v>
      </c>
      <c r="L1045" s="26">
        <v>53.64</v>
      </c>
      <c r="M1045" s="8"/>
      <c r="N1045" s="32">
        <v>0</v>
      </c>
      <c r="O1045" s="11">
        <f t="shared" si="148"/>
        <v>50</v>
      </c>
      <c r="P1045" s="11">
        <f t="shared" si="145"/>
        <v>1.1558538404175989</v>
      </c>
      <c r="Q1045" s="12">
        <f t="shared" si="144"/>
        <v>155.74661785270962</v>
      </c>
      <c r="R1045" s="12">
        <f t="shared" si="149"/>
        <v>0</v>
      </c>
      <c r="S1045" s="12">
        <f t="shared" si="150"/>
        <v>13427</v>
      </c>
      <c r="T1045" s="31">
        <f t="shared" si="146"/>
        <v>9656.2903068679971</v>
      </c>
      <c r="U1045" s="13"/>
      <c r="V1045" s="39">
        <f t="shared" si="151"/>
        <v>9.4401501460084514E-4</v>
      </c>
      <c r="W1045" s="14">
        <f t="shared" si="152"/>
        <v>9.3257490671879925E-4</v>
      </c>
      <c r="X1045" s="40">
        <f t="shared" si="147"/>
        <v>1.3087606835284857E-10</v>
      </c>
      <c r="Y1045" s="2"/>
      <c r="Z1045" s="4"/>
      <c r="AA1045" s="4"/>
      <c r="AB1045" s="4"/>
      <c r="AC1045" s="4"/>
      <c r="AD1045" s="4"/>
      <c r="AE1045" s="4"/>
    </row>
    <row r="1046" spans="6:31">
      <c r="F1046" s="25">
        <v>38191</v>
      </c>
      <c r="G1046" s="8">
        <v>61.82</v>
      </c>
      <c r="H1046" s="8">
        <v>61.82</v>
      </c>
      <c r="I1046" s="8">
        <v>61.24</v>
      </c>
      <c r="J1046" s="8">
        <v>61.45</v>
      </c>
      <c r="K1046" s="8">
        <v>84700</v>
      </c>
      <c r="L1046" s="26">
        <v>53.17</v>
      </c>
      <c r="M1046" s="8"/>
      <c r="N1046" s="32">
        <v>0</v>
      </c>
      <c r="O1046" s="11">
        <f t="shared" si="148"/>
        <v>50</v>
      </c>
      <c r="P1046" s="11">
        <f t="shared" si="145"/>
        <v>1.1557269136731239</v>
      </c>
      <c r="Q1046" s="12">
        <f t="shared" si="144"/>
        <v>155.75823138682784</v>
      </c>
      <c r="R1046" s="12">
        <f t="shared" si="149"/>
        <v>0</v>
      </c>
      <c r="S1046" s="12">
        <f t="shared" si="150"/>
        <v>13427</v>
      </c>
      <c r="T1046" s="31">
        <f t="shared" si="146"/>
        <v>9571.3433187205719</v>
      </c>
      <c r="U1046" s="13"/>
      <c r="V1046" s="39">
        <f t="shared" si="151"/>
        <v>-8.8359849666971146E-3</v>
      </c>
      <c r="W1046" s="14">
        <f t="shared" si="152"/>
        <v>-8.8007308972306072E-3</v>
      </c>
      <c r="X1046" s="40">
        <f t="shared" si="147"/>
        <v>1.2428494139493285E-9</v>
      </c>
      <c r="Y1046" s="2"/>
      <c r="Z1046" s="4"/>
      <c r="AA1046" s="4"/>
      <c r="AB1046" s="4"/>
      <c r="AC1046" s="4"/>
      <c r="AD1046" s="4"/>
      <c r="AE1046" s="4"/>
    </row>
    <row r="1047" spans="6:31">
      <c r="F1047" s="25">
        <v>38194</v>
      </c>
      <c r="G1047" s="8">
        <v>61.56</v>
      </c>
      <c r="H1047" s="8">
        <v>61.56</v>
      </c>
      <c r="I1047" s="8">
        <v>60.9</v>
      </c>
      <c r="J1047" s="8">
        <v>61.23</v>
      </c>
      <c r="K1047" s="8">
        <v>59400</v>
      </c>
      <c r="L1047" s="26">
        <v>52.98</v>
      </c>
      <c r="M1047" s="8"/>
      <c r="N1047" s="32">
        <v>0</v>
      </c>
      <c r="O1047" s="11">
        <f t="shared" si="148"/>
        <v>50</v>
      </c>
      <c r="P1047" s="11">
        <f t="shared" si="145"/>
        <v>1.1557191392978483</v>
      </c>
      <c r="Q1047" s="12">
        <f t="shared" si="144"/>
        <v>155.75894280896438</v>
      </c>
      <c r="R1047" s="12">
        <f t="shared" si="149"/>
        <v>0</v>
      </c>
      <c r="S1047" s="12">
        <f t="shared" si="150"/>
        <v>13427</v>
      </c>
      <c r="T1047" s="31">
        <f t="shared" si="146"/>
        <v>9537.1200681928876</v>
      </c>
      <c r="U1047" s="13"/>
      <c r="V1047" s="39">
        <f t="shared" si="151"/>
        <v>-3.5820030556303574E-3</v>
      </c>
      <c r="W1047" s="14">
        <f t="shared" si="152"/>
        <v>-3.5798436723235225E-3</v>
      </c>
      <c r="X1047" s="40">
        <f t="shared" si="147"/>
        <v>4.662936265837222E-12</v>
      </c>
      <c r="Y1047" s="2"/>
      <c r="Z1047" s="4"/>
      <c r="AA1047" s="4"/>
      <c r="AB1047" s="4"/>
      <c r="AC1047" s="4"/>
      <c r="AD1047" s="4"/>
      <c r="AE1047" s="4"/>
    </row>
    <row r="1048" spans="6:31">
      <c r="F1048" s="25">
        <v>38195</v>
      </c>
      <c r="G1048" s="8">
        <v>61.29</v>
      </c>
      <c r="H1048" s="8">
        <v>61.95</v>
      </c>
      <c r="I1048" s="8">
        <v>61.29</v>
      </c>
      <c r="J1048" s="8">
        <v>61.94</v>
      </c>
      <c r="K1048" s="8">
        <v>227000</v>
      </c>
      <c r="L1048" s="26">
        <v>53.59</v>
      </c>
      <c r="M1048" s="8"/>
      <c r="N1048" s="32">
        <v>0</v>
      </c>
      <c r="O1048" s="11">
        <f t="shared" si="148"/>
        <v>50</v>
      </c>
      <c r="P1048" s="11">
        <f t="shared" si="145"/>
        <v>1.155812651614107</v>
      </c>
      <c r="Q1048" s="12">
        <f t="shared" si="144"/>
        <v>155.75038626332235</v>
      </c>
      <c r="R1048" s="12">
        <f t="shared" si="149"/>
        <v>0</v>
      </c>
      <c r="S1048" s="12">
        <f t="shared" si="150"/>
        <v>13427</v>
      </c>
      <c r="T1048" s="31">
        <f t="shared" si="146"/>
        <v>9647.1789251501868</v>
      </c>
      <c r="U1048" s="13"/>
      <c r="V1048" s="39">
        <f t="shared" si="151"/>
        <v>1.1473973007726707E-2</v>
      </c>
      <c r="W1048" s="14">
        <f t="shared" si="152"/>
        <v>1.1447999662835317E-2</v>
      </c>
      <c r="X1048" s="40">
        <f t="shared" si="147"/>
        <v>6.7461464484709858E-10</v>
      </c>
      <c r="Y1048" s="2"/>
      <c r="Z1048" s="4"/>
      <c r="AA1048" s="4"/>
      <c r="AB1048" s="4"/>
      <c r="AC1048" s="4"/>
      <c r="AD1048" s="4"/>
      <c r="AE1048" s="4"/>
    </row>
    <row r="1049" spans="6:31">
      <c r="F1049" s="25">
        <v>38196</v>
      </c>
      <c r="G1049" s="8">
        <v>61.74</v>
      </c>
      <c r="H1049" s="8">
        <v>62.04</v>
      </c>
      <c r="I1049" s="8">
        <v>61.06</v>
      </c>
      <c r="J1049" s="8">
        <v>62.04</v>
      </c>
      <c r="K1049" s="8">
        <v>226600</v>
      </c>
      <c r="L1049" s="26">
        <v>53.68</v>
      </c>
      <c r="M1049" s="8"/>
      <c r="N1049" s="32">
        <v>0</v>
      </c>
      <c r="O1049" s="11">
        <f t="shared" si="148"/>
        <v>50</v>
      </c>
      <c r="P1049" s="11">
        <f t="shared" si="145"/>
        <v>1.1557377049180328</v>
      </c>
      <c r="Q1049" s="12">
        <f t="shared" si="144"/>
        <v>155.75724391106138</v>
      </c>
      <c r="R1049" s="12">
        <f t="shared" si="149"/>
        <v>0</v>
      </c>
      <c r="S1049" s="12">
        <f t="shared" si="150"/>
        <v>13427</v>
      </c>
      <c r="T1049" s="31">
        <f t="shared" si="146"/>
        <v>9663.1794122422471</v>
      </c>
      <c r="U1049" s="13"/>
      <c r="V1049" s="39">
        <f t="shared" si="151"/>
        <v>1.6571925258274741E-3</v>
      </c>
      <c r="W1049" s="14">
        <f t="shared" si="152"/>
        <v>1.678009156667441E-3</v>
      </c>
      <c r="X1049" s="40">
        <f t="shared" si="147"/>
        <v>4.3333211952746354E-10</v>
      </c>
      <c r="Y1049" s="2"/>
      <c r="Z1049" s="4"/>
      <c r="AA1049" s="4"/>
      <c r="AB1049" s="4"/>
      <c r="AC1049" s="4"/>
      <c r="AD1049" s="4"/>
      <c r="AE1049" s="4"/>
    </row>
    <row r="1050" spans="6:31">
      <c r="F1050" s="25">
        <v>38197</v>
      </c>
      <c r="G1050" s="8">
        <v>62.13</v>
      </c>
      <c r="H1050" s="8">
        <v>62.38</v>
      </c>
      <c r="I1050" s="8">
        <v>61.92</v>
      </c>
      <c r="J1050" s="8">
        <v>62.13</v>
      </c>
      <c r="K1050" s="8">
        <v>49600</v>
      </c>
      <c r="L1050" s="26">
        <v>53.76</v>
      </c>
      <c r="M1050" s="8"/>
      <c r="N1050" s="32">
        <v>0</v>
      </c>
      <c r="O1050" s="11">
        <f t="shared" si="148"/>
        <v>50</v>
      </c>
      <c r="P1050" s="11">
        <f t="shared" si="145"/>
        <v>1.1556919642857144</v>
      </c>
      <c r="Q1050" s="12">
        <f t="shared" si="144"/>
        <v>155.76142963126904</v>
      </c>
      <c r="R1050" s="12">
        <f t="shared" si="149"/>
        <v>0</v>
      </c>
      <c r="S1050" s="12">
        <f t="shared" si="150"/>
        <v>13427</v>
      </c>
      <c r="T1050" s="31">
        <f t="shared" si="146"/>
        <v>9677.4576229907452</v>
      </c>
      <c r="U1050" s="13"/>
      <c r="V1050" s="39">
        <f t="shared" si="151"/>
        <v>1.4764987643810417E-3</v>
      </c>
      <c r="W1050" s="14">
        <f t="shared" si="152"/>
        <v>1.4892035514676113E-3</v>
      </c>
      <c r="X1050" s="40">
        <f t="shared" si="147"/>
        <v>1.6141161491506649E-10</v>
      </c>
      <c r="Y1050" s="2"/>
      <c r="Z1050" s="4"/>
      <c r="AA1050" s="4"/>
      <c r="AB1050" s="4"/>
      <c r="AC1050" s="4"/>
      <c r="AD1050" s="4"/>
      <c r="AE1050" s="4"/>
    </row>
    <row r="1051" spans="6:31">
      <c r="F1051" s="25">
        <v>38198</v>
      </c>
      <c r="G1051" s="8">
        <v>62.19</v>
      </c>
      <c r="H1051" s="8">
        <v>62.42</v>
      </c>
      <c r="I1051" s="8">
        <v>62.07</v>
      </c>
      <c r="J1051" s="8">
        <v>62.4</v>
      </c>
      <c r="K1051" s="8">
        <v>1494400</v>
      </c>
      <c r="L1051" s="26">
        <v>53.99</v>
      </c>
      <c r="M1051" s="8"/>
      <c r="N1051" s="32">
        <v>0</v>
      </c>
      <c r="O1051" s="11">
        <f t="shared" si="148"/>
        <v>50</v>
      </c>
      <c r="P1051" s="11">
        <f t="shared" si="145"/>
        <v>1.1557695869605482</v>
      </c>
      <c r="Q1051" s="12">
        <f t="shared" si="144"/>
        <v>155.75432658481856</v>
      </c>
      <c r="R1051" s="12">
        <f t="shared" si="149"/>
        <v>0</v>
      </c>
      <c r="S1051" s="12">
        <f t="shared" si="150"/>
        <v>13427</v>
      </c>
      <c r="T1051" s="31">
        <f t="shared" si="146"/>
        <v>9719.0699788926777</v>
      </c>
      <c r="U1051" s="13"/>
      <c r="V1051" s="39">
        <f t="shared" si="151"/>
        <v>4.2907081717837112E-3</v>
      </c>
      <c r="W1051" s="14">
        <f t="shared" si="152"/>
        <v>4.2691480153016458E-3</v>
      </c>
      <c r="X1051" s="40">
        <f t="shared" si="147"/>
        <v>4.6484034753115019E-10</v>
      </c>
      <c r="Y1051" s="2"/>
      <c r="Z1051" s="4"/>
      <c r="AA1051" s="4"/>
      <c r="AB1051" s="4"/>
      <c r="AC1051" s="4"/>
      <c r="AD1051" s="4"/>
      <c r="AE1051" s="4"/>
    </row>
    <row r="1052" spans="6:31">
      <c r="F1052" s="25">
        <v>38201</v>
      </c>
      <c r="G1052" s="8">
        <v>62.16</v>
      </c>
      <c r="H1052" s="8">
        <v>62.6</v>
      </c>
      <c r="I1052" s="8">
        <v>62.06</v>
      </c>
      <c r="J1052" s="8">
        <v>62.6</v>
      </c>
      <c r="K1052" s="8">
        <v>294400</v>
      </c>
      <c r="L1052" s="26">
        <v>54.16</v>
      </c>
      <c r="M1052" s="8"/>
      <c r="N1052" s="32">
        <v>0</v>
      </c>
      <c r="O1052" s="11">
        <f t="shared" si="148"/>
        <v>50</v>
      </c>
      <c r="P1052" s="11">
        <f t="shared" si="145"/>
        <v>1.1558345642540622</v>
      </c>
      <c r="Q1052" s="12">
        <f t="shared" si="144"/>
        <v>155.7483814174638</v>
      </c>
      <c r="R1052" s="12">
        <f t="shared" si="149"/>
        <v>0</v>
      </c>
      <c r="S1052" s="12">
        <f t="shared" si="150"/>
        <v>13427</v>
      </c>
      <c r="T1052" s="31">
        <f t="shared" si="146"/>
        <v>9749.8486767332342</v>
      </c>
      <c r="U1052" s="13"/>
      <c r="V1052" s="39">
        <f t="shared" si="151"/>
        <v>3.1618318435309932E-3</v>
      </c>
      <c r="W1052" s="14">
        <f t="shared" si="152"/>
        <v>3.1437843738238436E-3</v>
      </c>
      <c r="X1052" s="40">
        <f t="shared" si="147"/>
        <v>3.2571116283048535E-10</v>
      </c>
      <c r="Y1052" s="2"/>
      <c r="Z1052" s="4"/>
      <c r="AA1052" s="4"/>
      <c r="AB1052" s="4"/>
      <c r="AC1052" s="4"/>
      <c r="AD1052" s="4"/>
      <c r="AE1052" s="4"/>
    </row>
    <row r="1053" spans="6:31">
      <c r="F1053" s="25">
        <v>38202</v>
      </c>
      <c r="G1053" s="8">
        <v>62.51</v>
      </c>
      <c r="H1053" s="8">
        <v>62.52</v>
      </c>
      <c r="I1053" s="8">
        <v>62.13</v>
      </c>
      <c r="J1053" s="8">
        <v>62.19</v>
      </c>
      <c r="K1053" s="8">
        <v>270500</v>
      </c>
      <c r="L1053" s="26">
        <v>53.81</v>
      </c>
      <c r="M1053" s="8"/>
      <c r="N1053" s="32">
        <v>0</v>
      </c>
      <c r="O1053" s="11">
        <f t="shared" si="148"/>
        <v>50</v>
      </c>
      <c r="P1053" s="11">
        <f t="shared" si="145"/>
        <v>1.1557331351049991</v>
      </c>
      <c r="Q1053" s="12">
        <f t="shared" si="144"/>
        <v>155.75766207925</v>
      </c>
      <c r="R1053" s="12">
        <f t="shared" si="149"/>
        <v>0</v>
      </c>
      <c r="S1053" s="12">
        <f t="shared" si="150"/>
        <v>13427</v>
      </c>
      <c r="T1053" s="31">
        <f t="shared" si="146"/>
        <v>9686.5690047085573</v>
      </c>
      <c r="U1053" s="13"/>
      <c r="V1053" s="39">
        <f t="shared" si="151"/>
        <v>-6.5114772327218781E-3</v>
      </c>
      <c r="W1053" s="14">
        <f t="shared" si="152"/>
        <v>-6.4833051026911446E-3</v>
      </c>
      <c r="X1053" s="40">
        <f t="shared" si="147"/>
        <v>7.9366891046855606E-10</v>
      </c>
      <c r="Y1053" s="2"/>
      <c r="Z1053" s="4"/>
      <c r="AA1053" s="4"/>
      <c r="AB1053" s="4"/>
      <c r="AC1053" s="4"/>
      <c r="AD1053" s="4"/>
      <c r="AE1053" s="4"/>
    </row>
    <row r="1054" spans="6:31">
      <c r="F1054" s="25">
        <v>38203</v>
      </c>
      <c r="G1054" s="8">
        <v>61.89</v>
      </c>
      <c r="H1054" s="8">
        <v>62.32</v>
      </c>
      <c r="I1054" s="8">
        <v>61.67</v>
      </c>
      <c r="J1054" s="8">
        <v>62.06</v>
      </c>
      <c r="K1054" s="8">
        <v>711600</v>
      </c>
      <c r="L1054" s="26">
        <v>53.69</v>
      </c>
      <c r="M1054" s="8"/>
      <c r="N1054" s="32">
        <v>0</v>
      </c>
      <c r="O1054" s="11">
        <f t="shared" si="148"/>
        <v>50</v>
      </c>
      <c r="P1054" s="11">
        <f t="shared" si="145"/>
        <v>1.1558949525051221</v>
      </c>
      <c r="Q1054" s="12">
        <f t="shared" si="144"/>
        <v>155.74285672874328</v>
      </c>
      <c r="R1054" s="12">
        <f t="shared" si="149"/>
        <v>0</v>
      </c>
      <c r="S1054" s="12">
        <f t="shared" si="150"/>
        <v>13427</v>
      </c>
      <c r="T1054" s="31">
        <f t="shared" si="146"/>
        <v>9665.4016885858073</v>
      </c>
      <c r="U1054" s="13"/>
      <c r="V1054" s="39">
        <f t="shared" si="151"/>
        <v>-2.1876143675341542E-3</v>
      </c>
      <c r="W1054" s="14">
        <f t="shared" si="152"/>
        <v>-2.2325590668502131E-3</v>
      </c>
      <c r="X1054" s="40">
        <f t="shared" si="147"/>
        <v>2.0200259966109489E-9</v>
      </c>
      <c r="Y1054" s="2"/>
      <c r="Z1054" s="4"/>
      <c r="AA1054" s="4"/>
      <c r="AB1054" s="4"/>
      <c r="AC1054" s="4"/>
      <c r="AD1054" s="4"/>
      <c r="AE1054" s="4"/>
    </row>
    <row r="1055" spans="6:31">
      <c r="F1055" s="25">
        <v>38204</v>
      </c>
      <c r="G1055" s="8">
        <v>62.09</v>
      </c>
      <c r="H1055" s="8">
        <v>62.09</v>
      </c>
      <c r="I1055" s="8">
        <v>61.02</v>
      </c>
      <c r="J1055" s="8">
        <v>61.09</v>
      </c>
      <c r="K1055" s="8">
        <v>897800</v>
      </c>
      <c r="L1055" s="26">
        <v>52.86</v>
      </c>
      <c r="M1055" s="8"/>
      <c r="N1055" s="32">
        <v>0</v>
      </c>
      <c r="O1055" s="11">
        <f t="shared" si="148"/>
        <v>50</v>
      </c>
      <c r="P1055" s="11">
        <f t="shared" si="145"/>
        <v>1.1556942867953084</v>
      </c>
      <c r="Q1055" s="12">
        <f t="shared" si="144"/>
        <v>155.76121709068818</v>
      </c>
      <c r="R1055" s="12">
        <f t="shared" si="149"/>
        <v>0</v>
      </c>
      <c r="S1055" s="12">
        <f t="shared" si="150"/>
        <v>13427</v>
      </c>
      <c r="T1055" s="31">
        <f t="shared" si="146"/>
        <v>9515.4527520701413</v>
      </c>
      <c r="U1055" s="13"/>
      <c r="V1055" s="39">
        <f t="shared" si="151"/>
        <v>-1.563559035630379E-2</v>
      </c>
      <c r="W1055" s="14">
        <f t="shared" si="152"/>
        <v>-1.5579855258334939E-2</v>
      </c>
      <c r="X1055" s="40">
        <f t="shared" si="147"/>
        <v>3.1064011455974465E-9</v>
      </c>
      <c r="Y1055" s="2"/>
      <c r="Z1055" s="4"/>
      <c r="AA1055" s="4"/>
      <c r="AB1055" s="4"/>
      <c r="AC1055" s="4"/>
      <c r="AD1055" s="4"/>
      <c r="AE1055" s="4"/>
    </row>
    <row r="1056" spans="6:31">
      <c r="F1056" s="25">
        <v>38205</v>
      </c>
      <c r="G1056" s="8">
        <v>60.62</v>
      </c>
      <c r="H1056" s="8">
        <v>60.63</v>
      </c>
      <c r="I1056" s="8">
        <v>59.95</v>
      </c>
      <c r="J1056" s="8">
        <v>60.1</v>
      </c>
      <c r="K1056" s="8">
        <v>129000</v>
      </c>
      <c r="L1056" s="26">
        <v>52</v>
      </c>
      <c r="M1056" s="8"/>
      <c r="N1056" s="32">
        <v>0</v>
      </c>
      <c r="O1056" s="11">
        <f t="shared" si="148"/>
        <v>50</v>
      </c>
      <c r="P1056" s="11">
        <f t="shared" si="145"/>
        <v>1.1557692307692309</v>
      </c>
      <c r="Q1056" s="12">
        <f t="shared" si="144"/>
        <v>155.75435917676847</v>
      </c>
      <c r="R1056" s="12">
        <f t="shared" si="149"/>
        <v>0</v>
      </c>
      <c r="S1056" s="12">
        <f t="shared" si="150"/>
        <v>13427</v>
      </c>
      <c r="T1056" s="31">
        <f t="shared" si="146"/>
        <v>9360.8369865237855</v>
      </c>
      <c r="U1056" s="13"/>
      <c r="V1056" s="39">
        <f t="shared" si="151"/>
        <v>-1.6382374468920515E-2</v>
      </c>
      <c r="W1056" s="14">
        <f t="shared" si="152"/>
        <v>-1.640319059471574E-2</v>
      </c>
      <c r="X1056" s="40">
        <f t="shared" si="147"/>
        <v>4.3331109312262421E-10</v>
      </c>
      <c r="Y1056" s="2"/>
      <c r="Z1056" s="4"/>
      <c r="AA1056" s="4"/>
      <c r="AB1056" s="4"/>
      <c r="AC1056" s="4"/>
      <c r="AD1056" s="4"/>
      <c r="AE1056" s="4"/>
    </row>
    <row r="1057" spans="6:31">
      <c r="F1057" s="25">
        <v>38208</v>
      </c>
      <c r="G1057" s="8">
        <v>60.29</v>
      </c>
      <c r="H1057" s="8">
        <v>60.36</v>
      </c>
      <c r="I1057" s="8">
        <v>60.12</v>
      </c>
      <c r="J1057" s="8">
        <v>60.15</v>
      </c>
      <c r="K1057" s="8">
        <v>136600</v>
      </c>
      <c r="L1057" s="26">
        <v>52.04</v>
      </c>
      <c r="M1057" s="8"/>
      <c r="N1057" s="32">
        <v>0</v>
      </c>
      <c r="O1057" s="11">
        <f t="shared" si="148"/>
        <v>50</v>
      </c>
      <c r="P1057" s="11">
        <f t="shared" si="145"/>
        <v>1.1558416602613375</v>
      </c>
      <c r="Q1057" s="12">
        <f t="shared" si="144"/>
        <v>155.7477322011311</v>
      </c>
      <c r="R1057" s="12">
        <f t="shared" si="149"/>
        <v>0</v>
      </c>
      <c r="S1057" s="12">
        <f t="shared" si="150"/>
        <v>13427</v>
      </c>
      <c r="T1057" s="31">
        <f t="shared" si="146"/>
        <v>9368.2260918980355</v>
      </c>
      <c r="U1057" s="13"/>
      <c r="V1057" s="39">
        <f t="shared" si="151"/>
        <v>7.8905236494584464E-4</v>
      </c>
      <c r="W1057" s="14">
        <f t="shared" si="152"/>
        <v>7.6893506287725667E-4</v>
      </c>
      <c r="X1057" s="40">
        <f t="shared" si="147"/>
        <v>4.0470584251881374E-10</v>
      </c>
      <c r="Y1057" s="2"/>
      <c r="Z1057" s="4"/>
      <c r="AA1057" s="4"/>
      <c r="AB1057" s="4"/>
      <c r="AC1057" s="4"/>
      <c r="AD1057" s="4"/>
      <c r="AE1057" s="4"/>
    </row>
    <row r="1058" spans="6:31">
      <c r="F1058" s="25">
        <v>38209</v>
      </c>
      <c r="G1058" s="8">
        <v>60.38</v>
      </c>
      <c r="H1058" s="8">
        <v>60.95</v>
      </c>
      <c r="I1058" s="8">
        <v>60.33</v>
      </c>
      <c r="J1058" s="8">
        <v>60.8</v>
      </c>
      <c r="K1058" s="8">
        <v>101600</v>
      </c>
      <c r="L1058" s="26">
        <v>52.6</v>
      </c>
      <c r="M1058" s="8"/>
      <c r="N1058" s="32">
        <v>0</v>
      </c>
      <c r="O1058" s="11">
        <f t="shared" si="148"/>
        <v>50</v>
      </c>
      <c r="P1058" s="11">
        <f t="shared" si="145"/>
        <v>1.1558935361216729</v>
      </c>
      <c r="Q1058" s="12">
        <f t="shared" si="144"/>
        <v>155.74298630160399</v>
      </c>
      <c r="R1058" s="12">
        <f t="shared" si="149"/>
        <v>0</v>
      </c>
      <c r="S1058" s="12">
        <f t="shared" si="150"/>
        <v>13427</v>
      </c>
      <c r="T1058" s="31">
        <f t="shared" si="146"/>
        <v>9469.1735671375227</v>
      </c>
      <c r="U1058" s="13"/>
      <c r="V1058" s="39">
        <f t="shared" si="151"/>
        <v>1.071787437845636E-2</v>
      </c>
      <c r="W1058" s="14">
        <f t="shared" si="152"/>
        <v>1.0703466099359613E-2</v>
      </c>
      <c r="X1058" s="40">
        <f t="shared" si="147"/>
        <v>2.0759850652978322E-10</v>
      </c>
      <c r="Y1058" s="2"/>
      <c r="Z1058" s="4"/>
      <c r="AA1058" s="4"/>
      <c r="AB1058" s="4"/>
      <c r="AC1058" s="4"/>
      <c r="AD1058" s="4"/>
      <c r="AE1058" s="4"/>
    </row>
    <row r="1059" spans="6:31">
      <c r="F1059" s="25">
        <v>38210</v>
      </c>
      <c r="G1059" s="8">
        <v>60.52</v>
      </c>
      <c r="H1059" s="8">
        <v>60.88</v>
      </c>
      <c r="I1059" s="8">
        <v>60.22</v>
      </c>
      <c r="J1059" s="8">
        <v>60.67</v>
      </c>
      <c r="K1059" s="8">
        <v>113800</v>
      </c>
      <c r="L1059" s="26">
        <v>52.49</v>
      </c>
      <c r="M1059" s="8"/>
      <c r="N1059" s="32">
        <v>0</v>
      </c>
      <c r="O1059" s="11">
        <f t="shared" si="148"/>
        <v>50</v>
      </c>
      <c r="P1059" s="11">
        <f t="shared" si="145"/>
        <v>1.1558392074680892</v>
      </c>
      <c r="Q1059" s="12">
        <f t="shared" si="144"/>
        <v>155.74795660719198</v>
      </c>
      <c r="R1059" s="12">
        <f t="shared" si="149"/>
        <v>0</v>
      </c>
      <c r="S1059" s="12">
        <f t="shared" si="150"/>
        <v>13427</v>
      </c>
      <c r="T1059" s="31">
        <f t="shared" si="146"/>
        <v>9449.2285273583384</v>
      </c>
      <c r="U1059" s="13"/>
      <c r="V1059" s="39">
        <f t="shared" si="151"/>
        <v>-2.1085340156168047E-3</v>
      </c>
      <c r="W1059" s="14">
        <f t="shared" si="152"/>
        <v>-2.0934444794557163E-3</v>
      </c>
      <c r="X1059" s="40">
        <f t="shared" si="147"/>
        <v>2.2769410155679541E-10</v>
      </c>
      <c r="Y1059" s="2"/>
      <c r="Z1059" s="4"/>
      <c r="AA1059" s="4"/>
      <c r="AB1059" s="4"/>
      <c r="AC1059" s="4"/>
      <c r="AD1059" s="4"/>
      <c r="AE1059" s="4"/>
    </row>
    <row r="1060" spans="6:31">
      <c r="F1060" s="25">
        <v>38211</v>
      </c>
      <c r="G1060" s="8">
        <v>60.5</v>
      </c>
      <c r="H1060" s="8">
        <v>60.58</v>
      </c>
      <c r="I1060" s="8">
        <v>60.04</v>
      </c>
      <c r="J1060" s="8">
        <v>60.13</v>
      </c>
      <c r="K1060" s="8">
        <v>89600</v>
      </c>
      <c r="L1060" s="26">
        <v>52.02</v>
      </c>
      <c r="M1060" s="8"/>
      <c r="N1060" s="32">
        <v>0</v>
      </c>
      <c r="O1060" s="11">
        <f t="shared" si="148"/>
        <v>50</v>
      </c>
      <c r="P1060" s="11">
        <f t="shared" si="145"/>
        <v>1.1559015763168012</v>
      </c>
      <c r="Q1060" s="12">
        <f t="shared" si="144"/>
        <v>155.74225077683204</v>
      </c>
      <c r="R1060" s="12">
        <f t="shared" si="149"/>
        <v>0</v>
      </c>
      <c r="S1060" s="12">
        <f t="shared" si="150"/>
        <v>13427</v>
      </c>
      <c r="T1060" s="31">
        <f t="shared" si="146"/>
        <v>9364.7815392109114</v>
      </c>
      <c r="U1060" s="13"/>
      <c r="V1060" s="39">
        <f t="shared" si="151"/>
        <v>-8.977092599295711E-3</v>
      </c>
      <c r="W1060" s="14">
        <f t="shared" si="152"/>
        <v>-8.9944152437029211E-3</v>
      </c>
      <c r="X1060" s="40">
        <f t="shared" si="147"/>
        <v>3.0007400925864579E-10</v>
      </c>
      <c r="Y1060" s="2"/>
      <c r="Z1060" s="4"/>
      <c r="AA1060" s="4"/>
      <c r="AB1060" s="4"/>
      <c r="AC1060" s="4"/>
      <c r="AD1060" s="4"/>
      <c r="AE1060" s="4"/>
    </row>
    <row r="1061" spans="6:31">
      <c r="F1061" s="25">
        <v>38212</v>
      </c>
      <c r="G1061" s="8">
        <v>60.25</v>
      </c>
      <c r="H1061" s="8">
        <v>60.3</v>
      </c>
      <c r="I1061" s="8">
        <v>59.84</v>
      </c>
      <c r="J1061" s="8">
        <v>60.06</v>
      </c>
      <c r="K1061" s="8">
        <v>44400</v>
      </c>
      <c r="L1061" s="26">
        <v>51.96</v>
      </c>
      <c r="M1061" s="8"/>
      <c r="N1061" s="32">
        <v>0</v>
      </c>
      <c r="O1061" s="11">
        <f t="shared" si="148"/>
        <v>50</v>
      </c>
      <c r="P1061" s="11">
        <f t="shared" si="145"/>
        <v>1.1558891454965359</v>
      </c>
      <c r="Q1061" s="12">
        <f t="shared" si="144"/>
        <v>155.74338796452776</v>
      </c>
      <c r="R1061" s="12">
        <f t="shared" si="149"/>
        <v>0</v>
      </c>
      <c r="S1061" s="12">
        <f t="shared" si="150"/>
        <v>13427</v>
      </c>
      <c r="T1061" s="31">
        <f t="shared" si="146"/>
        <v>9353.9478811495374</v>
      </c>
      <c r="U1061" s="13"/>
      <c r="V1061" s="39">
        <f t="shared" si="151"/>
        <v>-1.1575207940360888E-3</v>
      </c>
      <c r="W1061" s="14">
        <f t="shared" si="152"/>
        <v>-1.1540682181067506E-3</v>
      </c>
      <c r="X1061" s="40">
        <f t="shared" si="147"/>
        <v>1.1920280547845651E-11</v>
      </c>
      <c r="Y1061" s="2"/>
      <c r="Z1061" s="4"/>
      <c r="AA1061" s="4"/>
      <c r="AB1061" s="4"/>
      <c r="AC1061" s="4"/>
      <c r="AD1061" s="4"/>
      <c r="AE1061" s="4"/>
    </row>
    <row r="1062" spans="6:31">
      <c r="F1062" s="25">
        <v>38215</v>
      </c>
      <c r="G1062" s="8">
        <v>60.26</v>
      </c>
      <c r="H1062" s="8">
        <v>61</v>
      </c>
      <c r="I1062" s="8">
        <v>60.26</v>
      </c>
      <c r="J1062" s="8">
        <v>60.95</v>
      </c>
      <c r="K1062" s="8">
        <v>63000</v>
      </c>
      <c r="L1062" s="26">
        <v>52.73</v>
      </c>
      <c r="M1062" s="8"/>
      <c r="N1062" s="32">
        <v>0</v>
      </c>
      <c r="O1062" s="11">
        <f t="shared" si="148"/>
        <v>50</v>
      </c>
      <c r="P1062" s="11">
        <f t="shared" si="145"/>
        <v>1.1558884885264558</v>
      </c>
      <c r="Q1062" s="12">
        <f t="shared" si="144"/>
        <v>155.74344806569042</v>
      </c>
      <c r="R1062" s="12">
        <f t="shared" si="149"/>
        <v>0</v>
      </c>
      <c r="S1062" s="12">
        <f t="shared" si="150"/>
        <v>13427</v>
      </c>
      <c r="T1062" s="31">
        <f t="shared" si="146"/>
        <v>9492.5631596038311</v>
      </c>
      <c r="U1062" s="13"/>
      <c r="V1062" s="39">
        <f t="shared" si="151"/>
        <v>1.4710179270668571E-2</v>
      </c>
      <c r="W1062" s="14">
        <f t="shared" si="152"/>
        <v>1.4710361739979593E-2</v>
      </c>
      <c r="X1062" s="40">
        <f t="shared" si="147"/>
        <v>3.3295049464824704E-14</v>
      </c>
      <c r="Y1062" s="2"/>
      <c r="Z1062" s="4"/>
      <c r="AA1062" s="4"/>
      <c r="AB1062" s="4"/>
      <c r="AC1062" s="4"/>
      <c r="AD1062" s="4"/>
      <c r="AE1062" s="4"/>
    </row>
    <row r="1063" spans="6:31">
      <c r="F1063" s="25">
        <v>38216</v>
      </c>
      <c r="G1063" s="8">
        <v>61.18</v>
      </c>
      <c r="H1063" s="8">
        <v>61.36</v>
      </c>
      <c r="I1063" s="8">
        <v>61.04</v>
      </c>
      <c r="J1063" s="8">
        <v>61.16</v>
      </c>
      <c r="K1063" s="8">
        <v>90000</v>
      </c>
      <c r="L1063" s="26">
        <v>52.92</v>
      </c>
      <c r="M1063" s="8"/>
      <c r="N1063" s="32">
        <v>0</v>
      </c>
      <c r="O1063" s="11">
        <f t="shared" si="148"/>
        <v>50</v>
      </c>
      <c r="P1063" s="11">
        <f t="shared" si="145"/>
        <v>1.1557067271352985</v>
      </c>
      <c r="Q1063" s="12">
        <f t="shared" si="144"/>
        <v>155.76007864832431</v>
      </c>
      <c r="R1063" s="12">
        <f t="shared" si="149"/>
        <v>0</v>
      </c>
      <c r="S1063" s="12">
        <f t="shared" si="150"/>
        <v>13427</v>
      </c>
      <c r="T1063" s="31">
        <f t="shared" si="146"/>
        <v>9526.2864101315135</v>
      </c>
      <c r="U1063" s="13"/>
      <c r="V1063" s="39">
        <f t="shared" si="151"/>
        <v>3.5463013413825598E-3</v>
      </c>
      <c r="W1063" s="14">
        <f t="shared" si="152"/>
        <v>3.5967857043766056E-3</v>
      </c>
      <c r="X1063" s="40">
        <f t="shared" si="147"/>
        <v>2.5486709069145801E-9</v>
      </c>
      <c r="Y1063" s="2"/>
      <c r="Z1063" s="4"/>
      <c r="AA1063" s="4"/>
      <c r="AB1063" s="4"/>
      <c r="AC1063" s="4"/>
      <c r="AD1063" s="4"/>
      <c r="AE1063" s="4"/>
    </row>
    <row r="1064" spans="6:31">
      <c r="F1064" s="25">
        <v>38217</v>
      </c>
      <c r="G1064" s="8">
        <v>60.95</v>
      </c>
      <c r="H1064" s="8">
        <v>61.89</v>
      </c>
      <c r="I1064" s="8">
        <v>60.95</v>
      </c>
      <c r="J1064" s="8">
        <v>61.89</v>
      </c>
      <c r="K1064" s="8">
        <v>34900</v>
      </c>
      <c r="L1064" s="26">
        <v>53.55</v>
      </c>
      <c r="M1064" s="8"/>
      <c r="N1064" s="32">
        <v>0</v>
      </c>
      <c r="O1064" s="11">
        <f t="shared" si="148"/>
        <v>50</v>
      </c>
      <c r="P1064" s="11">
        <f t="shared" si="145"/>
        <v>1.1557422969187676</v>
      </c>
      <c r="Q1064" s="12">
        <f t="shared" si="144"/>
        <v>155.75682371588198</v>
      </c>
      <c r="R1064" s="12">
        <f t="shared" si="149"/>
        <v>0</v>
      </c>
      <c r="S1064" s="12">
        <f t="shared" si="150"/>
        <v>13427</v>
      </c>
      <c r="T1064" s="31">
        <f t="shared" si="146"/>
        <v>9639.789819775935</v>
      </c>
      <c r="U1064" s="13"/>
      <c r="V1064" s="39">
        <f t="shared" si="151"/>
        <v>1.1844337381673561E-2</v>
      </c>
      <c r="W1064" s="14">
        <f t="shared" si="152"/>
        <v>1.1834457647002798E-2</v>
      </c>
      <c r="X1064" s="40">
        <f t="shared" si="147"/>
        <v>9.7609157164667747E-11</v>
      </c>
      <c r="Y1064" s="2"/>
      <c r="Z1064" s="4"/>
      <c r="AA1064" s="4"/>
      <c r="AB1064" s="4"/>
      <c r="AC1064" s="4"/>
      <c r="AD1064" s="4"/>
      <c r="AE1064" s="4"/>
    </row>
    <row r="1065" spans="6:31">
      <c r="F1065" s="25">
        <v>38218</v>
      </c>
      <c r="G1065" s="8">
        <v>61.8</v>
      </c>
      <c r="H1065" s="8">
        <v>61.9</v>
      </c>
      <c r="I1065" s="8">
        <v>61.44</v>
      </c>
      <c r="J1065" s="8">
        <v>61.71</v>
      </c>
      <c r="K1065" s="8">
        <v>18000</v>
      </c>
      <c r="L1065" s="26">
        <v>53.39</v>
      </c>
      <c r="M1065" s="8"/>
      <c r="N1065" s="32">
        <v>0</v>
      </c>
      <c r="O1065" s="11">
        <f t="shared" si="148"/>
        <v>50</v>
      </c>
      <c r="P1065" s="11">
        <f t="shared" si="145"/>
        <v>1.1558344259224573</v>
      </c>
      <c r="Q1065" s="12">
        <f t="shared" si="144"/>
        <v>155.74839407355279</v>
      </c>
      <c r="R1065" s="12">
        <f t="shared" si="149"/>
        <v>0</v>
      </c>
      <c r="S1065" s="12">
        <f t="shared" si="150"/>
        <v>13427</v>
      </c>
      <c r="T1065" s="31">
        <f t="shared" si="146"/>
        <v>9611.2333982789423</v>
      </c>
      <c r="U1065" s="13"/>
      <c r="V1065" s="39">
        <f t="shared" si="151"/>
        <v>-2.9667454159360666E-3</v>
      </c>
      <c r="W1065" s="14">
        <f t="shared" si="152"/>
        <v>-2.9923343816629071E-3</v>
      </c>
      <c r="X1065" s="40">
        <f t="shared" si="147"/>
        <v>6.5479516696941821E-10</v>
      </c>
      <c r="Y1065" s="2"/>
      <c r="Z1065" s="4"/>
      <c r="AA1065" s="4"/>
      <c r="AB1065" s="4"/>
      <c r="AC1065" s="4"/>
      <c r="AD1065" s="4"/>
      <c r="AE1065" s="4"/>
    </row>
    <row r="1066" spans="6:31">
      <c r="F1066" s="25">
        <v>38219</v>
      </c>
      <c r="G1066" s="8">
        <v>61.72</v>
      </c>
      <c r="H1066" s="8">
        <v>62.27</v>
      </c>
      <c r="I1066" s="8">
        <v>61.64</v>
      </c>
      <c r="J1066" s="8">
        <v>62.27</v>
      </c>
      <c r="K1066" s="8">
        <v>29500</v>
      </c>
      <c r="L1066" s="26">
        <v>53.88</v>
      </c>
      <c r="M1066" s="8"/>
      <c r="N1066" s="32">
        <v>0</v>
      </c>
      <c r="O1066" s="11">
        <f t="shared" si="148"/>
        <v>50</v>
      </c>
      <c r="P1066" s="11">
        <f t="shared" si="145"/>
        <v>1.1557164068299925</v>
      </c>
      <c r="Q1066" s="12">
        <f t="shared" si="144"/>
        <v>155.75919285552419</v>
      </c>
      <c r="R1066" s="12">
        <f t="shared" si="149"/>
        <v>0</v>
      </c>
      <c r="S1066" s="12">
        <f t="shared" si="150"/>
        <v>13427</v>
      </c>
      <c r="T1066" s="31">
        <f t="shared" si="146"/>
        <v>9699.1249391134916</v>
      </c>
      <c r="U1066" s="13"/>
      <c r="V1066" s="39">
        <f t="shared" si="151"/>
        <v>9.1031089363982545E-3</v>
      </c>
      <c r="W1066" s="14">
        <f t="shared" si="152"/>
        <v>9.1358890300684593E-3</v>
      </c>
      <c r="X1066" s="40">
        <f t="shared" si="147"/>
        <v>1.0745345410274065E-9</v>
      </c>
      <c r="Y1066" s="2"/>
      <c r="Z1066" s="4"/>
      <c r="AA1066" s="4"/>
      <c r="AB1066" s="4"/>
      <c r="AC1066" s="4"/>
      <c r="AD1066" s="4"/>
      <c r="AE1066" s="4"/>
    </row>
    <row r="1067" spans="6:31">
      <c r="F1067" s="25">
        <v>38222</v>
      </c>
      <c r="G1067" s="8">
        <v>62.28</v>
      </c>
      <c r="H1067" s="8">
        <v>62.38</v>
      </c>
      <c r="I1067" s="8">
        <v>61.98</v>
      </c>
      <c r="J1067" s="8">
        <v>62.13</v>
      </c>
      <c r="K1067" s="8">
        <v>39800</v>
      </c>
      <c r="L1067" s="26">
        <v>53.76</v>
      </c>
      <c r="M1067" s="8"/>
      <c r="N1067" s="32">
        <v>0</v>
      </c>
      <c r="O1067" s="11">
        <f t="shared" si="148"/>
        <v>50</v>
      </c>
      <c r="P1067" s="11">
        <f t="shared" si="145"/>
        <v>1.1556919642857144</v>
      </c>
      <c r="Q1067" s="12">
        <f t="shared" si="144"/>
        <v>155.76142963126904</v>
      </c>
      <c r="R1067" s="12">
        <f t="shared" si="149"/>
        <v>0</v>
      </c>
      <c r="S1067" s="12">
        <f t="shared" si="150"/>
        <v>13427</v>
      </c>
      <c r="T1067" s="31">
        <f t="shared" si="146"/>
        <v>9677.4576229907452</v>
      </c>
      <c r="U1067" s="13"/>
      <c r="V1067" s="39">
        <f t="shared" si="151"/>
        <v>-2.2364444384748794E-3</v>
      </c>
      <c r="W1067" s="14">
        <f t="shared" si="152"/>
        <v>-2.2296553272692031E-3</v>
      </c>
      <c r="X1067" s="40">
        <f t="shared" si="147"/>
        <v>4.6092030963039214E-11</v>
      </c>
      <c r="Y1067" s="2"/>
      <c r="Z1067" s="4"/>
      <c r="AA1067" s="4"/>
      <c r="AB1067" s="4"/>
      <c r="AC1067" s="4"/>
      <c r="AD1067" s="4"/>
      <c r="AE1067" s="4"/>
    </row>
    <row r="1068" spans="6:31">
      <c r="F1068" s="25">
        <v>38223</v>
      </c>
      <c r="G1068" s="8">
        <v>62.38</v>
      </c>
      <c r="H1068" s="8">
        <v>62.38</v>
      </c>
      <c r="I1068" s="8">
        <v>61.92</v>
      </c>
      <c r="J1068" s="8">
        <v>62.08</v>
      </c>
      <c r="K1068" s="8">
        <v>88700</v>
      </c>
      <c r="L1068" s="26">
        <v>53.71</v>
      </c>
      <c r="M1068" s="8"/>
      <c r="N1068" s="32">
        <v>0</v>
      </c>
      <c r="O1068" s="11">
        <f t="shared" si="148"/>
        <v>50</v>
      </c>
      <c r="P1068" s="11">
        <f t="shared" si="145"/>
        <v>1.1558369018804691</v>
      </c>
      <c r="Q1068" s="12">
        <f t="shared" si="144"/>
        <v>155.74816754627795</v>
      </c>
      <c r="R1068" s="12">
        <f t="shared" si="149"/>
        <v>0</v>
      </c>
      <c r="S1068" s="12">
        <f t="shared" si="150"/>
        <v>13427</v>
      </c>
      <c r="T1068" s="31">
        <f t="shared" si="146"/>
        <v>9668.846241272935</v>
      </c>
      <c r="U1068" s="13"/>
      <c r="V1068" s="39">
        <f t="shared" si="151"/>
        <v>-8.9023540072072935E-4</v>
      </c>
      <c r="W1068" s="14">
        <f t="shared" si="152"/>
        <v>-9.3049229752602324E-4</v>
      </c>
      <c r="X1068" s="40">
        <f t="shared" si="147"/>
        <v>1.6206177403920811E-9</v>
      </c>
      <c r="Y1068" s="2"/>
      <c r="Z1068" s="4"/>
      <c r="AA1068" s="4"/>
      <c r="AB1068" s="4"/>
      <c r="AC1068" s="4"/>
      <c r="AD1068" s="4"/>
      <c r="AE1068" s="4"/>
    </row>
    <row r="1069" spans="6:31">
      <c r="F1069" s="25">
        <v>38224</v>
      </c>
      <c r="G1069" s="8">
        <v>62.05</v>
      </c>
      <c r="H1069" s="8">
        <v>62.65</v>
      </c>
      <c r="I1069" s="8">
        <v>62</v>
      </c>
      <c r="J1069" s="8">
        <v>62.52</v>
      </c>
      <c r="K1069" s="8">
        <v>34700</v>
      </c>
      <c r="L1069" s="26">
        <v>54.09</v>
      </c>
      <c r="M1069" s="8"/>
      <c r="N1069" s="32">
        <v>0</v>
      </c>
      <c r="O1069" s="11">
        <f t="shared" si="148"/>
        <v>50</v>
      </c>
      <c r="P1069" s="11">
        <f t="shared" si="145"/>
        <v>1.1558513588463672</v>
      </c>
      <c r="Q1069" s="12">
        <f t="shared" si="144"/>
        <v>155.74684488688899</v>
      </c>
      <c r="R1069" s="12">
        <f t="shared" si="149"/>
        <v>0</v>
      </c>
      <c r="S1069" s="12">
        <f t="shared" si="150"/>
        <v>13427</v>
      </c>
      <c r="T1069" s="31">
        <f t="shared" si="146"/>
        <v>9737.2927423282999</v>
      </c>
      <c r="U1069" s="13"/>
      <c r="V1069" s="39">
        <f t="shared" si="151"/>
        <v>7.0541373472243962E-3</v>
      </c>
      <c r="W1069" s="14">
        <f t="shared" si="152"/>
        <v>7.0501219659676742E-3</v>
      </c>
      <c r="X1069" s="40">
        <f t="shared" si="147"/>
        <v>1.6123286636833928E-11</v>
      </c>
      <c r="Y1069" s="2"/>
      <c r="Z1069" s="4"/>
      <c r="AA1069" s="4"/>
      <c r="AB1069" s="4"/>
      <c r="AC1069" s="4"/>
      <c r="AD1069" s="4"/>
      <c r="AE1069" s="4"/>
    </row>
    <row r="1070" spans="6:31">
      <c r="F1070" s="25">
        <v>38225</v>
      </c>
      <c r="G1070" s="8">
        <v>62.5</v>
      </c>
      <c r="H1070" s="8">
        <v>62.68</v>
      </c>
      <c r="I1070" s="8">
        <v>62.47</v>
      </c>
      <c r="J1070" s="8">
        <v>62.68</v>
      </c>
      <c r="K1070" s="8">
        <v>183600</v>
      </c>
      <c r="L1070" s="26">
        <v>54.23</v>
      </c>
      <c r="M1070" s="8"/>
      <c r="N1070" s="32">
        <v>0</v>
      </c>
      <c r="O1070" s="11">
        <f t="shared" si="148"/>
        <v>50</v>
      </c>
      <c r="P1070" s="11">
        <f t="shared" si="145"/>
        <v>1.1558178130186245</v>
      </c>
      <c r="Q1070" s="12">
        <f t="shared" si="144"/>
        <v>155.74991402581639</v>
      </c>
      <c r="R1070" s="12">
        <f t="shared" si="149"/>
        <v>0</v>
      </c>
      <c r="S1070" s="12">
        <f t="shared" si="150"/>
        <v>13427</v>
      </c>
      <c r="T1070" s="31">
        <f t="shared" si="146"/>
        <v>9762.4046111381722</v>
      </c>
      <c r="U1070" s="13"/>
      <c r="V1070" s="39">
        <f t="shared" si="151"/>
        <v>2.575617686464228E-3</v>
      </c>
      <c r="W1070" s="14">
        <f t="shared" si="152"/>
        <v>2.5849349696335394E-3</v>
      </c>
      <c r="X1070" s="40">
        <f t="shared" si="147"/>
        <v>8.6811765657132661E-11</v>
      </c>
      <c r="Y1070" s="2"/>
      <c r="Z1070" s="4"/>
      <c r="AA1070" s="4"/>
      <c r="AB1070" s="4"/>
      <c r="AC1070" s="4"/>
      <c r="AD1070" s="4"/>
      <c r="AE1070" s="4"/>
    </row>
    <row r="1071" spans="6:31">
      <c r="F1071" s="25">
        <v>38226</v>
      </c>
      <c r="G1071" s="8">
        <v>62.55</v>
      </c>
      <c r="H1071" s="8">
        <v>62.86</v>
      </c>
      <c r="I1071" s="8">
        <v>62.55</v>
      </c>
      <c r="J1071" s="8">
        <v>62.82</v>
      </c>
      <c r="K1071" s="8">
        <v>375900</v>
      </c>
      <c r="L1071" s="26">
        <v>54.35</v>
      </c>
      <c r="M1071" s="8"/>
      <c r="N1071" s="32">
        <v>0</v>
      </c>
      <c r="O1071" s="11">
        <f t="shared" si="148"/>
        <v>50</v>
      </c>
      <c r="P1071" s="11">
        <f t="shared" si="145"/>
        <v>1.1558417663293468</v>
      </c>
      <c r="Q1071" s="12">
        <f t="shared" si="144"/>
        <v>155.74772249699012</v>
      </c>
      <c r="R1071" s="12">
        <f t="shared" si="149"/>
        <v>0</v>
      </c>
      <c r="S1071" s="12">
        <f t="shared" si="150"/>
        <v>13427</v>
      </c>
      <c r="T1071" s="31">
        <f t="shared" si="146"/>
        <v>9784.0719272609203</v>
      </c>
      <c r="U1071" s="13"/>
      <c r="V1071" s="39">
        <f t="shared" si="151"/>
        <v>2.2170057048348721E-3</v>
      </c>
      <c r="W1071" s="14">
        <f t="shared" si="152"/>
        <v>2.2103527142492822E-3</v>
      </c>
      <c r="X1071" s="40">
        <f t="shared" si="147"/>
        <v>4.4262283731947894E-11</v>
      </c>
      <c r="Y1071" s="2"/>
      <c r="Z1071" s="4"/>
      <c r="AA1071" s="4"/>
      <c r="AB1071" s="4"/>
      <c r="AC1071" s="4"/>
      <c r="AD1071" s="4"/>
      <c r="AE1071" s="4"/>
    </row>
    <row r="1072" spans="6:31">
      <c r="F1072" s="25">
        <v>38229</v>
      </c>
      <c r="G1072" s="8">
        <v>62.6</v>
      </c>
      <c r="H1072" s="8">
        <v>62.69</v>
      </c>
      <c r="I1072" s="8">
        <v>62.25</v>
      </c>
      <c r="J1072" s="8">
        <v>62.25</v>
      </c>
      <c r="K1072" s="8">
        <v>132500</v>
      </c>
      <c r="L1072" s="26">
        <v>53.86</v>
      </c>
      <c r="M1072" s="8"/>
      <c r="N1072" s="32">
        <v>0</v>
      </c>
      <c r="O1072" s="11">
        <f t="shared" si="148"/>
        <v>50</v>
      </c>
      <c r="P1072" s="11">
        <f t="shared" si="145"/>
        <v>1.1557742294838471</v>
      </c>
      <c r="Q1072" s="12">
        <f t="shared" si="144"/>
        <v>155.7539017899818</v>
      </c>
      <c r="R1072" s="12">
        <f t="shared" si="149"/>
        <v>0</v>
      </c>
      <c r="S1072" s="12">
        <f t="shared" si="150"/>
        <v>13427</v>
      </c>
      <c r="T1072" s="31">
        <f t="shared" si="146"/>
        <v>9695.6803864263675</v>
      </c>
      <c r="U1072" s="13"/>
      <c r="V1072" s="39">
        <f t="shared" si="151"/>
        <v>-9.0752845392224092E-3</v>
      </c>
      <c r="W1072" s="14">
        <f t="shared" si="152"/>
        <v>-9.0565261837656438E-3</v>
      </c>
      <c r="X1072" s="40">
        <f t="shared" si="147"/>
        <v>3.5187589944235951E-10</v>
      </c>
      <c r="Y1072" s="2"/>
      <c r="Z1072" s="4"/>
      <c r="AA1072" s="4"/>
      <c r="AB1072" s="4"/>
      <c r="AC1072" s="4"/>
      <c r="AD1072" s="4"/>
      <c r="AE1072" s="4"/>
    </row>
    <row r="1073" spans="6:31">
      <c r="F1073" s="25">
        <v>38230</v>
      </c>
      <c r="G1073" s="8">
        <v>62.33</v>
      </c>
      <c r="H1073" s="8">
        <v>62.56</v>
      </c>
      <c r="I1073" s="8">
        <v>62.02</v>
      </c>
      <c r="J1073" s="8">
        <v>62.53</v>
      </c>
      <c r="K1073" s="8">
        <v>3066900</v>
      </c>
      <c r="L1073" s="26">
        <v>54.1</v>
      </c>
      <c r="M1073" s="8"/>
      <c r="N1073" s="32">
        <v>0</v>
      </c>
      <c r="O1073" s="11">
        <f t="shared" si="148"/>
        <v>50</v>
      </c>
      <c r="P1073" s="11">
        <f t="shared" si="145"/>
        <v>1.155822550831793</v>
      </c>
      <c r="Q1073" s="12">
        <f t="shared" si="144"/>
        <v>155.74948054808669</v>
      </c>
      <c r="R1073" s="12">
        <f t="shared" si="149"/>
        <v>0</v>
      </c>
      <c r="S1073" s="12">
        <f t="shared" si="150"/>
        <v>13427</v>
      </c>
      <c r="T1073" s="31">
        <f t="shared" si="146"/>
        <v>9739.015018671862</v>
      </c>
      <c r="U1073" s="13"/>
      <c r="V1073" s="39">
        <f t="shared" si="151"/>
        <v>4.459519756771127E-3</v>
      </c>
      <c r="W1073" s="14">
        <f t="shared" si="152"/>
        <v>4.4460984689830858E-3</v>
      </c>
      <c r="X1073" s="40">
        <f t="shared" si="147"/>
        <v>1.8013096588942475E-10</v>
      </c>
      <c r="Y1073" s="2"/>
      <c r="Z1073" s="4"/>
      <c r="AA1073" s="4"/>
      <c r="AB1073" s="4"/>
      <c r="AC1073" s="4"/>
      <c r="AD1073" s="4"/>
      <c r="AE1073" s="4"/>
    </row>
    <row r="1074" spans="6:31">
      <c r="F1074" s="25">
        <v>38231</v>
      </c>
      <c r="G1074" s="8">
        <v>62.48</v>
      </c>
      <c r="H1074" s="8">
        <v>62.86</v>
      </c>
      <c r="I1074" s="8">
        <v>62.48</v>
      </c>
      <c r="J1074" s="8">
        <v>62.71</v>
      </c>
      <c r="K1074" s="8">
        <v>104600</v>
      </c>
      <c r="L1074" s="26">
        <v>54.26</v>
      </c>
      <c r="M1074" s="8"/>
      <c r="N1074" s="32">
        <v>0</v>
      </c>
      <c r="O1074" s="11">
        <f t="shared" si="148"/>
        <v>50</v>
      </c>
      <c r="P1074" s="11">
        <f t="shared" si="145"/>
        <v>1.155731662366384</v>
      </c>
      <c r="Q1074" s="12">
        <f t="shared" si="144"/>
        <v>155.75779684530153</v>
      </c>
      <c r="R1074" s="12">
        <f t="shared" si="149"/>
        <v>0</v>
      </c>
      <c r="S1074" s="12">
        <f t="shared" si="150"/>
        <v>13427</v>
      </c>
      <c r="T1074" s="31">
        <f t="shared" si="146"/>
        <v>9767.5714401688583</v>
      </c>
      <c r="U1074" s="13"/>
      <c r="V1074" s="39">
        <f t="shared" si="151"/>
        <v>2.9278768950327474E-3</v>
      </c>
      <c r="W1074" s="14">
        <f t="shared" si="152"/>
        <v>2.9531213783497083E-3</v>
      </c>
      <c r="X1074" s="40">
        <f t="shared" si="147"/>
        <v>6.3728393794031683E-10</v>
      </c>
      <c r="Y1074" s="2"/>
      <c r="Z1074" s="4"/>
      <c r="AA1074" s="4"/>
      <c r="AB1074" s="4"/>
      <c r="AC1074" s="4"/>
      <c r="AD1074" s="4"/>
      <c r="AE1074" s="4"/>
    </row>
    <row r="1075" spans="6:31">
      <c r="F1075" s="25">
        <v>38232</v>
      </c>
      <c r="G1075" s="8">
        <v>62.7</v>
      </c>
      <c r="H1075" s="8">
        <v>63.5</v>
      </c>
      <c r="I1075" s="8">
        <v>62.69</v>
      </c>
      <c r="J1075" s="8">
        <v>63.39</v>
      </c>
      <c r="K1075" s="8">
        <v>93400</v>
      </c>
      <c r="L1075" s="26">
        <v>54.85</v>
      </c>
      <c r="M1075" s="8"/>
      <c r="N1075" s="32">
        <v>0</v>
      </c>
      <c r="O1075" s="11">
        <f t="shared" si="148"/>
        <v>50</v>
      </c>
      <c r="P1075" s="11">
        <f t="shared" si="145"/>
        <v>1.155697356426618</v>
      </c>
      <c r="Q1075" s="12">
        <f t="shared" si="144"/>
        <v>155.76093617982383</v>
      </c>
      <c r="R1075" s="12">
        <f t="shared" si="149"/>
        <v>0</v>
      </c>
      <c r="S1075" s="12">
        <f t="shared" si="150"/>
        <v>13427</v>
      </c>
      <c r="T1075" s="31">
        <f t="shared" si="146"/>
        <v>9873.6857444390334</v>
      </c>
      <c r="U1075" s="13"/>
      <c r="V1075" s="39">
        <f t="shared" si="151"/>
        <v>1.0805350769974506E-2</v>
      </c>
      <c r="W1075" s="14">
        <f t="shared" si="152"/>
        <v>1.0814879490453521E-2</v>
      </c>
      <c r="X1075" s="40">
        <f t="shared" si="147"/>
        <v>9.0796513967199035E-11</v>
      </c>
      <c r="Y1075" s="2"/>
      <c r="Z1075" s="4"/>
      <c r="AA1075" s="4"/>
      <c r="AB1075" s="4"/>
      <c r="AC1075" s="4"/>
      <c r="AD1075" s="4"/>
      <c r="AE1075" s="4"/>
    </row>
    <row r="1076" spans="6:31">
      <c r="F1076" s="25">
        <v>38233</v>
      </c>
      <c r="G1076" s="8">
        <v>63.5</v>
      </c>
      <c r="H1076" s="8">
        <v>63.51</v>
      </c>
      <c r="I1076" s="8">
        <v>63.17</v>
      </c>
      <c r="J1076" s="8">
        <v>63.23</v>
      </c>
      <c r="K1076" s="8">
        <v>68800</v>
      </c>
      <c r="L1076" s="26">
        <v>54.71</v>
      </c>
      <c r="M1076" s="8"/>
      <c r="N1076" s="32">
        <v>0</v>
      </c>
      <c r="O1076" s="11">
        <f t="shared" si="148"/>
        <v>50</v>
      </c>
      <c r="P1076" s="11">
        <f t="shared" si="145"/>
        <v>1.1557302138548711</v>
      </c>
      <c r="Q1076" s="12">
        <f t="shared" si="144"/>
        <v>155.75792939473604</v>
      </c>
      <c r="R1076" s="12">
        <f t="shared" si="149"/>
        <v>0</v>
      </c>
      <c r="S1076" s="12">
        <f t="shared" si="150"/>
        <v>13427</v>
      </c>
      <c r="T1076" s="31">
        <f t="shared" si="146"/>
        <v>9848.5738756291594</v>
      </c>
      <c r="U1076" s="13"/>
      <c r="V1076" s="39">
        <f t="shared" si="151"/>
        <v>-2.5465522576371205E-3</v>
      </c>
      <c r="W1076" s="14">
        <f t="shared" si="152"/>
        <v>-2.5556786455047092E-3</v>
      </c>
      <c r="X1076" s="40">
        <f t="shared" si="147"/>
        <v>8.3290955509669615E-11</v>
      </c>
      <c r="Y1076" s="2"/>
      <c r="Z1076" s="4"/>
      <c r="AA1076" s="4"/>
      <c r="AB1076" s="4"/>
      <c r="AC1076" s="4"/>
      <c r="AD1076" s="4"/>
      <c r="AE1076" s="4"/>
    </row>
    <row r="1077" spans="6:31">
      <c r="F1077" s="25">
        <v>38237</v>
      </c>
      <c r="G1077" s="8">
        <v>63.63</v>
      </c>
      <c r="H1077" s="8">
        <v>63.78</v>
      </c>
      <c r="I1077" s="8">
        <v>63.4</v>
      </c>
      <c r="J1077" s="8">
        <v>63.57</v>
      </c>
      <c r="K1077" s="8">
        <v>45100</v>
      </c>
      <c r="L1077" s="26">
        <v>55</v>
      </c>
      <c r="M1077" s="8"/>
      <c r="N1077" s="32">
        <v>0</v>
      </c>
      <c r="O1077" s="11">
        <f t="shared" si="148"/>
        <v>50</v>
      </c>
      <c r="P1077" s="11">
        <f t="shared" si="145"/>
        <v>1.1558181818181819</v>
      </c>
      <c r="Q1077" s="12">
        <f t="shared" si="144"/>
        <v>155.74988028303392</v>
      </c>
      <c r="R1077" s="12">
        <f t="shared" si="149"/>
        <v>0</v>
      </c>
      <c r="S1077" s="12">
        <f t="shared" si="150"/>
        <v>13427</v>
      </c>
      <c r="T1077" s="31">
        <f t="shared" si="146"/>
        <v>9901.0198895924659</v>
      </c>
      <c r="U1077" s="13"/>
      <c r="V1077" s="39">
        <f t="shared" si="151"/>
        <v>5.3111104835220817E-3</v>
      </c>
      <c r="W1077" s="14">
        <f t="shared" si="152"/>
        <v>5.2866771567363349E-3</v>
      </c>
      <c r="X1077" s="40">
        <f t="shared" si="147"/>
        <v>5.9698745781909301E-10</v>
      </c>
      <c r="Y1077" s="2"/>
      <c r="Z1077" s="4"/>
      <c r="AA1077" s="4"/>
      <c r="AB1077" s="4"/>
      <c r="AC1077" s="4"/>
      <c r="AD1077" s="4"/>
      <c r="AE1077" s="4"/>
    </row>
    <row r="1078" spans="6:31">
      <c r="F1078" s="25">
        <v>38238</v>
      </c>
      <c r="G1078" s="8">
        <v>63.56</v>
      </c>
      <c r="H1078" s="8">
        <v>63.74</v>
      </c>
      <c r="I1078" s="8">
        <v>63.34</v>
      </c>
      <c r="J1078" s="8">
        <v>63.4</v>
      </c>
      <c r="K1078" s="8">
        <v>34300</v>
      </c>
      <c r="L1078" s="26">
        <v>54.85</v>
      </c>
      <c r="M1078" s="8"/>
      <c r="N1078" s="32">
        <v>0</v>
      </c>
      <c r="O1078" s="11">
        <f t="shared" si="148"/>
        <v>50</v>
      </c>
      <c r="P1078" s="11">
        <f t="shared" si="145"/>
        <v>1.1558796718322697</v>
      </c>
      <c r="Q1078" s="12">
        <f t="shared" si="144"/>
        <v>155.74425464414878</v>
      </c>
      <c r="R1078" s="12">
        <f t="shared" si="149"/>
        <v>0</v>
      </c>
      <c r="S1078" s="12">
        <f t="shared" si="150"/>
        <v>13427</v>
      </c>
      <c r="T1078" s="31">
        <f t="shared" si="146"/>
        <v>9874.1857444390334</v>
      </c>
      <c r="U1078" s="13"/>
      <c r="V1078" s="39">
        <f t="shared" si="151"/>
        <v>-2.7139198570471754E-3</v>
      </c>
      <c r="W1078" s="14">
        <f t="shared" si="152"/>
        <v>-2.7309985112316283E-3</v>
      </c>
      <c r="X1078" s="40">
        <f t="shared" si="147"/>
        <v>2.9168042875213174E-10</v>
      </c>
      <c r="Y1078" s="2"/>
      <c r="Z1078" s="4"/>
      <c r="AA1078" s="4"/>
      <c r="AB1078" s="4"/>
      <c r="AC1078" s="4"/>
      <c r="AD1078" s="4"/>
      <c r="AE1078" s="4"/>
    </row>
    <row r="1079" spans="6:31">
      <c r="F1079" s="25">
        <v>38239</v>
      </c>
      <c r="G1079" s="8">
        <v>63.55</v>
      </c>
      <c r="H1079" s="8">
        <v>63.71</v>
      </c>
      <c r="I1079" s="8">
        <v>63.18</v>
      </c>
      <c r="J1079" s="8">
        <v>63.55</v>
      </c>
      <c r="K1079" s="8">
        <v>86400</v>
      </c>
      <c r="L1079" s="26">
        <v>54.98</v>
      </c>
      <c r="M1079" s="8"/>
      <c r="N1079" s="32">
        <v>0</v>
      </c>
      <c r="O1079" s="11">
        <f t="shared" si="148"/>
        <v>50</v>
      </c>
      <c r="P1079" s="11">
        <f t="shared" si="145"/>
        <v>1.1558748635867588</v>
      </c>
      <c r="Q1079" s="12">
        <f t="shared" si="144"/>
        <v>155.74469452250736</v>
      </c>
      <c r="R1079" s="12">
        <f t="shared" si="149"/>
        <v>0</v>
      </c>
      <c r="S1079" s="12">
        <f t="shared" si="150"/>
        <v>13427</v>
      </c>
      <c r="T1079" s="31">
        <f t="shared" si="146"/>
        <v>9897.5753369053418</v>
      </c>
      <c r="U1079" s="13"/>
      <c r="V1079" s="39">
        <f t="shared" si="151"/>
        <v>2.3659605516042556E-3</v>
      </c>
      <c r="W1079" s="14">
        <f t="shared" si="152"/>
        <v>2.3672960158603569E-3</v>
      </c>
      <c r="X1079" s="40">
        <f t="shared" si="147"/>
        <v>1.7834647793242578E-12</v>
      </c>
      <c r="Y1079" s="2"/>
      <c r="Z1079" s="4"/>
      <c r="AA1079" s="4"/>
      <c r="AB1079" s="4"/>
      <c r="AC1079" s="4"/>
      <c r="AD1079" s="4"/>
      <c r="AE1079" s="4"/>
    </row>
    <row r="1080" spans="6:31">
      <c r="F1080" s="25">
        <v>38240</v>
      </c>
      <c r="G1080" s="8">
        <v>63.36</v>
      </c>
      <c r="H1080" s="8">
        <v>63.95</v>
      </c>
      <c r="I1080" s="8">
        <v>63.35</v>
      </c>
      <c r="J1080" s="8">
        <v>63.9</v>
      </c>
      <c r="K1080" s="8">
        <v>23800</v>
      </c>
      <c r="L1080" s="26">
        <v>55.29</v>
      </c>
      <c r="M1080" s="8"/>
      <c r="N1080" s="32">
        <v>0</v>
      </c>
      <c r="O1080" s="11">
        <f t="shared" si="148"/>
        <v>50</v>
      </c>
      <c r="P1080" s="11">
        <f t="shared" si="145"/>
        <v>1.1557243624525231</v>
      </c>
      <c r="Q1080" s="12">
        <f t="shared" si="144"/>
        <v>155.7584648443783</v>
      </c>
      <c r="R1080" s="12">
        <f t="shared" si="149"/>
        <v>0</v>
      </c>
      <c r="S1080" s="12">
        <f t="shared" si="150"/>
        <v>13427</v>
      </c>
      <c r="T1080" s="31">
        <f t="shared" si="146"/>
        <v>9952.9659035557725</v>
      </c>
      <c r="U1080" s="13"/>
      <c r="V1080" s="39">
        <f t="shared" si="151"/>
        <v>5.580775832885132E-3</v>
      </c>
      <c r="W1080" s="14">
        <f t="shared" si="152"/>
        <v>5.6225776127420595E-3</v>
      </c>
      <c r="X1080" s="40">
        <f t="shared" si="147"/>
        <v>1.7473887992070268E-9</v>
      </c>
      <c r="Y1080" s="2"/>
      <c r="Z1080" s="4"/>
      <c r="AA1080" s="4"/>
      <c r="AB1080" s="4"/>
      <c r="AC1080" s="4"/>
      <c r="AD1080" s="4"/>
      <c r="AE1080" s="4"/>
    </row>
    <row r="1081" spans="6:31">
      <c r="F1081" s="25">
        <v>38243</v>
      </c>
      <c r="G1081" s="8">
        <v>64</v>
      </c>
      <c r="H1081" s="8">
        <v>64.239999999999995</v>
      </c>
      <c r="I1081" s="8">
        <v>63.9</v>
      </c>
      <c r="J1081" s="8">
        <v>64.03</v>
      </c>
      <c r="K1081" s="8">
        <v>66800</v>
      </c>
      <c r="L1081" s="26">
        <v>55.4</v>
      </c>
      <c r="M1081" s="8"/>
      <c r="N1081" s="32">
        <v>0</v>
      </c>
      <c r="O1081" s="11">
        <f t="shared" si="148"/>
        <v>50</v>
      </c>
      <c r="P1081" s="11">
        <f t="shared" si="145"/>
        <v>1.1557761732851985</v>
      </c>
      <c r="Q1081" s="12">
        <f t="shared" si="144"/>
        <v>155.75372393151582</v>
      </c>
      <c r="R1081" s="12">
        <f t="shared" si="149"/>
        <v>0</v>
      </c>
      <c r="S1081" s="12">
        <f t="shared" si="150"/>
        <v>13427</v>
      </c>
      <c r="T1081" s="31">
        <f t="shared" si="146"/>
        <v>9972.9109433349586</v>
      </c>
      <c r="U1081" s="13"/>
      <c r="V1081" s="39">
        <f t="shared" si="151"/>
        <v>2.0019240903261441E-3</v>
      </c>
      <c r="W1081" s="14">
        <f t="shared" si="152"/>
        <v>1.9875334033964895E-3</v>
      </c>
      <c r="X1081" s="40">
        <f t="shared" si="147"/>
        <v>2.0709187030733253E-10</v>
      </c>
      <c r="Y1081" s="2"/>
      <c r="Z1081" s="4"/>
      <c r="AA1081" s="4"/>
      <c r="AB1081" s="4"/>
      <c r="AC1081" s="4"/>
      <c r="AD1081" s="4"/>
      <c r="AE1081" s="4"/>
    </row>
    <row r="1082" spans="6:31">
      <c r="F1082" s="25">
        <v>38244</v>
      </c>
      <c r="G1082" s="8">
        <v>64.09</v>
      </c>
      <c r="H1082" s="8">
        <v>64.209999999999994</v>
      </c>
      <c r="I1082" s="8">
        <v>63.95</v>
      </c>
      <c r="J1082" s="8">
        <v>64.099999999999994</v>
      </c>
      <c r="K1082" s="8">
        <v>77900</v>
      </c>
      <c r="L1082" s="26">
        <v>55.46</v>
      </c>
      <c r="M1082" s="8"/>
      <c r="N1082" s="32">
        <v>0</v>
      </c>
      <c r="O1082" s="11">
        <f t="shared" si="148"/>
        <v>50</v>
      </c>
      <c r="P1082" s="11">
        <f t="shared" si="145"/>
        <v>1.1557879552830868</v>
      </c>
      <c r="Q1082" s="12">
        <f t="shared" si="144"/>
        <v>155.75264588761826</v>
      </c>
      <c r="R1082" s="12">
        <f t="shared" si="149"/>
        <v>0</v>
      </c>
      <c r="S1082" s="12">
        <f t="shared" si="150"/>
        <v>13427</v>
      </c>
      <c r="T1082" s="31">
        <f t="shared" si="146"/>
        <v>9983.744601396329</v>
      </c>
      <c r="U1082" s="13"/>
      <c r="V1082" s="39">
        <f t="shared" si="151"/>
        <v>1.0857189072890361E-3</v>
      </c>
      <c r="W1082" s="14">
        <f t="shared" si="152"/>
        <v>1.0824464343938689E-3</v>
      </c>
      <c r="X1082" s="40">
        <f t="shared" si="147"/>
        <v>1.0709078849603752E-11</v>
      </c>
      <c r="Y1082" s="2"/>
      <c r="Z1082" s="4"/>
      <c r="AA1082" s="4"/>
      <c r="AB1082" s="4"/>
      <c r="AC1082" s="4"/>
      <c r="AD1082" s="4"/>
      <c r="AE1082" s="4"/>
    </row>
    <row r="1083" spans="6:31">
      <c r="F1083" s="25">
        <v>38245</v>
      </c>
      <c r="G1083" s="8">
        <v>64.06</v>
      </c>
      <c r="H1083" s="8">
        <v>64.06</v>
      </c>
      <c r="I1083" s="8">
        <v>63.67</v>
      </c>
      <c r="J1083" s="8">
        <v>63.71</v>
      </c>
      <c r="K1083" s="8">
        <v>164000</v>
      </c>
      <c r="L1083" s="26">
        <v>55.12</v>
      </c>
      <c r="M1083" s="8"/>
      <c r="N1083" s="32">
        <v>0</v>
      </c>
      <c r="O1083" s="11">
        <f t="shared" si="148"/>
        <v>50</v>
      </c>
      <c r="P1083" s="11">
        <f t="shared" si="145"/>
        <v>1.1558417997097243</v>
      </c>
      <c r="Q1083" s="12">
        <f t="shared" si="144"/>
        <v>155.74771944302643</v>
      </c>
      <c r="R1083" s="12">
        <f t="shared" si="149"/>
        <v>0</v>
      </c>
      <c r="S1083" s="12">
        <f t="shared" si="150"/>
        <v>13427</v>
      </c>
      <c r="T1083" s="31">
        <f t="shared" si="146"/>
        <v>9922.6872057152141</v>
      </c>
      <c r="U1083" s="13"/>
      <c r="V1083" s="39">
        <f t="shared" si="151"/>
        <v>-6.1344582240023798E-3</v>
      </c>
      <c r="W1083" s="14">
        <f t="shared" si="152"/>
        <v>-6.1494134822288916E-3</v>
      </c>
      <c r="X1083" s="40">
        <f t="shared" si="147"/>
        <v>2.2365974862165119E-10</v>
      </c>
      <c r="Y1083" s="2"/>
      <c r="Z1083" s="4"/>
      <c r="AA1083" s="4"/>
      <c r="AB1083" s="4"/>
      <c r="AC1083" s="4"/>
      <c r="AD1083" s="4"/>
      <c r="AE1083" s="4"/>
    </row>
    <row r="1084" spans="6:31">
      <c r="F1084" s="25">
        <v>38246</v>
      </c>
      <c r="G1084" s="8">
        <v>63.78</v>
      </c>
      <c r="H1084" s="8">
        <v>64.040000000000006</v>
      </c>
      <c r="I1084" s="8">
        <v>63.78</v>
      </c>
      <c r="J1084" s="8">
        <v>63.96</v>
      </c>
      <c r="K1084" s="8">
        <v>62700</v>
      </c>
      <c r="L1084" s="26">
        <v>55.34</v>
      </c>
      <c r="M1084" s="8"/>
      <c r="N1084" s="32">
        <v>0</v>
      </c>
      <c r="O1084" s="11">
        <f t="shared" si="148"/>
        <v>50</v>
      </c>
      <c r="P1084" s="11">
        <f t="shared" si="145"/>
        <v>1.1557643657390675</v>
      </c>
      <c r="Q1084" s="12">
        <f t="shared" si="144"/>
        <v>155.75480433510918</v>
      </c>
      <c r="R1084" s="12">
        <f t="shared" si="149"/>
        <v>0</v>
      </c>
      <c r="S1084" s="12">
        <f t="shared" si="150"/>
        <v>13427</v>
      </c>
      <c r="T1084" s="31">
        <f t="shared" si="146"/>
        <v>9962.0772852735845</v>
      </c>
      <c r="U1084" s="13"/>
      <c r="V1084" s="39">
        <f t="shared" si="151"/>
        <v>3.9618403425414808E-3</v>
      </c>
      <c r="W1084" s="14">
        <f t="shared" si="152"/>
        <v>3.9833476533768994E-3</v>
      </c>
      <c r="X1084" s="40">
        <f t="shared" si="147"/>
        <v>4.62564419371316E-10</v>
      </c>
      <c r="Y1084" s="2"/>
      <c r="Z1084" s="4"/>
      <c r="AA1084" s="4"/>
      <c r="AB1084" s="4"/>
      <c r="AC1084" s="4"/>
      <c r="AD1084" s="4"/>
      <c r="AE1084" s="4"/>
    </row>
    <row r="1085" spans="6:31">
      <c r="F1085" s="25">
        <v>38247</v>
      </c>
      <c r="G1085" s="8">
        <v>64.2</v>
      </c>
      <c r="H1085" s="8">
        <v>64.260000000000005</v>
      </c>
      <c r="I1085" s="8">
        <v>63.98</v>
      </c>
      <c r="J1085" s="8">
        <v>64.209999999999994</v>
      </c>
      <c r="K1085" s="8">
        <v>345500</v>
      </c>
      <c r="L1085" s="26">
        <v>55.55</v>
      </c>
      <c r="M1085" s="8"/>
      <c r="N1085" s="32">
        <v>0</v>
      </c>
      <c r="O1085" s="11">
        <f t="shared" si="148"/>
        <v>50</v>
      </c>
      <c r="P1085" s="11">
        <f t="shared" si="145"/>
        <v>1.1558955895589558</v>
      </c>
      <c r="Q1085" s="12">
        <f t="shared" si="144"/>
        <v>155.74279845021636</v>
      </c>
      <c r="R1085" s="12">
        <f t="shared" si="149"/>
        <v>0</v>
      </c>
      <c r="S1085" s="12">
        <f t="shared" si="150"/>
        <v>13427</v>
      </c>
      <c r="T1085" s="31">
        <f t="shared" si="146"/>
        <v>10000.245088488391</v>
      </c>
      <c r="U1085" s="13"/>
      <c r="V1085" s="39">
        <f t="shared" si="151"/>
        <v>3.823988913761386E-3</v>
      </c>
      <c r="W1085" s="14">
        <f t="shared" si="152"/>
        <v>3.7875417268590002E-3</v>
      </c>
      <c r="X1085" s="40">
        <f t="shared" si="147"/>
        <v>1.3283974330974365E-9</v>
      </c>
      <c r="Y1085" s="2"/>
      <c r="Z1085" s="4"/>
      <c r="AA1085" s="4"/>
      <c r="AB1085" s="4"/>
      <c r="AC1085" s="4"/>
      <c r="AD1085" s="4"/>
      <c r="AE1085" s="4"/>
    </row>
    <row r="1086" spans="6:31">
      <c r="F1086" s="25">
        <v>38250</v>
      </c>
      <c r="G1086" s="8">
        <v>63.96</v>
      </c>
      <c r="H1086" s="8">
        <v>64.14</v>
      </c>
      <c r="I1086" s="8">
        <v>63.75</v>
      </c>
      <c r="J1086" s="8">
        <v>63.87</v>
      </c>
      <c r="K1086" s="8">
        <v>36600</v>
      </c>
      <c r="L1086" s="26">
        <v>55.26</v>
      </c>
      <c r="M1086" s="8"/>
      <c r="N1086" s="32">
        <v>0</v>
      </c>
      <c r="O1086" s="11">
        <f t="shared" si="148"/>
        <v>50</v>
      </c>
      <c r="P1086" s="11">
        <f t="shared" si="145"/>
        <v>1.1558089033659067</v>
      </c>
      <c r="Q1086" s="12">
        <f t="shared" si="144"/>
        <v>155.75072920815853</v>
      </c>
      <c r="R1086" s="12">
        <f t="shared" si="149"/>
        <v>0</v>
      </c>
      <c r="S1086" s="12">
        <f t="shared" si="150"/>
        <v>13427</v>
      </c>
      <c r="T1086" s="31">
        <f t="shared" si="146"/>
        <v>9947.7990745250845</v>
      </c>
      <c r="U1086" s="13"/>
      <c r="V1086" s="39">
        <f t="shared" si="151"/>
        <v>-5.258273380244375E-3</v>
      </c>
      <c r="W1086" s="14">
        <f t="shared" si="152"/>
        <v>-5.2341965903685483E-3</v>
      </c>
      <c r="X1086" s="40">
        <f t="shared" si="147"/>
        <v>5.7969181072471029E-10</v>
      </c>
      <c r="Y1086" s="2"/>
      <c r="Z1086" s="4"/>
      <c r="AA1086" s="4"/>
      <c r="AB1086" s="4"/>
      <c r="AC1086" s="4"/>
      <c r="AD1086" s="4"/>
      <c r="AE1086" s="4"/>
    </row>
    <row r="1087" spans="6:31">
      <c r="F1087" s="25">
        <v>38251</v>
      </c>
      <c r="G1087" s="8">
        <v>63.9</v>
      </c>
      <c r="H1087" s="8">
        <v>64.39</v>
      </c>
      <c r="I1087" s="8">
        <v>63.88</v>
      </c>
      <c r="J1087" s="8">
        <v>64.3</v>
      </c>
      <c r="K1087" s="8">
        <v>88500</v>
      </c>
      <c r="L1087" s="26">
        <v>55.63</v>
      </c>
      <c r="M1087" s="8"/>
      <c r="N1087" s="32">
        <v>0</v>
      </c>
      <c r="O1087" s="11">
        <f t="shared" si="148"/>
        <v>50</v>
      </c>
      <c r="P1087" s="11">
        <f t="shared" si="145"/>
        <v>1.1558511594463419</v>
      </c>
      <c r="Q1087" s="12">
        <f t="shared" si="144"/>
        <v>155.74686312965613</v>
      </c>
      <c r="R1087" s="12">
        <f t="shared" si="149"/>
        <v>0</v>
      </c>
      <c r="S1087" s="12">
        <f t="shared" si="150"/>
        <v>13427</v>
      </c>
      <c r="T1087" s="31">
        <f t="shared" si="146"/>
        <v>10014.523299236889</v>
      </c>
      <c r="U1087" s="13"/>
      <c r="V1087" s="39">
        <f t="shared" si="151"/>
        <v>6.6850411443313603E-3</v>
      </c>
      <c r="W1087" s="14">
        <f t="shared" si="152"/>
        <v>6.6733045919313699E-3</v>
      </c>
      <c r="X1087" s="40">
        <f t="shared" si="147"/>
        <v>1.3774666223771975E-10</v>
      </c>
      <c r="Y1087" s="2"/>
      <c r="Z1087" s="4"/>
      <c r="AA1087" s="4"/>
      <c r="AB1087" s="4"/>
      <c r="AC1087" s="4"/>
      <c r="AD1087" s="4"/>
      <c r="AE1087" s="4"/>
    </row>
    <row r="1088" spans="6:31">
      <c r="F1088" s="25">
        <v>38252</v>
      </c>
      <c r="G1088" s="8">
        <v>63.83</v>
      </c>
      <c r="H1088" s="8">
        <v>63.83</v>
      </c>
      <c r="I1088" s="8">
        <v>63.34</v>
      </c>
      <c r="J1088" s="8">
        <v>63.34</v>
      </c>
      <c r="K1088" s="8">
        <v>52100</v>
      </c>
      <c r="L1088" s="26">
        <v>54.8</v>
      </c>
      <c r="M1088" s="8"/>
      <c r="N1088" s="32">
        <v>0</v>
      </c>
      <c r="O1088" s="11">
        <f t="shared" si="148"/>
        <v>50</v>
      </c>
      <c r="P1088" s="11">
        <f t="shared" si="145"/>
        <v>1.1558394160583942</v>
      </c>
      <c r="Q1088" s="12">
        <f t="shared" si="144"/>
        <v>155.74793752322734</v>
      </c>
      <c r="R1088" s="12">
        <f t="shared" si="149"/>
        <v>0</v>
      </c>
      <c r="S1088" s="12">
        <f t="shared" si="150"/>
        <v>13427</v>
      </c>
      <c r="T1088" s="31">
        <f t="shared" si="146"/>
        <v>9865.0743627212196</v>
      </c>
      <c r="U1088" s="13"/>
      <c r="V1088" s="39">
        <f t="shared" si="151"/>
        <v>-1.5035691824864503E-2</v>
      </c>
      <c r="W1088" s="14">
        <f t="shared" si="152"/>
        <v>-1.50324301332321E-2</v>
      </c>
      <c r="X1088" s="40">
        <f t="shared" si="147"/>
        <v>1.0638632304889843E-11</v>
      </c>
      <c r="Y1088" s="2"/>
      <c r="Z1088" s="4"/>
      <c r="AA1088" s="4"/>
      <c r="AB1088" s="4"/>
      <c r="AC1088" s="4"/>
      <c r="AD1088" s="4"/>
      <c r="AE1088" s="4"/>
    </row>
    <row r="1089" spans="6:31">
      <c r="F1089" s="25">
        <v>38253</v>
      </c>
      <c r="G1089" s="8">
        <v>63.44</v>
      </c>
      <c r="H1089" s="8">
        <v>63.44</v>
      </c>
      <c r="I1089" s="8">
        <v>63.1</v>
      </c>
      <c r="J1089" s="8">
        <v>63.17</v>
      </c>
      <c r="K1089" s="8">
        <v>49700</v>
      </c>
      <c r="L1089" s="26">
        <v>54.66</v>
      </c>
      <c r="M1089" s="8"/>
      <c r="N1089" s="32">
        <v>0</v>
      </c>
      <c r="O1089" s="11">
        <f t="shared" si="148"/>
        <v>50</v>
      </c>
      <c r="P1089" s="11">
        <f t="shared" si="145"/>
        <v>1.1556897182583243</v>
      </c>
      <c r="Q1089" s="12">
        <f t="shared" si="144"/>
        <v>155.76163517352143</v>
      </c>
      <c r="R1089" s="12">
        <f t="shared" si="149"/>
        <v>0</v>
      </c>
      <c r="S1089" s="12">
        <f t="shared" si="150"/>
        <v>13427</v>
      </c>
      <c r="T1089" s="31">
        <f t="shared" si="146"/>
        <v>9839.4624939113492</v>
      </c>
      <c r="U1089" s="13"/>
      <c r="V1089" s="39">
        <f t="shared" si="151"/>
        <v>-2.599592512091495E-3</v>
      </c>
      <c r="W1089" s="14">
        <f t="shared" si="152"/>
        <v>-2.5580134540479434E-3</v>
      </c>
      <c r="X1089" s="40">
        <f t="shared" si="147"/>
        <v>1.7288180677890377E-9</v>
      </c>
      <c r="Y1089" s="2"/>
      <c r="Z1089" s="4"/>
      <c r="AA1089" s="4"/>
      <c r="AB1089" s="4"/>
      <c r="AC1089" s="4"/>
      <c r="AD1089" s="4"/>
      <c r="AE1089" s="4"/>
    </row>
    <row r="1090" spans="6:31">
      <c r="F1090" s="25">
        <v>38254</v>
      </c>
      <c r="G1090" s="8">
        <v>62.96</v>
      </c>
      <c r="H1090" s="8">
        <v>63.18</v>
      </c>
      <c r="I1090" s="8">
        <v>62.92</v>
      </c>
      <c r="J1090" s="8">
        <v>62.98</v>
      </c>
      <c r="K1090" s="8">
        <v>45900</v>
      </c>
      <c r="L1090" s="26">
        <v>54.7</v>
      </c>
      <c r="M1090" s="8"/>
      <c r="N1090" s="32">
        <v>0</v>
      </c>
      <c r="O1090" s="11">
        <f t="shared" si="148"/>
        <v>50</v>
      </c>
      <c r="P1090" s="11">
        <f t="shared" si="145"/>
        <v>1.1513711151736745</v>
      </c>
      <c r="Q1090" s="12">
        <f t="shared" si="144"/>
        <v>156.15832961711016</v>
      </c>
      <c r="R1090" s="12">
        <f t="shared" si="149"/>
        <v>0</v>
      </c>
      <c r="S1090" s="12">
        <f t="shared" si="150"/>
        <v>13427</v>
      </c>
      <c r="T1090" s="31">
        <f t="shared" si="146"/>
        <v>9834.8515992855973</v>
      </c>
      <c r="U1090" s="13"/>
      <c r="V1090" s="39">
        <f t="shared" si="151"/>
        <v>-4.6872228310756991E-4</v>
      </c>
      <c r="W1090" s="14">
        <f t="shared" si="152"/>
        <v>7.3152892801362185E-4</v>
      </c>
      <c r="X1090" s="40">
        <f t="shared" si="147"/>
        <v>1.4406029697978876E-6</v>
      </c>
      <c r="Y1090" s="2"/>
      <c r="Z1090" s="4"/>
      <c r="AA1090" s="4"/>
      <c r="AB1090" s="4"/>
      <c r="AC1090" s="4"/>
      <c r="AD1090" s="4"/>
      <c r="AE1090" s="4"/>
    </row>
    <row r="1091" spans="6:31">
      <c r="F1091" s="25">
        <v>38257</v>
      </c>
      <c r="G1091" s="8">
        <v>62.75</v>
      </c>
      <c r="H1091" s="8">
        <v>62.82</v>
      </c>
      <c r="I1091" s="8">
        <v>62.51</v>
      </c>
      <c r="J1091" s="8">
        <v>62.51</v>
      </c>
      <c r="K1091" s="8">
        <v>75300</v>
      </c>
      <c r="L1091" s="26">
        <v>54.29</v>
      </c>
      <c r="M1091" s="8"/>
      <c r="N1091" s="32">
        <v>0</v>
      </c>
      <c r="O1091" s="11">
        <f t="shared" si="148"/>
        <v>50</v>
      </c>
      <c r="P1091" s="11">
        <f t="shared" si="145"/>
        <v>1.1514090992816357</v>
      </c>
      <c r="Q1091" s="12">
        <f t="shared" si="144"/>
        <v>156.15482753478716</v>
      </c>
      <c r="R1091" s="12">
        <f t="shared" si="149"/>
        <v>0</v>
      </c>
      <c r="S1091" s="12">
        <f t="shared" si="150"/>
        <v>13427</v>
      </c>
      <c r="T1091" s="31">
        <f t="shared" si="146"/>
        <v>9761.2382691995444</v>
      </c>
      <c r="U1091" s="13"/>
      <c r="V1091" s="39">
        <f t="shared" si="151"/>
        <v>-7.5130984649063697E-3</v>
      </c>
      <c r="W1091" s="14">
        <f t="shared" si="152"/>
        <v>-7.5236615105758976E-3</v>
      </c>
      <c r="X1091" s="40">
        <f t="shared" si="147"/>
        <v>1.1157793381653311E-10</v>
      </c>
      <c r="Y1091" s="2"/>
      <c r="Z1091" s="4"/>
      <c r="AA1091" s="4"/>
      <c r="AB1091" s="4"/>
      <c r="AC1091" s="4"/>
      <c r="AD1091" s="4"/>
      <c r="AE1091" s="4"/>
    </row>
    <row r="1092" spans="6:31">
      <c r="F1092" s="25">
        <v>38258</v>
      </c>
      <c r="G1092" s="8">
        <v>62.77</v>
      </c>
      <c r="H1092" s="8">
        <v>63.04</v>
      </c>
      <c r="I1092" s="8">
        <v>62.45</v>
      </c>
      <c r="J1092" s="8">
        <v>62.96</v>
      </c>
      <c r="K1092" s="8">
        <v>68300</v>
      </c>
      <c r="L1092" s="26">
        <v>54.68</v>
      </c>
      <c r="M1092" s="8"/>
      <c r="N1092" s="32">
        <v>0</v>
      </c>
      <c r="O1092" s="11">
        <f t="shared" si="148"/>
        <v>50</v>
      </c>
      <c r="P1092" s="11">
        <f t="shared" si="145"/>
        <v>1.1514264813460131</v>
      </c>
      <c r="Q1092" s="12">
        <f t="shared" ref="Q1092:Q1155" si="153">$D$4*$P$4/P1092+O1092</f>
        <v>156.1532250095056</v>
      </c>
      <c r="R1092" s="12">
        <f t="shared" si="149"/>
        <v>0</v>
      </c>
      <c r="S1092" s="12">
        <f t="shared" si="150"/>
        <v>13427</v>
      </c>
      <c r="T1092" s="31">
        <f t="shared" si="146"/>
        <v>9831.4070465984732</v>
      </c>
      <c r="U1092" s="13"/>
      <c r="V1092" s="39">
        <f t="shared" si="151"/>
        <v>7.162797700091786E-3</v>
      </c>
      <c r="W1092" s="14">
        <f t="shared" si="152"/>
        <v>7.1579639383890954E-3</v>
      </c>
      <c r="X1092" s="40">
        <f t="shared" si="147"/>
        <v>2.3365252198398318E-11</v>
      </c>
      <c r="Y1092" s="2"/>
      <c r="Z1092" s="4"/>
      <c r="AA1092" s="4"/>
      <c r="AB1092" s="4"/>
      <c r="AC1092" s="4"/>
      <c r="AD1092" s="4"/>
      <c r="AE1092" s="4"/>
    </row>
    <row r="1093" spans="6:31">
      <c r="F1093" s="25">
        <v>38259</v>
      </c>
      <c r="G1093" s="8">
        <v>62.89</v>
      </c>
      <c r="H1093" s="8">
        <v>63.24</v>
      </c>
      <c r="I1093" s="8">
        <v>62.83</v>
      </c>
      <c r="J1093" s="8">
        <v>63.24</v>
      </c>
      <c r="K1093" s="8">
        <v>168700</v>
      </c>
      <c r="L1093" s="26">
        <v>54.93</v>
      </c>
      <c r="M1093" s="8"/>
      <c r="N1093" s="32">
        <v>0</v>
      </c>
      <c r="O1093" s="11">
        <f t="shared" si="148"/>
        <v>50</v>
      </c>
      <c r="P1093" s="11">
        <f t="shared" ref="P1093:P1156" si="154">J1093/L1093</f>
        <v>1.1512834516657564</v>
      </c>
      <c r="Q1093" s="12">
        <f t="shared" si="153"/>
        <v>156.1664129536295</v>
      </c>
      <c r="R1093" s="12">
        <f t="shared" si="149"/>
        <v>0</v>
      </c>
      <c r="S1093" s="12">
        <f t="shared" si="150"/>
        <v>13427</v>
      </c>
      <c r="T1093" s="31">
        <f t="shared" ref="T1093:T1156" si="155">Q1093*J1093</f>
        <v>9875.9639551875298</v>
      </c>
      <c r="U1093" s="13"/>
      <c r="V1093" s="39">
        <f t="shared" si="151"/>
        <v>4.5218598165179119E-3</v>
      </c>
      <c r="W1093" s="14">
        <f t="shared" si="152"/>
        <v>4.561635498780285E-3</v>
      </c>
      <c r="X1093" s="40">
        <f t="shared" ref="X1093:X1156" si="156">(V1093-W1093)^2</f>
        <v>1.5821048994372573E-9</v>
      </c>
      <c r="Y1093" s="2"/>
      <c r="Z1093" s="4"/>
      <c r="AA1093" s="4"/>
      <c r="AB1093" s="4"/>
      <c r="AC1093" s="4"/>
      <c r="AD1093" s="4"/>
      <c r="AE1093" s="4"/>
    </row>
    <row r="1094" spans="6:31">
      <c r="F1094" s="25">
        <v>38260</v>
      </c>
      <c r="G1094" s="8">
        <v>63.16</v>
      </c>
      <c r="H1094" s="8">
        <v>63.44</v>
      </c>
      <c r="I1094" s="8">
        <v>62.99</v>
      </c>
      <c r="J1094" s="8">
        <v>63.2</v>
      </c>
      <c r="K1094" s="8">
        <v>153000</v>
      </c>
      <c r="L1094" s="26">
        <v>54.89</v>
      </c>
      <c r="M1094" s="8"/>
      <c r="N1094" s="32">
        <v>0</v>
      </c>
      <c r="O1094" s="11">
        <f t="shared" ref="O1094:O1157" si="157">O1093+N1094</f>
        <v>50</v>
      </c>
      <c r="P1094" s="11">
        <f t="shared" si="154"/>
        <v>1.1513936964838769</v>
      </c>
      <c r="Q1094" s="12">
        <f t="shared" si="153"/>
        <v>156.15624762362785</v>
      </c>
      <c r="R1094" s="12">
        <f t="shared" ref="R1094:R1157" si="158">IF(N1094&lt;&gt;0,N1094*J1094,0)</f>
        <v>0</v>
      </c>
      <c r="S1094" s="12">
        <f t="shared" ref="S1094:S1157" si="159">IF(N1094&lt;&gt;0,N1094*J1094+S1093,S1093)</f>
        <v>13427</v>
      </c>
      <c r="T1094" s="31">
        <f t="shared" si="155"/>
        <v>9869.0748498132798</v>
      </c>
      <c r="U1094" s="13"/>
      <c r="V1094" s="39">
        <f t="shared" ref="V1094:V1157" si="160">LN((T1094-R1094)/T1093)</f>
        <v>-6.9780624103408454E-4</v>
      </c>
      <c r="W1094" s="14">
        <f t="shared" ref="W1094:W1157" si="161">LN(L1094/L1093)</f>
        <v>-7.2846479273113362E-4</v>
      </c>
      <c r="X1094" s="40">
        <f t="shared" si="156"/>
        <v>9.3994679216063093E-10</v>
      </c>
      <c r="Y1094" s="2"/>
      <c r="Z1094" s="4"/>
      <c r="AA1094" s="4"/>
      <c r="AB1094" s="4"/>
      <c r="AC1094" s="4"/>
      <c r="AD1094" s="4"/>
      <c r="AE1094" s="4"/>
    </row>
    <row r="1095" spans="6:31">
      <c r="F1095" s="25">
        <v>38261</v>
      </c>
      <c r="G1095" s="8">
        <v>63.58</v>
      </c>
      <c r="H1095" s="8">
        <v>64.25</v>
      </c>
      <c r="I1095" s="8">
        <v>63.53</v>
      </c>
      <c r="J1095" s="8">
        <v>64.040000000000006</v>
      </c>
      <c r="K1095" s="8">
        <v>131200</v>
      </c>
      <c r="L1095" s="26">
        <v>55.62</v>
      </c>
      <c r="M1095" s="8"/>
      <c r="N1095" s="32">
        <v>0</v>
      </c>
      <c r="O1095" s="11">
        <f t="shared" si="157"/>
        <v>50</v>
      </c>
      <c r="P1095" s="11">
        <f t="shared" si="154"/>
        <v>1.1513843941028408</v>
      </c>
      <c r="Q1095" s="12">
        <f t="shared" si="153"/>
        <v>156.15710529190079</v>
      </c>
      <c r="R1095" s="12">
        <f t="shared" si="158"/>
        <v>0</v>
      </c>
      <c r="S1095" s="12">
        <f t="shared" si="159"/>
        <v>13427</v>
      </c>
      <c r="T1095" s="31">
        <f t="shared" si="155"/>
        <v>10000.301022893327</v>
      </c>
      <c r="U1095" s="13"/>
      <c r="V1095" s="39">
        <f t="shared" si="160"/>
        <v>1.3209079333073177E-2</v>
      </c>
      <c r="W1095" s="14">
        <f t="shared" si="161"/>
        <v>1.3211666244020908E-2</v>
      </c>
      <c r="X1095" s="40">
        <f t="shared" si="156"/>
        <v>6.6921082514907294E-12</v>
      </c>
      <c r="Y1095" s="2"/>
      <c r="Z1095" s="4"/>
      <c r="AA1095" s="4"/>
      <c r="AB1095" s="4"/>
      <c r="AC1095" s="4"/>
      <c r="AD1095" s="4"/>
      <c r="AE1095" s="4"/>
    </row>
    <row r="1096" spans="6:31">
      <c r="F1096" s="25">
        <v>38264</v>
      </c>
      <c r="G1096" s="8">
        <v>64.66</v>
      </c>
      <c r="H1096" s="8">
        <v>64.760000000000005</v>
      </c>
      <c r="I1096" s="8">
        <v>64.42</v>
      </c>
      <c r="J1096" s="8">
        <v>64.47</v>
      </c>
      <c r="K1096" s="8">
        <v>148800</v>
      </c>
      <c r="L1096" s="26">
        <v>56</v>
      </c>
      <c r="M1096" s="8"/>
      <c r="N1096" s="32">
        <v>0</v>
      </c>
      <c r="O1096" s="11">
        <f t="shared" si="157"/>
        <v>50</v>
      </c>
      <c r="P1096" s="11">
        <f t="shared" si="154"/>
        <v>1.1512499999999999</v>
      </c>
      <c r="Q1096" s="12">
        <f t="shared" si="153"/>
        <v>156.16949781214043</v>
      </c>
      <c r="R1096" s="12">
        <f t="shared" si="158"/>
        <v>0</v>
      </c>
      <c r="S1096" s="12">
        <f t="shared" si="159"/>
        <v>13427</v>
      </c>
      <c r="T1096" s="31">
        <f t="shared" si="155"/>
        <v>10068.247523948694</v>
      </c>
      <c r="U1096" s="13"/>
      <c r="V1096" s="39">
        <f t="shared" si="160"/>
        <v>6.7714673559490001E-3</v>
      </c>
      <c r="W1096" s="14">
        <f t="shared" si="161"/>
        <v>6.808841929330599E-3</v>
      </c>
      <c r="X1096" s="40">
        <f t="shared" si="156"/>
        <v>1.3968587354565199E-9</v>
      </c>
      <c r="Y1096" s="2"/>
      <c r="Z1096" s="4"/>
      <c r="AA1096" s="4"/>
      <c r="AB1096" s="4"/>
      <c r="AC1096" s="4"/>
      <c r="AD1096" s="4"/>
      <c r="AE1096" s="4"/>
    </row>
    <row r="1097" spans="6:31">
      <c r="F1097" s="25">
        <v>38265</v>
      </c>
      <c r="G1097" s="8">
        <v>64.42</v>
      </c>
      <c r="H1097" s="8">
        <v>64.61</v>
      </c>
      <c r="I1097" s="8">
        <v>64.3</v>
      </c>
      <c r="J1097" s="8">
        <v>64.489999999999995</v>
      </c>
      <c r="K1097" s="8">
        <v>147500</v>
      </c>
      <c r="L1097" s="26">
        <v>56.01</v>
      </c>
      <c r="M1097" s="8"/>
      <c r="N1097" s="32">
        <v>0</v>
      </c>
      <c r="O1097" s="11">
        <f t="shared" si="157"/>
        <v>50</v>
      </c>
      <c r="P1097" s="11">
        <f t="shared" si="154"/>
        <v>1.1514015354400999</v>
      </c>
      <c r="Q1097" s="12">
        <f t="shared" si="153"/>
        <v>156.15552489211126</v>
      </c>
      <c r="R1097" s="12">
        <f t="shared" si="158"/>
        <v>0</v>
      </c>
      <c r="S1097" s="12">
        <f t="shared" si="159"/>
        <v>13427</v>
      </c>
      <c r="T1097" s="31">
        <f t="shared" si="155"/>
        <v>10070.469800292254</v>
      </c>
      <c r="U1097" s="13"/>
      <c r="V1097" s="39">
        <f t="shared" si="160"/>
        <v>2.2069691100979399E-4</v>
      </c>
      <c r="W1097" s="14">
        <f t="shared" si="161"/>
        <v>1.785554865916368E-4</v>
      </c>
      <c r="X1097" s="40">
        <f t="shared" si="156"/>
        <v>1.7758996519912544E-9</v>
      </c>
      <c r="Y1097" s="2"/>
      <c r="Z1097" s="4"/>
      <c r="AA1097" s="4"/>
      <c r="AB1097" s="4"/>
      <c r="AC1097" s="4"/>
      <c r="AD1097" s="4"/>
      <c r="AE1097" s="4"/>
    </row>
    <row r="1098" spans="6:31">
      <c r="F1098" s="25">
        <v>38266</v>
      </c>
      <c r="G1098" s="8">
        <v>64.45</v>
      </c>
      <c r="H1098" s="8">
        <v>64.89</v>
      </c>
      <c r="I1098" s="8">
        <v>64.41</v>
      </c>
      <c r="J1098" s="8">
        <v>64.89</v>
      </c>
      <c r="K1098" s="8">
        <v>35200</v>
      </c>
      <c r="L1098" s="26">
        <v>56.36</v>
      </c>
      <c r="M1098" s="8"/>
      <c r="N1098" s="32">
        <v>0</v>
      </c>
      <c r="O1098" s="11">
        <f t="shared" si="157"/>
        <v>50</v>
      </c>
      <c r="P1098" s="11">
        <f t="shared" si="154"/>
        <v>1.151348474095103</v>
      </c>
      <c r="Q1098" s="12">
        <f t="shared" si="153"/>
        <v>156.16041720321982</v>
      </c>
      <c r="R1098" s="12">
        <f t="shared" si="158"/>
        <v>0</v>
      </c>
      <c r="S1098" s="12">
        <f t="shared" si="159"/>
        <v>13427</v>
      </c>
      <c r="T1098" s="31">
        <f t="shared" si="155"/>
        <v>10133.249472316935</v>
      </c>
      <c r="U1098" s="13"/>
      <c r="V1098" s="39">
        <f t="shared" si="160"/>
        <v>6.2146848543524315E-3</v>
      </c>
      <c r="W1098" s="14">
        <f t="shared" si="161"/>
        <v>6.2294408087385242E-3</v>
      </c>
      <c r="X1098" s="40">
        <f t="shared" si="156"/>
        <v>2.1773818984444842E-10</v>
      </c>
      <c r="Y1098" s="2"/>
      <c r="Z1098" s="4"/>
      <c r="AA1098" s="4"/>
      <c r="AB1098" s="4"/>
      <c r="AC1098" s="4"/>
      <c r="AD1098" s="4"/>
      <c r="AE1098" s="4"/>
    </row>
    <row r="1099" spans="6:31">
      <c r="F1099" s="25">
        <v>38267</v>
      </c>
      <c r="G1099" s="8">
        <v>64.680000000000007</v>
      </c>
      <c r="H1099" s="8">
        <v>64.73</v>
      </c>
      <c r="I1099" s="8">
        <v>64.22</v>
      </c>
      <c r="J1099" s="8">
        <v>64.22</v>
      </c>
      <c r="K1099" s="8">
        <v>50300</v>
      </c>
      <c r="L1099" s="26">
        <v>55.78</v>
      </c>
      <c r="M1099" s="8"/>
      <c r="N1099" s="32">
        <v>0</v>
      </c>
      <c r="O1099" s="11">
        <f t="shared" si="157"/>
        <v>50</v>
      </c>
      <c r="P1099" s="11">
        <f t="shared" si="154"/>
        <v>1.1513087128002868</v>
      </c>
      <c r="Q1099" s="12">
        <f t="shared" si="153"/>
        <v>156.16408353145943</v>
      </c>
      <c r="R1099" s="12">
        <f t="shared" si="158"/>
        <v>0</v>
      </c>
      <c r="S1099" s="12">
        <f t="shared" si="159"/>
        <v>13427</v>
      </c>
      <c r="T1099" s="31">
        <f t="shared" si="155"/>
        <v>10028.857444390324</v>
      </c>
      <c r="U1099" s="13"/>
      <c r="V1099" s="39">
        <f t="shared" si="160"/>
        <v>-1.0355362285961716E-2</v>
      </c>
      <c r="W1099" s="14">
        <f t="shared" si="161"/>
        <v>-1.0344304831136584E-2</v>
      </c>
      <c r="X1099" s="40">
        <f t="shared" si="156"/>
        <v>1.2226730720984596E-10</v>
      </c>
      <c r="Y1099" s="2"/>
      <c r="Z1099" s="4"/>
      <c r="AA1099" s="4"/>
      <c r="AB1099" s="4"/>
      <c r="AC1099" s="4"/>
      <c r="AD1099" s="4"/>
      <c r="AE1099" s="4"/>
    </row>
    <row r="1100" spans="6:31">
      <c r="F1100" s="25">
        <v>38268</v>
      </c>
      <c r="G1100" s="8">
        <v>65.44</v>
      </c>
      <c r="H1100" s="8">
        <v>65.44</v>
      </c>
      <c r="I1100" s="8">
        <v>63.61</v>
      </c>
      <c r="J1100" s="8">
        <v>63.78</v>
      </c>
      <c r="K1100" s="8">
        <v>70200</v>
      </c>
      <c r="L1100" s="26">
        <v>55.4</v>
      </c>
      <c r="M1100" s="8"/>
      <c r="N1100" s="32">
        <v>0</v>
      </c>
      <c r="O1100" s="11">
        <f t="shared" si="157"/>
        <v>50</v>
      </c>
      <c r="P1100" s="11">
        <f t="shared" si="154"/>
        <v>1.1512635379061373</v>
      </c>
      <c r="Q1100" s="12">
        <f t="shared" si="153"/>
        <v>156.16824934673809</v>
      </c>
      <c r="R1100" s="12">
        <f t="shared" si="158"/>
        <v>0</v>
      </c>
      <c r="S1100" s="12">
        <f t="shared" si="159"/>
        <v>13427</v>
      </c>
      <c r="T1100" s="31">
        <f t="shared" si="155"/>
        <v>9960.4109433349549</v>
      </c>
      <c r="U1100" s="13"/>
      <c r="V1100" s="39">
        <f t="shared" si="160"/>
        <v>-6.8483515493212447E-3</v>
      </c>
      <c r="W1100" s="14">
        <f t="shared" si="161"/>
        <v>-6.8357884461047996E-3</v>
      </c>
      <c r="X1100" s="40">
        <f t="shared" si="156"/>
        <v>1.5783156242705313E-10</v>
      </c>
      <c r="Y1100" s="2"/>
      <c r="Z1100" s="4"/>
      <c r="AA1100" s="4"/>
      <c r="AB1100" s="4"/>
      <c r="AC1100" s="4"/>
      <c r="AD1100" s="4"/>
      <c r="AE1100" s="4"/>
    </row>
    <row r="1101" spans="6:31">
      <c r="F1101" s="25">
        <v>38271</v>
      </c>
      <c r="G1101" s="8">
        <v>63.93</v>
      </c>
      <c r="H1101" s="8">
        <v>63.95</v>
      </c>
      <c r="I1101" s="8">
        <v>63.72</v>
      </c>
      <c r="J1101" s="8">
        <v>63.87</v>
      </c>
      <c r="K1101" s="8">
        <v>18200</v>
      </c>
      <c r="L1101" s="26">
        <v>55.48</v>
      </c>
      <c r="M1101" s="8"/>
      <c r="N1101" s="32">
        <v>0</v>
      </c>
      <c r="O1101" s="11">
        <f t="shared" si="157"/>
        <v>50</v>
      </c>
      <c r="P1101" s="11">
        <f t="shared" si="154"/>
        <v>1.1512256669069936</v>
      </c>
      <c r="Q1101" s="12">
        <f t="shared" si="153"/>
        <v>156.17174188325436</v>
      </c>
      <c r="R1101" s="12">
        <f t="shared" si="158"/>
        <v>0</v>
      </c>
      <c r="S1101" s="12">
        <f t="shared" si="159"/>
        <v>13427</v>
      </c>
      <c r="T1101" s="31">
        <f t="shared" si="155"/>
        <v>9974.6891540834549</v>
      </c>
      <c r="U1101" s="13"/>
      <c r="V1101" s="39">
        <f t="shared" si="160"/>
        <v>1.4324696761252992E-3</v>
      </c>
      <c r="W1101" s="14">
        <f t="shared" si="161"/>
        <v>1.4430016933927351E-3</v>
      </c>
      <c r="X1101" s="40">
        <f t="shared" si="156"/>
        <v>1.1092338772156813E-10</v>
      </c>
      <c r="Y1101" s="2"/>
      <c r="Z1101" s="4"/>
      <c r="AA1101" s="4"/>
      <c r="AB1101" s="4"/>
      <c r="AC1101" s="4"/>
      <c r="AD1101" s="4"/>
      <c r="AE1101" s="4"/>
    </row>
    <row r="1102" spans="6:31">
      <c r="F1102" s="25">
        <v>38272</v>
      </c>
      <c r="G1102" s="8">
        <v>63.48</v>
      </c>
      <c r="H1102" s="8">
        <v>63.84</v>
      </c>
      <c r="I1102" s="8">
        <v>63.3</v>
      </c>
      <c r="J1102" s="8">
        <v>63.84</v>
      </c>
      <c r="K1102" s="8">
        <v>29000</v>
      </c>
      <c r="L1102" s="26">
        <v>55.45</v>
      </c>
      <c r="M1102" s="8"/>
      <c r="N1102" s="32">
        <v>0</v>
      </c>
      <c r="O1102" s="11">
        <f t="shared" si="157"/>
        <v>50</v>
      </c>
      <c r="P1102" s="11">
        <f t="shared" si="154"/>
        <v>1.1513074842200179</v>
      </c>
      <c r="Q1102" s="12">
        <f t="shared" si="153"/>
        <v>156.16419682100201</v>
      </c>
      <c r="R1102" s="12">
        <f t="shared" si="158"/>
        <v>0</v>
      </c>
      <c r="S1102" s="12">
        <f t="shared" si="159"/>
        <v>13427</v>
      </c>
      <c r="T1102" s="31">
        <f t="shared" si="155"/>
        <v>9969.5223250527688</v>
      </c>
      <c r="U1102" s="13"/>
      <c r="V1102" s="39">
        <f t="shared" si="160"/>
        <v>-5.181281949081213E-4</v>
      </c>
      <c r="W1102" s="14">
        <f t="shared" si="161"/>
        <v>-5.4088165025470121E-4</v>
      </c>
      <c r="X1102" s="40">
        <f t="shared" si="156"/>
        <v>5.1771973020880622E-10</v>
      </c>
      <c r="Y1102" s="2"/>
      <c r="Z1102" s="4"/>
      <c r="AA1102" s="4"/>
      <c r="AB1102" s="4"/>
      <c r="AC1102" s="4"/>
      <c r="AD1102" s="4"/>
      <c r="AE1102" s="4"/>
    </row>
    <row r="1103" spans="6:31">
      <c r="F1103" s="25">
        <v>38273</v>
      </c>
      <c r="G1103" s="8">
        <v>64.040000000000006</v>
      </c>
      <c r="H1103" s="8">
        <v>64.05</v>
      </c>
      <c r="I1103" s="8">
        <v>63.1</v>
      </c>
      <c r="J1103" s="8">
        <v>63.26</v>
      </c>
      <c r="K1103" s="8">
        <v>53100</v>
      </c>
      <c r="L1103" s="26">
        <v>54.95</v>
      </c>
      <c r="M1103" s="8"/>
      <c r="N1103" s="32">
        <v>0</v>
      </c>
      <c r="O1103" s="11">
        <f t="shared" si="157"/>
        <v>50</v>
      </c>
      <c r="P1103" s="11">
        <f t="shared" si="154"/>
        <v>1.1512283894449498</v>
      </c>
      <c r="Q1103" s="12">
        <f t="shared" si="153"/>
        <v>156.17149079789215</v>
      </c>
      <c r="R1103" s="12">
        <f t="shared" si="158"/>
        <v>0</v>
      </c>
      <c r="S1103" s="12">
        <f t="shared" si="159"/>
        <v>13427</v>
      </c>
      <c r="T1103" s="31">
        <f t="shared" si="155"/>
        <v>9879.4085078746575</v>
      </c>
      <c r="U1103" s="13"/>
      <c r="V1103" s="39">
        <f t="shared" si="160"/>
        <v>-9.0800292539428718E-3</v>
      </c>
      <c r="W1103" s="14">
        <f t="shared" si="161"/>
        <v>-9.0580329467457102E-3</v>
      </c>
      <c r="X1103" s="40">
        <f t="shared" si="156"/>
        <v>4.8383753031190439E-10</v>
      </c>
      <c r="Y1103" s="2"/>
      <c r="Z1103" s="4"/>
      <c r="AA1103" s="4"/>
      <c r="AB1103" s="4"/>
      <c r="AC1103" s="4"/>
      <c r="AD1103" s="4"/>
      <c r="AE1103" s="4"/>
    </row>
    <row r="1104" spans="6:31">
      <c r="F1104" s="25">
        <v>38274</v>
      </c>
      <c r="G1104" s="8">
        <v>63.28</v>
      </c>
      <c r="H1104" s="8">
        <v>63.3</v>
      </c>
      <c r="I1104" s="8">
        <v>62.6</v>
      </c>
      <c r="J1104" s="8">
        <v>62.74</v>
      </c>
      <c r="K1104" s="8">
        <v>134700</v>
      </c>
      <c r="L1104" s="26">
        <v>54.49</v>
      </c>
      <c r="M1104" s="8"/>
      <c r="N1104" s="32">
        <v>0</v>
      </c>
      <c r="O1104" s="11">
        <f t="shared" si="157"/>
        <v>50</v>
      </c>
      <c r="P1104" s="11">
        <f t="shared" si="154"/>
        <v>1.151403927326115</v>
      </c>
      <c r="Q1104" s="12">
        <f t="shared" si="153"/>
        <v>156.15530436835814</v>
      </c>
      <c r="R1104" s="12">
        <f t="shared" si="158"/>
        <v>0</v>
      </c>
      <c r="S1104" s="12">
        <f t="shared" si="159"/>
        <v>13427</v>
      </c>
      <c r="T1104" s="31">
        <f t="shared" si="155"/>
        <v>9797.1837960707908</v>
      </c>
      <c r="U1104" s="13"/>
      <c r="V1104" s="39">
        <f t="shared" si="160"/>
        <v>-8.3576657129916781E-3</v>
      </c>
      <c r="W1104" s="14">
        <f t="shared" si="161"/>
        <v>-8.4064822546233743E-3</v>
      </c>
      <c r="X1104" s="40">
        <f t="shared" si="156"/>
        <v>2.3830547368791311E-9</v>
      </c>
      <c r="Y1104" s="2"/>
      <c r="Z1104" s="4"/>
      <c r="AA1104" s="4"/>
      <c r="AB1104" s="4"/>
      <c r="AC1104" s="4"/>
      <c r="AD1104" s="4"/>
      <c r="AE1104" s="4"/>
    </row>
    <row r="1105" spans="6:31">
      <c r="F1105" s="25">
        <v>38275</v>
      </c>
      <c r="G1105" s="8">
        <v>62.89</v>
      </c>
      <c r="H1105" s="8">
        <v>63.27</v>
      </c>
      <c r="I1105" s="8">
        <v>62.65</v>
      </c>
      <c r="J1105" s="8">
        <v>62.97</v>
      </c>
      <c r="K1105" s="8">
        <v>56400</v>
      </c>
      <c r="L1105" s="26">
        <v>54.69</v>
      </c>
      <c r="M1105" s="8"/>
      <c r="N1105" s="32">
        <v>0</v>
      </c>
      <c r="O1105" s="11">
        <f t="shared" si="157"/>
        <v>50</v>
      </c>
      <c r="P1105" s="11">
        <f t="shared" si="154"/>
        <v>1.1513987931980252</v>
      </c>
      <c r="Q1105" s="12">
        <f t="shared" si="153"/>
        <v>156.15577771862849</v>
      </c>
      <c r="R1105" s="12">
        <f t="shared" si="158"/>
        <v>0</v>
      </c>
      <c r="S1105" s="12">
        <f t="shared" si="159"/>
        <v>13427</v>
      </c>
      <c r="T1105" s="31">
        <f t="shared" si="155"/>
        <v>9833.1293229420353</v>
      </c>
      <c r="U1105" s="13"/>
      <c r="V1105" s="39">
        <f t="shared" si="160"/>
        <v>3.662251012367702E-3</v>
      </c>
      <c r="W1105" s="14">
        <f t="shared" si="161"/>
        <v>3.6636787636742342E-3</v>
      </c>
      <c r="X1105" s="40">
        <f t="shared" si="156"/>
        <v>2.0384737933044149E-12</v>
      </c>
      <c r="Y1105" s="2"/>
      <c r="Z1105" s="4"/>
      <c r="AA1105" s="4"/>
      <c r="AB1105" s="4"/>
      <c r="AC1105" s="4"/>
      <c r="AD1105" s="4"/>
      <c r="AE1105" s="4"/>
    </row>
    <row r="1106" spans="6:31">
      <c r="F1106" s="25">
        <v>38278</v>
      </c>
      <c r="G1106" s="8">
        <v>62.88</v>
      </c>
      <c r="H1106" s="8">
        <v>63.38</v>
      </c>
      <c r="I1106" s="8">
        <v>62.7</v>
      </c>
      <c r="J1106" s="8">
        <v>63.26</v>
      </c>
      <c r="K1106" s="8">
        <v>95700</v>
      </c>
      <c r="L1106" s="26">
        <v>54.95</v>
      </c>
      <c r="M1106" s="8"/>
      <c r="N1106" s="32">
        <v>0</v>
      </c>
      <c r="O1106" s="11">
        <f t="shared" si="157"/>
        <v>50</v>
      </c>
      <c r="P1106" s="11">
        <f t="shared" si="154"/>
        <v>1.1512283894449498</v>
      </c>
      <c r="Q1106" s="12">
        <f t="shared" si="153"/>
        <v>156.17149079789215</v>
      </c>
      <c r="R1106" s="12">
        <f t="shared" si="158"/>
        <v>0</v>
      </c>
      <c r="S1106" s="12">
        <f t="shared" si="159"/>
        <v>13427</v>
      </c>
      <c r="T1106" s="31">
        <f t="shared" si="155"/>
        <v>9879.4085078746575</v>
      </c>
      <c r="U1106" s="13"/>
      <c r="V1106" s="39">
        <f t="shared" si="160"/>
        <v>4.6954147006239419E-3</v>
      </c>
      <c r="W1106" s="14">
        <f t="shared" si="161"/>
        <v>4.7428034909490022E-3</v>
      </c>
      <c r="X1106" s="40">
        <f t="shared" si="156"/>
        <v>2.245697448472536E-9</v>
      </c>
      <c r="Y1106" s="2"/>
      <c r="Z1106" s="4"/>
      <c r="AA1106" s="4"/>
      <c r="AB1106" s="4"/>
      <c r="AC1106" s="4"/>
      <c r="AD1106" s="4"/>
      <c r="AE1106" s="4"/>
    </row>
    <row r="1107" spans="6:31">
      <c r="F1107" s="25">
        <v>38279</v>
      </c>
      <c r="G1107" s="8">
        <v>63.45</v>
      </c>
      <c r="H1107" s="8">
        <v>63.59</v>
      </c>
      <c r="I1107" s="8">
        <v>62.69</v>
      </c>
      <c r="J1107" s="8">
        <v>62.69</v>
      </c>
      <c r="K1107" s="8">
        <v>33900</v>
      </c>
      <c r="L1107" s="26">
        <v>54.45</v>
      </c>
      <c r="M1107" s="8"/>
      <c r="N1107" s="32">
        <v>0</v>
      </c>
      <c r="O1107" s="11">
        <f t="shared" si="157"/>
        <v>50</v>
      </c>
      <c r="P1107" s="11">
        <f t="shared" si="154"/>
        <v>1.1513314967860422</v>
      </c>
      <c r="Q1107" s="12">
        <f t="shared" si="153"/>
        <v>156.16198262396779</v>
      </c>
      <c r="R1107" s="12">
        <f t="shared" si="158"/>
        <v>0</v>
      </c>
      <c r="S1107" s="12">
        <f t="shared" si="159"/>
        <v>13427</v>
      </c>
      <c r="T1107" s="31">
        <f t="shared" si="155"/>
        <v>9789.7946906965408</v>
      </c>
      <c r="U1107" s="13"/>
      <c r="V1107" s="39">
        <f t="shared" si="160"/>
        <v>-9.1121573493374748E-3</v>
      </c>
      <c r="W1107" s="14">
        <f t="shared" si="161"/>
        <v>-9.1408314706608578E-3</v>
      </c>
      <c r="X1107" s="40">
        <f t="shared" si="156"/>
        <v>8.222052336680875E-10</v>
      </c>
      <c r="Y1107" s="2"/>
      <c r="Z1107" s="4"/>
      <c r="AA1107" s="4"/>
      <c r="AB1107" s="4"/>
      <c r="AC1107" s="4"/>
      <c r="AD1107" s="4"/>
      <c r="AE1107" s="4"/>
    </row>
    <row r="1108" spans="6:31">
      <c r="F1108" s="25">
        <v>38280</v>
      </c>
      <c r="G1108" s="8">
        <v>62.53</v>
      </c>
      <c r="H1108" s="8">
        <v>62.81</v>
      </c>
      <c r="I1108" s="8">
        <v>62.18</v>
      </c>
      <c r="J1108" s="8">
        <v>62.72</v>
      </c>
      <c r="K1108" s="8">
        <v>306200</v>
      </c>
      <c r="L1108" s="26">
        <v>54.48</v>
      </c>
      <c r="M1108" s="8"/>
      <c r="N1108" s="32">
        <v>0</v>
      </c>
      <c r="O1108" s="11">
        <f t="shared" si="157"/>
        <v>50</v>
      </c>
      <c r="P1108" s="11">
        <f t="shared" si="154"/>
        <v>1.1512481644640236</v>
      </c>
      <c r="Q1108" s="12">
        <f t="shared" si="153"/>
        <v>156.16966708748771</v>
      </c>
      <c r="R1108" s="12">
        <f t="shared" si="158"/>
        <v>0</v>
      </c>
      <c r="S1108" s="12">
        <f t="shared" si="159"/>
        <v>13427</v>
      </c>
      <c r="T1108" s="31">
        <f t="shared" si="155"/>
        <v>9794.9615197272287</v>
      </c>
      <c r="U1108" s="13"/>
      <c r="V1108" s="39">
        <f t="shared" si="160"/>
        <v>5.2763783169373858E-4</v>
      </c>
      <c r="W1108" s="14">
        <f t="shared" si="161"/>
        <v>5.5081246228743253E-4</v>
      </c>
      <c r="X1108" s="40">
        <f t="shared" si="156"/>
        <v>5.3706350315417573E-10</v>
      </c>
      <c r="Y1108" s="2"/>
      <c r="Z1108" s="4"/>
      <c r="AA1108" s="4"/>
      <c r="AB1108" s="4"/>
      <c r="AC1108" s="4"/>
      <c r="AD1108" s="4"/>
      <c r="AE1108" s="4"/>
    </row>
    <row r="1109" spans="6:31">
      <c r="F1109" s="25">
        <v>38281</v>
      </c>
      <c r="G1109" s="8">
        <v>62.81</v>
      </c>
      <c r="H1109" s="8">
        <v>63.14</v>
      </c>
      <c r="I1109" s="8">
        <v>62.55</v>
      </c>
      <c r="J1109" s="8">
        <v>62.95</v>
      </c>
      <c r="K1109" s="8">
        <v>51400</v>
      </c>
      <c r="L1109" s="26">
        <v>54.68</v>
      </c>
      <c r="M1109" s="8"/>
      <c r="N1109" s="32">
        <v>0</v>
      </c>
      <c r="O1109" s="11">
        <f t="shared" si="157"/>
        <v>50</v>
      </c>
      <c r="P1109" s="11">
        <f t="shared" si="154"/>
        <v>1.1512435991221655</v>
      </c>
      <c r="Q1109" s="12">
        <f t="shared" si="153"/>
        <v>156.17008811117512</v>
      </c>
      <c r="R1109" s="12">
        <f t="shared" si="158"/>
        <v>0</v>
      </c>
      <c r="S1109" s="12">
        <f t="shared" si="159"/>
        <v>13427</v>
      </c>
      <c r="T1109" s="31">
        <f t="shared" si="155"/>
        <v>9830.9070465984751</v>
      </c>
      <c r="U1109" s="13"/>
      <c r="V1109" s="39">
        <f t="shared" si="160"/>
        <v>3.6630803822334927E-3</v>
      </c>
      <c r="W1109" s="14">
        <f t="shared" si="161"/>
        <v>3.6643500144920237E-3</v>
      </c>
      <c r="X1109" s="40">
        <f t="shared" si="156"/>
        <v>1.6119660719026386E-12</v>
      </c>
      <c r="Y1109" s="2"/>
      <c r="Z1109" s="4"/>
      <c r="AA1109" s="4"/>
      <c r="AB1109" s="4"/>
      <c r="AC1109" s="4"/>
      <c r="AD1109" s="4"/>
      <c r="AE1109" s="4"/>
    </row>
    <row r="1110" spans="6:31">
      <c r="F1110" s="25">
        <v>38282</v>
      </c>
      <c r="G1110" s="8">
        <v>63.01</v>
      </c>
      <c r="H1110" s="8">
        <v>63.08</v>
      </c>
      <c r="I1110" s="8">
        <v>62.38</v>
      </c>
      <c r="J1110" s="8">
        <v>62.4</v>
      </c>
      <c r="K1110" s="8">
        <v>50100</v>
      </c>
      <c r="L1110" s="26">
        <v>54.2</v>
      </c>
      <c r="M1110" s="8"/>
      <c r="N1110" s="32">
        <v>0</v>
      </c>
      <c r="O1110" s="11">
        <f t="shared" si="157"/>
        <v>50</v>
      </c>
      <c r="P1110" s="11">
        <f t="shared" si="154"/>
        <v>1.1512915129151291</v>
      </c>
      <c r="Q1110" s="12">
        <f t="shared" si="153"/>
        <v>156.16566958505587</v>
      </c>
      <c r="R1110" s="12">
        <f t="shared" si="158"/>
        <v>0</v>
      </c>
      <c r="S1110" s="12">
        <f t="shared" si="159"/>
        <v>13427</v>
      </c>
      <c r="T1110" s="31">
        <f t="shared" si="155"/>
        <v>9744.7377821074861</v>
      </c>
      <c r="U1110" s="13"/>
      <c r="V1110" s="39">
        <f t="shared" si="160"/>
        <v>-8.8037785524733275E-3</v>
      </c>
      <c r="W1110" s="14">
        <f t="shared" si="161"/>
        <v>-8.8171034101482224E-3</v>
      </c>
      <c r="X1110" s="40">
        <f t="shared" si="156"/>
        <v>1.7755183205620736E-10</v>
      </c>
      <c r="Y1110" s="2"/>
      <c r="Z1110" s="4"/>
      <c r="AA1110" s="4"/>
      <c r="AB1110" s="4"/>
      <c r="AC1110" s="4"/>
      <c r="AD1110" s="4"/>
      <c r="AE1110" s="4"/>
    </row>
    <row r="1111" spans="6:31">
      <c r="F1111" s="25">
        <v>38285</v>
      </c>
      <c r="G1111" s="8">
        <v>62.31</v>
      </c>
      <c r="H1111" s="8">
        <v>62.53</v>
      </c>
      <c r="I1111" s="8">
        <v>62.07</v>
      </c>
      <c r="J1111" s="8">
        <v>62.35</v>
      </c>
      <c r="K1111" s="8">
        <v>40200</v>
      </c>
      <c r="L1111" s="26">
        <v>54.15</v>
      </c>
      <c r="M1111" s="8"/>
      <c r="N1111" s="32">
        <v>0</v>
      </c>
      <c r="O1111" s="11">
        <f t="shared" si="157"/>
        <v>50</v>
      </c>
      <c r="P1111" s="11">
        <f t="shared" si="154"/>
        <v>1.1514312096029549</v>
      </c>
      <c r="Q1111" s="12">
        <f t="shared" si="153"/>
        <v>156.15278910007493</v>
      </c>
      <c r="R1111" s="12">
        <f t="shared" si="158"/>
        <v>0</v>
      </c>
      <c r="S1111" s="12">
        <f t="shared" si="159"/>
        <v>13427</v>
      </c>
      <c r="T1111" s="31">
        <f t="shared" si="155"/>
        <v>9736.1264003896722</v>
      </c>
      <c r="U1111" s="13"/>
      <c r="V1111" s="39">
        <f t="shared" si="160"/>
        <v>-8.8408627030462424E-4</v>
      </c>
      <c r="W1111" s="14">
        <f t="shared" si="161"/>
        <v>-9.2293499860095056E-4</v>
      </c>
      <c r="X1111" s="40">
        <f t="shared" si="156"/>
        <v>1.5092236902417849E-9</v>
      </c>
      <c r="Y1111" s="2"/>
      <c r="Z1111" s="4"/>
      <c r="AA1111" s="4"/>
      <c r="AB1111" s="4"/>
      <c r="AC1111" s="4"/>
      <c r="AD1111" s="4"/>
      <c r="AE1111" s="4"/>
    </row>
    <row r="1112" spans="6:31">
      <c r="F1112" s="25">
        <v>38286</v>
      </c>
      <c r="G1112" s="8">
        <v>62.55</v>
      </c>
      <c r="H1112" s="8">
        <v>63.15</v>
      </c>
      <c r="I1112" s="8">
        <v>62.4</v>
      </c>
      <c r="J1112" s="8">
        <v>63.15</v>
      </c>
      <c r="K1112" s="8">
        <v>253900</v>
      </c>
      <c r="L1112" s="26">
        <v>54.85</v>
      </c>
      <c r="M1112" s="8"/>
      <c r="N1112" s="32">
        <v>0</v>
      </c>
      <c r="O1112" s="11">
        <f t="shared" si="157"/>
        <v>50</v>
      </c>
      <c r="P1112" s="11">
        <f t="shared" si="154"/>
        <v>1.1513217866909753</v>
      </c>
      <c r="Q1112" s="12">
        <f t="shared" si="153"/>
        <v>156.16287798003219</v>
      </c>
      <c r="R1112" s="12">
        <f t="shared" si="158"/>
        <v>0</v>
      </c>
      <c r="S1112" s="12">
        <f t="shared" si="159"/>
        <v>13427</v>
      </c>
      <c r="T1112" s="31">
        <f t="shared" si="155"/>
        <v>9861.6857444390334</v>
      </c>
      <c r="U1112" s="13"/>
      <c r="V1112" s="39">
        <f t="shared" si="160"/>
        <v>1.2813783611599155E-2</v>
      </c>
      <c r="W1112" s="14">
        <f t="shared" si="161"/>
        <v>1.2844213274239732E-2</v>
      </c>
      <c r="X1112" s="40">
        <f t="shared" si="156"/>
        <v>9.2596436841928567E-10</v>
      </c>
      <c r="Y1112" s="2"/>
      <c r="Z1112" s="4"/>
      <c r="AA1112" s="4"/>
      <c r="AB1112" s="4"/>
      <c r="AC1112" s="4"/>
      <c r="AD1112" s="4"/>
      <c r="AE1112" s="4"/>
    </row>
    <row r="1113" spans="6:31">
      <c r="F1113" s="25">
        <v>38287</v>
      </c>
      <c r="G1113" s="8">
        <v>63.12</v>
      </c>
      <c r="H1113" s="8">
        <v>64.180000000000007</v>
      </c>
      <c r="I1113" s="8">
        <v>63.12</v>
      </c>
      <c r="J1113" s="8">
        <v>64.12</v>
      </c>
      <c r="K1113" s="8">
        <v>719600</v>
      </c>
      <c r="L1113" s="26">
        <v>55.69</v>
      </c>
      <c r="M1113" s="8"/>
      <c r="N1113" s="32">
        <v>0</v>
      </c>
      <c r="O1113" s="11">
        <f t="shared" si="157"/>
        <v>50</v>
      </c>
      <c r="P1113" s="11">
        <f t="shared" si="154"/>
        <v>1.1513736757047945</v>
      </c>
      <c r="Q1113" s="12">
        <f t="shared" si="153"/>
        <v>156.15809353241207</v>
      </c>
      <c r="R1113" s="12">
        <f t="shared" si="158"/>
        <v>0</v>
      </c>
      <c r="S1113" s="12">
        <f t="shared" si="159"/>
        <v>13427</v>
      </c>
      <c r="T1113" s="31">
        <f t="shared" si="155"/>
        <v>10012.856957298263</v>
      </c>
      <c r="U1113" s="13"/>
      <c r="V1113" s="39">
        <f t="shared" si="160"/>
        <v>1.5212840927831787E-2</v>
      </c>
      <c r="W1113" s="14">
        <f t="shared" si="161"/>
        <v>1.5198410880337835E-2</v>
      </c>
      <c r="X1113" s="40">
        <f t="shared" si="156"/>
        <v>2.0822627067772538E-10</v>
      </c>
      <c r="Y1113" s="2"/>
      <c r="Z1113" s="4"/>
      <c r="AA1113" s="4"/>
      <c r="AB1113" s="4"/>
      <c r="AC1113" s="4"/>
      <c r="AD1113" s="4"/>
      <c r="AE1113" s="4"/>
    </row>
    <row r="1114" spans="6:31">
      <c r="F1114" s="25">
        <v>38288</v>
      </c>
      <c r="G1114" s="8">
        <v>63.99</v>
      </c>
      <c r="H1114" s="8">
        <v>64.37</v>
      </c>
      <c r="I1114" s="8">
        <v>63.82</v>
      </c>
      <c r="J1114" s="8">
        <v>64.180000000000007</v>
      </c>
      <c r="K1114" s="8">
        <v>97500</v>
      </c>
      <c r="L1114" s="26">
        <v>55.74</v>
      </c>
      <c r="M1114" s="8"/>
      <c r="N1114" s="32">
        <v>0</v>
      </c>
      <c r="O1114" s="11">
        <f t="shared" si="157"/>
        <v>50</v>
      </c>
      <c r="P1114" s="11">
        <f t="shared" si="154"/>
        <v>1.1514172945819878</v>
      </c>
      <c r="Q1114" s="12">
        <f t="shared" si="153"/>
        <v>156.15407196971134</v>
      </c>
      <c r="R1114" s="12">
        <f t="shared" si="158"/>
        <v>0</v>
      </c>
      <c r="S1114" s="12">
        <f t="shared" si="159"/>
        <v>13427</v>
      </c>
      <c r="T1114" s="31">
        <f t="shared" si="155"/>
        <v>10021.968339016075</v>
      </c>
      <c r="U1114" s="13"/>
      <c r="V1114" s="39">
        <f t="shared" si="160"/>
        <v>9.0955445941754245E-4</v>
      </c>
      <c r="W1114" s="14">
        <f t="shared" si="161"/>
        <v>8.9742445222491341E-4</v>
      </c>
      <c r="X1114" s="40">
        <f t="shared" si="156"/>
        <v>1.4713707449323226E-10</v>
      </c>
      <c r="Y1114" s="2"/>
      <c r="Z1114" s="4"/>
      <c r="AA1114" s="4"/>
      <c r="AB1114" s="4"/>
      <c r="AC1114" s="4"/>
      <c r="AD1114" s="4"/>
      <c r="AE1114" s="4"/>
    </row>
    <row r="1115" spans="6:31">
      <c r="F1115" s="25">
        <v>38289</v>
      </c>
      <c r="G1115" s="8">
        <v>64.2</v>
      </c>
      <c r="H1115" s="8">
        <v>64.459999999999994</v>
      </c>
      <c r="I1115" s="8">
        <v>64.010000000000005</v>
      </c>
      <c r="J1115" s="8">
        <v>64.239999999999995</v>
      </c>
      <c r="K1115" s="8">
        <v>545100</v>
      </c>
      <c r="L1115" s="26">
        <v>55.8</v>
      </c>
      <c r="M1115" s="8"/>
      <c r="N1115" s="32">
        <v>0</v>
      </c>
      <c r="O1115" s="11">
        <f t="shared" si="157"/>
        <v>50</v>
      </c>
      <c r="P1115" s="11">
        <f t="shared" si="154"/>
        <v>1.1512544802867384</v>
      </c>
      <c r="Q1115" s="12">
        <f t="shared" si="153"/>
        <v>156.16908463694656</v>
      </c>
      <c r="R1115" s="12">
        <f t="shared" si="158"/>
        <v>0</v>
      </c>
      <c r="S1115" s="12">
        <f t="shared" si="159"/>
        <v>13427</v>
      </c>
      <c r="T1115" s="31">
        <f t="shared" si="155"/>
        <v>10032.301997077446</v>
      </c>
      <c r="U1115" s="13"/>
      <c r="V1115" s="39">
        <f t="shared" si="160"/>
        <v>1.0305694301291407E-3</v>
      </c>
      <c r="W1115" s="14">
        <f t="shared" si="161"/>
        <v>1.07584733346311E-3</v>
      </c>
      <c r="X1115" s="40">
        <f t="shared" si="156"/>
        <v>2.0500885303202675E-9</v>
      </c>
      <c r="Y1115" s="2"/>
      <c r="Z1115" s="4"/>
      <c r="AA1115" s="4"/>
      <c r="AB1115" s="4"/>
      <c r="AC1115" s="4"/>
      <c r="AD1115" s="4"/>
      <c r="AE1115" s="4"/>
    </row>
    <row r="1116" spans="6:31">
      <c r="F1116" s="25">
        <v>38292</v>
      </c>
      <c r="G1116" s="8">
        <v>64.36</v>
      </c>
      <c r="H1116" s="8">
        <v>64.53</v>
      </c>
      <c r="I1116" s="8">
        <v>64.17</v>
      </c>
      <c r="J1116" s="8">
        <v>64.400000000000006</v>
      </c>
      <c r="K1116" s="8">
        <v>91000</v>
      </c>
      <c r="L1116" s="26">
        <v>55.94</v>
      </c>
      <c r="M1116" s="8"/>
      <c r="N1116" s="32">
        <v>0</v>
      </c>
      <c r="O1116" s="11">
        <f t="shared" si="157"/>
        <v>50</v>
      </c>
      <c r="P1116" s="11">
        <f t="shared" si="154"/>
        <v>1.151233464426171</v>
      </c>
      <c r="Q1116" s="12">
        <f t="shared" si="153"/>
        <v>156.17102276222545</v>
      </c>
      <c r="R1116" s="12">
        <f t="shared" si="158"/>
        <v>0</v>
      </c>
      <c r="S1116" s="12">
        <f t="shared" si="159"/>
        <v>13427</v>
      </c>
      <c r="T1116" s="31">
        <f t="shared" si="155"/>
        <v>10057.41386588732</v>
      </c>
      <c r="U1116" s="13"/>
      <c r="V1116" s="39">
        <f t="shared" si="160"/>
        <v>2.4999738234219135E-3</v>
      </c>
      <c r="W1116" s="14">
        <f t="shared" si="161"/>
        <v>2.5058183865484256E-3</v>
      </c>
      <c r="X1116" s="40">
        <f t="shared" si="156"/>
        <v>3.4158918139784609E-11</v>
      </c>
      <c r="Y1116" s="2"/>
      <c r="Z1116" s="4"/>
      <c r="AA1116" s="4"/>
      <c r="AB1116" s="4"/>
      <c r="AC1116" s="4"/>
      <c r="AD1116" s="4"/>
      <c r="AE1116" s="4"/>
    </row>
    <row r="1117" spans="6:31">
      <c r="F1117" s="25">
        <v>38293</v>
      </c>
      <c r="G1117" s="8">
        <v>64.47</v>
      </c>
      <c r="H1117" s="8">
        <v>64.91</v>
      </c>
      <c r="I1117" s="8">
        <v>64.16</v>
      </c>
      <c r="J1117" s="8">
        <v>64.41</v>
      </c>
      <c r="K1117" s="8">
        <v>29900</v>
      </c>
      <c r="L1117" s="26">
        <v>55.94</v>
      </c>
      <c r="M1117" s="8"/>
      <c r="N1117" s="32">
        <v>0</v>
      </c>
      <c r="O1117" s="11">
        <f t="shared" si="157"/>
        <v>50</v>
      </c>
      <c r="P1117" s="11">
        <f t="shared" si="154"/>
        <v>1.1514122273864855</v>
      </c>
      <c r="Q1117" s="12">
        <f t="shared" si="153"/>
        <v>156.1545391381357</v>
      </c>
      <c r="R1117" s="12">
        <f t="shared" si="158"/>
        <v>0</v>
      </c>
      <c r="S1117" s="12">
        <f t="shared" si="159"/>
        <v>13427</v>
      </c>
      <c r="T1117" s="31">
        <f t="shared" si="155"/>
        <v>10057.91386588732</v>
      </c>
      <c r="U1117" s="13"/>
      <c r="V1117" s="39">
        <f t="shared" si="160"/>
        <v>4.9713333709557156E-5</v>
      </c>
      <c r="W1117" s="14">
        <f t="shared" si="161"/>
        <v>0</v>
      </c>
      <c r="X1117" s="40">
        <f t="shared" si="156"/>
        <v>2.471415548517792E-9</v>
      </c>
      <c r="Y1117" s="2"/>
      <c r="Z1117" s="4"/>
      <c r="AA1117" s="4"/>
      <c r="AB1117" s="4"/>
      <c r="AC1117" s="4"/>
      <c r="AD1117" s="4"/>
      <c r="AE1117" s="4"/>
    </row>
    <row r="1118" spans="6:31">
      <c r="F1118" s="25">
        <v>38294</v>
      </c>
      <c r="G1118" s="8">
        <v>65.38</v>
      </c>
      <c r="H1118" s="8">
        <v>65.41</v>
      </c>
      <c r="I1118" s="8">
        <v>64.88</v>
      </c>
      <c r="J1118" s="8">
        <v>65.13</v>
      </c>
      <c r="K1118" s="8">
        <v>160800</v>
      </c>
      <c r="L1118" s="26">
        <v>56.57</v>
      </c>
      <c r="M1118" s="8"/>
      <c r="N1118" s="32">
        <v>0</v>
      </c>
      <c r="O1118" s="11">
        <f t="shared" si="157"/>
        <v>50</v>
      </c>
      <c r="P1118" s="11">
        <f t="shared" si="154"/>
        <v>1.151316952448294</v>
      </c>
      <c r="Q1118" s="12">
        <f t="shared" si="153"/>
        <v>156.16332374530543</v>
      </c>
      <c r="R1118" s="12">
        <f t="shared" si="158"/>
        <v>0</v>
      </c>
      <c r="S1118" s="12">
        <f t="shared" si="159"/>
        <v>13427</v>
      </c>
      <c r="T1118" s="31">
        <f t="shared" si="155"/>
        <v>10170.917275531741</v>
      </c>
      <c r="U1118" s="13"/>
      <c r="V1118" s="39">
        <f t="shared" si="160"/>
        <v>1.1172626272583296E-2</v>
      </c>
      <c r="W1118" s="14">
        <f t="shared" si="161"/>
        <v>1.1199121581250736E-2</v>
      </c>
      <c r="X1118" s="40">
        <f t="shared" si="156"/>
        <v>7.0200138138293225E-10</v>
      </c>
      <c r="Y1118" s="2"/>
      <c r="Z1118" s="4"/>
      <c r="AA1118" s="4"/>
      <c r="AB1118" s="4"/>
      <c r="AC1118" s="4"/>
      <c r="AD1118" s="4"/>
      <c r="AE1118" s="4"/>
    </row>
    <row r="1119" spans="6:31">
      <c r="F1119" s="25">
        <v>38295</v>
      </c>
      <c r="G1119" s="8">
        <v>65.2</v>
      </c>
      <c r="H1119" s="8">
        <v>66.14</v>
      </c>
      <c r="I1119" s="8">
        <v>65.069999999999993</v>
      </c>
      <c r="J1119" s="8">
        <v>65.97</v>
      </c>
      <c r="K1119" s="8">
        <v>118900</v>
      </c>
      <c r="L1119" s="26">
        <v>57.3</v>
      </c>
      <c r="M1119" s="8"/>
      <c r="N1119" s="32">
        <v>0</v>
      </c>
      <c r="O1119" s="11">
        <f t="shared" si="157"/>
        <v>50</v>
      </c>
      <c r="P1119" s="11">
        <f t="shared" si="154"/>
        <v>1.1513089005235602</v>
      </c>
      <c r="Q1119" s="12">
        <f t="shared" si="153"/>
        <v>156.16406622118825</v>
      </c>
      <c r="R1119" s="12">
        <f t="shared" si="158"/>
        <v>0</v>
      </c>
      <c r="S1119" s="12">
        <f t="shared" si="159"/>
        <v>13427</v>
      </c>
      <c r="T1119" s="31">
        <f t="shared" si="155"/>
        <v>10302.143448611789</v>
      </c>
      <c r="U1119" s="13"/>
      <c r="V1119" s="39">
        <f t="shared" si="160"/>
        <v>1.281957514826201E-2</v>
      </c>
      <c r="W1119" s="14">
        <f t="shared" si="161"/>
        <v>1.2821814365629519E-2</v>
      </c>
      <c r="X1119" s="40">
        <f t="shared" si="156"/>
        <v>5.0140944189529291E-12</v>
      </c>
      <c r="Y1119" s="2"/>
      <c r="Z1119" s="4"/>
      <c r="AA1119" s="4"/>
      <c r="AB1119" s="4"/>
      <c r="AC1119" s="4"/>
      <c r="AD1119" s="4"/>
      <c r="AE1119" s="4"/>
    </row>
    <row r="1120" spans="6:31">
      <c r="F1120" s="25">
        <v>38296</v>
      </c>
      <c r="G1120" s="8">
        <v>66.349999999999994</v>
      </c>
      <c r="H1120" s="8">
        <v>66.64</v>
      </c>
      <c r="I1120" s="8">
        <v>66.03</v>
      </c>
      <c r="J1120" s="8">
        <v>66.37</v>
      </c>
      <c r="K1120" s="8">
        <v>153700</v>
      </c>
      <c r="L1120" s="26">
        <v>57.65</v>
      </c>
      <c r="M1120" s="8"/>
      <c r="N1120" s="32">
        <v>0</v>
      </c>
      <c r="O1120" s="11">
        <f t="shared" si="157"/>
        <v>50</v>
      </c>
      <c r="P1120" s="11">
        <f t="shared" si="154"/>
        <v>1.1512575888985257</v>
      </c>
      <c r="Q1120" s="12">
        <f t="shared" si="153"/>
        <v>156.1687979604711</v>
      </c>
      <c r="R1120" s="12">
        <f t="shared" si="158"/>
        <v>0</v>
      </c>
      <c r="S1120" s="12">
        <f t="shared" si="159"/>
        <v>13427</v>
      </c>
      <c r="T1120" s="31">
        <f t="shared" si="155"/>
        <v>10364.923120636468</v>
      </c>
      <c r="U1120" s="13"/>
      <c r="V1120" s="39">
        <f t="shared" si="160"/>
        <v>6.0753532596008091E-3</v>
      </c>
      <c r="W1120" s="14">
        <f t="shared" si="161"/>
        <v>6.0896229943742048E-3</v>
      </c>
      <c r="X1120" s="40">
        <f t="shared" si="156"/>
        <v>2.0362533050305806E-10</v>
      </c>
      <c r="Y1120" s="2"/>
      <c r="Z1120" s="4"/>
      <c r="AA1120" s="4"/>
      <c r="AB1120" s="4"/>
      <c r="AC1120" s="4"/>
      <c r="AD1120" s="4"/>
      <c r="AE1120" s="4"/>
    </row>
    <row r="1121" spans="6:31">
      <c r="F1121" s="25">
        <v>38299</v>
      </c>
      <c r="G1121" s="8">
        <v>66.33</v>
      </c>
      <c r="H1121" s="8">
        <v>66.45</v>
      </c>
      <c r="I1121" s="8">
        <v>66.16</v>
      </c>
      <c r="J1121" s="8">
        <v>66.28</v>
      </c>
      <c r="K1121" s="8">
        <v>70600</v>
      </c>
      <c r="L1121" s="26">
        <v>57.57</v>
      </c>
      <c r="M1121" s="8"/>
      <c r="N1121" s="32">
        <v>0</v>
      </c>
      <c r="O1121" s="11">
        <f t="shared" si="157"/>
        <v>50</v>
      </c>
      <c r="P1121" s="11">
        <f t="shared" si="154"/>
        <v>1.1512940767760986</v>
      </c>
      <c r="Q1121" s="12">
        <f t="shared" si="153"/>
        <v>156.16543316065133</v>
      </c>
      <c r="R1121" s="12">
        <f t="shared" si="158"/>
        <v>0</v>
      </c>
      <c r="S1121" s="12">
        <f t="shared" si="159"/>
        <v>13427</v>
      </c>
      <c r="T1121" s="31">
        <f t="shared" si="155"/>
        <v>10350.644909887971</v>
      </c>
      <c r="U1121" s="13"/>
      <c r="V1121" s="39">
        <f t="shared" si="160"/>
        <v>-1.3785007476973885E-3</v>
      </c>
      <c r="W1121" s="14">
        <f t="shared" si="161"/>
        <v>-1.3886480273498085E-3</v>
      </c>
      <c r="X1121" s="40">
        <f t="shared" si="156"/>
        <v>1.0296728434441679E-10</v>
      </c>
      <c r="Y1121" s="2"/>
      <c r="Z1121" s="4"/>
      <c r="AA1121" s="4"/>
      <c r="AB1121" s="4"/>
      <c r="AC1121" s="4"/>
      <c r="AD1121" s="4"/>
      <c r="AE1121" s="4"/>
    </row>
    <row r="1122" spans="6:31">
      <c r="F1122" s="25">
        <v>38300</v>
      </c>
      <c r="G1122" s="8">
        <v>66.28</v>
      </c>
      <c r="H1122" s="8">
        <v>66.540000000000006</v>
      </c>
      <c r="I1122" s="8">
        <v>66.16</v>
      </c>
      <c r="J1122" s="8">
        <v>66.38</v>
      </c>
      <c r="K1122" s="8">
        <v>108600</v>
      </c>
      <c r="L1122" s="26">
        <v>57.66</v>
      </c>
      <c r="M1122" s="8"/>
      <c r="N1122" s="32">
        <v>0</v>
      </c>
      <c r="O1122" s="11">
        <f t="shared" si="157"/>
        <v>50</v>
      </c>
      <c r="P1122" s="11">
        <f t="shared" si="154"/>
        <v>1.1512313562261534</v>
      </c>
      <c r="Q1122" s="12">
        <f t="shared" si="153"/>
        <v>156.17121718861148</v>
      </c>
      <c r="R1122" s="12">
        <f t="shared" si="158"/>
        <v>0</v>
      </c>
      <c r="S1122" s="12">
        <f t="shared" si="159"/>
        <v>13427</v>
      </c>
      <c r="T1122" s="31">
        <f t="shared" si="155"/>
        <v>10366.64539698003</v>
      </c>
      <c r="U1122" s="13"/>
      <c r="V1122" s="39">
        <f t="shared" si="160"/>
        <v>1.5446508724273221E-3</v>
      </c>
      <c r="W1122" s="14">
        <f t="shared" si="161"/>
        <v>1.5620935225377284E-3</v>
      </c>
      <c r="X1122" s="40">
        <f t="shared" si="156"/>
        <v>3.0424604287405941E-10</v>
      </c>
      <c r="Y1122" s="2"/>
      <c r="Z1122" s="4"/>
      <c r="AA1122" s="4"/>
      <c r="AB1122" s="4"/>
      <c r="AC1122" s="4"/>
      <c r="AD1122" s="4"/>
      <c r="AE1122" s="4"/>
    </row>
    <row r="1123" spans="6:31">
      <c r="F1123" s="25">
        <v>38301</v>
      </c>
      <c r="G1123" s="8">
        <v>66.400000000000006</v>
      </c>
      <c r="H1123" s="8">
        <v>66.62</v>
      </c>
      <c r="I1123" s="8">
        <v>66.22</v>
      </c>
      <c r="J1123" s="8">
        <v>66.400000000000006</v>
      </c>
      <c r="K1123" s="8">
        <v>240700</v>
      </c>
      <c r="L1123" s="26">
        <v>57.67</v>
      </c>
      <c r="M1123" s="8"/>
      <c r="N1123" s="32">
        <v>0</v>
      </c>
      <c r="O1123" s="11">
        <f t="shared" si="157"/>
        <v>50</v>
      </c>
      <c r="P1123" s="11">
        <f t="shared" si="154"/>
        <v>1.1513785330327728</v>
      </c>
      <c r="Q1123" s="12">
        <f t="shared" si="153"/>
        <v>156.15764568258419</v>
      </c>
      <c r="R1123" s="12">
        <f t="shared" si="158"/>
        <v>0</v>
      </c>
      <c r="S1123" s="12">
        <f t="shared" si="159"/>
        <v>13427</v>
      </c>
      <c r="T1123" s="31">
        <f t="shared" si="155"/>
        <v>10368.867673323592</v>
      </c>
      <c r="U1123" s="13"/>
      <c r="V1123" s="39">
        <f t="shared" si="160"/>
        <v>2.1434495925290369E-4</v>
      </c>
      <c r="W1123" s="14">
        <f t="shared" si="161"/>
        <v>1.7341541706523069E-4</v>
      </c>
      <c r="X1123" s="40">
        <f t="shared" si="156"/>
        <v>1.675227423692504E-9</v>
      </c>
      <c r="Y1123" s="2"/>
      <c r="Z1123" s="4"/>
      <c r="AA1123" s="4"/>
      <c r="AB1123" s="4"/>
      <c r="AC1123" s="4"/>
      <c r="AD1123" s="4"/>
      <c r="AE1123" s="4"/>
    </row>
    <row r="1124" spans="6:31">
      <c r="F1124" s="25">
        <v>38302</v>
      </c>
      <c r="G1124" s="8">
        <v>66.5</v>
      </c>
      <c r="H1124" s="8">
        <v>66.989999999999995</v>
      </c>
      <c r="I1124" s="8">
        <v>66.47</v>
      </c>
      <c r="J1124" s="8">
        <v>66.930000000000007</v>
      </c>
      <c r="K1124" s="8">
        <v>44800</v>
      </c>
      <c r="L1124" s="26">
        <v>58.13</v>
      </c>
      <c r="M1124" s="8"/>
      <c r="N1124" s="32">
        <v>0</v>
      </c>
      <c r="O1124" s="11">
        <f t="shared" si="157"/>
        <v>50</v>
      </c>
      <c r="P1124" s="11">
        <f t="shared" si="154"/>
        <v>1.1513848271116465</v>
      </c>
      <c r="Q1124" s="12">
        <f t="shared" si="153"/>
        <v>156.15706536870545</v>
      </c>
      <c r="R1124" s="12">
        <f t="shared" si="158"/>
        <v>0</v>
      </c>
      <c r="S1124" s="12">
        <f t="shared" si="159"/>
        <v>13427</v>
      </c>
      <c r="T1124" s="31">
        <f t="shared" si="155"/>
        <v>10451.592385127457</v>
      </c>
      <c r="U1124" s="13"/>
      <c r="V1124" s="39">
        <f t="shared" si="160"/>
        <v>7.9465244179049172E-3</v>
      </c>
      <c r="W1124" s="14">
        <f t="shared" si="161"/>
        <v>7.9447740859380674E-3</v>
      </c>
      <c r="X1124" s="40">
        <f t="shared" si="156"/>
        <v>3.063661994176492E-12</v>
      </c>
      <c r="Y1124" s="2"/>
      <c r="Z1124" s="4"/>
      <c r="AA1124" s="4"/>
      <c r="AB1124" s="4"/>
      <c r="AC1124" s="4"/>
      <c r="AD1124" s="4"/>
      <c r="AE1124" s="4"/>
    </row>
    <row r="1125" spans="6:31">
      <c r="F1125" s="25">
        <v>38303</v>
      </c>
      <c r="G1125" s="8">
        <v>66.989999999999995</v>
      </c>
      <c r="H1125" s="8">
        <v>67.52</v>
      </c>
      <c r="I1125" s="8">
        <v>66.81</v>
      </c>
      <c r="J1125" s="8">
        <v>67.5</v>
      </c>
      <c r="K1125" s="8">
        <v>130900</v>
      </c>
      <c r="L1125" s="26">
        <v>58.63</v>
      </c>
      <c r="M1125" s="8"/>
      <c r="N1125" s="32">
        <v>0</v>
      </c>
      <c r="O1125" s="11">
        <f t="shared" si="157"/>
        <v>50</v>
      </c>
      <c r="P1125" s="11">
        <f t="shared" si="154"/>
        <v>1.1512877366535903</v>
      </c>
      <c r="Q1125" s="12">
        <f t="shared" si="153"/>
        <v>156.16601781193435</v>
      </c>
      <c r="R1125" s="12">
        <f t="shared" si="158"/>
        <v>0</v>
      </c>
      <c r="S1125" s="12">
        <f t="shared" si="159"/>
        <v>13427</v>
      </c>
      <c r="T1125" s="31">
        <f t="shared" si="155"/>
        <v>10541.20620230557</v>
      </c>
      <c r="U1125" s="13"/>
      <c r="V1125" s="39">
        <f t="shared" si="160"/>
        <v>8.5376288579857747E-3</v>
      </c>
      <c r="W1125" s="14">
        <f t="shared" si="161"/>
        <v>8.5646292628644323E-3</v>
      </c>
      <c r="X1125" s="40">
        <f t="shared" si="156"/>
        <v>7.2902186361143844E-10</v>
      </c>
      <c r="Y1125" s="2"/>
      <c r="Z1125" s="4"/>
      <c r="AA1125" s="4"/>
      <c r="AB1125" s="4"/>
      <c r="AC1125" s="4"/>
      <c r="AD1125" s="4"/>
      <c r="AE1125" s="4"/>
    </row>
    <row r="1126" spans="6:31">
      <c r="F1126" s="25">
        <v>38306</v>
      </c>
      <c r="G1126" s="8">
        <v>67.44</v>
      </c>
      <c r="H1126" s="8">
        <v>67.599999999999994</v>
      </c>
      <c r="I1126" s="8">
        <v>67.290000000000006</v>
      </c>
      <c r="J1126" s="8">
        <v>67.53</v>
      </c>
      <c r="K1126" s="8">
        <v>574000</v>
      </c>
      <c r="L1126" s="26">
        <v>58.65</v>
      </c>
      <c r="M1126" s="8"/>
      <c r="N1126" s="32">
        <v>0</v>
      </c>
      <c r="O1126" s="11">
        <f t="shared" si="157"/>
        <v>50</v>
      </c>
      <c r="P1126" s="11">
        <f t="shared" si="154"/>
        <v>1.1514066496163684</v>
      </c>
      <c r="Q1126" s="12">
        <f t="shared" si="153"/>
        <v>156.15505338357312</v>
      </c>
      <c r="R1126" s="12">
        <f t="shared" si="158"/>
        <v>0</v>
      </c>
      <c r="S1126" s="12">
        <f t="shared" si="159"/>
        <v>13427</v>
      </c>
      <c r="T1126" s="31">
        <f t="shared" si="155"/>
        <v>10545.150754992694</v>
      </c>
      <c r="U1126" s="13"/>
      <c r="V1126" s="39">
        <f t="shared" si="160"/>
        <v>3.7413316497717739E-4</v>
      </c>
      <c r="W1126" s="14">
        <f t="shared" si="161"/>
        <v>3.4106412336068199E-4</v>
      </c>
      <c r="X1126" s="40">
        <f t="shared" si="156"/>
        <v>1.0935615134335045E-9</v>
      </c>
      <c r="Y1126" s="2"/>
      <c r="Z1126" s="4"/>
      <c r="AA1126" s="4"/>
      <c r="AB1126" s="4"/>
      <c r="AC1126" s="4"/>
      <c r="AD1126" s="4"/>
      <c r="AE1126" s="4"/>
    </row>
    <row r="1127" spans="6:31">
      <c r="F1127" s="25">
        <v>38307</v>
      </c>
      <c r="G1127" s="8">
        <v>67.459999999999994</v>
      </c>
      <c r="H1127" s="8">
        <v>67.459999999999994</v>
      </c>
      <c r="I1127" s="8">
        <v>67.09</v>
      </c>
      <c r="J1127" s="8">
        <v>67.209999999999994</v>
      </c>
      <c r="K1127" s="8">
        <v>87700</v>
      </c>
      <c r="L1127" s="26">
        <v>58.38</v>
      </c>
      <c r="M1127" s="8"/>
      <c r="N1127" s="32">
        <v>0</v>
      </c>
      <c r="O1127" s="11">
        <f t="shared" si="157"/>
        <v>50</v>
      </c>
      <c r="P1127" s="11">
        <f t="shared" si="154"/>
        <v>1.1512504282288454</v>
      </c>
      <c r="Q1127" s="12">
        <f t="shared" si="153"/>
        <v>156.16945832043615</v>
      </c>
      <c r="R1127" s="12">
        <f t="shared" si="158"/>
        <v>0</v>
      </c>
      <c r="S1127" s="12">
        <f t="shared" si="159"/>
        <v>13427</v>
      </c>
      <c r="T1127" s="31">
        <f t="shared" si="155"/>
        <v>10496.149293716513</v>
      </c>
      <c r="U1127" s="13"/>
      <c r="V1127" s="39">
        <f t="shared" si="160"/>
        <v>-4.6576542084508328E-3</v>
      </c>
      <c r="W1127" s="14">
        <f t="shared" si="161"/>
        <v>-4.6142096735156748E-3</v>
      </c>
      <c r="X1127" s="40">
        <f t="shared" si="156"/>
        <v>1.8874276157321572E-9</v>
      </c>
      <c r="Y1127" s="2"/>
      <c r="Z1127" s="4"/>
      <c r="AA1127" s="4"/>
      <c r="AB1127" s="4"/>
      <c r="AC1127" s="4"/>
      <c r="AD1127" s="4"/>
      <c r="AE1127" s="4"/>
    </row>
    <row r="1128" spans="6:31">
      <c r="F1128" s="25">
        <v>38308</v>
      </c>
      <c r="G1128" s="8">
        <v>67.599999999999994</v>
      </c>
      <c r="H1128" s="8">
        <v>67.900000000000006</v>
      </c>
      <c r="I1128" s="8">
        <v>67.290000000000006</v>
      </c>
      <c r="J1128" s="8">
        <v>67.430000000000007</v>
      </c>
      <c r="K1128" s="8">
        <v>93800</v>
      </c>
      <c r="L1128" s="26">
        <v>58.57</v>
      </c>
      <c r="M1128" s="8"/>
      <c r="N1128" s="32">
        <v>0</v>
      </c>
      <c r="O1128" s="11">
        <f t="shared" si="157"/>
        <v>50</v>
      </c>
      <c r="P1128" s="11">
        <f t="shared" si="154"/>
        <v>1.1512719822434694</v>
      </c>
      <c r="Q1128" s="12">
        <f t="shared" si="153"/>
        <v>156.16747062500662</v>
      </c>
      <c r="R1128" s="12">
        <f t="shared" si="158"/>
        <v>0</v>
      </c>
      <c r="S1128" s="12">
        <f t="shared" si="159"/>
        <v>13427</v>
      </c>
      <c r="T1128" s="31">
        <f t="shared" si="155"/>
        <v>10530.372544244197</v>
      </c>
      <c r="U1128" s="13"/>
      <c r="V1128" s="39">
        <f t="shared" si="160"/>
        <v>3.2552488721042526E-3</v>
      </c>
      <c r="W1128" s="14">
        <f t="shared" si="161"/>
        <v>3.2492546757220981E-3</v>
      </c>
      <c r="X1128" s="40">
        <f t="shared" si="156"/>
        <v>3.5930390267834256E-11</v>
      </c>
      <c r="Y1128" s="2"/>
      <c r="Z1128" s="4"/>
      <c r="AA1128" s="4"/>
      <c r="AB1128" s="4"/>
      <c r="AC1128" s="4"/>
      <c r="AD1128" s="4"/>
      <c r="AE1128" s="4"/>
    </row>
    <row r="1129" spans="6:31">
      <c r="F1129" s="25">
        <v>38309</v>
      </c>
      <c r="G1129" s="8">
        <v>67.59</v>
      </c>
      <c r="H1129" s="8">
        <v>67.64</v>
      </c>
      <c r="I1129" s="8">
        <v>67.34</v>
      </c>
      <c r="J1129" s="8">
        <v>67.599999999999994</v>
      </c>
      <c r="K1129" s="8">
        <v>255400</v>
      </c>
      <c r="L1129" s="26">
        <v>58.71</v>
      </c>
      <c r="M1129" s="8"/>
      <c r="N1129" s="32">
        <v>0</v>
      </c>
      <c r="O1129" s="11">
        <f t="shared" si="157"/>
        <v>50</v>
      </c>
      <c r="P1129" s="11">
        <f t="shared" si="154"/>
        <v>1.1514222449327201</v>
      </c>
      <c r="Q1129" s="12">
        <f t="shared" si="153"/>
        <v>156.15361557772292</v>
      </c>
      <c r="R1129" s="12">
        <f t="shared" si="158"/>
        <v>0</v>
      </c>
      <c r="S1129" s="12">
        <f t="shared" si="159"/>
        <v>13427</v>
      </c>
      <c r="T1129" s="31">
        <f t="shared" si="155"/>
        <v>10555.984413054068</v>
      </c>
      <c r="U1129" s="13"/>
      <c r="V1129" s="39">
        <f t="shared" si="160"/>
        <v>2.4292372036368052E-3</v>
      </c>
      <c r="W1129" s="14">
        <f t="shared" si="161"/>
        <v>2.3874499744036023E-3</v>
      </c>
      <c r="X1129" s="40">
        <f t="shared" si="156"/>
        <v>1.7461725269882464E-9</v>
      </c>
      <c r="Y1129" s="2"/>
      <c r="Z1129" s="4"/>
      <c r="AA1129" s="4"/>
      <c r="AB1129" s="4"/>
      <c r="AC1129" s="4"/>
      <c r="AD1129" s="4"/>
      <c r="AE1129" s="4"/>
    </row>
    <row r="1130" spans="6:31">
      <c r="F1130" s="25">
        <v>38310</v>
      </c>
      <c r="G1130" s="8">
        <v>67.63</v>
      </c>
      <c r="H1130" s="8">
        <v>67.63</v>
      </c>
      <c r="I1130" s="8">
        <v>66.7</v>
      </c>
      <c r="J1130" s="8">
        <v>66.760000000000005</v>
      </c>
      <c r="K1130" s="8">
        <v>293700</v>
      </c>
      <c r="L1130" s="26">
        <v>57.99</v>
      </c>
      <c r="M1130" s="8"/>
      <c r="N1130" s="32">
        <v>0</v>
      </c>
      <c r="O1130" s="11">
        <f t="shared" si="157"/>
        <v>50</v>
      </c>
      <c r="P1130" s="11">
        <f t="shared" si="154"/>
        <v>1.1512329712019314</v>
      </c>
      <c r="Q1130" s="12">
        <f t="shared" si="153"/>
        <v>156.17106824921484</v>
      </c>
      <c r="R1130" s="12">
        <f t="shared" si="158"/>
        <v>0</v>
      </c>
      <c r="S1130" s="12">
        <f t="shared" si="159"/>
        <v>13427</v>
      </c>
      <c r="T1130" s="31">
        <f t="shared" si="155"/>
        <v>10425.980516317584</v>
      </c>
      <c r="U1130" s="13"/>
      <c r="V1130" s="39">
        <f t="shared" si="160"/>
        <v>-1.2392124459059893E-2</v>
      </c>
      <c r="W1130" s="14">
        <f t="shared" si="161"/>
        <v>-1.2339488187745334E-2</v>
      </c>
      <c r="X1130" s="40">
        <f t="shared" si="156"/>
        <v>2.7705770578999049E-9</v>
      </c>
      <c r="Y1130" s="2"/>
      <c r="Z1130" s="4"/>
      <c r="AA1130" s="4"/>
      <c r="AB1130" s="4"/>
      <c r="AC1130" s="4"/>
      <c r="AD1130" s="4"/>
      <c r="AE1130" s="4"/>
    </row>
    <row r="1131" spans="6:31">
      <c r="F1131" s="25">
        <v>38313</v>
      </c>
      <c r="G1131" s="8">
        <v>66.760000000000005</v>
      </c>
      <c r="H1131" s="8">
        <v>67.25</v>
      </c>
      <c r="I1131" s="8">
        <v>66.67</v>
      </c>
      <c r="J1131" s="8">
        <v>67.25</v>
      </c>
      <c r="K1131" s="8">
        <v>155800</v>
      </c>
      <c r="L1131" s="26">
        <v>58.41</v>
      </c>
      <c r="M1131" s="8"/>
      <c r="N1131" s="32">
        <v>0</v>
      </c>
      <c r="O1131" s="11">
        <f t="shared" si="157"/>
        <v>50</v>
      </c>
      <c r="P1131" s="11">
        <f t="shared" si="154"/>
        <v>1.1513439479541174</v>
      </c>
      <c r="Q1131" s="12">
        <f t="shared" si="153"/>
        <v>156.16083453899182</v>
      </c>
      <c r="R1131" s="12">
        <f t="shared" si="158"/>
        <v>0</v>
      </c>
      <c r="S1131" s="12">
        <f t="shared" si="159"/>
        <v>13427</v>
      </c>
      <c r="T1131" s="31">
        <f t="shared" si="155"/>
        <v>10501.816122747199</v>
      </c>
      <c r="U1131" s="13"/>
      <c r="V1131" s="39">
        <f t="shared" si="160"/>
        <v>7.2473886930149245E-3</v>
      </c>
      <c r="W1131" s="14">
        <f t="shared" si="161"/>
        <v>7.2165261638686331E-3</v>
      </c>
      <c r="X1131" s="40">
        <f t="shared" si="156"/>
        <v>9.524957053056889E-10</v>
      </c>
      <c r="Y1131" s="2"/>
      <c r="Z1131" s="4"/>
      <c r="AA1131" s="4"/>
      <c r="AB1131" s="4"/>
      <c r="AC1131" s="4"/>
      <c r="AD1131" s="4"/>
      <c r="AE1131" s="4"/>
    </row>
    <row r="1132" spans="6:31">
      <c r="F1132" s="25">
        <v>38314</v>
      </c>
      <c r="G1132" s="8">
        <v>67.25</v>
      </c>
      <c r="H1132" s="8">
        <v>67.34</v>
      </c>
      <c r="I1132" s="8">
        <v>66.91</v>
      </c>
      <c r="J1132" s="8">
        <v>67.34</v>
      </c>
      <c r="K1132" s="8">
        <v>174300</v>
      </c>
      <c r="L1132" s="26">
        <v>58.49</v>
      </c>
      <c r="M1132" s="8"/>
      <c r="N1132" s="32">
        <v>0</v>
      </c>
      <c r="O1132" s="11">
        <f t="shared" si="157"/>
        <v>50</v>
      </c>
      <c r="P1132" s="11">
        <f t="shared" si="154"/>
        <v>1.151307915883057</v>
      </c>
      <c r="Q1132" s="12">
        <f t="shared" si="153"/>
        <v>156.16415701656811</v>
      </c>
      <c r="R1132" s="12">
        <f t="shared" si="158"/>
        <v>0</v>
      </c>
      <c r="S1132" s="12">
        <f t="shared" si="159"/>
        <v>13427</v>
      </c>
      <c r="T1132" s="31">
        <f t="shared" si="155"/>
        <v>10516.094333495697</v>
      </c>
      <c r="U1132" s="13"/>
      <c r="V1132" s="39">
        <f t="shared" si="160"/>
        <v>1.3586710224762026E-3</v>
      </c>
      <c r="W1132" s="14">
        <f t="shared" si="161"/>
        <v>1.3686914027165624E-3</v>
      </c>
      <c r="X1132" s="40">
        <f t="shared" si="156"/>
        <v>1.0040802016139157E-10</v>
      </c>
      <c r="Y1132" s="2"/>
      <c r="Z1132" s="4"/>
      <c r="AA1132" s="4"/>
      <c r="AB1132" s="4"/>
      <c r="AC1132" s="4"/>
      <c r="AD1132" s="4"/>
      <c r="AE1132" s="4"/>
    </row>
    <row r="1133" spans="6:31">
      <c r="F1133" s="25">
        <v>38315</v>
      </c>
      <c r="G1133" s="8">
        <v>67.56</v>
      </c>
      <c r="H1133" s="8">
        <v>67.67</v>
      </c>
      <c r="I1133" s="8">
        <v>67.42</v>
      </c>
      <c r="J1133" s="8">
        <v>67.67</v>
      </c>
      <c r="K1133" s="8">
        <v>62200</v>
      </c>
      <c r="L1133" s="26">
        <v>58.78</v>
      </c>
      <c r="M1133" s="8"/>
      <c r="N1133" s="32">
        <v>0</v>
      </c>
      <c r="O1133" s="11">
        <f t="shared" si="157"/>
        <v>50</v>
      </c>
      <c r="P1133" s="11">
        <f t="shared" si="154"/>
        <v>1.1512419190200749</v>
      </c>
      <c r="Q1133" s="12">
        <f t="shared" si="153"/>
        <v>156.17024305392351</v>
      </c>
      <c r="R1133" s="12">
        <f t="shared" si="158"/>
        <v>0</v>
      </c>
      <c r="S1133" s="12">
        <f t="shared" si="159"/>
        <v>13427</v>
      </c>
      <c r="T1133" s="31">
        <f t="shared" si="155"/>
        <v>10568.040347459004</v>
      </c>
      <c r="U1133" s="13"/>
      <c r="V1133" s="39">
        <f t="shared" si="160"/>
        <v>4.9275078019426627E-3</v>
      </c>
      <c r="W1133" s="14">
        <f t="shared" si="161"/>
        <v>4.9458615358368169E-3</v>
      </c>
      <c r="X1133" s="40">
        <f t="shared" si="156"/>
        <v>3.3685954785742646E-10</v>
      </c>
      <c r="Y1133" s="2"/>
      <c r="Z1133" s="4"/>
      <c r="AA1133" s="4"/>
      <c r="AB1133" s="4"/>
      <c r="AC1133" s="4"/>
      <c r="AD1133" s="4"/>
      <c r="AE1133" s="4"/>
    </row>
    <row r="1134" spans="6:31">
      <c r="F1134" s="25">
        <v>38317</v>
      </c>
      <c r="G1134" s="8">
        <v>67.61</v>
      </c>
      <c r="H1134" s="8">
        <v>67.89</v>
      </c>
      <c r="I1134" s="8">
        <v>67.61</v>
      </c>
      <c r="J1134" s="8">
        <v>67.62</v>
      </c>
      <c r="K1134" s="8">
        <v>10900</v>
      </c>
      <c r="L1134" s="26">
        <v>58.73</v>
      </c>
      <c r="M1134" s="8"/>
      <c r="N1134" s="32">
        <v>0</v>
      </c>
      <c r="O1134" s="11">
        <f t="shared" si="157"/>
        <v>50</v>
      </c>
      <c r="P1134" s="11">
        <f t="shared" si="154"/>
        <v>1.1513706793802148</v>
      </c>
      <c r="Q1134" s="12">
        <f t="shared" si="153"/>
        <v>156.15836979800636</v>
      </c>
      <c r="R1134" s="12">
        <f t="shared" si="158"/>
        <v>0</v>
      </c>
      <c r="S1134" s="12">
        <f t="shared" si="159"/>
        <v>13427</v>
      </c>
      <c r="T1134" s="31">
        <f t="shared" si="155"/>
        <v>10559.42896574119</v>
      </c>
      <c r="U1134" s="13"/>
      <c r="V1134" s="39">
        <f t="shared" si="160"/>
        <v>-8.1518350040213946E-4</v>
      </c>
      <c r="W1134" s="14">
        <f t="shared" si="161"/>
        <v>-8.5099145634320438E-4</v>
      </c>
      <c r="X1134" s="40">
        <f t="shared" si="156"/>
        <v>1.2822097086772464E-9</v>
      </c>
      <c r="Y1134" s="2"/>
      <c r="Z1134" s="4"/>
      <c r="AA1134" s="4"/>
      <c r="AB1134" s="4"/>
      <c r="AC1134" s="4"/>
      <c r="AD1134" s="4"/>
      <c r="AE1134" s="4"/>
    </row>
    <row r="1135" spans="6:31">
      <c r="F1135" s="25">
        <v>38320</v>
      </c>
      <c r="G1135" s="8">
        <v>67.900000000000006</v>
      </c>
      <c r="H1135" s="8">
        <v>67.930000000000007</v>
      </c>
      <c r="I1135" s="8">
        <v>67.150000000000006</v>
      </c>
      <c r="J1135" s="8">
        <v>67.45</v>
      </c>
      <c r="K1135" s="8">
        <v>60700</v>
      </c>
      <c r="L1135" s="26">
        <v>58.58</v>
      </c>
      <c r="M1135" s="8"/>
      <c r="N1135" s="32">
        <v>0</v>
      </c>
      <c r="O1135" s="11">
        <f t="shared" si="157"/>
        <v>50</v>
      </c>
      <c r="P1135" s="11">
        <f t="shared" si="154"/>
        <v>1.1514168658245136</v>
      </c>
      <c r="Q1135" s="12">
        <f t="shared" si="153"/>
        <v>156.15411149870656</v>
      </c>
      <c r="R1135" s="12">
        <f t="shared" si="158"/>
        <v>0</v>
      </c>
      <c r="S1135" s="12">
        <f t="shared" si="159"/>
        <v>13427</v>
      </c>
      <c r="T1135" s="31">
        <f t="shared" si="155"/>
        <v>10532.594820587758</v>
      </c>
      <c r="U1135" s="13"/>
      <c r="V1135" s="39">
        <f t="shared" si="160"/>
        <v>-2.5444841048148045E-3</v>
      </c>
      <c r="W1135" s="14">
        <f t="shared" si="161"/>
        <v>-2.5573281348406449E-3</v>
      </c>
      <c r="X1135" s="40">
        <f t="shared" si="156"/>
        <v>1.6496910730469124E-10</v>
      </c>
      <c r="Y1135" s="2"/>
      <c r="Z1135" s="4"/>
      <c r="AA1135" s="4"/>
      <c r="AB1135" s="4"/>
      <c r="AC1135" s="4"/>
      <c r="AD1135" s="4"/>
      <c r="AE1135" s="4"/>
    </row>
    <row r="1136" spans="6:31">
      <c r="F1136" s="25">
        <v>38321</v>
      </c>
      <c r="G1136" s="8">
        <v>67.349999999999994</v>
      </c>
      <c r="H1136" s="8">
        <v>67.510000000000005</v>
      </c>
      <c r="I1136" s="8">
        <v>67.209999999999994</v>
      </c>
      <c r="J1136" s="8">
        <v>67.3</v>
      </c>
      <c r="K1136" s="8">
        <v>142300</v>
      </c>
      <c r="L1136" s="26">
        <v>58.45</v>
      </c>
      <c r="M1136" s="8"/>
      <c r="N1136" s="32">
        <v>0</v>
      </c>
      <c r="O1136" s="11">
        <f t="shared" si="157"/>
        <v>50</v>
      </c>
      <c r="P1136" s="11">
        <f t="shared" si="154"/>
        <v>1.1514114627887082</v>
      </c>
      <c r="Q1136" s="12">
        <f t="shared" si="153"/>
        <v>156.15460963033357</v>
      </c>
      <c r="R1136" s="12">
        <f t="shared" si="158"/>
        <v>0</v>
      </c>
      <c r="S1136" s="12">
        <f t="shared" si="159"/>
        <v>13427</v>
      </c>
      <c r="T1136" s="31">
        <f t="shared" si="155"/>
        <v>10509.205228121449</v>
      </c>
      <c r="U1136" s="13"/>
      <c r="V1136" s="39">
        <f t="shared" si="160"/>
        <v>-2.2231560080983137E-3</v>
      </c>
      <c r="W1136" s="14">
        <f t="shared" si="161"/>
        <v>-2.2216534815099487E-3</v>
      </c>
      <c r="X1136" s="40">
        <f t="shared" si="156"/>
        <v>2.2575861487435879E-12</v>
      </c>
      <c r="Y1136" s="2"/>
      <c r="Z1136" s="4"/>
      <c r="AA1136" s="4"/>
      <c r="AB1136" s="4"/>
      <c r="AC1136" s="4"/>
      <c r="AD1136" s="4"/>
      <c r="AE1136" s="4"/>
    </row>
    <row r="1137" spans="6:31">
      <c r="F1137" s="25">
        <v>38322</v>
      </c>
      <c r="G1137" s="8">
        <v>67.58</v>
      </c>
      <c r="H1137" s="8">
        <v>68.260000000000005</v>
      </c>
      <c r="I1137" s="8">
        <v>67.58</v>
      </c>
      <c r="J1137" s="8">
        <v>68.260000000000005</v>
      </c>
      <c r="K1137" s="8">
        <v>80600</v>
      </c>
      <c r="L1137" s="26">
        <v>59.29</v>
      </c>
      <c r="M1137" s="8"/>
      <c r="N1137" s="32">
        <v>0</v>
      </c>
      <c r="O1137" s="11">
        <f t="shared" si="157"/>
        <v>50</v>
      </c>
      <c r="P1137" s="11">
        <f t="shared" si="154"/>
        <v>1.1512902681733852</v>
      </c>
      <c r="Q1137" s="12">
        <f t="shared" si="153"/>
        <v>156.16578436830761</v>
      </c>
      <c r="R1137" s="12">
        <f t="shared" si="158"/>
        <v>0</v>
      </c>
      <c r="S1137" s="12">
        <f t="shared" si="159"/>
        <v>13427</v>
      </c>
      <c r="T1137" s="31">
        <f t="shared" si="155"/>
        <v>10659.876440980679</v>
      </c>
      <c r="U1137" s="13"/>
      <c r="V1137" s="39">
        <f t="shared" si="160"/>
        <v>1.4235266278965431E-2</v>
      </c>
      <c r="W1137" s="14">
        <f t="shared" si="161"/>
        <v>1.4268969801198848E-2</v>
      </c>
      <c r="X1137" s="40">
        <f t="shared" si="156"/>
        <v>1.1359274109384665E-9</v>
      </c>
      <c r="Y1137" s="2"/>
      <c r="Z1137" s="4"/>
      <c r="AA1137" s="4"/>
      <c r="AB1137" s="4"/>
      <c r="AC1137" s="4"/>
      <c r="AD1137" s="4"/>
      <c r="AE1137" s="4"/>
    </row>
    <row r="1138" spans="6:31">
      <c r="F1138" s="25">
        <v>38323</v>
      </c>
      <c r="G1138" s="8">
        <v>68.2</v>
      </c>
      <c r="H1138" s="8">
        <v>68.47</v>
      </c>
      <c r="I1138" s="8">
        <v>68.040000000000006</v>
      </c>
      <c r="J1138" s="8">
        <v>68.17</v>
      </c>
      <c r="K1138" s="8">
        <v>180000</v>
      </c>
      <c r="L1138" s="26">
        <v>59.21</v>
      </c>
      <c r="M1138" s="8"/>
      <c r="N1138" s="32">
        <v>0</v>
      </c>
      <c r="O1138" s="11">
        <f t="shared" si="157"/>
        <v>50</v>
      </c>
      <c r="P1138" s="11">
        <f t="shared" si="154"/>
        <v>1.1513257895625739</v>
      </c>
      <c r="Q1138" s="12">
        <f t="shared" si="153"/>
        <v>156.16250887827755</v>
      </c>
      <c r="R1138" s="12">
        <f t="shared" si="158"/>
        <v>0</v>
      </c>
      <c r="S1138" s="12">
        <f t="shared" si="159"/>
        <v>13427</v>
      </c>
      <c r="T1138" s="31">
        <f t="shared" si="155"/>
        <v>10645.598230232181</v>
      </c>
      <c r="U1138" s="13"/>
      <c r="V1138" s="39">
        <f t="shared" si="160"/>
        <v>-1.3403327648313546E-3</v>
      </c>
      <c r="W1138" s="14">
        <f t="shared" si="161"/>
        <v>-1.3502111755915728E-3</v>
      </c>
      <c r="X1138" s="40">
        <f t="shared" si="156"/>
        <v>9.758299914759498E-11</v>
      </c>
      <c r="Y1138" s="2"/>
      <c r="Z1138" s="4"/>
      <c r="AA1138" s="4"/>
      <c r="AB1138" s="4"/>
      <c r="AC1138" s="4"/>
      <c r="AD1138" s="4"/>
      <c r="AE1138" s="4"/>
    </row>
    <row r="1139" spans="6:31">
      <c r="F1139" s="25">
        <v>38324</v>
      </c>
      <c r="G1139" s="8">
        <v>68.27</v>
      </c>
      <c r="H1139" s="8">
        <v>68.59</v>
      </c>
      <c r="I1139" s="8">
        <v>68.11</v>
      </c>
      <c r="J1139" s="8">
        <v>68.239999999999995</v>
      </c>
      <c r="K1139" s="8">
        <v>65400</v>
      </c>
      <c r="L1139" s="26">
        <v>59.27</v>
      </c>
      <c r="M1139" s="8"/>
      <c r="N1139" s="32">
        <v>0</v>
      </c>
      <c r="O1139" s="11">
        <f t="shared" si="157"/>
        <v>50</v>
      </c>
      <c r="P1139" s="11">
        <f t="shared" si="154"/>
        <v>1.1513413193858613</v>
      </c>
      <c r="Q1139" s="12">
        <f t="shared" si="153"/>
        <v>156.16107690934282</v>
      </c>
      <c r="R1139" s="12">
        <f t="shared" si="158"/>
        <v>0</v>
      </c>
      <c r="S1139" s="12">
        <f t="shared" si="159"/>
        <v>13427</v>
      </c>
      <c r="T1139" s="31">
        <f t="shared" si="155"/>
        <v>10656.431888293553</v>
      </c>
      <c r="U1139" s="13"/>
      <c r="V1139" s="39">
        <f t="shared" si="160"/>
        <v>1.0171480309741432E-3</v>
      </c>
      <c r="W1139" s="14">
        <f t="shared" si="161"/>
        <v>1.0128292560621906E-3</v>
      </c>
      <c r="X1139" s="40">
        <f t="shared" si="156"/>
        <v>1.8651816740111604E-11</v>
      </c>
      <c r="Y1139" s="2"/>
      <c r="Z1139" s="4"/>
      <c r="AA1139" s="4"/>
      <c r="AB1139" s="4"/>
      <c r="AC1139" s="4"/>
      <c r="AD1139" s="4"/>
      <c r="AE1139" s="4"/>
    </row>
    <row r="1140" spans="6:31">
      <c r="F1140" s="25">
        <v>38327</v>
      </c>
      <c r="G1140" s="8">
        <v>68.22</v>
      </c>
      <c r="H1140" s="8">
        <v>68.36</v>
      </c>
      <c r="I1140" s="8">
        <v>67.900000000000006</v>
      </c>
      <c r="J1140" s="8">
        <v>68.239999999999995</v>
      </c>
      <c r="K1140" s="8">
        <v>62300</v>
      </c>
      <c r="L1140" s="26">
        <v>59.27</v>
      </c>
      <c r="M1140" s="8"/>
      <c r="N1140" s="32">
        <v>0</v>
      </c>
      <c r="O1140" s="11">
        <f t="shared" si="157"/>
        <v>50</v>
      </c>
      <c r="P1140" s="11">
        <f t="shared" si="154"/>
        <v>1.1513413193858613</v>
      </c>
      <c r="Q1140" s="12">
        <f t="shared" si="153"/>
        <v>156.16107690934282</v>
      </c>
      <c r="R1140" s="12">
        <f t="shared" si="158"/>
        <v>0</v>
      </c>
      <c r="S1140" s="12">
        <f t="shared" si="159"/>
        <v>13427</v>
      </c>
      <c r="T1140" s="31">
        <f t="shared" si="155"/>
        <v>10656.431888293553</v>
      </c>
      <c r="U1140" s="13"/>
      <c r="V1140" s="39">
        <f t="shared" si="160"/>
        <v>0</v>
      </c>
      <c r="W1140" s="14">
        <f t="shared" si="161"/>
        <v>0</v>
      </c>
      <c r="X1140" s="40">
        <f t="shared" si="156"/>
        <v>0</v>
      </c>
      <c r="Y1140" s="2"/>
      <c r="Z1140" s="4"/>
      <c r="AA1140" s="4"/>
      <c r="AB1140" s="4"/>
      <c r="AC1140" s="4"/>
      <c r="AD1140" s="4"/>
      <c r="AE1140" s="4"/>
    </row>
    <row r="1141" spans="6:31">
      <c r="F1141" s="25">
        <v>38328</v>
      </c>
      <c r="G1141" s="8">
        <v>68.16</v>
      </c>
      <c r="H1141" s="8">
        <v>68.34</v>
      </c>
      <c r="I1141" s="8">
        <v>67.48</v>
      </c>
      <c r="J1141" s="8">
        <v>67.48</v>
      </c>
      <c r="K1141" s="8">
        <v>864500</v>
      </c>
      <c r="L1141" s="26">
        <v>58.61</v>
      </c>
      <c r="M1141" s="8"/>
      <c r="N1141" s="32">
        <v>0</v>
      </c>
      <c r="O1141" s="11">
        <f t="shared" si="157"/>
        <v>50</v>
      </c>
      <c r="P1141" s="11">
        <f t="shared" si="154"/>
        <v>1.1513393618836376</v>
      </c>
      <c r="Q1141" s="12">
        <f t="shared" si="153"/>
        <v>156.1612574039485</v>
      </c>
      <c r="R1141" s="12">
        <f t="shared" si="158"/>
        <v>0</v>
      </c>
      <c r="S1141" s="12">
        <f t="shared" si="159"/>
        <v>13427</v>
      </c>
      <c r="T1141" s="31">
        <f t="shared" si="155"/>
        <v>10537.761649618446</v>
      </c>
      <c r="U1141" s="13"/>
      <c r="V1141" s="39">
        <f t="shared" si="160"/>
        <v>-1.1198489683059617E-2</v>
      </c>
      <c r="W1141" s="14">
        <f t="shared" si="161"/>
        <v>-1.1197945311409035E-2</v>
      </c>
      <c r="X1141" s="40">
        <f t="shared" si="156"/>
        <v>2.9634049395707628E-13</v>
      </c>
      <c r="Y1141" s="2"/>
      <c r="Z1141" s="4"/>
      <c r="AA1141" s="4"/>
      <c r="AB1141" s="4"/>
      <c r="AC1141" s="4"/>
      <c r="AD1141" s="4"/>
      <c r="AE1141" s="4"/>
    </row>
    <row r="1142" spans="6:31">
      <c r="F1142" s="25">
        <v>38329</v>
      </c>
      <c r="G1142" s="8">
        <v>67.56</v>
      </c>
      <c r="H1142" s="8">
        <v>67.819999999999993</v>
      </c>
      <c r="I1142" s="8">
        <v>67.36</v>
      </c>
      <c r="J1142" s="8">
        <v>67.760000000000005</v>
      </c>
      <c r="K1142" s="8">
        <v>53800</v>
      </c>
      <c r="L1142" s="26">
        <v>58.85</v>
      </c>
      <c r="M1142" s="8"/>
      <c r="N1142" s="32">
        <v>0</v>
      </c>
      <c r="O1142" s="11">
        <f t="shared" si="157"/>
        <v>50</v>
      </c>
      <c r="P1142" s="11">
        <f t="shared" si="154"/>
        <v>1.1514018691588785</v>
      </c>
      <c r="Q1142" s="12">
        <f t="shared" si="153"/>
        <v>156.15549412432023</v>
      </c>
      <c r="R1142" s="12">
        <f t="shared" si="158"/>
        <v>0</v>
      </c>
      <c r="S1142" s="12">
        <f t="shared" si="159"/>
        <v>13427</v>
      </c>
      <c r="T1142" s="31">
        <f t="shared" si="155"/>
        <v>10581.09628186394</v>
      </c>
      <c r="U1142" s="13"/>
      <c r="V1142" s="39">
        <f t="shared" si="160"/>
        <v>4.1038860345380254E-3</v>
      </c>
      <c r="W1142" s="14">
        <f t="shared" si="161"/>
        <v>4.0865032179478985E-3</v>
      </c>
      <c r="X1142" s="40">
        <f t="shared" si="156"/>
        <v>3.0216231260599201E-10</v>
      </c>
      <c r="Y1142" s="2"/>
      <c r="Z1142" s="4"/>
      <c r="AA1142" s="4"/>
      <c r="AB1142" s="4"/>
      <c r="AC1142" s="4"/>
      <c r="AD1142" s="4"/>
      <c r="AE1142" s="4"/>
    </row>
    <row r="1143" spans="6:31">
      <c r="F1143" s="25">
        <v>38330</v>
      </c>
      <c r="G1143" s="8">
        <v>67.45</v>
      </c>
      <c r="H1143" s="8">
        <v>68.11</v>
      </c>
      <c r="I1143" s="8">
        <v>67.2</v>
      </c>
      <c r="J1143" s="8">
        <v>68.05</v>
      </c>
      <c r="K1143" s="8">
        <v>139200</v>
      </c>
      <c r="L1143" s="26">
        <v>59.11</v>
      </c>
      <c r="M1143" s="8"/>
      <c r="N1143" s="32">
        <v>0</v>
      </c>
      <c r="O1143" s="11">
        <f t="shared" si="157"/>
        <v>50</v>
      </c>
      <c r="P1143" s="11">
        <f t="shared" si="154"/>
        <v>1.151243444425647</v>
      </c>
      <c r="Q1143" s="12">
        <f t="shared" si="153"/>
        <v>156.17010237761292</v>
      </c>
      <c r="R1143" s="12">
        <f t="shared" si="158"/>
        <v>0</v>
      </c>
      <c r="S1143" s="12">
        <f t="shared" si="159"/>
        <v>13427</v>
      </c>
      <c r="T1143" s="31">
        <f t="shared" si="155"/>
        <v>10627.375466796559</v>
      </c>
      <c r="U1143" s="13"/>
      <c r="V1143" s="39">
        <f t="shared" si="160"/>
        <v>4.3642237814734957E-3</v>
      </c>
      <c r="W1143" s="14">
        <f t="shared" si="161"/>
        <v>4.4082811299922895E-3</v>
      </c>
      <c r="X1143" s="40">
        <f t="shared" si="156"/>
        <v>1.9410499585064632E-9</v>
      </c>
      <c r="Y1143" s="2"/>
      <c r="Z1143" s="4"/>
      <c r="AA1143" s="4"/>
      <c r="AB1143" s="4"/>
      <c r="AC1143" s="4"/>
      <c r="AD1143" s="4"/>
      <c r="AE1143" s="4"/>
    </row>
    <row r="1144" spans="6:31">
      <c r="F1144" s="25">
        <v>38331</v>
      </c>
      <c r="G1144" s="8">
        <v>67.97</v>
      </c>
      <c r="H1144" s="8">
        <v>68.22</v>
      </c>
      <c r="I1144" s="8">
        <v>67.86</v>
      </c>
      <c r="J1144" s="8">
        <v>68.14</v>
      </c>
      <c r="K1144" s="8">
        <v>149600</v>
      </c>
      <c r="L1144" s="26">
        <v>59.18</v>
      </c>
      <c r="M1144" s="8"/>
      <c r="N1144" s="32">
        <v>0</v>
      </c>
      <c r="O1144" s="11">
        <f t="shared" si="157"/>
        <v>50</v>
      </c>
      <c r="P1144" s="11">
        <f t="shared" si="154"/>
        <v>1.1514025008448801</v>
      </c>
      <c r="Q1144" s="12">
        <f t="shared" si="153"/>
        <v>156.15543588496467</v>
      </c>
      <c r="R1144" s="12">
        <f t="shared" si="158"/>
        <v>0</v>
      </c>
      <c r="S1144" s="12">
        <f t="shared" si="159"/>
        <v>13427</v>
      </c>
      <c r="T1144" s="31">
        <f t="shared" si="155"/>
        <v>10640.431401201493</v>
      </c>
      <c r="U1144" s="13"/>
      <c r="V1144" s="39">
        <f t="shared" si="160"/>
        <v>1.2277651500241494E-3</v>
      </c>
      <c r="W1144" s="14">
        <f t="shared" si="161"/>
        <v>1.1835321357854085E-3</v>
      </c>
      <c r="X1144" s="40">
        <f t="shared" si="156"/>
        <v>1.9565595486446554E-9</v>
      </c>
      <c r="Y1144" s="2"/>
      <c r="Z1144" s="4"/>
      <c r="AA1144" s="4"/>
      <c r="AB1144" s="4"/>
      <c r="AC1144" s="4"/>
      <c r="AD1144" s="4"/>
      <c r="AE1144" s="4"/>
    </row>
    <row r="1145" spans="6:31">
      <c r="F1145" s="25">
        <v>38334</v>
      </c>
      <c r="G1145" s="8">
        <v>68.45</v>
      </c>
      <c r="H1145" s="8">
        <v>68.69</v>
      </c>
      <c r="I1145" s="8">
        <v>68.150000000000006</v>
      </c>
      <c r="J1145" s="8">
        <v>68.69</v>
      </c>
      <c r="K1145" s="8">
        <v>108200</v>
      </c>
      <c r="L1145" s="26">
        <v>59.66</v>
      </c>
      <c r="M1145" s="8"/>
      <c r="N1145" s="32">
        <v>0</v>
      </c>
      <c r="O1145" s="11">
        <f t="shared" si="157"/>
        <v>50</v>
      </c>
      <c r="P1145" s="11">
        <f t="shared" si="154"/>
        <v>1.15135769359705</v>
      </c>
      <c r="Q1145" s="12">
        <f t="shared" si="153"/>
        <v>156.15956712319817</v>
      </c>
      <c r="R1145" s="12">
        <f t="shared" si="158"/>
        <v>0</v>
      </c>
      <c r="S1145" s="12">
        <f t="shared" si="159"/>
        <v>13427</v>
      </c>
      <c r="T1145" s="31">
        <f t="shared" si="155"/>
        <v>10726.600665692482</v>
      </c>
      <c r="U1145" s="13"/>
      <c r="V1145" s="39">
        <f t="shared" si="160"/>
        <v>8.0656715791179029E-3</v>
      </c>
      <c r="W1145" s="14">
        <f t="shared" si="161"/>
        <v>8.0781321145388333E-3</v>
      </c>
      <c r="X1145" s="40">
        <f t="shared" si="156"/>
        <v>1.552649429762614E-10</v>
      </c>
      <c r="Y1145" s="2"/>
      <c r="Z1145" s="4"/>
      <c r="AA1145" s="4"/>
      <c r="AB1145" s="4"/>
      <c r="AC1145" s="4"/>
      <c r="AD1145" s="4"/>
      <c r="AE1145" s="4"/>
    </row>
    <row r="1146" spans="6:31">
      <c r="F1146" s="25">
        <v>38335</v>
      </c>
      <c r="G1146" s="8">
        <v>68.72</v>
      </c>
      <c r="H1146" s="8">
        <v>69.069999999999993</v>
      </c>
      <c r="I1146" s="8">
        <v>68.680000000000007</v>
      </c>
      <c r="J1146" s="8">
        <v>69.040000000000006</v>
      </c>
      <c r="K1146" s="8">
        <v>322400</v>
      </c>
      <c r="L1146" s="26">
        <v>59.97</v>
      </c>
      <c r="M1146" s="8"/>
      <c r="N1146" s="32">
        <v>0</v>
      </c>
      <c r="O1146" s="11">
        <f t="shared" si="157"/>
        <v>50</v>
      </c>
      <c r="P1146" s="11">
        <f t="shared" si="154"/>
        <v>1.1512422878105721</v>
      </c>
      <c r="Q1146" s="12">
        <f t="shared" si="153"/>
        <v>156.17020904320555</v>
      </c>
      <c r="R1146" s="12">
        <f t="shared" si="158"/>
        <v>0</v>
      </c>
      <c r="S1146" s="12">
        <f t="shared" si="159"/>
        <v>13427</v>
      </c>
      <c r="T1146" s="31">
        <f t="shared" si="155"/>
        <v>10781.991232342913</v>
      </c>
      <c r="U1146" s="13"/>
      <c r="V1146" s="39">
        <f t="shared" si="160"/>
        <v>5.1505639573683907E-3</v>
      </c>
      <c r="W1146" s="14">
        <f t="shared" si="161"/>
        <v>5.1826580938160258E-3</v>
      </c>
      <c r="X1146" s="40">
        <f t="shared" si="156"/>
        <v>1.0300335943194249E-9</v>
      </c>
      <c r="Y1146" s="2"/>
      <c r="Z1146" s="4"/>
      <c r="AA1146" s="4"/>
      <c r="AB1146" s="4"/>
      <c r="AC1146" s="4"/>
      <c r="AD1146" s="4"/>
      <c r="AE1146" s="4"/>
    </row>
    <row r="1147" spans="6:31">
      <c r="F1147" s="25">
        <v>38336</v>
      </c>
      <c r="G1147" s="8">
        <v>68.97</v>
      </c>
      <c r="H1147" s="8">
        <v>69.23</v>
      </c>
      <c r="I1147" s="8">
        <v>68.8</v>
      </c>
      <c r="J1147" s="8">
        <v>69.16</v>
      </c>
      <c r="K1147" s="8">
        <v>51100</v>
      </c>
      <c r="L1147" s="26">
        <v>60.07</v>
      </c>
      <c r="M1147" s="8"/>
      <c r="N1147" s="32">
        <v>0</v>
      </c>
      <c r="O1147" s="11">
        <f t="shared" si="157"/>
        <v>50</v>
      </c>
      <c r="P1147" s="11">
        <f t="shared" si="154"/>
        <v>1.1513234559680372</v>
      </c>
      <c r="Q1147" s="12">
        <f t="shared" si="153"/>
        <v>156.16272405694818</v>
      </c>
      <c r="R1147" s="12">
        <f t="shared" si="158"/>
        <v>0</v>
      </c>
      <c r="S1147" s="12">
        <f t="shared" si="159"/>
        <v>13427</v>
      </c>
      <c r="T1147" s="31">
        <f t="shared" si="155"/>
        <v>10800.213995778535</v>
      </c>
      <c r="U1147" s="13"/>
      <c r="V1147" s="39">
        <f t="shared" si="160"/>
        <v>1.6886845040558981E-3</v>
      </c>
      <c r="W1147" s="14">
        <f t="shared" si="161"/>
        <v>1.6661116816517024E-3</v>
      </c>
      <c r="X1147" s="40">
        <f t="shared" si="156"/>
        <v>5.0953231129136123E-10</v>
      </c>
      <c r="Y1147" s="2"/>
      <c r="Z1147" s="4"/>
      <c r="AA1147" s="4"/>
      <c r="AB1147" s="4"/>
      <c r="AC1147" s="4"/>
      <c r="AD1147" s="4"/>
      <c r="AE1147" s="4"/>
    </row>
    <row r="1148" spans="6:31">
      <c r="F1148" s="25">
        <v>38337</v>
      </c>
      <c r="G1148" s="8">
        <v>69.12</v>
      </c>
      <c r="H1148" s="8">
        <v>69.23</v>
      </c>
      <c r="I1148" s="8">
        <v>68.81</v>
      </c>
      <c r="J1148" s="8">
        <v>68.98</v>
      </c>
      <c r="K1148" s="8">
        <v>96100</v>
      </c>
      <c r="L1148" s="26">
        <v>59.91</v>
      </c>
      <c r="M1148" s="8"/>
      <c r="N1148" s="32">
        <v>0</v>
      </c>
      <c r="O1148" s="11">
        <f t="shared" si="157"/>
        <v>50</v>
      </c>
      <c r="P1148" s="11">
        <f t="shared" si="154"/>
        <v>1.1513937573026207</v>
      </c>
      <c r="Q1148" s="12">
        <f t="shared" si="153"/>
        <v>156.15624201625889</v>
      </c>
      <c r="R1148" s="12">
        <f t="shared" si="158"/>
        <v>0</v>
      </c>
      <c r="S1148" s="12">
        <f t="shared" si="159"/>
        <v>13427</v>
      </c>
      <c r="T1148" s="31">
        <f t="shared" si="155"/>
        <v>10771.657574281538</v>
      </c>
      <c r="U1148" s="13"/>
      <c r="V1148" s="39">
        <f t="shared" si="160"/>
        <v>-2.6475624133933712E-3</v>
      </c>
      <c r="W1148" s="14">
        <f t="shared" si="161"/>
        <v>-2.6671127662365899E-3</v>
      </c>
      <c r="X1148" s="40">
        <f t="shared" si="156"/>
        <v>3.8221629629435112E-10</v>
      </c>
      <c r="Y1148" s="2"/>
      <c r="Z1148" s="4"/>
      <c r="AA1148" s="4"/>
      <c r="AB1148" s="4"/>
      <c r="AC1148" s="4"/>
      <c r="AD1148" s="4"/>
      <c r="AE1148" s="4"/>
    </row>
    <row r="1149" spans="6:31">
      <c r="F1149" s="25">
        <v>38338</v>
      </c>
      <c r="G1149" s="8">
        <v>68.61</v>
      </c>
      <c r="H1149" s="8">
        <v>68.849999999999994</v>
      </c>
      <c r="I1149" s="8">
        <v>68.44</v>
      </c>
      <c r="J1149" s="8">
        <v>68.73</v>
      </c>
      <c r="K1149" s="8">
        <v>105700</v>
      </c>
      <c r="L1149" s="26">
        <v>59.7</v>
      </c>
      <c r="M1149" s="8"/>
      <c r="N1149" s="32">
        <v>0</v>
      </c>
      <c r="O1149" s="11">
        <f t="shared" si="157"/>
        <v>50</v>
      </c>
      <c r="P1149" s="11">
        <f t="shared" si="154"/>
        <v>1.1512562814070353</v>
      </c>
      <c r="Q1149" s="12">
        <f t="shared" si="153"/>
        <v>156.16891853727236</v>
      </c>
      <c r="R1149" s="12">
        <f t="shared" si="158"/>
        <v>0</v>
      </c>
      <c r="S1149" s="12">
        <f t="shared" si="159"/>
        <v>13427</v>
      </c>
      <c r="T1149" s="31">
        <f t="shared" si="155"/>
        <v>10733.48977106673</v>
      </c>
      <c r="U1149" s="13"/>
      <c r="V1149" s="39">
        <f t="shared" si="160"/>
        <v>-3.5496472242711953E-3</v>
      </c>
      <c r="W1149" s="14">
        <f t="shared" si="161"/>
        <v>-3.5114156972769835E-3</v>
      </c>
      <c r="X1149" s="40">
        <f t="shared" si="156"/>
        <v>1.4616496563091486E-9</v>
      </c>
      <c r="Y1149" s="2"/>
      <c r="Z1149" s="4"/>
      <c r="AA1149" s="4"/>
      <c r="AB1149" s="4"/>
      <c r="AC1149" s="4"/>
      <c r="AD1149" s="4"/>
      <c r="AE1149" s="4"/>
    </row>
    <row r="1150" spans="6:31">
      <c r="F1150" s="25">
        <v>38341</v>
      </c>
      <c r="G1150" s="8">
        <v>68.8</v>
      </c>
      <c r="H1150" s="8">
        <v>69.03</v>
      </c>
      <c r="I1150" s="8">
        <v>68.44</v>
      </c>
      <c r="J1150" s="8">
        <v>68.53</v>
      </c>
      <c r="K1150" s="8">
        <v>120400</v>
      </c>
      <c r="L1150" s="26">
        <v>59.52</v>
      </c>
      <c r="M1150" s="8"/>
      <c r="N1150" s="32">
        <v>0</v>
      </c>
      <c r="O1150" s="11">
        <f t="shared" si="157"/>
        <v>50</v>
      </c>
      <c r="P1150" s="11">
        <f t="shared" si="154"/>
        <v>1.151377688172043</v>
      </c>
      <c r="Q1150" s="12">
        <f t="shared" si="153"/>
        <v>156.15772357920051</v>
      </c>
      <c r="R1150" s="12">
        <f t="shared" si="158"/>
        <v>0</v>
      </c>
      <c r="S1150" s="12">
        <f t="shared" si="159"/>
        <v>13427</v>
      </c>
      <c r="T1150" s="31">
        <f t="shared" si="155"/>
        <v>10701.488796882611</v>
      </c>
      <c r="U1150" s="13"/>
      <c r="V1150" s="39">
        <f t="shared" si="160"/>
        <v>-2.9858670357705602E-3</v>
      </c>
      <c r="W1150" s="14">
        <f t="shared" si="161"/>
        <v>-3.0196298737199456E-3</v>
      </c>
      <c r="X1150" s="40">
        <f t="shared" si="156"/>
        <v>1.139929226396455E-9</v>
      </c>
      <c r="Y1150" s="2"/>
      <c r="Z1150" s="4"/>
      <c r="AA1150" s="4"/>
      <c r="AB1150" s="4"/>
      <c r="AC1150" s="4"/>
      <c r="AD1150" s="4"/>
      <c r="AE1150" s="4"/>
    </row>
    <row r="1151" spans="6:31">
      <c r="F1151" s="25">
        <v>38342</v>
      </c>
      <c r="G1151" s="8">
        <v>68.739999999999995</v>
      </c>
      <c r="H1151" s="8">
        <v>69.180000000000007</v>
      </c>
      <c r="I1151" s="8">
        <v>68.66</v>
      </c>
      <c r="J1151" s="8">
        <v>69.17</v>
      </c>
      <c r="K1151" s="8">
        <v>269600</v>
      </c>
      <c r="L1151" s="26">
        <v>60.08</v>
      </c>
      <c r="M1151" s="8"/>
      <c r="N1151" s="32">
        <v>0</v>
      </c>
      <c r="O1151" s="11">
        <f t="shared" si="157"/>
        <v>50</v>
      </c>
      <c r="P1151" s="11">
        <f t="shared" si="154"/>
        <v>1.1512982689747004</v>
      </c>
      <c r="Q1151" s="12">
        <f t="shared" si="153"/>
        <v>156.16504658265285</v>
      </c>
      <c r="R1151" s="12">
        <f t="shared" si="158"/>
        <v>0</v>
      </c>
      <c r="S1151" s="12">
        <f t="shared" si="159"/>
        <v>13427</v>
      </c>
      <c r="T1151" s="31">
        <f t="shared" si="155"/>
        <v>10801.936272122099</v>
      </c>
      <c r="U1151" s="13"/>
      <c r="V1151" s="39">
        <f t="shared" si="160"/>
        <v>9.3425308320122299E-3</v>
      </c>
      <c r="W1151" s="14">
        <f t="shared" si="161"/>
        <v>9.3646169310427612E-3</v>
      </c>
      <c r="X1151" s="40">
        <f t="shared" si="156"/>
        <v>4.8779577038643674E-10</v>
      </c>
      <c r="Y1151" s="2"/>
      <c r="Z1151" s="4"/>
      <c r="AA1151" s="4"/>
      <c r="AB1151" s="4"/>
      <c r="AC1151" s="4"/>
      <c r="AD1151" s="4"/>
      <c r="AE1151" s="4"/>
    </row>
    <row r="1152" spans="6:31">
      <c r="F1152" s="25">
        <v>38343</v>
      </c>
      <c r="G1152" s="8">
        <v>69.209999999999994</v>
      </c>
      <c r="H1152" s="8">
        <v>69.52</v>
      </c>
      <c r="I1152" s="8">
        <v>69.19</v>
      </c>
      <c r="J1152" s="8">
        <v>69.349999999999994</v>
      </c>
      <c r="K1152" s="8">
        <v>564700</v>
      </c>
      <c r="L1152" s="26">
        <v>60.23</v>
      </c>
      <c r="M1152" s="8"/>
      <c r="N1152" s="32">
        <v>0</v>
      </c>
      <c r="O1152" s="11">
        <f t="shared" si="157"/>
        <v>50</v>
      </c>
      <c r="P1152" s="11">
        <f t="shared" si="154"/>
        <v>1.1514195583596214</v>
      </c>
      <c r="Q1152" s="12">
        <f t="shared" si="153"/>
        <v>156.15386326280509</v>
      </c>
      <c r="R1152" s="12">
        <f t="shared" si="158"/>
        <v>0</v>
      </c>
      <c r="S1152" s="12">
        <f t="shared" si="159"/>
        <v>13427</v>
      </c>
      <c r="T1152" s="31">
        <f t="shared" si="155"/>
        <v>10829.270417275531</v>
      </c>
      <c r="U1152" s="13"/>
      <c r="V1152" s="39">
        <f t="shared" si="160"/>
        <v>2.5272894013687549E-3</v>
      </c>
      <c r="W1152" s="14">
        <f t="shared" si="161"/>
        <v>2.4935595997503529E-3</v>
      </c>
      <c r="X1152" s="40">
        <f t="shared" si="156"/>
        <v>1.1376995172167544E-9</v>
      </c>
      <c r="Y1152" s="2"/>
      <c r="Z1152" s="4"/>
      <c r="AA1152" s="4"/>
      <c r="AB1152" s="4"/>
      <c r="AC1152" s="4"/>
      <c r="AD1152" s="4"/>
      <c r="AE1152" s="4"/>
    </row>
    <row r="1153" spans="6:31">
      <c r="F1153" s="25">
        <v>38344</v>
      </c>
      <c r="G1153" s="8">
        <v>69.069999999999993</v>
      </c>
      <c r="H1153" s="8">
        <v>69.209999999999994</v>
      </c>
      <c r="I1153" s="8">
        <v>68.989999999999995</v>
      </c>
      <c r="J1153" s="8">
        <v>69.06</v>
      </c>
      <c r="K1153" s="8">
        <v>151700</v>
      </c>
      <c r="L1153" s="26">
        <v>60.37</v>
      </c>
      <c r="M1153" s="8"/>
      <c r="N1153" s="32">
        <v>0</v>
      </c>
      <c r="O1153" s="11">
        <f t="shared" si="157"/>
        <v>50</v>
      </c>
      <c r="P1153" s="11">
        <f t="shared" si="154"/>
        <v>1.1439456683783338</v>
      </c>
      <c r="Q1153" s="12">
        <f t="shared" si="153"/>
        <v>156.84741219353319</v>
      </c>
      <c r="R1153" s="12">
        <f t="shared" si="158"/>
        <v>0</v>
      </c>
      <c r="S1153" s="12">
        <f t="shared" si="159"/>
        <v>13427</v>
      </c>
      <c r="T1153" s="31">
        <f t="shared" si="155"/>
        <v>10831.882286085402</v>
      </c>
      <c r="U1153" s="13"/>
      <c r="V1153" s="39">
        <f t="shared" si="160"/>
        <v>2.4115695579987229E-4</v>
      </c>
      <c r="W1153" s="14">
        <f t="shared" si="161"/>
        <v>2.3217257527050335E-3</v>
      </c>
      <c r="X1153" s="40">
        <f t="shared" si="156"/>
        <v>4.3287665186553907E-6</v>
      </c>
      <c r="Y1153" s="2"/>
      <c r="Z1153" s="4"/>
      <c r="AA1153" s="4"/>
      <c r="AB1153" s="4"/>
      <c r="AC1153" s="4"/>
      <c r="AD1153" s="4"/>
      <c r="AE1153" s="4"/>
    </row>
    <row r="1154" spans="6:31">
      <c r="F1154" s="25">
        <v>38348</v>
      </c>
      <c r="G1154" s="8">
        <v>69.25</v>
      </c>
      <c r="H1154" s="8">
        <v>69.28</v>
      </c>
      <c r="I1154" s="8">
        <v>68.72</v>
      </c>
      <c r="J1154" s="8">
        <v>68.75</v>
      </c>
      <c r="K1154" s="8">
        <v>148300</v>
      </c>
      <c r="L1154" s="26">
        <v>60.1</v>
      </c>
      <c r="M1154" s="8"/>
      <c r="N1154" s="32">
        <v>0</v>
      </c>
      <c r="O1154" s="11">
        <f t="shared" si="157"/>
        <v>50</v>
      </c>
      <c r="P1154" s="11">
        <f t="shared" si="154"/>
        <v>1.143926788685524</v>
      </c>
      <c r="Q1154" s="12">
        <f t="shared" si="153"/>
        <v>156.84917563358869</v>
      </c>
      <c r="R1154" s="12">
        <f t="shared" si="158"/>
        <v>0</v>
      </c>
      <c r="S1154" s="12">
        <f t="shared" si="159"/>
        <v>13427</v>
      </c>
      <c r="T1154" s="31">
        <f t="shared" si="155"/>
        <v>10783.380824809223</v>
      </c>
      <c r="U1154" s="13"/>
      <c r="V1154" s="39">
        <f t="shared" si="160"/>
        <v>-4.487712449038765E-3</v>
      </c>
      <c r="W1154" s="14">
        <f t="shared" si="161"/>
        <v>-4.4824512671728552E-3</v>
      </c>
      <c r="X1154" s="40">
        <f t="shared" si="156"/>
        <v>2.7680034626178259E-11</v>
      </c>
      <c r="Y1154" s="2"/>
      <c r="Z1154" s="4"/>
      <c r="AA1154" s="4"/>
      <c r="AB1154" s="4"/>
      <c r="AC1154" s="4"/>
      <c r="AD1154" s="4"/>
      <c r="AE1154" s="4"/>
    </row>
    <row r="1155" spans="6:31">
      <c r="F1155" s="25">
        <v>38349</v>
      </c>
      <c r="G1155" s="8">
        <v>68.959999999999994</v>
      </c>
      <c r="H1155" s="8">
        <v>69.260000000000005</v>
      </c>
      <c r="I1155" s="8">
        <v>68.91</v>
      </c>
      <c r="J1155" s="8">
        <v>69.209999999999994</v>
      </c>
      <c r="K1155" s="8">
        <v>129100</v>
      </c>
      <c r="L1155" s="26">
        <v>60.5</v>
      </c>
      <c r="M1155" s="8"/>
      <c r="N1155" s="32">
        <v>0</v>
      </c>
      <c r="O1155" s="11">
        <f t="shared" si="157"/>
        <v>50</v>
      </c>
      <c r="P1155" s="11">
        <f t="shared" si="154"/>
        <v>1.1439669421487602</v>
      </c>
      <c r="Q1155" s="12">
        <f t="shared" si="153"/>
        <v>156.84542520664229</v>
      </c>
      <c r="R1155" s="12">
        <f t="shared" si="158"/>
        <v>0</v>
      </c>
      <c r="S1155" s="12">
        <f t="shared" si="159"/>
        <v>13427</v>
      </c>
      <c r="T1155" s="31">
        <f t="shared" si="155"/>
        <v>10855.271878551712</v>
      </c>
      <c r="U1155" s="13"/>
      <c r="V1155" s="39">
        <f t="shared" si="160"/>
        <v>6.644712981001946E-3</v>
      </c>
      <c r="W1155" s="14">
        <f t="shared" si="161"/>
        <v>6.6335234956338774E-3</v>
      </c>
      <c r="X1155" s="40">
        <f t="shared" si="156"/>
        <v>1.2520458280222229E-10</v>
      </c>
      <c r="Y1155" s="2"/>
      <c r="Z1155" s="4"/>
      <c r="AA1155" s="4"/>
      <c r="AB1155" s="4"/>
      <c r="AC1155" s="4"/>
      <c r="AD1155" s="4"/>
      <c r="AE1155" s="4"/>
    </row>
    <row r="1156" spans="6:31">
      <c r="F1156" s="25">
        <v>38350</v>
      </c>
      <c r="G1156" s="8">
        <v>69.11</v>
      </c>
      <c r="H1156" s="8">
        <v>69.34</v>
      </c>
      <c r="I1156" s="8">
        <v>69.09</v>
      </c>
      <c r="J1156" s="8">
        <v>69.290000000000006</v>
      </c>
      <c r="K1156" s="8">
        <v>219500</v>
      </c>
      <c r="L1156" s="26">
        <v>60.57</v>
      </c>
      <c r="M1156" s="8"/>
      <c r="N1156" s="32">
        <v>0</v>
      </c>
      <c r="O1156" s="11">
        <f t="shared" si="157"/>
        <v>50</v>
      </c>
      <c r="P1156" s="11">
        <f t="shared" si="154"/>
        <v>1.1439656595674428</v>
      </c>
      <c r="Q1156" s="12">
        <f t="shared" ref="Q1156:Q1219" si="162">$D$4*$P$4/P1156+O1156</f>
        <v>156.84554499865271</v>
      </c>
      <c r="R1156" s="12">
        <f t="shared" si="158"/>
        <v>0</v>
      </c>
      <c r="S1156" s="12">
        <f t="shared" si="159"/>
        <v>13427</v>
      </c>
      <c r="T1156" s="31">
        <f t="shared" si="155"/>
        <v>10867.827812956648</v>
      </c>
      <c r="U1156" s="13"/>
      <c r="V1156" s="39">
        <f t="shared" si="160"/>
        <v>1.1559985436227853E-3</v>
      </c>
      <c r="W1156" s="14">
        <f t="shared" si="161"/>
        <v>1.1563559560601388E-3</v>
      </c>
      <c r="X1156" s="40">
        <f t="shared" si="156"/>
        <v>1.2774365037494002E-13</v>
      </c>
      <c r="Y1156" s="2"/>
      <c r="Z1156" s="4"/>
      <c r="AA1156" s="4"/>
      <c r="AB1156" s="4"/>
      <c r="AC1156" s="4"/>
      <c r="AD1156" s="4"/>
      <c r="AE1156" s="4"/>
    </row>
    <row r="1157" spans="6:31">
      <c r="F1157" s="25">
        <v>38351</v>
      </c>
      <c r="G1157" s="8">
        <v>69.39</v>
      </c>
      <c r="H1157" s="8">
        <v>69.47</v>
      </c>
      <c r="I1157" s="8">
        <v>69.3</v>
      </c>
      <c r="J1157" s="8">
        <v>69.3</v>
      </c>
      <c r="K1157" s="8">
        <v>233900</v>
      </c>
      <c r="L1157" s="26">
        <v>60.58</v>
      </c>
      <c r="M1157" s="8"/>
      <c r="N1157" s="32">
        <v>0</v>
      </c>
      <c r="O1157" s="11">
        <f t="shared" si="157"/>
        <v>50</v>
      </c>
      <c r="P1157" s="11">
        <f t="shared" ref="P1157:P1220" si="163">J1157/L1157</f>
        <v>1.1439418950148563</v>
      </c>
      <c r="Q1157" s="12">
        <f t="shared" si="162"/>
        <v>156.84776463636669</v>
      </c>
      <c r="R1157" s="12">
        <f t="shared" si="158"/>
        <v>0</v>
      </c>
      <c r="S1157" s="12">
        <f t="shared" si="159"/>
        <v>13427</v>
      </c>
      <c r="T1157" s="31">
        <f t="shared" ref="T1157:T1220" si="164">Q1157*J1157</f>
        <v>10869.550089300212</v>
      </c>
      <c r="U1157" s="13"/>
      <c r="V1157" s="39">
        <f t="shared" si="160"/>
        <v>1.58462198606723E-4</v>
      </c>
      <c r="W1157" s="14">
        <f t="shared" si="161"/>
        <v>1.650846062354228E-4</v>
      </c>
      <c r="X1157" s="40">
        <f t="shared" ref="X1157:X1220" si="165">(V1157-W1157)^2</f>
        <v>4.3856282800661335E-11</v>
      </c>
      <c r="Y1157" s="2"/>
      <c r="Z1157" s="4"/>
      <c r="AA1157" s="4"/>
      <c r="AB1157" s="4"/>
      <c r="AC1157" s="4"/>
      <c r="AD1157" s="4"/>
      <c r="AE1157" s="4"/>
    </row>
    <row r="1158" spans="6:31">
      <c r="F1158" s="25">
        <v>38352</v>
      </c>
      <c r="G1158" s="8">
        <v>69.37</v>
      </c>
      <c r="H1158" s="8">
        <v>69.53</v>
      </c>
      <c r="I1158" s="8">
        <v>69.150000000000006</v>
      </c>
      <c r="J1158" s="8">
        <v>69.150000000000006</v>
      </c>
      <c r="K1158" s="8">
        <v>543700</v>
      </c>
      <c r="L1158" s="26">
        <v>60.45</v>
      </c>
      <c r="M1158" s="8"/>
      <c r="N1158" s="32">
        <v>0</v>
      </c>
      <c r="O1158" s="11">
        <f t="shared" ref="O1158:O1221" si="166">O1157+N1158</f>
        <v>50</v>
      </c>
      <c r="P1158" s="11">
        <f t="shared" si="163"/>
        <v>1.1439205955334988</v>
      </c>
      <c r="Q1158" s="12">
        <f t="shared" si="162"/>
        <v>156.8497541118424</v>
      </c>
      <c r="R1158" s="12">
        <f t="shared" ref="R1158:R1221" si="167">IF(N1158&lt;&gt;0,N1158*J1158,0)</f>
        <v>0</v>
      </c>
      <c r="S1158" s="12">
        <f t="shared" ref="S1158:S1221" si="168">IF(N1158&lt;&gt;0,N1158*J1158+S1157,S1157)</f>
        <v>13427</v>
      </c>
      <c r="T1158" s="31">
        <f t="shared" si="164"/>
        <v>10846.160496833903</v>
      </c>
      <c r="U1158" s="13"/>
      <c r="V1158" s="39">
        <f t="shared" ref="V1158:V1221" si="169">LN((T1158-R1158)/T1157)</f>
        <v>-2.1541640480364898E-3</v>
      </c>
      <c r="W1158" s="14">
        <f t="shared" ref="W1158:W1221" si="170">LN(L1158/L1157)</f>
        <v>-2.1482285382894949E-3</v>
      </c>
      <c r="X1158" s="40">
        <f t="shared" si="165"/>
        <v>3.5230275956671816E-11</v>
      </c>
      <c r="Y1158" s="2"/>
      <c r="Z1158" s="4"/>
      <c r="AA1158" s="4"/>
      <c r="AB1158" s="4"/>
      <c r="AC1158" s="4"/>
      <c r="AD1158" s="4"/>
      <c r="AE1158" s="4"/>
    </row>
    <row r="1159" spans="6:31">
      <c r="F1159" s="25">
        <v>38355</v>
      </c>
      <c r="G1159" s="8">
        <v>69.459999999999994</v>
      </c>
      <c r="H1159" s="8">
        <v>69.61</v>
      </c>
      <c r="I1159" s="8">
        <v>68.42</v>
      </c>
      <c r="J1159" s="8">
        <v>68.489999999999995</v>
      </c>
      <c r="K1159" s="8">
        <v>98100</v>
      </c>
      <c r="L1159" s="26">
        <v>59.87</v>
      </c>
      <c r="M1159" s="8"/>
      <c r="N1159" s="32">
        <v>0</v>
      </c>
      <c r="O1159" s="11">
        <f t="shared" si="166"/>
        <v>50</v>
      </c>
      <c r="P1159" s="11">
        <f t="shared" si="163"/>
        <v>1.1439786203440787</v>
      </c>
      <c r="Q1159" s="12">
        <f t="shared" si="162"/>
        <v>156.8443344854328</v>
      </c>
      <c r="R1159" s="12">
        <f t="shared" si="167"/>
        <v>0</v>
      </c>
      <c r="S1159" s="12">
        <f t="shared" si="168"/>
        <v>13427</v>
      </c>
      <c r="T1159" s="31">
        <f t="shared" si="164"/>
        <v>10742.268468907292</v>
      </c>
      <c r="U1159" s="13"/>
      <c r="V1159" s="39">
        <f t="shared" si="169"/>
        <v>-9.6248624778753501E-3</v>
      </c>
      <c r="W1159" s="14">
        <f t="shared" si="170"/>
        <v>-9.6410321235411156E-3</v>
      </c>
      <c r="X1159" s="40">
        <f t="shared" si="165"/>
        <v>2.6145744095641064E-10</v>
      </c>
      <c r="Y1159" s="2"/>
      <c r="Z1159" s="4"/>
      <c r="AA1159" s="4"/>
      <c r="AB1159" s="4"/>
      <c r="AC1159" s="4"/>
      <c r="AD1159" s="4"/>
      <c r="AE1159" s="4"/>
    </row>
    <row r="1160" spans="6:31">
      <c r="F1160" s="25">
        <v>38356</v>
      </c>
      <c r="G1160" s="8">
        <v>68.8</v>
      </c>
      <c r="H1160" s="8">
        <v>68.8</v>
      </c>
      <c r="I1160" s="8">
        <v>67.47</v>
      </c>
      <c r="J1160" s="8">
        <v>67.64</v>
      </c>
      <c r="K1160" s="8">
        <v>137100</v>
      </c>
      <c r="L1160" s="26">
        <v>59.13</v>
      </c>
      <c r="M1160" s="8"/>
      <c r="N1160" s="32">
        <v>0</v>
      </c>
      <c r="O1160" s="11">
        <f t="shared" si="166"/>
        <v>50</v>
      </c>
      <c r="P1160" s="11">
        <f t="shared" si="163"/>
        <v>1.1439201758836461</v>
      </c>
      <c r="Q1160" s="12">
        <f t="shared" si="162"/>
        <v>156.84979330993025</v>
      </c>
      <c r="R1160" s="12">
        <f t="shared" si="167"/>
        <v>0</v>
      </c>
      <c r="S1160" s="12">
        <f t="shared" si="168"/>
        <v>13427</v>
      </c>
      <c r="T1160" s="31">
        <f t="shared" si="164"/>
        <v>10609.320019483683</v>
      </c>
      <c r="U1160" s="13"/>
      <c r="V1160" s="39">
        <f t="shared" si="169"/>
        <v>-1.2453421694036784E-2</v>
      </c>
      <c r="W1160" s="14">
        <f t="shared" si="170"/>
        <v>-1.2437135104522086E-2</v>
      </c>
      <c r="X1160" s="40">
        <f t="shared" si="165"/>
        <v>2.6525299802027888E-10</v>
      </c>
      <c r="Y1160" s="2"/>
      <c r="Z1160" s="4"/>
      <c r="AA1160" s="4"/>
      <c r="AB1160" s="4"/>
      <c r="AC1160" s="4"/>
      <c r="AD1160" s="4"/>
      <c r="AE1160" s="4"/>
    </row>
    <row r="1161" spans="6:31">
      <c r="F1161" s="25">
        <v>38357</v>
      </c>
      <c r="G1161" s="8">
        <v>67.77</v>
      </c>
      <c r="H1161" s="8">
        <v>67.87</v>
      </c>
      <c r="I1161" s="8">
        <v>67.23</v>
      </c>
      <c r="J1161" s="8">
        <v>67.23</v>
      </c>
      <c r="K1161" s="8">
        <v>211900</v>
      </c>
      <c r="L1161" s="26">
        <v>58.77</v>
      </c>
      <c r="M1161" s="8"/>
      <c r="N1161" s="32">
        <v>0</v>
      </c>
      <c r="O1161" s="11">
        <f t="shared" si="166"/>
        <v>50</v>
      </c>
      <c r="P1161" s="11">
        <f t="shared" si="163"/>
        <v>1.1439509954058193</v>
      </c>
      <c r="Q1161" s="12">
        <f t="shared" si="162"/>
        <v>156.84691463804018</v>
      </c>
      <c r="R1161" s="12">
        <f t="shared" si="167"/>
        <v>0</v>
      </c>
      <c r="S1161" s="12">
        <f t="shared" si="168"/>
        <v>13427</v>
      </c>
      <c r="T1161" s="31">
        <f t="shared" si="164"/>
        <v>10544.818071115442</v>
      </c>
      <c r="U1161" s="13"/>
      <c r="V1161" s="39">
        <f t="shared" si="169"/>
        <v>-6.0983007665207489E-3</v>
      </c>
      <c r="W1161" s="14">
        <f t="shared" si="170"/>
        <v>-6.1068892081794501E-3</v>
      </c>
      <c r="X1161" s="40">
        <f t="shared" si="165"/>
        <v>7.3761330124915534E-11</v>
      </c>
      <c r="Y1161" s="2"/>
      <c r="Z1161" s="4"/>
      <c r="AA1161" s="4"/>
      <c r="AB1161" s="4"/>
      <c r="AC1161" s="4"/>
      <c r="AD1161" s="4"/>
      <c r="AE1161" s="4"/>
    </row>
    <row r="1162" spans="6:31">
      <c r="F1162" s="25">
        <v>38358</v>
      </c>
      <c r="G1162" s="8">
        <v>67.44</v>
      </c>
      <c r="H1162" s="8">
        <v>67.78</v>
      </c>
      <c r="I1162" s="8">
        <v>67.319999999999993</v>
      </c>
      <c r="J1162" s="8">
        <v>67.489999999999995</v>
      </c>
      <c r="K1162" s="8">
        <v>96800</v>
      </c>
      <c r="L1162" s="26">
        <v>59</v>
      </c>
      <c r="M1162" s="8"/>
      <c r="N1162" s="32">
        <v>0</v>
      </c>
      <c r="O1162" s="11">
        <f t="shared" si="166"/>
        <v>50</v>
      </c>
      <c r="P1162" s="11">
        <f t="shared" si="163"/>
        <v>1.1438983050847458</v>
      </c>
      <c r="Q1162" s="12">
        <f t="shared" si="162"/>
        <v>156.85183622784669</v>
      </c>
      <c r="R1162" s="12">
        <f t="shared" si="167"/>
        <v>0</v>
      </c>
      <c r="S1162" s="12">
        <f t="shared" si="168"/>
        <v>13427</v>
      </c>
      <c r="T1162" s="31">
        <f t="shared" si="164"/>
        <v>10585.930427017372</v>
      </c>
      <c r="U1162" s="13"/>
      <c r="V1162" s="39">
        <f t="shared" si="169"/>
        <v>3.8912400837701078E-3</v>
      </c>
      <c r="W1162" s="14">
        <f t="shared" si="170"/>
        <v>3.9059232811603324E-3</v>
      </c>
      <c r="X1162" s="40">
        <f t="shared" si="165"/>
        <v>2.1559628560029661E-10</v>
      </c>
      <c r="Y1162" s="2"/>
      <c r="Z1162" s="4"/>
      <c r="AA1162" s="4"/>
      <c r="AB1162" s="4"/>
      <c r="AC1162" s="4"/>
      <c r="AD1162" s="4"/>
      <c r="AE1162" s="4"/>
    </row>
    <row r="1163" spans="6:31">
      <c r="F1163" s="25">
        <v>38359</v>
      </c>
      <c r="G1163" s="8">
        <v>67.69</v>
      </c>
      <c r="H1163" s="8">
        <v>67.73</v>
      </c>
      <c r="I1163" s="8">
        <v>67.13</v>
      </c>
      <c r="J1163" s="8">
        <v>67.430000000000007</v>
      </c>
      <c r="K1163" s="8">
        <v>321000</v>
      </c>
      <c r="L1163" s="26">
        <v>58.94</v>
      </c>
      <c r="M1163" s="8"/>
      <c r="N1163" s="32">
        <v>0</v>
      </c>
      <c r="O1163" s="11">
        <f t="shared" si="166"/>
        <v>50</v>
      </c>
      <c r="P1163" s="11">
        <f t="shared" si="163"/>
        <v>1.1440447913131999</v>
      </c>
      <c r="Q1163" s="12">
        <f t="shared" si="162"/>
        <v>156.83815466344356</v>
      </c>
      <c r="R1163" s="12">
        <f t="shared" si="167"/>
        <v>0</v>
      </c>
      <c r="S1163" s="12">
        <f t="shared" si="168"/>
        <v>13427</v>
      </c>
      <c r="T1163" s="31">
        <f t="shared" si="164"/>
        <v>10575.596768956</v>
      </c>
      <c r="U1163" s="13"/>
      <c r="V1163" s="39">
        <f t="shared" si="169"/>
        <v>-9.7664585235839431E-4</v>
      </c>
      <c r="W1163" s="14">
        <f t="shared" si="170"/>
        <v>-1.0174665961707706E-3</v>
      </c>
      <c r="X1163" s="40">
        <f t="shared" si="165"/>
        <v>1.6663331253956563E-9</v>
      </c>
      <c r="Y1163" s="2"/>
      <c r="Z1163" s="4"/>
      <c r="AA1163" s="4"/>
      <c r="AB1163" s="4"/>
      <c r="AC1163" s="4"/>
      <c r="AD1163" s="4"/>
      <c r="AE1163" s="4"/>
    </row>
    <row r="1164" spans="6:31">
      <c r="F1164" s="25">
        <v>38362</v>
      </c>
      <c r="G1164" s="8">
        <v>67.349999999999994</v>
      </c>
      <c r="H1164" s="8">
        <v>68.010000000000005</v>
      </c>
      <c r="I1164" s="8">
        <v>67.349999999999994</v>
      </c>
      <c r="J1164" s="8">
        <v>67.599999999999994</v>
      </c>
      <c r="K1164" s="8">
        <v>99600</v>
      </c>
      <c r="L1164" s="26">
        <v>59.09</v>
      </c>
      <c r="M1164" s="8"/>
      <c r="N1164" s="32">
        <v>0</v>
      </c>
      <c r="O1164" s="11">
        <f t="shared" si="166"/>
        <v>50</v>
      </c>
      <c r="P1164" s="11">
        <f t="shared" si="163"/>
        <v>1.1440176002707731</v>
      </c>
      <c r="Q1164" s="12">
        <f t="shared" si="162"/>
        <v>156.84069399570171</v>
      </c>
      <c r="R1164" s="12">
        <f t="shared" si="167"/>
        <v>0</v>
      </c>
      <c r="S1164" s="12">
        <f t="shared" si="168"/>
        <v>13427</v>
      </c>
      <c r="T1164" s="31">
        <f t="shared" si="164"/>
        <v>10602.430914109435</v>
      </c>
      <c r="U1164" s="13"/>
      <c r="V1164" s="39">
        <f t="shared" si="169"/>
        <v>2.5341509526360158E-3</v>
      </c>
      <c r="W1164" s="14">
        <f t="shared" si="170"/>
        <v>2.5417280480347446E-3</v>
      </c>
      <c r="X1164" s="40">
        <f t="shared" si="165"/>
        <v>5.7412374681436823E-11</v>
      </c>
      <c r="Y1164" s="2"/>
      <c r="Z1164" s="4"/>
      <c r="AA1164" s="4"/>
      <c r="AB1164" s="4"/>
      <c r="AC1164" s="4"/>
      <c r="AD1164" s="4"/>
      <c r="AE1164" s="4"/>
    </row>
    <row r="1165" spans="6:31">
      <c r="F1165" s="25">
        <v>38363</v>
      </c>
      <c r="G1165" s="8">
        <v>67.47</v>
      </c>
      <c r="H1165" s="8">
        <v>67.5</v>
      </c>
      <c r="I1165" s="8">
        <v>67.069999999999993</v>
      </c>
      <c r="J1165" s="8">
        <v>67.2</v>
      </c>
      <c r="K1165" s="8">
        <v>1681400</v>
      </c>
      <c r="L1165" s="26">
        <v>58.74</v>
      </c>
      <c r="M1165" s="8"/>
      <c r="N1165" s="32">
        <v>0</v>
      </c>
      <c r="O1165" s="11">
        <f t="shared" si="166"/>
        <v>50</v>
      </c>
      <c r="P1165" s="11">
        <f t="shared" si="163"/>
        <v>1.1440245148110317</v>
      </c>
      <c r="Q1165" s="12">
        <f t="shared" si="162"/>
        <v>156.84004824530882</v>
      </c>
      <c r="R1165" s="12">
        <f t="shared" si="167"/>
        <v>0</v>
      </c>
      <c r="S1165" s="12">
        <f t="shared" si="168"/>
        <v>13427</v>
      </c>
      <c r="T1165" s="31">
        <f t="shared" si="164"/>
        <v>10539.651242084754</v>
      </c>
      <c r="U1165" s="13"/>
      <c r="V1165" s="39">
        <f t="shared" si="169"/>
        <v>-5.9388527658287118E-3</v>
      </c>
      <c r="W1165" s="14">
        <f t="shared" si="170"/>
        <v>-5.9407795871092694E-3</v>
      </c>
      <c r="X1165" s="40">
        <f t="shared" si="165"/>
        <v>3.7126402472097639E-12</v>
      </c>
      <c r="Y1165" s="2"/>
      <c r="Z1165" s="4"/>
      <c r="AA1165" s="4"/>
      <c r="AB1165" s="4"/>
      <c r="AC1165" s="4"/>
      <c r="AD1165" s="4"/>
      <c r="AE1165" s="4"/>
    </row>
    <row r="1166" spans="6:31">
      <c r="F1166" s="25">
        <v>38364</v>
      </c>
      <c r="G1166" s="8">
        <v>67.25</v>
      </c>
      <c r="H1166" s="8">
        <v>67.47</v>
      </c>
      <c r="I1166" s="8">
        <v>66.760000000000005</v>
      </c>
      <c r="J1166" s="8">
        <v>67.45</v>
      </c>
      <c r="K1166" s="8">
        <v>96000</v>
      </c>
      <c r="L1166" s="26">
        <v>58.96</v>
      </c>
      <c r="M1166" s="8"/>
      <c r="N1166" s="32">
        <v>0</v>
      </c>
      <c r="O1166" s="11">
        <f t="shared" si="166"/>
        <v>50</v>
      </c>
      <c r="P1166" s="11">
        <f t="shared" si="163"/>
        <v>1.1439959294436908</v>
      </c>
      <c r="Q1166" s="12">
        <f t="shared" si="162"/>
        <v>156.84271788944585</v>
      </c>
      <c r="R1166" s="12">
        <f t="shared" si="167"/>
        <v>0</v>
      </c>
      <c r="S1166" s="12">
        <f t="shared" si="168"/>
        <v>13427</v>
      </c>
      <c r="T1166" s="31">
        <f t="shared" si="164"/>
        <v>10579.041321643123</v>
      </c>
      <c r="U1166" s="13"/>
      <c r="V1166" s="39">
        <f t="shared" si="169"/>
        <v>3.7303564240455454E-3</v>
      </c>
      <c r="W1166" s="14">
        <f t="shared" si="170"/>
        <v>3.7383221106071581E-3</v>
      </c>
      <c r="X1166" s="40">
        <f t="shared" si="165"/>
        <v>6.3452162397856393E-11</v>
      </c>
      <c r="Y1166" s="2"/>
      <c r="Z1166" s="4"/>
      <c r="AA1166" s="4"/>
      <c r="AB1166" s="4"/>
      <c r="AC1166" s="4"/>
      <c r="AD1166" s="4"/>
      <c r="AE1166" s="4"/>
    </row>
    <row r="1167" spans="6:31">
      <c r="F1167" s="25">
        <v>38365</v>
      </c>
      <c r="G1167" s="8">
        <v>67.400000000000006</v>
      </c>
      <c r="H1167" s="8">
        <v>67.540000000000006</v>
      </c>
      <c r="I1167" s="8">
        <v>66.87</v>
      </c>
      <c r="J1167" s="8">
        <v>66.989999999999995</v>
      </c>
      <c r="K1167" s="8">
        <v>93600</v>
      </c>
      <c r="L1167" s="26">
        <v>58.56</v>
      </c>
      <c r="M1167" s="8"/>
      <c r="N1167" s="32">
        <v>0</v>
      </c>
      <c r="O1167" s="11">
        <f t="shared" si="166"/>
        <v>50</v>
      </c>
      <c r="P1167" s="11">
        <f t="shared" si="163"/>
        <v>1.1439549180327868</v>
      </c>
      <c r="Q1167" s="12">
        <f t="shared" si="162"/>
        <v>156.84654825945117</v>
      </c>
      <c r="R1167" s="12">
        <f t="shared" si="167"/>
        <v>0</v>
      </c>
      <c r="S1167" s="12">
        <f t="shared" si="168"/>
        <v>13427</v>
      </c>
      <c r="T1167" s="31">
        <f t="shared" si="164"/>
        <v>10507.150267900633</v>
      </c>
      <c r="U1167" s="13"/>
      <c r="V1167" s="39">
        <f t="shared" si="169"/>
        <v>-6.8188067050041316E-3</v>
      </c>
      <c r="W1167" s="14">
        <f t="shared" si="170"/>
        <v>-6.807378228025014E-3</v>
      </c>
      <c r="X1167" s="40">
        <f t="shared" si="165"/>
        <v>1.3061008606222142E-10</v>
      </c>
      <c r="Y1167" s="2"/>
      <c r="Z1167" s="4"/>
      <c r="AA1167" s="4"/>
      <c r="AB1167" s="4"/>
      <c r="AC1167" s="4"/>
      <c r="AD1167" s="4"/>
      <c r="AE1167" s="4"/>
    </row>
    <row r="1168" spans="6:31">
      <c r="F1168" s="25">
        <v>38366</v>
      </c>
      <c r="G1168" s="8">
        <v>67.22</v>
      </c>
      <c r="H1168" s="8">
        <v>67.45</v>
      </c>
      <c r="I1168" s="8">
        <v>67.05</v>
      </c>
      <c r="J1168" s="8">
        <v>67.45</v>
      </c>
      <c r="K1168" s="8">
        <v>120900</v>
      </c>
      <c r="L1168" s="26">
        <v>58.96</v>
      </c>
      <c r="M1168" s="8"/>
      <c r="N1168" s="32">
        <v>0</v>
      </c>
      <c r="O1168" s="11">
        <f t="shared" si="166"/>
        <v>50</v>
      </c>
      <c r="P1168" s="11">
        <f t="shared" si="163"/>
        <v>1.1439959294436908</v>
      </c>
      <c r="Q1168" s="12">
        <f t="shared" si="162"/>
        <v>156.84271788944585</v>
      </c>
      <c r="R1168" s="12">
        <f t="shared" si="167"/>
        <v>0</v>
      </c>
      <c r="S1168" s="12">
        <f t="shared" si="168"/>
        <v>13427</v>
      </c>
      <c r="T1168" s="31">
        <f t="shared" si="164"/>
        <v>10579.041321643123</v>
      </c>
      <c r="U1168" s="13"/>
      <c r="V1168" s="39">
        <f t="shared" si="169"/>
        <v>6.8188067050041204E-3</v>
      </c>
      <c r="W1168" s="14">
        <f t="shared" si="170"/>
        <v>6.8073782280251077E-3</v>
      </c>
      <c r="X1168" s="40">
        <f t="shared" si="165"/>
        <v>1.3061008605982254E-10</v>
      </c>
      <c r="Y1168" s="2"/>
      <c r="Z1168" s="4"/>
      <c r="AA1168" s="4"/>
      <c r="AB1168" s="4"/>
      <c r="AC1168" s="4"/>
      <c r="AD1168" s="4"/>
      <c r="AE1168" s="4"/>
    </row>
    <row r="1169" spans="6:31">
      <c r="F1169" s="25">
        <v>38370</v>
      </c>
      <c r="G1169" s="8">
        <v>67.2</v>
      </c>
      <c r="H1169" s="8">
        <v>68.09</v>
      </c>
      <c r="I1169" s="8">
        <v>67.180000000000007</v>
      </c>
      <c r="J1169" s="8">
        <v>68.09</v>
      </c>
      <c r="K1169" s="8">
        <v>287900</v>
      </c>
      <c r="L1169" s="26">
        <v>59.52</v>
      </c>
      <c r="M1169" s="8"/>
      <c r="N1169" s="32">
        <v>0</v>
      </c>
      <c r="O1169" s="11">
        <f t="shared" si="166"/>
        <v>50</v>
      </c>
      <c r="P1169" s="11">
        <f t="shared" si="163"/>
        <v>1.1439852150537635</v>
      </c>
      <c r="Q1169" s="12">
        <f t="shared" si="162"/>
        <v>156.8437185619417</v>
      </c>
      <c r="R1169" s="12">
        <f t="shared" si="167"/>
        <v>0</v>
      </c>
      <c r="S1169" s="12">
        <f t="shared" si="168"/>
        <v>13427</v>
      </c>
      <c r="T1169" s="31">
        <f t="shared" si="164"/>
        <v>10679.488796882611</v>
      </c>
      <c r="U1169" s="13"/>
      <c r="V1169" s="39">
        <f t="shared" si="169"/>
        <v>9.4501569224883335E-3</v>
      </c>
      <c r="W1169" s="14">
        <f t="shared" si="170"/>
        <v>9.4531426437553297E-3</v>
      </c>
      <c r="X1169" s="40">
        <f t="shared" si="165"/>
        <v>8.9145314841938064E-12</v>
      </c>
      <c r="Y1169" s="2"/>
      <c r="Z1169" s="4"/>
      <c r="AA1169" s="4"/>
      <c r="AB1169" s="4"/>
      <c r="AC1169" s="4"/>
      <c r="AD1169" s="4"/>
      <c r="AE1169" s="4"/>
    </row>
    <row r="1170" spans="6:31">
      <c r="F1170" s="25">
        <v>38371</v>
      </c>
      <c r="G1170" s="8">
        <v>68.06</v>
      </c>
      <c r="H1170" s="8">
        <v>68.06</v>
      </c>
      <c r="I1170" s="8">
        <v>67.38</v>
      </c>
      <c r="J1170" s="8">
        <v>67.38</v>
      </c>
      <c r="K1170" s="8">
        <v>80000</v>
      </c>
      <c r="L1170" s="26">
        <v>58.9</v>
      </c>
      <c r="M1170" s="8"/>
      <c r="N1170" s="32">
        <v>0</v>
      </c>
      <c r="O1170" s="11">
        <f t="shared" si="166"/>
        <v>50</v>
      </c>
      <c r="P1170" s="11">
        <f t="shared" si="163"/>
        <v>1.1439728353140917</v>
      </c>
      <c r="Q1170" s="12">
        <f t="shared" si="162"/>
        <v>156.84487479343647</v>
      </c>
      <c r="R1170" s="12">
        <f t="shared" si="167"/>
        <v>0</v>
      </c>
      <c r="S1170" s="12">
        <f t="shared" si="168"/>
        <v>13427</v>
      </c>
      <c r="T1170" s="31">
        <f t="shared" si="164"/>
        <v>10568.207663581748</v>
      </c>
      <c r="U1170" s="13"/>
      <c r="V1170" s="39">
        <f t="shared" si="169"/>
        <v>-1.047474967369675E-2</v>
      </c>
      <c r="W1170" s="14">
        <f t="shared" si="170"/>
        <v>-1.0471299867295478E-2</v>
      </c>
      <c r="X1170" s="40">
        <f t="shared" si="165"/>
        <v>1.1901164206252203E-11</v>
      </c>
      <c r="Y1170" s="2"/>
      <c r="Z1170" s="4"/>
      <c r="AA1170" s="4"/>
      <c r="AB1170" s="4"/>
      <c r="AC1170" s="4"/>
      <c r="AD1170" s="4"/>
      <c r="AE1170" s="4"/>
    </row>
    <row r="1171" spans="6:31">
      <c r="F1171" s="25">
        <v>38372</v>
      </c>
      <c r="G1171" s="8">
        <v>67.180000000000007</v>
      </c>
      <c r="H1171" s="8">
        <v>67.31</v>
      </c>
      <c r="I1171" s="8">
        <v>66.84</v>
      </c>
      <c r="J1171" s="8">
        <v>66.94</v>
      </c>
      <c r="K1171" s="8">
        <v>150800</v>
      </c>
      <c r="L1171" s="26">
        <v>58.52</v>
      </c>
      <c r="M1171" s="8"/>
      <c r="N1171" s="32">
        <v>0</v>
      </c>
      <c r="O1171" s="11">
        <f t="shared" si="166"/>
        <v>50</v>
      </c>
      <c r="P1171" s="11">
        <f t="shared" si="163"/>
        <v>1.1438824333561175</v>
      </c>
      <c r="Q1171" s="12">
        <f t="shared" si="162"/>
        <v>156.85331883068994</v>
      </c>
      <c r="R1171" s="12">
        <f t="shared" si="167"/>
        <v>0</v>
      </c>
      <c r="S1171" s="12">
        <f t="shared" si="168"/>
        <v>13427</v>
      </c>
      <c r="T1171" s="31">
        <f t="shared" si="164"/>
        <v>10499.761162526385</v>
      </c>
      <c r="U1171" s="13"/>
      <c r="V1171" s="39">
        <f t="shared" si="169"/>
        <v>-6.4977067736194192E-3</v>
      </c>
      <c r="W1171" s="14">
        <f t="shared" si="170"/>
        <v>-6.4725145056173669E-3</v>
      </c>
      <c r="X1171" s="40">
        <f t="shared" si="165"/>
        <v>6.3465036708722541E-10</v>
      </c>
      <c r="Y1171" s="2"/>
      <c r="Z1171" s="4"/>
      <c r="AA1171" s="4"/>
      <c r="AB1171" s="4"/>
      <c r="AC1171" s="4"/>
      <c r="AD1171" s="4"/>
      <c r="AE1171" s="4"/>
    </row>
    <row r="1172" spans="6:31">
      <c r="F1172" s="25">
        <v>38373</v>
      </c>
      <c r="G1172" s="8">
        <v>67.14</v>
      </c>
      <c r="H1172" s="8">
        <v>67.14</v>
      </c>
      <c r="I1172" s="8">
        <v>66.53</v>
      </c>
      <c r="J1172" s="8">
        <v>66.569999999999993</v>
      </c>
      <c r="K1172" s="8">
        <v>482600</v>
      </c>
      <c r="L1172" s="26">
        <v>58.19</v>
      </c>
      <c r="M1172" s="8"/>
      <c r="N1172" s="32">
        <v>0</v>
      </c>
      <c r="O1172" s="11">
        <f t="shared" si="166"/>
        <v>50</v>
      </c>
      <c r="P1172" s="11">
        <f t="shared" si="163"/>
        <v>1.1440109984533424</v>
      </c>
      <c r="Q1172" s="12">
        <f t="shared" si="162"/>
        <v>156.84131054812724</v>
      </c>
      <c r="R1172" s="12">
        <f t="shared" si="167"/>
        <v>0</v>
      </c>
      <c r="S1172" s="12">
        <f t="shared" si="168"/>
        <v>13427</v>
      </c>
      <c r="T1172" s="31">
        <f t="shared" si="164"/>
        <v>10440.926043188829</v>
      </c>
      <c r="U1172" s="13"/>
      <c r="V1172" s="39">
        <f t="shared" si="169"/>
        <v>-5.6192305030953798E-3</v>
      </c>
      <c r="W1172" s="14">
        <f t="shared" si="170"/>
        <v>-5.6550574833450998E-3</v>
      </c>
      <c r="X1172" s="40">
        <f t="shared" si="165"/>
        <v>1.2835725138138287E-9</v>
      </c>
      <c r="Y1172" s="2"/>
      <c r="Z1172" s="4"/>
      <c r="AA1172" s="4"/>
      <c r="AB1172" s="4"/>
      <c r="AC1172" s="4"/>
      <c r="AD1172" s="4"/>
      <c r="AE1172" s="4"/>
    </row>
    <row r="1173" spans="6:31">
      <c r="F1173" s="25">
        <v>38376</v>
      </c>
      <c r="G1173" s="8">
        <v>66.650000000000006</v>
      </c>
      <c r="H1173" s="8">
        <v>66.78</v>
      </c>
      <c r="I1173" s="8">
        <v>66.23</v>
      </c>
      <c r="J1173" s="8">
        <v>66.239999999999995</v>
      </c>
      <c r="K1173" s="8">
        <v>230300</v>
      </c>
      <c r="L1173" s="26">
        <v>57.9</v>
      </c>
      <c r="M1173" s="8"/>
      <c r="N1173" s="32">
        <v>0</v>
      </c>
      <c r="O1173" s="11">
        <f t="shared" si="166"/>
        <v>50</v>
      </c>
      <c r="P1173" s="11">
        <f t="shared" si="163"/>
        <v>1.1440414507772021</v>
      </c>
      <c r="Q1173" s="12">
        <f t="shared" si="162"/>
        <v>156.83846662478146</v>
      </c>
      <c r="R1173" s="12">
        <f t="shared" si="167"/>
        <v>0</v>
      </c>
      <c r="S1173" s="12">
        <f t="shared" si="168"/>
        <v>13427</v>
      </c>
      <c r="T1173" s="31">
        <f t="shared" si="164"/>
        <v>10388.980029225524</v>
      </c>
      <c r="U1173" s="13"/>
      <c r="V1173" s="39">
        <f t="shared" si="169"/>
        <v>-4.9876481890512876E-3</v>
      </c>
      <c r="W1173" s="14">
        <f t="shared" si="170"/>
        <v>-4.9961340896289546E-3</v>
      </c>
      <c r="X1173" s="40">
        <f t="shared" si="165"/>
        <v>7.2010508614049865E-11</v>
      </c>
      <c r="Y1173" s="2"/>
      <c r="Z1173" s="4"/>
      <c r="AA1173" s="4"/>
      <c r="AB1173" s="4"/>
      <c r="AC1173" s="4"/>
      <c r="AD1173" s="4"/>
      <c r="AE1173" s="4"/>
    </row>
    <row r="1174" spans="6:31">
      <c r="F1174" s="25">
        <v>38377</v>
      </c>
      <c r="G1174" s="8">
        <v>66.53</v>
      </c>
      <c r="H1174" s="8">
        <v>66.819999999999993</v>
      </c>
      <c r="I1174" s="8">
        <v>66.400000000000006</v>
      </c>
      <c r="J1174" s="8">
        <v>66.42</v>
      </c>
      <c r="K1174" s="8">
        <v>108500</v>
      </c>
      <c r="L1174" s="26">
        <v>58.06</v>
      </c>
      <c r="M1174" s="8"/>
      <c r="N1174" s="32">
        <v>0</v>
      </c>
      <c r="O1174" s="11">
        <f t="shared" si="166"/>
        <v>50</v>
      </c>
      <c r="P1174" s="11">
        <f t="shared" si="163"/>
        <v>1.1439889769204272</v>
      </c>
      <c r="Q1174" s="12">
        <f t="shared" si="162"/>
        <v>156.84336721955015</v>
      </c>
      <c r="R1174" s="12">
        <f t="shared" si="167"/>
        <v>0</v>
      </c>
      <c r="S1174" s="12">
        <f t="shared" si="168"/>
        <v>13427</v>
      </c>
      <c r="T1174" s="31">
        <f t="shared" si="164"/>
        <v>10417.53645072252</v>
      </c>
      <c r="U1174" s="13"/>
      <c r="V1174" s="39">
        <f t="shared" si="169"/>
        <v>2.7449515112243747E-3</v>
      </c>
      <c r="W1174" s="14">
        <f t="shared" si="170"/>
        <v>2.7595740175344022E-3</v>
      </c>
      <c r="X1174" s="40">
        <f t="shared" si="165"/>
        <v>2.1381769078679356E-10</v>
      </c>
      <c r="Y1174" s="2"/>
      <c r="Z1174" s="4"/>
      <c r="AA1174" s="4"/>
      <c r="AB1174" s="4"/>
      <c r="AC1174" s="4"/>
      <c r="AD1174" s="4"/>
      <c r="AE1174" s="4"/>
    </row>
    <row r="1175" spans="6:31">
      <c r="F1175" s="25">
        <v>38378</v>
      </c>
      <c r="G1175" s="8">
        <v>66.7</v>
      </c>
      <c r="H1175" s="8">
        <v>66.959999999999994</v>
      </c>
      <c r="I1175" s="8">
        <v>66.569999999999993</v>
      </c>
      <c r="J1175" s="8">
        <v>66.959999999999994</v>
      </c>
      <c r="K1175" s="8">
        <v>63700</v>
      </c>
      <c r="L1175" s="26">
        <v>58.53</v>
      </c>
      <c r="M1175" s="8"/>
      <c r="N1175" s="32">
        <v>0</v>
      </c>
      <c r="O1175" s="11">
        <f t="shared" si="166"/>
        <v>50</v>
      </c>
      <c r="P1175" s="11">
        <f t="shared" si="163"/>
        <v>1.1440287032291132</v>
      </c>
      <c r="Q1175" s="12">
        <f t="shared" si="162"/>
        <v>156.83965709184508</v>
      </c>
      <c r="R1175" s="12">
        <f t="shared" si="167"/>
        <v>0</v>
      </c>
      <c r="S1175" s="12">
        <f t="shared" si="168"/>
        <v>13427</v>
      </c>
      <c r="T1175" s="31">
        <f t="shared" si="164"/>
        <v>10501.983438869946</v>
      </c>
      <c r="U1175" s="13"/>
      <c r="V1175" s="39">
        <f t="shared" si="169"/>
        <v>8.073554966521514E-3</v>
      </c>
      <c r="W1175" s="14">
        <f t="shared" si="170"/>
        <v>8.0624847066457523E-3</v>
      </c>
      <c r="X1175" s="40">
        <f t="shared" si="165"/>
        <v>1.2255065371689972E-10</v>
      </c>
      <c r="Y1175" s="2"/>
      <c r="Z1175" s="4"/>
      <c r="AA1175" s="4"/>
      <c r="AB1175" s="4"/>
      <c r="AC1175" s="4"/>
      <c r="AD1175" s="4"/>
      <c r="AE1175" s="4"/>
    </row>
    <row r="1176" spans="6:31">
      <c r="F1176" s="25">
        <v>38379</v>
      </c>
      <c r="G1176" s="8">
        <v>66.8</v>
      </c>
      <c r="H1176" s="8">
        <v>67.099999999999994</v>
      </c>
      <c r="I1176" s="8">
        <v>66.64</v>
      </c>
      <c r="J1176" s="8">
        <v>66.95</v>
      </c>
      <c r="K1176" s="8">
        <v>58100</v>
      </c>
      <c r="L1176" s="26">
        <v>58.52</v>
      </c>
      <c r="M1176" s="8"/>
      <c r="N1176" s="32">
        <v>0</v>
      </c>
      <c r="O1176" s="11">
        <f t="shared" si="166"/>
        <v>50</v>
      </c>
      <c r="P1176" s="11">
        <f t="shared" si="163"/>
        <v>1.1440533151059467</v>
      </c>
      <c r="Q1176" s="12">
        <f t="shared" si="162"/>
        <v>156.83735866357557</v>
      </c>
      <c r="R1176" s="12">
        <f t="shared" si="167"/>
        <v>0</v>
      </c>
      <c r="S1176" s="12">
        <f t="shared" si="168"/>
        <v>13427</v>
      </c>
      <c r="T1176" s="31">
        <f t="shared" si="164"/>
        <v>10500.261162526385</v>
      </c>
      <c r="U1176" s="13"/>
      <c r="V1176" s="39">
        <f t="shared" si="169"/>
        <v>-1.6400878859454583E-4</v>
      </c>
      <c r="W1176" s="14">
        <f t="shared" si="170"/>
        <v>-1.7086715120593693E-4</v>
      </c>
      <c r="X1176" s="40">
        <f t="shared" si="165"/>
        <v>4.7037137709327397E-11</v>
      </c>
      <c r="Y1176" s="2"/>
      <c r="Z1176" s="4"/>
      <c r="AA1176" s="4"/>
      <c r="AB1176" s="4"/>
      <c r="AC1176" s="4"/>
      <c r="AD1176" s="4"/>
      <c r="AE1176" s="4"/>
    </row>
    <row r="1177" spans="6:31">
      <c r="F1177" s="25">
        <v>38380</v>
      </c>
      <c r="G1177" s="8">
        <v>66.86</v>
      </c>
      <c r="H1177" s="8">
        <v>66.930000000000007</v>
      </c>
      <c r="I1177" s="8">
        <v>66.44</v>
      </c>
      <c r="J1177" s="8">
        <v>66.69</v>
      </c>
      <c r="K1177" s="8">
        <v>166000</v>
      </c>
      <c r="L1177" s="26">
        <v>58.3</v>
      </c>
      <c r="M1177" s="8"/>
      <c r="N1177" s="32">
        <v>0</v>
      </c>
      <c r="O1177" s="11">
        <f t="shared" si="166"/>
        <v>50</v>
      </c>
      <c r="P1177" s="11">
        <f t="shared" si="163"/>
        <v>1.1439108061749572</v>
      </c>
      <c r="Q1177" s="12">
        <f t="shared" si="162"/>
        <v>156.85066851054151</v>
      </c>
      <c r="R1177" s="12">
        <f t="shared" si="167"/>
        <v>0</v>
      </c>
      <c r="S1177" s="12">
        <f t="shared" si="168"/>
        <v>13427</v>
      </c>
      <c r="T1177" s="31">
        <f t="shared" si="164"/>
        <v>10460.371082968013</v>
      </c>
      <c r="U1177" s="13"/>
      <c r="V1177" s="39">
        <f t="shared" si="169"/>
        <v>-3.8061950850395397E-3</v>
      </c>
      <c r="W1177" s="14">
        <f t="shared" si="170"/>
        <v>-3.7664827954770048E-3</v>
      </c>
      <c r="X1177" s="40">
        <f t="shared" si="165"/>
        <v>1.5770659422986168E-9</v>
      </c>
      <c r="Y1177" s="2"/>
      <c r="Z1177" s="4"/>
      <c r="AA1177" s="4"/>
      <c r="AB1177" s="4"/>
      <c r="AC1177" s="4"/>
      <c r="AD1177" s="4"/>
      <c r="AE1177" s="4"/>
    </row>
    <row r="1178" spans="6:31">
      <c r="F1178" s="25">
        <v>38383</v>
      </c>
      <c r="G1178" s="8">
        <v>67.3</v>
      </c>
      <c r="H1178" s="8">
        <v>67.41</v>
      </c>
      <c r="I1178" s="8">
        <v>67.12</v>
      </c>
      <c r="J1178" s="8">
        <v>67.27</v>
      </c>
      <c r="K1178" s="8">
        <v>201100</v>
      </c>
      <c r="L1178" s="26">
        <v>58.8</v>
      </c>
      <c r="M1178" s="8"/>
      <c r="N1178" s="32">
        <v>0</v>
      </c>
      <c r="O1178" s="11">
        <f t="shared" si="166"/>
        <v>50</v>
      </c>
      <c r="P1178" s="11">
        <f t="shared" si="163"/>
        <v>1.144047619047619</v>
      </c>
      <c r="Q1178" s="12">
        <f t="shared" si="162"/>
        <v>156.83789059233132</v>
      </c>
      <c r="R1178" s="12">
        <f t="shared" si="167"/>
        <v>0</v>
      </c>
      <c r="S1178" s="12">
        <f t="shared" si="168"/>
        <v>13427</v>
      </c>
      <c r="T1178" s="31">
        <f t="shared" si="164"/>
        <v>10550.484900146128</v>
      </c>
      <c r="U1178" s="13"/>
      <c r="V1178" s="39">
        <f t="shared" si="169"/>
        <v>8.577886574329464E-3</v>
      </c>
      <c r="W1178" s="14">
        <f t="shared" si="170"/>
        <v>8.539761548134581E-3</v>
      </c>
      <c r="X1178" s="40">
        <f t="shared" si="165"/>
        <v>1.4535176223605174E-9</v>
      </c>
      <c r="Y1178" s="2"/>
      <c r="Z1178" s="4"/>
      <c r="AA1178" s="4"/>
      <c r="AB1178" s="4"/>
      <c r="AC1178" s="4"/>
      <c r="AD1178" s="4"/>
      <c r="AE1178" s="4"/>
    </row>
    <row r="1179" spans="6:31">
      <c r="F1179" s="25">
        <v>38384</v>
      </c>
      <c r="G1179" s="8">
        <v>67.42</v>
      </c>
      <c r="H1179" s="8">
        <v>67.92</v>
      </c>
      <c r="I1179" s="8">
        <v>67.39</v>
      </c>
      <c r="J1179" s="8">
        <v>67.88</v>
      </c>
      <c r="K1179" s="8">
        <v>111200</v>
      </c>
      <c r="L1179" s="26">
        <v>59.34</v>
      </c>
      <c r="M1179" s="8"/>
      <c r="N1179" s="32">
        <v>0</v>
      </c>
      <c r="O1179" s="11">
        <f t="shared" si="166"/>
        <v>50</v>
      </c>
      <c r="P1179" s="11">
        <f t="shared" si="163"/>
        <v>1.14391641388608</v>
      </c>
      <c r="Q1179" s="12">
        <f t="shared" si="162"/>
        <v>156.85014470681335</v>
      </c>
      <c r="R1179" s="12">
        <f t="shared" si="167"/>
        <v>0</v>
      </c>
      <c r="S1179" s="12">
        <f t="shared" si="168"/>
        <v>13427</v>
      </c>
      <c r="T1179" s="31">
        <f t="shared" si="164"/>
        <v>10646.987822698489</v>
      </c>
      <c r="U1179" s="13"/>
      <c r="V1179" s="39">
        <f t="shared" si="169"/>
        <v>9.1051976360350968E-3</v>
      </c>
      <c r="W1179" s="14">
        <f t="shared" si="170"/>
        <v>9.1417599580945093E-3</v>
      </c>
      <c r="X1179" s="40">
        <f t="shared" si="165"/>
        <v>1.3368033943762038E-9</v>
      </c>
      <c r="Y1179" s="2"/>
      <c r="Z1179" s="4"/>
      <c r="AA1179" s="4"/>
      <c r="AB1179" s="4"/>
      <c r="AC1179" s="4"/>
      <c r="AD1179" s="4"/>
      <c r="AE1179" s="4"/>
    </row>
    <row r="1180" spans="6:31">
      <c r="F1180" s="25">
        <v>38385</v>
      </c>
      <c r="G1180" s="8">
        <v>67.930000000000007</v>
      </c>
      <c r="H1180" s="8">
        <v>68.209999999999994</v>
      </c>
      <c r="I1180" s="8">
        <v>67.84</v>
      </c>
      <c r="J1180" s="8">
        <v>68.13</v>
      </c>
      <c r="K1180" s="8">
        <v>405700</v>
      </c>
      <c r="L1180" s="26">
        <v>59.56</v>
      </c>
      <c r="M1180" s="8"/>
      <c r="N1180" s="32">
        <v>0</v>
      </c>
      <c r="O1180" s="11">
        <f t="shared" si="166"/>
        <v>50</v>
      </c>
      <c r="P1180" s="11">
        <f t="shared" si="163"/>
        <v>1.1438885157824041</v>
      </c>
      <c r="Q1180" s="12">
        <f t="shared" si="162"/>
        <v>156.85275065693321</v>
      </c>
      <c r="R1180" s="12">
        <f t="shared" si="167"/>
        <v>0</v>
      </c>
      <c r="S1180" s="12">
        <f t="shared" si="168"/>
        <v>13427</v>
      </c>
      <c r="T1180" s="31">
        <f t="shared" si="164"/>
        <v>10686.37790225686</v>
      </c>
      <c r="U1180" s="13"/>
      <c r="V1180" s="39">
        <f t="shared" si="169"/>
        <v>3.6928185481324206E-3</v>
      </c>
      <c r="W1180" s="14">
        <f t="shared" si="170"/>
        <v>3.700592953132428E-3</v>
      </c>
      <c r="X1180" s="40">
        <f t="shared" si="165"/>
        <v>6.0441373104139711E-11</v>
      </c>
      <c r="Y1180" s="2"/>
      <c r="Z1180" s="4"/>
      <c r="AA1180" s="4"/>
      <c r="AB1180" s="4"/>
      <c r="AC1180" s="4"/>
      <c r="AD1180" s="4"/>
      <c r="AE1180" s="4"/>
    </row>
    <row r="1181" spans="6:31">
      <c r="F1181" s="25">
        <v>38386</v>
      </c>
      <c r="G1181" s="8">
        <v>67.94</v>
      </c>
      <c r="H1181" s="8">
        <v>67.989999999999995</v>
      </c>
      <c r="I1181" s="8">
        <v>67.67</v>
      </c>
      <c r="J1181" s="8">
        <v>67.81</v>
      </c>
      <c r="K1181" s="8">
        <v>37000</v>
      </c>
      <c r="L1181" s="26">
        <v>59.28</v>
      </c>
      <c r="M1181" s="8"/>
      <c r="N1181" s="32">
        <v>0</v>
      </c>
      <c r="O1181" s="11">
        <f t="shared" si="166"/>
        <v>50</v>
      </c>
      <c r="P1181" s="11">
        <f t="shared" si="163"/>
        <v>1.1438933873144399</v>
      </c>
      <c r="Q1181" s="12">
        <f t="shared" si="162"/>
        <v>156.85229560001648</v>
      </c>
      <c r="R1181" s="12">
        <f t="shared" si="167"/>
        <v>0</v>
      </c>
      <c r="S1181" s="12">
        <f t="shared" si="168"/>
        <v>13427</v>
      </c>
      <c r="T1181" s="31">
        <f t="shared" si="164"/>
        <v>10636.154164637117</v>
      </c>
      <c r="U1181" s="13"/>
      <c r="V1181" s="39">
        <f t="shared" si="169"/>
        <v>-4.7108692667255829E-3</v>
      </c>
      <c r="W1181" s="14">
        <f t="shared" si="170"/>
        <v>-4.712226827976845E-3</v>
      </c>
      <c r="X1181" s="40">
        <f t="shared" si="165"/>
        <v>1.8429725509281912E-12</v>
      </c>
      <c r="Y1181" s="2"/>
      <c r="Z1181" s="4"/>
      <c r="AA1181" s="4"/>
      <c r="AB1181" s="4"/>
      <c r="AC1181" s="4"/>
      <c r="AD1181" s="4"/>
      <c r="AE1181" s="4"/>
    </row>
    <row r="1182" spans="6:31">
      <c r="F1182" s="25">
        <v>38387</v>
      </c>
      <c r="G1182" s="8">
        <v>67.83</v>
      </c>
      <c r="H1182" s="8">
        <v>68.709999999999994</v>
      </c>
      <c r="I1182" s="8">
        <v>67.83</v>
      </c>
      <c r="J1182" s="8">
        <v>68.7</v>
      </c>
      <c r="K1182" s="8">
        <v>112000</v>
      </c>
      <c r="L1182" s="26">
        <v>60.05</v>
      </c>
      <c r="M1182" s="8"/>
      <c r="N1182" s="32">
        <v>0</v>
      </c>
      <c r="O1182" s="11">
        <f t="shared" si="166"/>
        <v>50</v>
      </c>
      <c r="P1182" s="11">
        <f t="shared" si="163"/>
        <v>1.1440466278101582</v>
      </c>
      <c r="Q1182" s="12">
        <f t="shared" si="162"/>
        <v>156.83798315999144</v>
      </c>
      <c r="R1182" s="12">
        <f t="shared" si="167"/>
        <v>0</v>
      </c>
      <c r="S1182" s="12">
        <f t="shared" si="168"/>
        <v>13427</v>
      </c>
      <c r="T1182" s="31">
        <f t="shared" si="164"/>
        <v>10774.769443091413</v>
      </c>
      <c r="U1182" s="13"/>
      <c r="V1182" s="39">
        <f t="shared" si="169"/>
        <v>1.2948270485524084E-2</v>
      </c>
      <c r="W1182" s="14">
        <f t="shared" si="170"/>
        <v>1.2905567538161043E-2</v>
      </c>
      <c r="X1182" s="40">
        <f t="shared" si="165"/>
        <v>1.8235417134906342E-9</v>
      </c>
      <c r="Y1182" s="2"/>
      <c r="Z1182" s="4"/>
      <c r="AA1182" s="4"/>
      <c r="AB1182" s="4"/>
      <c r="AC1182" s="4"/>
      <c r="AD1182" s="4"/>
      <c r="AE1182" s="4"/>
    </row>
    <row r="1183" spans="6:31">
      <c r="F1183" s="25">
        <v>38390</v>
      </c>
      <c r="G1183" s="8">
        <v>68.66</v>
      </c>
      <c r="H1183" s="8">
        <v>68.81</v>
      </c>
      <c r="I1183" s="8">
        <v>68.510000000000005</v>
      </c>
      <c r="J1183" s="8">
        <v>68.66</v>
      </c>
      <c r="K1183" s="8">
        <v>46000</v>
      </c>
      <c r="L1183" s="26">
        <v>60.02</v>
      </c>
      <c r="M1183" s="8"/>
      <c r="N1183" s="32">
        <v>0</v>
      </c>
      <c r="O1183" s="11">
        <f t="shared" si="166"/>
        <v>50</v>
      </c>
      <c r="P1183" s="11">
        <f t="shared" si="163"/>
        <v>1.1439520159946683</v>
      </c>
      <c r="Q1183" s="12">
        <f t="shared" si="162"/>
        <v>156.84681931343903</v>
      </c>
      <c r="R1183" s="12">
        <f t="shared" si="167"/>
        <v>0</v>
      </c>
      <c r="S1183" s="12">
        <f t="shared" si="168"/>
        <v>13427</v>
      </c>
      <c r="T1183" s="31">
        <f t="shared" si="164"/>
        <v>10769.102614060723</v>
      </c>
      <c r="U1183" s="13"/>
      <c r="V1183" s="39">
        <f t="shared" si="169"/>
        <v>-5.2607341394802262E-4</v>
      </c>
      <c r="W1183" s="14">
        <f t="shared" si="170"/>
        <v>-4.9970851377141579E-4</v>
      </c>
      <c r="X1183" s="40">
        <f t="shared" si="165"/>
        <v>6.9510796132244301E-10</v>
      </c>
      <c r="Y1183" s="2"/>
      <c r="Z1183" s="4"/>
      <c r="AA1183" s="4"/>
      <c r="AB1183" s="4"/>
      <c r="AC1183" s="4"/>
      <c r="AD1183" s="4"/>
      <c r="AE1183" s="4"/>
    </row>
    <row r="1184" spans="6:31">
      <c r="F1184" s="25">
        <v>38391</v>
      </c>
      <c r="G1184" s="8">
        <v>68.56</v>
      </c>
      <c r="H1184" s="8">
        <v>68.87</v>
      </c>
      <c r="I1184" s="8">
        <v>68.540000000000006</v>
      </c>
      <c r="J1184" s="8">
        <v>68.67</v>
      </c>
      <c r="K1184" s="8">
        <v>159200</v>
      </c>
      <c r="L1184" s="26">
        <v>60.03</v>
      </c>
      <c r="M1184" s="8"/>
      <c r="N1184" s="32">
        <v>0</v>
      </c>
      <c r="O1184" s="11">
        <f t="shared" si="166"/>
        <v>50</v>
      </c>
      <c r="P1184" s="11">
        <f t="shared" si="163"/>
        <v>1.143928035982009</v>
      </c>
      <c r="Q1184" s="12">
        <f t="shared" si="162"/>
        <v>156.84905912923091</v>
      </c>
      <c r="R1184" s="12">
        <f t="shared" si="167"/>
        <v>0</v>
      </c>
      <c r="S1184" s="12">
        <f t="shared" si="168"/>
        <v>13427</v>
      </c>
      <c r="T1184" s="31">
        <f t="shared" si="164"/>
        <v>10770.824890404287</v>
      </c>
      <c r="U1184" s="13"/>
      <c r="V1184" s="39">
        <f t="shared" si="169"/>
        <v>1.599147765819907E-4</v>
      </c>
      <c r="W1184" s="14">
        <f t="shared" si="170"/>
        <v>1.6659725153067968E-4</v>
      </c>
      <c r="X1184" s="40">
        <f t="shared" si="165"/>
        <v>4.4655471439855798E-11</v>
      </c>
      <c r="Y1184" s="2"/>
      <c r="Z1184" s="4"/>
      <c r="AA1184" s="4"/>
      <c r="AB1184" s="4"/>
      <c r="AC1184" s="4"/>
      <c r="AD1184" s="4"/>
      <c r="AE1184" s="4"/>
    </row>
    <row r="1185" spans="6:31">
      <c r="F1185" s="25">
        <v>38392</v>
      </c>
      <c r="G1185" s="8">
        <v>68.75</v>
      </c>
      <c r="H1185" s="8">
        <v>68.75</v>
      </c>
      <c r="I1185" s="8">
        <v>68.05</v>
      </c>
      <c r="J1185" s="8">
        <v>68.06</v>
      </c>
      <c r="K1185" s="8">
        <v>357500</v>
      </c>
      <c r="L1185" s="26">
        <v>59.5</v>
      </c>
      <c r="M1185" s="8"/>
      <c r="N1185" s="32">
        <v>0</v>
      </c>
      <c r="O1185" s="11">
        <f t="shared" si="166"/>
        <v>50</v>
      </c>
      <c r="P1185" s="11">
        <f t="shared" si="163"/>
        <v>1.1438655462184875</v>
      </c>
      <c r="Q1185" s="12">
        <f t="shared" si="162"/>
        <v>156.85489632964277</v>
      </c>
      <c r="R1185" s="12">
        <f t="shared" si="167"/>
        <v>0</v>
      </c>
      <c r="S1185" s="12">
        <f t="shared" si="168"/>
        <v>13427</v>
      </c>
      <c r="T1185" s="31">
        <f t="shared" si="164"/>
        <v>10675.544244195487</v>
      </c>
      <c r="U1185" s="13"/>
      <c r="V1185" s="39">
        <f t="shared" si="169"/>
        <v>-8.8855388527044263E-3</v>
      </c>
      <c r="W1185" s="14">
        <f t="shared" si="170"/>
        <v>-8.8681247121676354E-3</v>
      </c>
      <c r="X1185" s="40">
        <f t="shared" si="165"/>
        <v>3.0325229063510253E-10</v>
      </c>
      <c r="Y1185" s="2"/>
      <c r="Z1185" s="4"/>
      <c r="AA1185" s="4"/>
      <c r="AB1185" s="4"/>
      <c r="AC1185" s="4"/>
      <c r="AD1185" s="4"/>
      <c r="AE1185" s="4"/>
    </row>
    <row r="1186" spans="6:31">
      <c r="F1186" s="25">
        <v>38393</v>
      </c>
      <c r="G1186" s="8">
        <v>68.31</v>
      </c>
      <c r="H1186" s="8">
        <v>68.41</v>
      </c>
      <c r="I1186" s="8">
        <v>68</v>
      </c>
      <c r="J1186" s="8">
        <v>68.28</v>
      </c>
      <c r="K1186" s="8">
        <v>324700</v>
      </c>
      <c r="L1186" s="26">
        <v>59.69</v>
      </c>
      <c r="M1186" s="8"/>
      <c r="N1186" s="32">
        <v>0</v>
      </c>
      <c r="O1186" s="11">
        <f t="shared" si="166"/>
        <v>50</v>
      </c>
      <c r="P1186" s="11">
        <f t="shared" si="163"/>
        <v>1.1439102027140224</v>
      </c>
      <c r="Q1186" s="12">
        <f t="shared" si="162"/>
        <v>156.85072487878102</v>
      </c>
      <c r="R1186" s="12">
        <f t="shared" si="167"/>
        <v>0</v>
      </c>
      <c r="S1186" s="12">
        <f t="shared" si="168"/>
        <v>13427</v>
      </c>
      <c r="T1186" s="31">
        <f t="shared" si="164"/>
        <v>10709.767494723168</v>
      </c>
      <c r="U1186" s="13"/>
      <c r="V1186" s="39">
        <f t="shared" si="169"/>
        <v>3.2006341699297759E-3</v>
      </c>
      <c r="W1186" s="14">
        <f t="shared" si="170"/>
        <v>3.1881896289742717E-3</v>
      </c>
      <c r="X1186" s="40">
        <f t="shared" si="165"/>
        <v>1.5486659959322288E-10</v>
      </c>
      <c r="Y1186" s="2"/>
      <c r="Z1186" s="4"/>
      <c r="AA1186" s="4"/>
      <c r="AB1186" s="4"/>
      <c r="AC1186" s="4"/>
      <c r="AD1186" s="4"/>
      <c r="AE1186" s="4"/>
    </row>
    <row r="1187" spans="6:31">
      <c r="F1187" s="25">
        <v>38394</v>
      </c>
      <c r="G1187" s="8">
        <v>68.19</v>
      </c>
      <c r="H1187" s="8">
        <v>68.97</v>
      </c>
      <c r="I1187" s="8">
        <v>68.13</v>
      </c>
      <c r="J1187" s="8">
        <v>68.88</v>
      </c>
      <c r="K1187" s="8">
        <v>134700</v>
      </c>
      <c r="L1187" s="26">
        <v>60.21</v>
      </c>
      <c r="M1187" s="8"/>
      <c r="N1187" s="32">
        <v>0</v>
      </c>
      <c r="O1187" s="11">
        <f t="shared" si="166"/>
        <v>50</v>
      </c>
      <c r="P1187" s="11">
        <f t="shared" si="163"/>
        <v>1.1439960139511709</v>
      </c>
      <c r="Q1187" s="12">
        <f t="shared" si="162"/>
        <v>156.84270999692808</v>
      </c>
      <c r="R1187" s="12">
        <f t="shared" si="167"/>
        <v>0</v>
      </c>
      <c r="S1187" s="12">
        <f t="shared" si="168"/>
        <v>13427</v>
      </c>
      <c r="T1187" s="31">
        <f t="shared" si="164"/>
        <v>10803.325864588405</v>
      </c>
      <c r="U1187" s="13"/>
      <c r="V1187" s="39">
        <f t="shared" si="169"/>
        <v>8.6978621001916733E-3</v>
      </c>
      <c r="W1187" s="14">
        <f t="shared" si="170"/>
        <v>8.6739492957980512E-3</v>
      </c>
      <c r="X1187" s="40">
        <f t="shared" si="165"/>
        <v>5.718222139676319E-10</v>
      </c>
      <c r="Y1187" s="2"/>
      <c r="Z1187" s="4"/>
      <c r="AA1187" s="4"/>
      <c r="AB1187" s="4"/>
      <c r="AC1187" s="4"/>
      <c r="AD1187" s="4"/>
      <c r="AE1187" s="4"/>
    </row>
    <row r="1188" spans="6:31">
      <c r="F1188" s="25">
        <v>38397</v>
      </c>
      <c r="G1188" s="8">
        <v>68.849999999999994</v>
      </c>
      <c r="H1188" s="8">
        <v>68.94</v>
      </c>
      <c r="I1188" s="8">
        <v>68.73</v>
      </c>
      <c r="J1188" s="8">
        <v>68.8</v>
      </c>
      <c r="K1188" s="8">
        <v>142500</v>
      </c>
      <c r="L1188" s="26">
        <v>60.14</v>
      </c>
      <c r="M1188" s="8"/>
      <c r="N1188" s="32">
        <v>0</v>
      </c>
      <c r="O1188" s="11">
        <f t="shared" si="166"/>
        <v>50</v>
      </c>
      <c r="P1188" s="11">
        <f t="shared" si="163"/>
        <v>1.1439973395410707</v>
      </c>
      <c r="Q1188" s="12">
        <f t="shared" si="162"/>
        <v>156.8425861945272</v>
      </c>
      <c r="R1188" s="12">
        <f t="shared" si="167"/>
        <v>0</v>
      </c>
      <c r="S1188" s="12">
        <f t="shared" si="168"/>
        <v>13427</v>
      </c>
      <c r="T1188" s="31">
        <f t="shared" si="164"/>
        <v>10790.769930183471</v>
      </c>
      <c r="U1188" s="13"/>
      <c r="V1188" s="39">
        <f t="shared" si="169"/>
        <v>-1.1629045216120996E-3</v>
      </c>
      <c r="W1188" s="14">
        <f t="shared" si="170"/>
        <v>-1.1632739159734052E-3</v>
      </c>
      <c r="X1188" s="40">
        <f t="shared" si="165"/>
        <v>1.3645219416438009E-13</v>
      </c>
      <c r="Y1188" s="2"/>
      <c r="Z1188" s="4"/>
      <c r="AA1188" s="4"/>
      <c r="AB1188" s="4"/>
      <c r="AC1188" s="4"/>
      <c r="AD1188" s="4"/>
      <c r="AE1188" s="4"/>
    </row>
    <row r="1189" spans="6:31">
      <c r="F1189" s="25">
        <v>38398</v>
      </c>
      <c r="G1189" s="8">
        <v>68.98</v>
      </c>
      <c r="H1189" s="8">
        <v>69.27</v>
      </c>
      <c r="I1189" s="8">
        <v>68.83</v>
      </c>
      <c r="J1189" s="8">
        <v>69.05</v>
      </c>
      <c r="K1189" s="8">
        <v>93800</v>
      </c>
      <c r="L1189" s="26">
        <v>60.36</v>
      </c>
      <c r="M1189" s="8"/>
      <c r="N1189" s="32">
        <v>0</v>
      </c>
      <c r="O1189" s="11">
        <f t="shared" si="166"/>
        <v>50</v>
      </c>
      <c r="P1189" s="11">
        <f t="shared" si="163"/>
        <v>1.1439695162359178</v>
      </c>
      <c r="Q1189" s="12">
        <f t="shared" si="162"/>
        <v>156.84518478988909</v>
      </c>
      <c r="R1189" s="12">
        <f t="shared" si="167"/>
        <v>0</v>
      </c>
      <c r="S1189" s="12">
        <f t="shared" si="168"/>
        <v>13427</v>
      </c>
      <c r="T1189" s="31">
        <f t="shared" si="164"/>
        <v>10830.160009741841</v>
      </c>
      <c r="U1189" s="13"/>
      <c r="V1189" s="39">
        <f t="shared" si="169"/>
        <v>3.6437029534105146E-3</v>
      </c>
      <c r="W1189" s="14">
        <f t="shared" si="170"/>
        <v>3.6514563392651407E-3</v>
      </c>
      <c r="X1189" s="40">
        <f t="shared" si="165"/>
        <v>6.0114992210716544E-11</v>
      </c>
      <c r="Y1189" s="2"/>
      <c r="Z1189" s="4"/>
      <c r="AA1189" s="4"/>
      <c r="AB1189" s="4"/>
      <c r="AC1189" s="4"/>
      <c r="AD1189" s="4"/>
      <c r="AE1189" s="4"/>
    </row>
    <row r="1190" spans="6:31">
      <c r="F1190" s="25">
        <v>38399</v>
      </c>
      <c r="G1190" s="8">
        <v>69.03</v>
      </c>
      <c r="H1190" s="8">
        <v>69.260000000000005</v>
      </c>
      <c r="I1190" s="8">
        <v>68.84</v>
      </c>
      <c r="J1190" s="8">
        <v>69.099999999999994</v>
      </c>
      <c r="K1190" s="8">
        <v>154300</v>
      </c>
      <c r="L1190" s="26">
        <v>60.4</v>
      </c>
      <c r="M1190" s="8"/>
      <c r="N1190" s="32">
        <v>0</v>
      </c>
      <c r="O1190" s="11">
        <f t="shared" si="166"/>
        <v>50</v>
      </c>
      <c r="P1190" s="11">
        <f t="shared" si="163"/>
        <v>1.1440397350993377</v>
      </c>
      <c r="Q1190" s="12">
        <f t="shared" si="162"/>
        <v>156.838626846832</v>
      </c>
      <c r="R1190" s="12">
        <f t="shared" si="167"/>
        <v>0</v>
      </c>
      <c r="S1190" s="12">
        <f t="shared" si="168"/>
        <v>13427</v>
      </c>
      <c r="T1190" s="31">
        <f t="shared" si="164"/>
        <v>10837.54911511609</v>
      </c>
      <c r="U1190" s="13"/>
      <c r="V1190" s="39">
        <f t="shared" si="169"/>
        <v>6.8203847652804764E-4</v>
      </c>
      <c r="W1190" s="14">
        <f t="shared" si="170"/>
        <v>6.624710411210125E-4</v>
      </c>
      <c r="X1190" s="40">
        <f t="shared" si="165"/>
        <v>3.8288452840849265E-10</v>
      </c>
      <c r="Y1190" s="2"/>
      <c r="Z1190" s="4"/>
      <c r="AA1190" s="4"/>
      <c r="AB1190" s="4"/>
      <c r="AC1190" s="4"/>
      <c r="AD1190" s="4"/>
      <c r="AE1190" s="4"/>
    </row>
    <row r="1191" spans="6:31">
      <c r="F1191" s="25">
        <v>38400</v>
      </c>
      <c r="G1191" s="8">
        <v>69.25</v>
      </c>
      <c r="H1191" s="8">
        <v>69.25</v>
      </c>
      <c r="I1191" s="8">
        <v>68.67</v>
      </c>
      <c r="J1191" s="8">
        <v>68.83</v>
      </c>
      <c r="K1191" s="8">
        <v>262000</v>
      </c>
      <c r="L1191" s="26">
        <v>60.17</v>
      </c>
      <c r="M1191" s="8"/>
      <c r="N1191" s="32">
        <v>0</v>
      </c>
      <c r="O1191" s="11">
        <f t="shared" si="166"/>
        <v>50</v>
      </c>
      <c r="P1191" s="11">
        <f t="shared" si="163"/>
        <v>1.1439255442911749</v>
      </c>
      <c r="Q1191" s="12">
        <f t="shared" si="162"/>
        <v>156.84929186712421</v>
      </c>
      <c r="R1191" s="12">
        <f t="shared" si="167"/>
        <v>0</v>
      </c>
      <c r="S1191" s="12">
        <f t="shared" si="168"/>
        <v>13427</v>
      </c>
      <c r="T1191" s="31">
        <f t="shared" si="164"/>
        <v>10795.936759214159</v>
      </c>
      <c r="U1191" s="13"/>
      <c r="V1191" s="39">
        <f t="shared" si="169"/>
        <v>-3.8470367156251514E-3</v>
      </c>
      <c r="W1191" s="14">
        <f t="shared" si="170"/>
        <v>-3.8152157085088625E-3</v>
      </c>
      <c r="X1191" s="40">
        <f t="shared" si="165"/>
        <v>1.0125764938949097E-9</v>
      </c>
      <c r="Y1191" s="2"/>
      <c r="Z1191" s="4"/>
      <c r="AA1191" s="4"/>
      <c r="AB1191" s="4"/>
      <c r="AC1191" s="4"/>
      <c r="AD1191" s="4"/>
      <c r="AE1191" s="4"/>
    </row>
    <row r="1192" spans="6:31">
      <c r="F1192" s="25">
        <v>38401</v>
      </c>
      <c r="G1192" s="8">
        <v>68.72</v>
      </c>
      <c r="H1192" s="8">
        <v>68.73</v>
      </c>
      <c r="I1192" s="8">
        <v>68.459999999999994</v>
      </c>
      <c r="J1192" s="8">
        <v>68.680000000000007</v>
      </c>
      <c r="K1192" s="8">
        <v>136300</v>
      </c>
      <c r="L1192" s="26">
        <v>60.04</v>
      </c>
      <c r="M1192" s="8"/>
      <c r="N1192" s="32">
        <v>0</v>
      </c>
      <c r="O1192" s="11">
        <f t="shared" si="166"/>
        <v>50</v>
      </c>
      <c r="P1192" s="11">
        <f t="shared" si="163"/>
        <v>1.1439040639573619</v>
      </c>
      <c r="Q1192" s="12">
        <f t="shared" si="162"/>
        <v>156.85129829277588</v>
      </c>
      <c r="R1192" s="12">
        <f t="shared" si="167"/>
        <v>0</v>
      </c>
      <c r="S1192" s="12">
        <f t="shared" si="168"/>
        <v>13427</v>
      </c>
      <c r="T1192" s="31">
        <f t="shared" si="164"/>
        <v>10772.547166747849</v>
      </c>
      <c r="U1192" s="13"/>
      <c r="V1192" s="39">
        <f t="shared" si="169"/>
        <v>-2.168868402183507E-3</v>
      </c>
      <c r="W1192" s="14">
        <f t="shared" si="170"/>
        <v>-2.1628824669991911E-3</v>
      </c>
      <c r="X1192" s="40">
        <f t="shared" si="165"/>
        <v>3.5831420030830494E-11</v>
      </c>
      <c r="Y1192" s="2"/>
      <c r="Z1192" s="4"/>
      <c r="AA1192" s="4"/>
      <c r="AB1192" s="4"/>
      <c r="AC1192" s="4"/>
      <c r="AD1192" s="4"/>
      <c r="AE1192" s="4"/>
    </row>
    <row r="1193" spans="6:31">
      <c r="F1193" s="25">
        <v>38405</v>
      </c>
      <c r="G1193" s="8">
        <v>68.39</v>
      </c>
      <c r="H1193" s="8">
        <v>68.7</v>
      </c>
      <c r="I1193" s="8">
        <v>67.55</v>
      </c>
      <c r="J1193" s="8">
        <v>67.55</v>
      </c>
      <c r="K1193" s="8">
        <v>93200</v>
      </c>
      <c r="L1193" s="26">
        <v>59.05</v>
      </c>
      <c r="M1193" s="8"/>
      <c r="N1193" s="32">
        <v>0</v>
      </c>
      <c r="O1193" s="11">
        <f t="shared" si="166"/>
        <v>50</v>
      </c>
      <c r="P1193" s="11">
        <f t="shared" si="163"/>
        <v>1.1439458086367484</v>
      </c>
      <c r="Q1193" s="12">
        <f t="shared" si="162"/>
        <v>156.84739909304494</v>
      </c>
      <c r="R1193" s="12">
        <f t="shared" si="167"/>
        <v>0</v>
      </c>
      <c r="S1193" s="12">
        <f t="shared" si="168"/>
        <v>13427</v>
      </c>
      <c r="T1193" s="31">
        <f t="shared" si="164"/>
        <v>10595.041808735185</v>
      </c>
      <c r="U1193" s="13"/>
      <c r="V1193" s="39">
        <f t="shared" si="169"/>
        <v>-1.6614831144408079E-2</v>
      </c>
      <c r="W1193" s="14">
        <f t="shared" si="170"/>
        <v>-1.6626464121889905E-2</v>
      </c>
      <c r="X1193" s="40">
        <f t="shared" si="165"/>
        <v>1.3532616509266267E-10</v>
      </c>
      <c r="Y1193" s="2"/>
      <c r="Z1193" s="4"/>
      <c r="AA1193" s="4"/>
      <c r="AB1193" s="4"/>
      <c r="AC1193" s="4"/>
      <c r="AD1193" s="4"/>
      <c r="AE1193" s="4"/>
    </row>
    <row r="1194" spans="6:31">
      <c r="F1194" s="25">
        <v>38406</v>
      </c>
      <c r="G1194" s="8">
        <v>67.900000000000006</v>
      </c>
      <c r="H1194" s="8">
        <v>68.11</v>
      </c>
      <c r="I1194" s="8">
        <v>67.69</v>
      </c>
      <c r="J1194" s="8">
        <v>68.06</v>
      </c>
      <c r="K1194" s="8">
        <v>120400</v>
      </c>
      <c r="L1194" s="26">
        <v>59.5</v>
      </c>
      <c r="M1194" s="8"/>
      <c r="N1194" s="32">
        <v>0</v>
      </c>
      <c r="O1194" s="11">
        <f t="shared" si="166"/>
        <v>50</v>
      </c>
      <c r="P1194" s="11">
        <f t="shared" si="163"/>
        <v>1.1438655462184875</v>
      </c>
      <c r="Q1194" s="12">
        <f t="shared" si="162"/>
        <v>156.85489632964277</v>
      </c>
      <c r="R1194" s="12">
        <f t="shared" si="167"/>
        <v>0</v>
      </c>
      <c r="S1194" s="12">
        <f t="shared" si="168"/>
        <v>13427</v>
      </c>
      <c r="T1194" s="31">
        <f t="shared" si="164"/>
        <v>10675.544244195487</v>
      </c>
      <c r="U1194" s="13"/>
      <c r="V1194" s="39">
        <f t="shared" si="169"/>
        <v>7.5694030837689698E-3</v>
      </c>
      <c r="W1194" s="14">
        <f t="shared" si="170"/>
        <v>7.5917699082128833E-3</v>
      </c>
      <c r="X1194" s="40">
        <f t="shared" si="165"/>
        <v>5.0027483570484815E-10</v>
      </c>
      <c r="Y1194" s="2"/>
      <c r="Z1194" s="4"/>
      <c r="AA1194" s="4"/>
      <c r="AB1194" s="4"/>
      <c r="AC1194" s="4"/>
      <c r="AD1194" s="4"/>
      <c r="AE1194" s="4"/>
    </row>
    <row r="1195" spans="6:31">
      <c r="F1195" s="25">
        <v>38407</v>
      </c>
      <c r="G1195" s="8">
        <v>68.02</v>
      </c>
      <c r="H1195" s="8">
        <v>68.55</v>
      </c>
      <c r="I1195" s="8">
        <v>67.88</v>
      </c>
      <c r="J1195" s="8">
        <v>68.47</v>
      </c>
      <c r="K1195" s="8">
        <v>48100</v>
      </c>
      <c r="L1195" s="26">
        <v>59.85</v>
      </c>
      <c r="M1195" s="8"/>
      <c r="N1195" s="32">
        <v>0</v>
      </c>
      <c r="O1195" s="11">
        <f t="shared" si="166"/>
        <v>50</v>
      </c>
      <c r="P1195" s="11">
        <f t="shared" si="163"/>
        <v>1.1440267335004177</v>
      </c>
      <c r="Q1195" s="12">
        <f t="shared" si="162"/>
        <v>156.83984104308698</v>
      </c>
      <c r="R1195" s="12">
        <f t="shared" si="167"/>
        <v>0</v>
      </c>
      <c r="S1195" s="12">
        <f t="shared" si="168"/>
        <v>13427</v>
      </c>
      <c r="T1195" s="31">
        <f t="shared" si="164"/>
        <v>10738.823916220164</v>
      </c>
      <c r="U1195" s="13"/>
      <c r="V1195" s="39">
        <f t="shared" si="169"/>
        <v>5.9100371992688435E-3</v>
      </c>
      <c r="W1195" s="14">
        <f t="shared" si="170"/>
        <v>5.8651194523980576E-3</v>
      </c>
      <c r="X1195" s="40">
        <f t="shared" si="165"/>
        <v>2.0176039839479987E-9</v>
      </c>
      <c r="Y1195" s="2"/>
      <c r="Z1195" s="4"/>
      <c r="AA1195" s="4"/>
      <c r="AB1195" s="4"/>
      <c r="AC1195" s="4"/>
      <c r="AD1195" s="4"/>
      <c r="AE1195" s="4"/>
    </row>
    <row r="1196" spans="6:31">
      <c r="F1196" s="25">
        <v>38408</v>
      </c>
      <c r="G1196" s="8">
        <v>68.599999999999994</v>
      </c>
      <c r="H1196" s="8">
        <v>69.319999999999993</v>
      </c>
      <c r="I1196" s="8">
        <v>68.58</v>
      </c>
      <c r="J1196" s="8">
        <v>69.319999999999993</v>
      </c>
      <c r="K1196" s="8">
        <v>100200</v>
      </c>
      <c r="L1196" s="26">
        <v>60.6</v>
      </c>
      <c r="M1196" s="8"/>
      <c r="N1196" s="32">
        <v>0</v>
      </c>
      <c r="O1196" s="11">
        <f t="shared" si="166"/>
        <v>50</v>
      </c>
      <c r="P1196" s="11">
        <f t="shared" si="163"/>
        <v>1.1438943894389437</v>
      </c>
      <c r="Q1196" s="12">
        <f t="shared" si="162"/>
        <v>156.85220199058477</v>
      </c>
      <c r="R1196" s="12">
        <f t="shared" si="167"/>
        <v>0</v>
      </c>
      <c r="S1196" s="12">
        <f t="shared" si="168"/>
        <v>13427</v>
      </c>
      <c r="T1196" s="31">
        <f t="shared" si="164"/>
        <v>10872.994641987336</v>
      </c>
      <c r="U1196" s="13"/>
      <c r="V1196" s="39">
        <f t="shared" si="169"/>
        <v>1.2416581156870651E-2</v>
      </c>
      <c r="W1196" s="14">
        <f t="shared" si="170"/>
        <v>1.2453461071286557E-2</v>
      </c>
      <c r="X1196" s="40">
        <f t="shared" si="165"/>
        <v>1.3601280873245454E-9</v>
      </c>
      <c r="Y1196" s="2"/>
      <c r="Z1196" s="4"/>
      <c r="AA1196" s="4"/>
      <c r="AB1196" s="4"/>
      <c r="AC1196" s="4"/>
      <c r="AD1196" s="4"/>
      <c r="AE1196" s="4"/>
    </row>
    <row r="1197" spans="6:31">
      <c r="F1197" s="25">
        <v>38411</v>
      </c>
      <c r="G1197" s="8">
        <v>69.19</v>
      </c>
      <c r="H1197" s="8">
        <v>69.19</v>
      </c>
      <c r="I1197" s="8">
        <v>68.540000000000006</v>
      </c>
      <c r="J1197" s="8">
        <v>68.849999999999994</v>
      </c>
      <c r="K1197" s="8">
        <v>52800</v>
      </c>
      <c r="L1197" s="26">
        <v>60.19</v>
      </c>
      <c r="M1197" s="8"/>
      <c r="N1197" s="32">
        <v>0</v>
      </c>
      <c r="O1197" s="11">
        <f t="shared" si="166"/>
        <v>50</v>
      </c>
      <c r="P1197" s="11">
        <f t="shared" si="163"/>
        <v>1.1438777205515867</v>
      </c>
      <c r="Q1197" s="12">
        <f t="shared" si="162"/>
        <v>156.85375906900919</v>
      </c>
      <c r="R1197" s="12">
        <f t="shared" si="167"/>
        <v>0</v>
      </c>
      <c r="S1197" s="12">
        <f t="shared" si="168"/>
        <v>13427</v>
      </c>
      <c r="T1197" s="31">
        <f t="shared" si="164"/>
        <v>10799.381311901281</v>
      </c>
      <c r="U1197" s="13"/>
      <c r="V1197" s="39">
        <f t="shared" si="169"/>
        <v>-6.7933126798391929E-3</v>
      </c>
      <c r="W1197" s="14">
        <f t="shared" si="170"/>
        <v>-6.7886675155893689E-3</v>
      </c>
      <c r="X1197" s="40">
        <f t="shared" si="165"/>
        <v>2.157755090784279E-11</v>
      </c>
      <c r="Y1197" s="2"/>
      <c r="Z1197" s="4"/>
      <c r="AA1197" s="4"/>
      <c r="AB1197" s="4"/>
      <c r="AC1197" s="4"/>
      <c r="AD1197" s="4"/>
      <c r="AE1197" s="4"/>
    </row>
    <row r="1198" spans="6:31">
      <c r="F1198" s="25">
        <v>38412</v>
      </c>
      <c r="G1198" s="8">
        <v>69.05</v>
      </c>
      <c r="H1198" s="8">
        <v>69.37</v>
      </c>
      <c r="I1198" s="8">
        <v>69.03</v>
      </c>
      <c r="J1198" s="8">
        <v>69.19</v>
      </c>
      <c r="K1198" s="8">
        <v>91500</v>
      </c>
      <c r="L1198" s="26">
        <v>60.48</v>
      </c>
      <c r="M1198" s="8"/>
      <c r="N1198" s="32">
        <v>0</v>
      </c>
      <c r="O1198" s="11">
        <f t="shared" si="166"/>
        <v>50</v>
      </c>
      <c r="P1198" s="11">
        <f t="shared" si="163"/>
        <v>1.1440145502645502</v>
      </c>
      <c r="Q1198" s="12">
        <f t="shared" si="162"/>
        <v>156.84097883891587</v>
      </c>
      <c r="R1198" s="12">
        <f t="shared" si="167"/>
        <v>0</v>
      </c>
      <c r="S1198" s="12">
        <f t="shared" si="168"/>
        <v>13427</v>
      </c>
      <c r="T1198" s="31">
        <f t="shared" si="164"/>
        <v>10851.82732586459</v>
      </c>
      <c r="U1198" s="13"/>
      <c r="V1198" s="39">
        <f t="shared" si="169"/>
        <v>4.8446363820671421E-3</v>
      </c>
      <c r="W1198" s="14">
        <f t="shared" si="170"/>
        <v>4.8065063115981356E-3</v>
      </c>
      <c r="X1198" s="40">
        <f t="shared" si="165"/>
        <v>1.4539022739713964E-9</v>
      </c>
      <c r="Y1198" s="2"/>
      <c r="Z1198" s="4"/>
      <c r="AA1198" s="4"/>
      <c r="AB1198" s="4"/>
      <c r="AC1198" s="4"/>
      <c r="AD1198" s="4"/>
      <c r="AE1198" s="4"/>
    </row>
    <row r="1199" spans="6:31">
      <c r="F1199" s="25">
        <v>38413</v>
      </c>
      <c r="G1199" s="8">
        <v>68.86</v>
      </c>
      <c r="H1199" s="8">
        <v>69.569999999999993</v>
      </c>
      <c r="I1199" s="8">
        <v>68.86</v>
      </c>
      <c r="J1199" s="8">
        <v>69.31</v>
      </c>
      <c r="K1199" s="8">
        <v>38400</v>
      </c>
      <c r="L1199" s="26">
        <v>60.59</v>
      </c>
      <c r="M1199" s="8"/>
      <c r="N1199" s="32">
        <v>0</v>
      </c>
      <c r="O1199" s="11">
        <f t="shared" si="166"/>
        <v>50</v>
      </c>
      <c r="P1199" s="11">
        <f t="shared" si="163"/>
        <v>1.1439181383066512</v>
      </c>
      <c r="Q1199" s="12">
        <f t="shared" si="162"/>
        <v>156.84998363358494</v>
      </c>
      <c r="R1199" s="12">
        <f t="shared" si="167"/>
        <v>0</v>
      </c>
      <c r="S1199" s="12">
        <f t="shared" si="168"/>
        <v>13427</v>
      </c>
      <c r="T1199" s="31">
        <f t="shared" si="164"/>
        <v>10871.272365643772</v>
      </c>
      <c r="U1199" s="13"/>
      <c r="V1199" s="39">
        <f t="shared" si="169"/>
        <v>1.7902643037912586E-3</v>
      </c>
      <c r="W1199" s="14">
        <f t="shared" si="170"/>
        <v>1.8171310856203045E-3</v>
      </c>
      <c r="X1199" s="40">
        <f t="shared" si="165"/>
        <v>7.2182396584955117E-10</v>
      </c>
      <c r="Y1199" s="2"/>
      <c r="Z1199" s="4"/>
      <c r="AA1199" s="4"/>
      <c r="AB1199" s="4"/>
      <c r="AC1199" s="4"/>
      <c r="AD1199" s="4"/>
      <c r="AE1199" s="4"/>
    </row>
    <row r="1200" spans="6:31">
      <c r="F1200" s="25">
        <v>38414</v>
      </c>
      <c r="G1200" s="8">
        <v>69.53</v>
      </c>
      <c r="H1200" s="8">
        <v>69.540000000000006</v>
      </c>
      <c r="I1200" s="8">
        <v>68.930000000000007</v>
      </c>
      <c r="J1200" s="8">
        <v>69.31</v>
      </c>
      <c r="K1200" s="8">
        <v>50100</v>
      </c>
      <c r="L1200" s="26">
        <v>60.59</v>
      </c>
      <c r="M1200" s="8"/>
      <c r="N1200" s="32">
        <v>0</v>
      </c>
      <c r="O1200" s="11">
        <f t="shared" si="166"/>
        <v>50</v>
      </c>
      <c r="P1200" s="11">
        <f t="shared" si="163"/>
        <v>1.1439181383066512</v>
      </c>
      <c r="Q1200" s="12">
        <f t="shared" si="162"/>
        <v>156.84998363358494</v>
      </c>
      <c r="R1200" s="12">
        <f t="shared" si="167"/>
        <v>0</v>
      </c>
      <c r="S1200" s="12">
        <f t="shared" si="168"/>
        <v>13427</v>
      </c>
      <c r="T1200" s="31">
        <f t="shared" si="164"/>
        <v>10871.272365643772</v>
      </c>
      <c r="U1200" s="13"/>
      <c r="V1200" s="39">
        <f t="shared" si="169"/>
        <v>0</v>
      </c>
      <c r="W1200" s="14">
        <f t="shared" si="170"/>
        <v>0</v>
      </c>
      <c r="X1200" s="40">
        <f t="shared" si="165"/>
        <v>0</v>
      </c>
      <c r="Y1200" s="2"/>
      <c r="Z1200" s="4"/>
      <c r="AA1200" s="4"/>
      <c r="AB1200" s="4"/>
      <c r="AC1200" s="4"/>
      <c r="AD1200" s="4"/>
      <c r="AE1200" s="4"/>
    </row>
    <row r="1201" spans="6:31">
      <c r="F1201" s="25">
        <v>38415</v>
      </c>
      <c r="G1201" s="8">
        <v>69.53</v>
      </c>
      <c r="H1201" s="8">
        <v>70.06</v>
      </c>
      <c r="I1201" s="8">
        <v>69.52</v>
      </c>
      <c r="J1201" s="8">
        <v>69.91</v>
      </c>
      <c r="K1201" s="8">
        <v>58500</v>
      </c>
      <c r="L1201" s="26">
        <v>61.11</v>
      </c>
      <c r="M1201" s="8"/>
      <c r="N1201" s="32">
        <v>0</v>
      </c>
      <c r="O1201" s="11">
        <f t="shared" si="166"/>
        <v>50</v>
      </c>
      <c r="P1201" s="11">
        <f t="shared" si="163"/>
        <v>1.1440026182294223</v>
      </c>
      <c r="Q1201" s="12">
        <f t="shared" si="162"/>
        <v>156.84209319852684</v>
      </c>
      <c r="R1201" s="12">
        <f t="shared" si="167"/>
        <v>0</v>
      </c>
      <c r="S1201" s="12">
        <f t="shared" si="168"/>
        <v>13427</v>
      </c>
      <c r="T1201" s="31">
        <f t="shared" si="164"/>
        <v>10964.830735509011</v>
      </c>
      <c r="U1201" s="13"/>
      <c r="V1201" s="39">
        <f t="shared" si="169"/>
        <v>8.5691977125550659E-3</v>
      </c>
      <c r="W1201" s="14">
        <f t="shared" si="170"/>
        <v>8.545655949926451E-3</v>
      </c>
      <c r="X1201" s="40">
        <f t="shared" si="165"/>
        <v>5.5421458766205193E-10</v>
      </c>
      <c r="Y1201" s="2"/>
      <c r="Z1201" s="4"/>
      <c r="AA1201" s="4"/>
      <c r="AB1201" s="4"/>
      <c r="AC1201" s="4"/>
      <c r="AD1201" s="4"/>
      <c r="AE1201" s="4"/>
    </row>
    <row r="1202" spans="6:31">
      <c r="F1202" s="25">
        <v>38418</v>
      </c>
      <c r="G1202" s="8">
        <v>70</v>
      </c>
      <c r="H1202" s="8">
        <v>70.34</v>
      </c>
      <c r="I1202" s="8">
        <v>69.98</v>
      </c>
      <c r="J1202" s="8">
        <v>70.11</v>
      </c>
      <c r="K1202" s="8">
        <v>57300</v>
      </c>
      <c r="L1202" s="26">
        <v>61.29</v>
      </c>
      <c r="M1202" s="8"/>
      <c r="N1202" s="32">
        <v>0</v>
      </c>
      <c r="O1202" s="11">
        <f t="shared" si="166"/>
        <v>50</v>
      </c>
      <c r="P1202" s="11">
        <f t="shared" si="163"/>
        <v>1.1439060205580029</v>
      </c>
      <c r="Q1202" s="12">
        <f t="shared" si="162"/>
        <v>156.85111552835733</v>
      </c>
      <c r="R1202" s="12">
        <f t="shared" si="167"/>
        <v>0</v>
      </c>
      <c r="S1202" s="12">
        <f t="shared" si="168"/>
        <v>13427</v>
      </c>
      <c r="T1202" s="31">
        <f t="shared" si="164"/>
        <v>10996.831709693131</v>
      </c>
      <c r="U1202" s="13"/>
      <c r="V1202" s="39">
        <f t="shared" si="169"/>
        <v>2.9142599666501811E-3</v>
      </c>
      <c r="W1202" s="14">
        <f t="shared" si="170"/>
        <v>2.9411785908162289E-3</v>
      </c>
      <c r="X1202" s="40">
        <f t="shared" si="165"/>
        <v>7.2461232699292972E-10</v>
      </c>
      <c r="Y1202" s="2"/>
      <c r="Z1202" s="4"/>
      <c r="AA1202" s="4"/>
      <c r="AB1202" s="4"/>
      <c r="AC1202" s="4"/>
      <c r="AD1202" s="4"/>
      <c r="AE1202" s="4"/>
    </row>
    <row r="1203" spans="6:31">
      <c r="F1203" s="25">
        <v>38419</v>
      </c>
      <c r="G1203" s="8">
        <v>70.09</v>
      </c>
      <c r="H1203" s="8">
        <v>70.13</v>
      </c>
      <c r="I1203" s="8">
        <v>69.64</v>
      </c>
      <c r="J1203" s="8">
        <v>69.78</v>
      </c>
      <c r="K1203" s="8">
        <v>58600</v>
      </c>
      <c r="L1203" s="26">
        <v>61</v>
      </c>
      <c r="M1203" s="8"/>
      <c r="N1203" s="32">
        <v>0</v>
      </c>
      <c r="O1203" s="11">
        <f t="shared" si="166"/>
        <v>50</v>
      </c>
      <c r="P1203" s="11">
        <f t="shared" si="163"/>
        <v>1.1439344262295081</v>
      </c>
      <c r="Q1203" s="12">
        <f t="shared" si="162"/>
        <v>156.84846224892271</v>
      </c>
      <c r="R1203" s="12">
        <f t="shared" si="167"/>
        <v>0</v>
      </c>
      <c r="S1203" s="12">
        <f t="shared" si="168"/>
        <v>13427</v>
      </c>
      <c r="T1203" s="31">
        <f t="shared" si="164"/>
        <v>10944.885695729827</v>
      </c>
      <c r="U1203" s="13"/>
      <c r="V1203" s="39">
        <f t="shared" si="169"/>
        <v>-4.7349175138397832E-3</v>
      </c>
      <c r="W1203" s="14">
        <f t="shared" si="170"/>
        <v>-4.7428333243291565E-3</v>
      </c>
      <c r="X1203" s="40">
        <f t="shared" si="165"/>
        <v>6.2660055703673364E-11</v>
      </c>
      <c r="Y1203" s="2"/>
      <c r="Z1203" s="4"/>
      <c r="AA1203" s="4"/>
      <c r="AB1203" s="4"/>
      <c r="AC1203" s="4"/>
      <c r="AD1203" s="4"/>
      <c r="AE1203" s="4"/>
    </row>
    <row r="1204" spans="6:31">
      <c r="F1204" s="25">
        <v>38420</v>
      </c>
      <c r="G1204" s="8">
        <v>69.650000000000006</v>
      </c>
      <c r="H1204" s="8">
        <v>69.69</v>
      </c>
      <c r="I1204" s="8">
        <v>69.02</v>
      </c>
      <c r="J1204" s="8">
        <v>69.02</v>
      </c>
      <c r="K1204" s="8">
        <v>137800</v>
      </c>
      <c r="L1204" s="26">
        <v>60.33</v>
      </c>
      <c r="M1204" s="8"/>
      <c r="N1204" s="32">
        <v>0</v>
      </c>
      <c r="O1204" s="11">
        <f t="shared" si="166"/>
        <v>50</v>
      </c>
      <c r="P1204" s="11">
        <f t="shared" si="163"/>
        <v>1.1440411072434942</v>
      </c>
      <c r="Q1204" s="12">
        <f t="shared" si="162"/>
        <v>156.83849870633372</v>
      </c>
      <c r="R1204" s="12">
        <f t="shared" si="167"/>
        <v>0</v>
      </c>
      <c r="S1204" s="12">
        <f t="shared" si="168"/>
        <v>13427</v>
      </c>
      <c r="T1204" s="31">
        <f t="shared" si="164"/>
        <v>10824.993180711153</v>
      </c>
      <c r="U1204" s="13"/>
      <c r="V1204" s="39">
        <f t="shared" si="169"/>
        <v>-1.1014643474473696E-2</v>
      </c>
      <c r="W1204" s="14">
        <f t="shared" si="170"/>
        <v>-1.1044371720640898E-2</v>
      </c>
      <c r="X1204" s="40">
        <f t="shared" si="165"/>
        <v>8.8376862017779843E-10</v>
      </c>
      <c r="Y1204" s="2"/>
      <c r="Z1204" s="4"/>
      <c r="AA1204" s="4"/>
      <c r="AB1204" s="4"/>
      <c r="AC1204" s="4"/>
      <c r="AD1204" s="4"/>
      <c r="AE1204" s="4"/>
    </row>
    <row r="1205" spans="6:31">
      <c r="F1205" s="25">
        <v>38421</v>
      </c>
      <c r="G1205" s="8">
        <v>69.239999999999995</v>
      </c>
      <c r="H1205" s="8">
        <v>69.25</v>
      </c>
      <c r="I1205" s="8">
        <v>68.760000000000005</v>
      </c>
      <c r="J1205" s="8">
        <v>69.02</v>
      </c>
      <c r="K1205" s="8">
        <v>107000</v>
      </c>
      <c r="L1205" s="26">
        <v>60.33</v>
      </c>
      <c r="M1205" s="8"/>
      <c r="N1205" s="32">
        <v>0</v>
      </c>
      <c r="O1205" s="11">
        <f t="shared" si="166"/>
        <v>50</v>
      </c>
      <c r="P1205" s="11">
        <f t="shared" si="163"/>
        <v>1.1440411072434942</v>
      </c>
      <c r="Q1205" s="12">
        <f t="shared" si="162"/>
        <v>156.83849870633372</v>
      </c>
      <c r="R1205" s="12">
        <f t="shared" si="167"/>
        <v>0</v>
      </c>
      <c r="S1205" s="12">
        <f t="shared" si="168"/>
        <v>13427</v>
      </c>
      <c r="T1205" s="31">
        <f t="shared" si="164"/>
        <v>10824.993180711153</v>
      </c>
      <c r="U1205" s="13"/>
      <c r="V1205" s="39">
        <f t="shared" si="169"/>
        <v>0</v>
      </c>
      <c r="W1205" s="14">
        <f t="shared" si="170"/>
        <v>0</v>
      </c>
      <c r="X1205" s="40">
        <f t="shared" si="165"/>
        <v>0</v>
      </c>
      <c r="Y1205" s="2"/>
      <c r="Z1205" s="4"/>
      <c r="AA1205" s="4"/>
      <c r="AB1205" s="4"/>
      <c r="AC1205" s="4"/>
      <c r="AD1205" s="4"/>
      <c r="AE1205" s="4"/>
    </row>
    <row r="1206" spans="6:31">
      <c r="F1206" s="25">
        <v>38422</v>
      </c>
      <c r="G1206" s="8">
        <v>69.05</v>
      </c>
      <c r="H1206" s="8">
        <v>69.23</v>
      </c>
      <c r="I1206" s="8">
        <v>68.55</v>
      </c>
      <c r="J1206" s="8">
        <v>68.7</v>
      </c>
      <c r="K1206" s="8">
        <v>25700</v>
      </c>
      <c r="L1206" s="26">
        <v>60.05</v>
      </c>
      <c r="M1206" s="8"/>
      <c r="N1206" s="32">
        <v>0</v>
      </c>
      <c r="O1206" s="11">
        <f t="shared" si="166"/>
        <v>50</v>
      </c>
      <c r="P1206" s="11">
        <f t="shared" si="163"/>
        <v>1.1440466278101582</v>
      </c>
      <c r="Q1206" s="12">
        <f t="shared" si="162"/>
        <v>156.83798315999144</v>
      </c>
      <c r="R1206" s="12">
        <f t="shared" si="167"/>
        <v>0</v>
      </c>
      <c r="S1206" s="12">
        <f t="shared" si="168"/>
        <v>13427</v>
      </c>
      <c r="T1206" s="31">
        <f t="shared" si="164"/>
        <v>10774.769443091413</v>
      </c>
      <c r="U1206" s="13"/>
      <c r="V1206" s="39">
        <f t="shared" si="169"/>
        <v>-4.6504055629802213E-3</v>
      </c>
      <c r="W1206" s="14">
        <f t="shared" si="170"/>
        <v>-4.6519439266778121E-3</v>
      </c>
      <c r="X1206" s="40">
        <f t="shared" si="165"/>
        <v>2.3665628660654045E-12</v>
      </c>
      <c r="Y1206" s="2"/>
      <c r="Z1206" s="4"/>
      <c r="AA1206" s="4"/>
      <c r="AB1206" s="4"/>
      <c r="AC1206" s="4"/>
      <c r="AD1206" s="4"/>
      <c r="AE1206" s="4"/>
    </row>
    <row r="1207" spans="6:31">
      <c r="F1207" s="25">
        <v>38425</v>
      </c>
      <c r="G1207" s="8">
        <v>68.87</v>
      </c>
      <c r="H1207" s="8">
        <v>69.180000000000007</v>
      </c>
      <c r="I1207" s="8">
        <v>68.7</v>
      </c>
      <c r="J1207" s="8">
        <v>69.180000000000007</v>
      </c>
      <c r="K1207" s="8">
        <v>222200</v>
      </c>
      <c r="L1207" s="26">
        <v>60.47</v>
      </c>
      <c r="M1207" s="8"/>
      <c r="N1207" s="32">
        <v>0</v>
      </c>
      <c r="O1207" s="11">
        <f t="shared" si="166"/>
        <v>50</v>
      </c>
      <c r="P1207" s="11">
        <f t="shared" si="163"/>
        <v>1.1440383661319664</v>
      </c>
      <c r="Q1207" s="12">
        <f t="shared" si="162"/>
        <v>156.83875469096597</v>
      </c>
      <c r="R1207" s="12">
        <f t="shared" si="167"/>
        <v>0</v>
      </c>
      <c r="S1207" s="12">
        <f t="shared" si="168"/>
        <v>13427</v>
      </c>
      <c r="T1207" s="31">
        <f t="shared" si="164"/>
        <v>10850.105049521027</v>
      </c>
      <c r="U1207" s="13"/>
      <c r="V1207" s="39">
        <f t="shared" si="169"/>
        <v>6.9675235551276858E-3</v>
      </c>
      <c r="W1207" s="14">
        <f t="shared" si="170"/>
        <v>6.9698257591290303E-3</v>
      </c>
      <c r="X1207" s="40">
        <f t="shared" si="165"/>
        <v>5.3001432638066089E-12</v>
      </c>
      <c r="Y1207" s="2"/>
      <c r="Z1207" s="4"/>
      <c r="AA1207" s="4"/>
      <c r="AB1207" s="4"/>
      <c r="AC1207" s="4"/>
      <c r="AD1207" s="4"/>
      <c r="AE1207" s="4"/>
    </row>
    <row r="1208" spans="6:31">
      <c r="F1208" s="25">
        <v>38426</v>
      </c>
      <c r="G1208" s="8">
        <v>69.37</v>
      </c>
      <c r="H1208" s="8">
        <v>69.37</v>
      </c>
      <c r="I1208" s="8">
        <v>68.72</v>
      </c>
      <c r="J1208" s="8">
        <v>68.72</v>
      </c>
      <c r="K1208" s="8">
        <v>58800</v>
      </c>
      <c r="L1208" s="26">
        <v>60.07</v>
      </c>
      <c r="M1208" s="8"/>
      <c r="N1208" s="32">
        <v>0</v>
      </c>
      <c r="O1208" s="11">
        <f t="shared" si="166"/>
        <v>50</v>
      </c>
      <c r="P1208" s="11">
        <f t="shared" si="163"/>
        <v>1.1439986682204095</v>
      </c>
      <c r="Q1208" s="12">
        <f t="shared" si="162"/>
        <v>156.84246210387857</v>
      </c>
      <c r="R1208" s="12">
        <f t="shared" si="167"/>
        <v>0</v>
      </c>
      <c r="S1208" s="12">
        <f t="shared" si="168"/>
        <v>13427</v>
      </c>
      <c r="T1208" s="31">
        <f t="shared" si="164"/>
        <v>10778.213995778535</v>
      </c>
      <c r="U1208" s="13"/>
      <c r="V1208" s="39">
        <f t="shared" si="169"/>
        <v>-6.6478877398616519E-3</v>
      </c>
      <c r="W1208" s="14">
        <f t="shared" si="170"/>
        <v>-6.6368254230514913E-3</v>
      </c>
      <c r="X1208" s="40">
        <f t="shared" si="165"/>
        <v>1.2237485320836226E-10</v>
      </c>
      <c r="Y1208" s="2"/>
      <c r="Z1208" s="4"/>
      <c r="AA1208" s="4"/>
      <c r="AB1208" s="4"/>
      <c r="AC1208" s="4"/>
      <c r="AD1208" s="4"/>
      <c r="AE1208" s="4"/>
    </row>
    <row r="1209" spans="6:31">
      <c r="F1209" s="25">
        <v>38427</v>
      </c>
      <c r="G1209" s="8">
        <v>68.400000000000006</v>
      </c>
      <c r="H1209" s="8">
        <v>68.540000000000006</v>
      </c>
      <c r="I1209" s="8">
        <v>67.91</v>
      </c>
      <c r="J1209" s="8">
        <v>68.11</v>
      </c>
      <c r="K1209" s="8">
        <v>90000</v>
      </c>
      <c r="L1209" s="26">
        <v>59.54</v>
      </c>
      <c r="M1209" s="8"/>
      <c r="N1209" s="32">
        <v>0</v>
      </c>
      <c r="O1209" s="11">
        <f t="shared" si="166"/>
        <v>50</v>
      </c>
      <c r="P1209" s="11">
        <f t="shared" si="163"/>
        <v>1.1439368491770239</v>
      </c>
      <c r="Q1209" s="12">
        <f t="shared" si="162"/>
        <v>156.84823593554154</v>
      </c>
      <c r="R1209" s="12">
        <f t="shared" si="167"/>
        <v>0</v>
      </c>
      <c r="S1209" s="12">
        <f t="shared" si="168"/>
        <v>13427</v>
      </c>
      <c r="T1209" s="31">
        <f t="shared" si="164"/>
        <v>10682.933349569734</v>
      </c>
      <c r="U1209" s="13"/>
      <c r="V1209" s="39">
        <f t="shared" si="169"/>
        <v>-8.879420163437849E-3</v>
      </c>
      <c r="W1209" s="14">
        <f t="shared" si="170"/>
        <v>-8.8621932744396992E-3</v>
      </c>
      <c r="X1209" s="40">
        <f t="shared" si="165"/>
        <v>2.9676570455457445E-10</v>
      </c>
      <c r="Y1209" s="2"/>
      <c r="Z1209" s="4"/>
      <c r="AA1209" s="4"/>
      <c r="AB1209" s="4"/>
      <c r="AC1209" s="4"/>
      <c r="AD1209" s="4"/>
      <c r="AE1209" s="4"/>
    </row>
    <row r="1210" spans="6:31">
      <c r="F1210" s="25">
        <v>38428</v>
      </c>
      <c r="G1210" s="8">
        <v>68.11</v>
      </c>
      <c r="H1210" s="8">
        <v>68.37</v>
      </c>
      <c r="I1210" s="8">
        <v>67.989999999999995</v>
      </c>
      <c r="J1210" s="8">
        <v>68.180000000000007</v>
      </c>
      <c r="K1210" s="8">
        <v>43900</v>
      </c>
      <c r="L1210" s="26">
        <v>59.6</v>
      </c>
      <c r="M1210" s="8"/>
      <c r="N1210" s="32">
        <v>0</v>
      </c>
      <c r="O1210" s="11">
        <f t="shared" si="166"/>
        <v>50</v>
      </c>
      <c r="P1210" s="11">
        <f t="shared" si="163"/>
        <v>1.1439597315436243</v>
      </c>
      <c r="Q1210" s="12">
        <f t="shared" si="162"/>
        <v>156.84609867455424</v>
      </c>
      <c r="R1210" s="12">
        <f t="shared" si="167"/>
        <v>0</v>
      </c>
      <c r="S1210" s="12">
        <f t="shared" si="168"/>
        <v>13427</v>
      </c>
      <c r="T1210" s="31">
        <f t="shared" si="164"/>
        <v>10693.76700763111</v>
      </c>
      <c r="U1210" s="13"/>
      <c r="V1210" s="39">
        <f t="shared" si="169"/>
        <v>1.0135950645204046E-3</v>
      </c>
      <c r="W1210" s="14">
        <f t="shared" si="170"/>
        <v>1.007218483673846E-3</v>
      </c>
      <c r="X1210" s="40">
        <f t="shared" si="165"/>
        <v>4.0660783292697515E-11</v>
      </c>
      <c r="Y1210" s="2"/>
      <c r="Z1210" s="4"/>
      <c r="AA1210" s="4"/>
      <c r="AB1210" s="4"/>
      <c r="AC1210" s="4"/>
      <c r="AD1210" s="4"/>
      <c r="AE1210" s="4"/>
    </row>
    <row r="1211" spans="6:31">
      <c r="F1211" s="25">
        <v>38429</v>
      </c>
      <c r="G1211" s="8">
        <v>68.36</v>
      </c>
      <c r="H1211" s="8">
        <v>68.36</v>
      </c>
      <c r="I1211" s="8">
        <v>67.72</v>
      </c>
      <c r="J1211" s="8">
        <v>68.099999999999994</v>
      </c>
      <c r="K1211" s="8">
        <v>380900</v>
      </c>
      <c r="L1211" s="26">
        <v>59.53</v>
      </c>
      <c r="M1211" s="8"/>
      <c r="N1211" s="32">
        <v>0</v>
      </c>
      <c r="O1211" s="11">
        <f t="shared" si="166"/>
        <v>50</v>
      </c>
      <c r="P1211" s="11">
        <f t="shared" si="163"/>
        <v>1.1439610280530823</v>
      </c>
      <c r="Q1211" s="12">
        <f t="shared" si="162"/>
        <v>156.84597758041372</v>
      </c>
      <c r="R1211" s="12">
        <f t="shared" si="167"/>
        <v>0</v>
      </c>
      <c r="S1211" s="12">
        <f t="shared" si="168"/>
        <v>13427</v>
      </c>
      <c r="T1211" s="31">
        <f t="shared" si="164"/>
        <v>10681.211073226174</v>
      </c>
      <c r="U1211" s="13"/>
      <c r="V1211" s="39">
        <f t="shared" si="169"/>
        <v>-1.1748256116658833E-3</v>
      </c>
      <c r="W1211" s="14">
        <f t="shared" si="170"/>
        <v>-1.17518690600529E-3</v>
      </c>
      <c r="X1211" s="40">
        <f t="shared" si="165"/>
        <v>1.3053359968734919E-13</v>
      </c>
      <c r="Y1211" s="2"/>
      <c r="Z1211" s="4"/>
      <c r="AA1211" s="4"/>
      <c r="AB1211" s="4"/>
      <c r="AC1211" s="4"/>
      <c r="AD1211" s="4"/>
      <c r="AE1211" s="4"/>
    </row>
    <row r="1212" spans="6:31">
      <c r="F1212" s="25">
        <v>38432</v>
      </c>
      <c r="G1212" s="8">
        <v>68.099999999999994</v>
      </c>
      <c r="H1212" s="8">
        <v>68.12</v>
      </c>
      <c r="I1212" s="8">
        <v>67.569999999999993</v>
      </c>
      <c r="J1212" s="8">
        <v>67.94</v>
      </c>
      <c r="K1212" s="8">
        <v>203200</v>
      </c>
      <c r="L1212" s="26">
        <v>59.39</v>
      </c>
      <c r="M1212" s="8"/>
      <c r="N1212" s="32">
        <v>0</v>
      </c>
      <c r="O1212" s="11">
        <f t="shared" si="166"/>
        <v>50</v>
      </c>
      <c r="P1212" s="11">
        <f t="shared" si="163"/>
        <v>1.1439636302407812</v>
      </c>
      <c r="Q1212" s="12">
        <f t="shared" si="162"/>
        <v>156.84573453659556</v>
      </c>
      <c r="R1212" s="12">
        <f t="shared" si="167"/>
        <v>0</v>
      </c>
      <c r="S1212" s="12">
        <f t="shared" si="168"/>
        <v>13427</v>
      </c>
      <c r="T1212" s="31">
        <f t="shared" si="164"/>
        <v>10656.099204416301</v>
      </c>
      <c r="U1212" s="13"/>
      <c r="V1212" s="39">
        <f t="shared" si="169"/>
        <v>-2.3537999942082597E-3</v>
      </c>
      <c r="W1212" s="14">
        <f t="shared" si="170"/>
        <v>-2.3545251375299116E-3</v>
      </c>
      <c r="X1212" s="40">
        <f t="shared" si="165"/>
        <v>5.2583283693633156E-13</v>
      </c>
      <c r="Y1212" s="2"/>
      <c r="Z1212" s="4"/>
      <c r="AA1212" s="4"/>
      <c r="AB1212" s="4"/>
      <c r="AC1212" s="4"/>
      <c r="AD1212" s="4"/>
      <c r="AE1212" s="4"/>
    </row>
    <row r="1213" spans="6:31">
      <c r="F1213" s="25">
        <v>38433</v>
      </c>
      <c r="G1213" s="8">
        <v>67.95</v>
      </c>
      <c r="H1213" s="8">
        <v>68.23</v>
      </c>
      <c r="I1213" s="8">
        <v>67.180000000000007</v>
      </c>
      <c r="J1213" s="8">
        <v>67.19</v>
      </c>
      <c r="K1213" s="8">
        <v>1918200</v>
      </c>
      <c r="L1213" s="26">
        <v>58.73</v>
      </c>
      <c r="M1213" s="8"/>
      <c r="N1213" s="32">
        <v>0</v>
      </c>
      <c r="O1213" s="11">
        <f t="shared" si="166"/>
        <v>50</v>
      </c>
      <c r="P1213" s="11">
        <f t="shared" si="163"/>
        <v>1.1440490379703729</v>
      </c>
      <c r="Q1213" s="12">
        <f t="shared" si="162"/>
        <v>156.83775808514946</v>
      </c>
      <c r="R1213" s="12">
        <f t="shared" si="167"/>
        <v>0</v>
      </c>
      <c r="S1213" s="12">
        <f t="shared" si="168"/>
        <v>13427</v>
      </c>
      <c r="T1213" s="31">
        <f t="shared" si="164"/>
        <v>10537.928965741192</v>
      </c>
      <c r="U1213" s="13"/>
      <c r="V1213" s="39">
        <f t="shared" si="169"/>
        <v>-1.1151392486404694E-2</v>
      </c>
      <c r="W1213" s="14">
        <f t="shared" si="170"/>
        <v>-1.1175192493340787E-2</v>
      </c>
      <c r="X1213" s="40">
        <f t="shared" si="165"/>
        <v>5.6644033015808578E-10</v>
      </c>
      <c r="Y1213" s="2"/>
      <c r="Z1213" s="4"/>
      <c r="AA1213" s="4"/>
      <c r="AB1213" s="4"/>
      <c r="AC1213" s="4"/>
      <c r="AD1213" s="4"/>
      <c r="AE1213" s="4"/>
    </row>
    <row r="1214" spans="6:31">
      <c r="F1214" s="25">
        <v>38434</v>
      </c>
      <c r="G1214" s="8">
        <v>67.08</v>
      </c>
      <c r="H1214" s="8">
        <v>67.45</v>
      </c>
      <c r="I1214" s="8">
        <v>67</v>
      </c>
      <c r="J1214" s="8">
        <v>67.2</v>
      </c>
      <c r="K1214" s="8">
        <v>65100</v>
      </c>
      <c r="L1214" s="26">
        <v>58.74</v>
      </c>
      <c r="M1214" s="8"/>
      <c r="N1214" s="32">
        <v>0</v>
      </c>
      <c r="O1214" s="11">
        <f t="shared" si="166"/>
        <v>50</v>
      </c>
      <c r="P1214" s="11">
        <f t="shared" si="163"/>
        <v>1.1440245148110317</v>
      </c>
      <c r="Q1214" s="12">
        <f t="shared" si="162"/>
        <v>156.84004824530882</v>
      </c>
      <c r="R1214" s="12">
        <f t="shared" si="167"/>
        <v>0</v>
      </c>
      <c r="S1214" s="12">
        <f t="shared" si="168"/>
        <v>13427</v>
      </c>
      <c r="T1214" s="31">
        <f t="shared" si="164"/>
        <v>10539.651242084754</v>
      </c>
      <c r="U1214" s="13"/>
      <c r="V1214" s="39">
        <f t="shared" si="169"/>
        <v>1.6342258745197531E-4</v>
      </c>
      <c r="W1214" s="14">
        <f t="shared" si="170"/>
        <v>1.7025623604607519E-4</v>
      </c>
      <c r="X1214" s="40">
        <f t="shared" si="165"/>
        <v>4.6698753107643212E-11</v>
      </c>
      <c r="Y1214" s="2"/>
      <c r="Z1214" s="4"/>
      <c r="AA1214" s="4"/>
      <c r="AB1214" s="4"/>
      <c r="AC1214" s="4"/>
      <c r="AD1214" s="4"/>
      <c r="AE1214" s="4"/>
    </row>
    <row r="1215" spans="6:31">
      <c r="F1215" s="25">
        <v>38435</v>
      </c>
      <c r="G1215" s="8">
        <v>67</v>
      </c>
      <c r="H1215" s="8">
        <v>67.260000000000005</v>
      </c>
      <c r="I1215" s="8">
        <v>66.8</v>
      </c>
      <c r="J1215" s="8">
        <v>66.87</v>
      </c>
      <c r="K1215" s="8">
        <v>82200</v>
      </c>
      <c r="L1215" s="26">
        <v>58.81</v>
      </c>
      <c r="M1215" s="8"/>
      <c r="N1215" s="32">
        <v>0</v>
      </c>
      <c r="O1215" s="11">
        <f t="shared" si="166"/>
        <v>50</v>
      </c>
      <c r="P1215" s="11">
        <f t="shared" si="163"/>
        <v>1.1370515218500254</v>
      </c>
      <c r="Q1215" s="12">
        <f t="shared" si="162"/>
        <v>157.49524714355749</v>
      </c>
      <c r="R1215" s="12">
        <f t="shared" si="167"/>
        <v>0</v>
      </c>
      <c r="S1215" s="12">
        <f t="shared" si="168"/>
        <v>13427</v>
      </c>
      <c r="T1215" s="31">
        <f t="shared" si="164"/>
        <v>10531.70717648969</v>
      </c>
      <c r="U1215" s="13"/>
      <c r="V1215" s="39">
        <f t="shared" si="169"/>
        <v>-7.5401555169192014E-4</v>
      </c>
      <c r="W1215" s="14">
        <f t="shared" si="170"/>
        <v>1.190982701390684E-3</v>
      </c>
      <c r="X1215" s="40">
        <f t="shared" si="165"/>
        <v>3.7830182044943822E-6</v>
      </c>
      <c r="Y1215" s="2"/>
      <c r="Z1215" s="4"/>
      <c r="AA1215" s="4"/>
      <c r="AB1215" s="4"/>
      <c r="AC1215" s="4"/>
      <c r="AD1215" s="4"/>
      <c r="AE1215" s="4"/>
    </row>
    <row r="1216" spans="6:31">
      <c r="F1216" s="25">
        <v>38439</v>
      </c>
      <c r="G1216" s="8">
        <v>66.98</v>
      </c>
      <c r="H1216" s="8">
        <v>67.209999999999994</v>
      </c>
      <c r="I1216" s="8">
        <v>66.91</v>
      </c>
      <c r="J1216" s="8">
        <v>66.95</v>
      </c>
      <c r="K1216" s="8">
        <v>268800</v>
      </c>
      <c r="L1216" s="26">
        <v>58.88</v>
      </c>
      <c r="M1216" s="8"/>
      <c r="N1216" s="32">
        <v>0</v>
      </c>
      <c r="O1216" s="11">
        <f t="shared" si="166"/>
        <v>50</v>
      </c>
      <c r="P1216" s="11">
        <f t="shared" si="163"/>
        <v>1.1370584239130435</v>
      </c>
      <c r="Q1216" s="12">
        <f t="shared" si="162"/>
        <v>157.49459463621548</v>
      </c>
      <c r="R1216" s="12">
        <f t="shared" si="167"/>
        <v>0</v>
      </c>
      <c r="S1216" s="12">
        <f t="shared" si="168"/>
        <v>13427</v>
      </c>
      <c r="T1216" s="31">
        <f t="shared" si="164"/>
        <v>10544.263110894626</v>
      </c>
      <c r="U1216" s="13"/>
      <c r="V1216" s="39">
        <f t="shared" si="169"/>
        <v>1.191493033929537E-3</v>
      </c>
      <c r="W1216" s="14">
        <f t="shared" si="170"/>
        <v>1.1895659487561432E-3</v>
      </c>
      <c r="X1216" s="40">
        <f t="shared" si="165"/>
        <v>3.7136572655142908E-12</v>
      </c>
      <c r="Y1216" s="2"/>
      <c r="Z1216" s="4"/>
      <c r="AA1216" s="4"/>
      <c r="AB1216" s="4"/>
      <c r="AC1216" s="4"/>
      <c r="AD1216" s="4"/>
      <c r="AE1216" s="4"/>
    </row>
    <row r="1217" spans="6:31">
      <c r="F1217" s="25">
        <v>38440</v>
      </c>
      <c r="G1217" s="8">
        <v>66.849999999999994</v>
      </c>
      <c r="H1217" s="8">
        <v>67.180000000000007</v>
      </c>
      <c r="I1217" s="8">
        <v>66.25</v>
      </c>
      <c r="J1217" s="8">
        <v>66.349999999999994</v>
      </c>
      <c r="K1217" s="8">
        <v>211100</v>
      </c>
      <c r="L1217" s="26">
        <v>58.35</v>
      </c>
      <c r="M1217" s="8"/>
      <c r="N1217" s="32">
        <v>0</v>
      </c>
      <c r="O1217" s="11">
        <f t="shared" si="166"/>
        <v>50</v>
      </c>
      <c r="P1217" s="11">
        <f t="shared" si="163"/>
        <v>1.1371036846615252</v>
      </c>
      <c r="Q1217" s="12">
        <f t="shared" si="162"/>
        <v>157.49031597115035</v>
      </c>
      <c r="R1217" s="12">
        <f t="shared" si="167"/>
        <v>0</v>
      </c>
      <c r="S1217" s="12">
        <f t="shared" si="168"/>
        <v>13427</v>
      </c>
      <c r="T1217" s="31">
        <f t="shared" si="164"/>
        <v>10449.482464685825</v>
      </c>
      <c r="U1217" s="13"/>
      <c r="V1217" s="39">
        <f t="shared" si="169"/>
        <v>-9.0294787877611832E-3</v>
      </c>
      <c r="W1217" s="14">
        <f t="shared" si="170"/>
        <v>-9.0421156880558518E-3</v>
      </c>
      <c r="X1217" s="40">
        <f t="shared" si="165"/>
        <v>1.5969124905739469E-10</v>
      </c>
      <c r="Y1217" s="2"/>
      <c r="Z1217" s="4"/>
      <c r="AA1217" s="4"/>
      <c r="AB1217" s="4"/>
      <c r="AC1217" s="4"/>
      <c r="AD1217" s="4"/>
      <c r="AE1217" s="4"/>
    </row>
    <row r="1218" spans="6:31">
      <c r="F1218" s="25">
        <v>38441</v>
      </c>
      <c r="G1218" s="8">
        <v>66.599999999999994</v>
      </c>
      <c r="H1218" s="8">
        <v>67.31</v>
      </c>
      <c r="I1218" s="8">
        <v>66.56</v>
      </c>
      <c r="J1218" s="8">
        <v>67.31</v>
      </c>
      <c r="K1218" s="8">
        <v>49400</v>
      </c>
      <c r="L1218" s="26">
        <v>59.2</v>
      </c>
      <c r="M1218" s="8"/>
      <c r="N1218" s="32">
        <v>0</v>
      </c>
      <c r="O1218" s="11">
        <f t="shared" si="166"/>
        <v>50</v>
      </c>
      <c r="P1218" s="11">
        <f t="shared" si="163"/>
        <v>1.1369932432432432</v>
      </c>
      <c r="Q1218" s="12">
        <f t="shared" si="162"/>
        <v>157.50075700324794</v>
      </c>
      <c r="R1218" s="12">
        <f t="shared" si="167"/>
        <v>0</v>
      </c>
      <c r="S1218" s="12">
        <f t="shared" si="168"/>
        <v>13427</v>
      </c>
      <c r="T1218" s="31">
        <f t="shared" si="164"/>
        <v>10601.375953888619</v>
      </c>
      <c r="U1218" s="13"/>
      <c r="V1218" s="39">
        <f t="shared" si="169"/>
        <v>1.4431347390476312E-2</v>
      </c>
      <c r="W1218" s="14">
        <f t="shared" si="170"/>
        <v>1.4462183157395113E-2</v>
      </c>
      <c r="X1218" s="40">
        <f t="shared" si="165"/>
        <v>9.5084452147061739E-10</v>
      </c>
      <c r="Y1218" s="2"/>
      <c r="Z1218" s="4"/>
      <c r="AA1218" s="4"/>
      <c r="AB1218" s="4"/>
      <c r="AC1218" s="4"/>
      <c r="AD1218" s="4"/>
      <c r="AE1218" s="4"/>
    </row>
    <row r="1219" spans="6:31">
      <c r="F1219" s="25">
        <v>38442</v>
      </c>
      <c r="G1219" s="8">
        <v>67.33</v>
      </c>
      <c r="H1219" s="8">
        <v>67.42</v>
      </c>
      <c r="I1219" s="8">
        <v>67.11</v>
      </c>
      <c r="J1219" s="8">
        <v>67.3</v>
      </c>
      <c r="K1219" s="8">
        <v>73400</v>
      </c>
      <c r="L1219" s="26">
        <v>59.19</v>
      </c>
      <c r="M1219" s="8"/>
      <c r="N1219" s="32">
        <v>0</v>
      </c>
      <c r="O1219" s="11">
        <f t="shared" si="166"/>
        <v>50</v>
      </c>
      <c r="P1219" s="11">
        <f t="shared" si="163"/>
        <v>1.1370163879033621</v>
      </c>
      <c r="Q1219" s="12">
        <f t="shared" si="162"/>
        <v>157.49856875995624</v>
      </c>
      <c r="R1219" s="12">
        <f t="shared" si="167"/>
        <v>0</v>
      </c>
      <c r="S1219" s="12">
        <f t="shared" si="168"/>
        <v>13427</v>
      </c>
      <c r="T1219" s="31">
        <f t="shared" si="164"/>
        <v>10599.653677545055</v>
      </c>
      <c r="U1219" s="13"/>
      <c r="V1219" s="39">
        <f t="shared" si="169"/>
        <v>-1.6247100987948519E-4</v>
      </c>
      <c r="W1219" s="14">
        <f t="shared" si="170"/>
        <v>-1.6893318732642398E-4</v>
      </c>
      <c r="X1219" s="40">
        <f t="shared" si="165"/>
        <v>4.1759737355724237E-11</v>
      </c>
      <c r="Y1219" s="2"/>
      <c r="Z1219" s="4"/>
      <c r="AA1219" s="4"/>
      <c r="AB1219" s="4"/>
      <c r="AC1219" s="4"/>
      <c r="AD1219" s="4"/>
      <c r="AE1219" s="4"/>
    </row>
    <row r="1220" spans="6:31">
      <c r="F1220" s="25">
        <v>38443</v>
      </c>
      <c r="G1220" s="8">
        <v>67.75</v>
      </c>
      <c r="H1220" s="8">
        <v>67.88</v>
      </c>
      <c r="I1220" s="8">
        <v>66.7</v>
      </c>
      <c r="J1220" s="8">
        <v>66.89</v>
      </c>
      <c r="K1220" s="8">
        <v>97300</v>
      </c>
      <c r="L1220" s="26">
        <v>58.83</v>
      </c>
      <c r="M1220" s="8"/>
      <c r="N1220" s="32">
        <v>0</v>
      </c>
      <c r="O1220" s="11">
        <f t="shared" si="166"/>
        <v>50</v>
      </c>
      <c r="P1220" s="11">
        <f t="shared" si="163"/>
        <v>1.1370049294577598</v>
      </c>
      <c r="Q1220" s="12">
        <f t="shared" ref="Q1220:Q1283" si="171">$D$4*$P$4/P1220+O1220</f>
        <v>157.4996521031068</v>
      </c>
      <c r="R1220" s="12">
        <f t="shared" si="167"/>
        <v>0</v>
      </c>
      <c r="S1220" s="12">
        <f t="shared" si="168"/>
        <v>13427</v>
      </c>
      <c r="T1220" s="31">
        <f t="shared" si="164"/>
        <v>10535.151729176814</v>
      </c>
      <c r="U1220" s="13"/>
      <c r="V1220" s="39">
        <f t="shared" si="169"/>
        <v>-6.1038791123058178E-3</v>
      </c>
      <c r="W1220" s="14">
        <f t="shared" si="170"/>
        <v>-6.1006798262690544E-3</v>
      </c>
      <c r="X1220" s="40">
        <f t="shared" si="165"/>
        <v>1.0235431145029621E-11</v>
      </c>
      <c r="Y1220" s="2"/>
      <c r="Z1220" s="4"/>
      <c r="AA1220" s="4"/>
      <c r="AB1220" s="4"/>
      <c r="AC1220" s="4"/>
      <c r="AD1220" s="4"/>
      <c r="AE1220" s="4"/>
    </row>
    <row r="1221" spans="6:31">
      <c r="F1221" s="25">
        <v>38446</v>
      </c>
      <c r="G1221" s="8">
        <v>66.81</v>
      </c>
      <c r="H1221" s="8">
        <v>67.17</v>
      </c>
      <c r="I1221" s="8">
        <v>66.569999999999993</v>
      </c>
      <c r="J1221" s="8">
        <v>67.069999999999993</v>
      </c>
      <c r="K1221" s="8">
        <v>139800</v>
      </c>
      <c r="L1221" s="26">
        <v>58.99</v>
      </c>
      <c r="M1221" s="8"/>
      <c r="N1221" s="32">
        <v>0</v>
      </c>
      <c r="O1221" s="11">
        <f t="shared" si="166"/>
        <v>50</v>
      </c>
      <c r="P1221" s="11">
        <f t="shared" ref="P1221:P1284" si="172">J1221/L1221</f>
        <v>1.1369723681979995</v>
      </c>
      <c r="Q1221" s="12">
        <f t="shared" si="171"/>
        <v>157.50273073913542</v>
      </c>
      <c r="R1221" s="12">
        <f t="shared" si="167"/>
        <v>0</v>
      </c>
      <c r="S1221" s="12">
        <f t="shared" si="168"/>
        <v>13427</v>
      </c>
      <c r="T1221" s="31">
        <f t="shared" ref="T1221:T1284" si="173">Q1221*J1221</f>
        <v>10563.70815067381</v>
      </c>
      <c r="U1221" s="13"/>
      <c r="V1221" s="39">
        <f t="shared" si="169"/>
        <v>2.7069177288865254E-3</v>
      </c>
      <c r="W1221" s="14">
        <f t="shared" si="170"/>
        <v>2.7160091386194338E-3</v>
      </c>
      <c r="X1221" s="40">
        <f t="shared" ref="X1221:X1284" si="174">(V1221-W1221)^2</f>
        <v>8.2653730931620244E-11</v>
      </c>
      <c r="Y1221" s="2"/>
      <c r="Z1221" s="4"/>
      <c r="AA1221" s="4"/>
      <c r="AB1221" s="4"/>
      <c r="AC1221" s="4"/>
      <c r="AD1221" s="4"/>
      <c r="AE1221" s="4"/>
    </row>
    <row r="1222" spans="6:31">
      <c r="F1222" s="25">
        <v>38447</v>
      </c>
      <c r="G1222" s="8">
        <v>67.2</v>
      </c>
      <c r="H1222" s="8">
        <v>67.45</v>
      </c>
      <c r="I1222" s="8">
        <v>67.08</v>
      </c>
      <c r="J1222" s="8">
        <v>67.239999999999995</v>
      </c>
      <c r="K1222" s="8">
        <v>288100</v>
      </c>
      <c r="L1222" s="26">
        <v>59.14</v>
      </c>
      <c r="M1222" s="8"/>
      <c r="N1222" s="32">
        <v>0</v>
      </c>
      <c r="O1222" s="11">
        <f t="shared" ref="O1222:O1285" si="175">O1221+N1222</f>
        <v>50</v>
      </c>
      <c r="P1222" s="11">
        <f t="shared" si="172"/>
        <v>1.1369631383158605</v>
      </c>
      <c r="Q1222" s="12">
        <f t="shared" si="171"/>
        <v>157.50360344775797</v>
      </c>
      <c r="R1222" s="12">
        <f t="shared" ref="R1222:R1285" si="176">IF(N1222&lt;&gt;0,N1222*J1222,0)</f>
        <v>0</v>
      </c>
      <c r="S1222" s="12">
        <f t="shared" ref="S1222:S1285" si="177">IF(N1222&lt;&gt;0,N1222*J1222+S1221,S1221)</f>
        <v>13427</v>
      </c>
      <c r="T1222" s="31">
        <f t="shared" si="173"/>
        <v>10590.542295827245</v>
      </c>
      <c r="U1222" s="13"/>
      <c r="V1222" s="39">
        <f t="shared" ref="V1222:V1285" si="178">LN((T1222-R1222)/T1221)</f>
        <v>2.5369993244772245E-3</v>
      </c>
      <c r="W1222" s="14">
        <f t="shared" ref="W1222:W1285" si="179">LN(L1222/L1221)</f>
        <v>2.5395764093472726E-3</v>
      </c>
      <c r="X1222" s="40">
        <f t="shared" si="174"/>
        <v>6.6413664274312966E-12</v>
      </c>
      <c r="Y1222" s="2"/>
      <c r="Z1222" s="4"/>
      <c r="AA1222" s="4"/>
      <c r="AB1222" s="4"/>
      <c r="AC1222" s="4"/>
      <c r="AD1222" s="4"/>
      <c r="AE1222" s="4"/>
    </row>
    <row r="1223" spans="6:31">
      <c r="F1223" s="25">
        <v>38448</v>
      </c>
      <c r="G1223" s="8">
        <v>67.489999999999995</v>
      </c>
      <c r="H1223" s="8">
        <v>67.819999999999993</v>
      </c>
      <c r="I1223" s="8">
        <v>67.42</v>
      </c>
      <c r="J1223" s="8">
        <v>67.42</v>
      </c>
      <c r="K1223" s="8">
        <v>37500</v>
      </c>
      <c r="L1223" s="26">
        <v>59.29</v>
      </c>
      <c r="M1223" s="8"/>
      <c r="N1223" s="32">
        <v>0</v>
      </c>
      <c r="O1223" s="11">
        <f t="shared" si="175"/>
        <v>50</v>
      </c>
      <c r="P1223" s="11">
        <f t="shared" si="172"/>
        <v>1.1371226176420981</v>
      </c>
      <c r="Q1223" s="12">
        <f t="shared" si="171"/>
        <v>157.48852626788312</v>
      </c>
      <c r="R1223" s="12">
        <f t="shared" si="176"/>
        <v>0</v>
      </c>
      <c r="S1223" s="12">
        <f t="shared" si="177"/>
        <v>13427</v>
      </c>
      <c r="T1223" s="31">
        <f t="shared" si="173"/>
        <v>10617.876440980681</v>
      </c>
      <c r="U1223" s="13"/>
      <c r="V1223" s="39">
        <f t="shared" si="178"/>
        <v>2.5776707474075358E-3</v>
      </c>
      <c r="W1223" s="14">
        <f t="shared" si="179"/>
        <v>2.5331432949451068E-3</v>
      </c>
      <c r="X1223" s="40">
        <f t="shared" si="174"/>
        <v>1.9826940227938749E-9</v>
      </c>
      <c r="Y1223" s="2"/>
      <c r="Z1223" s="4"/>
      <c r="AA1223" s="4"/>
      <c r="AB1223" s="4"/>
      <c r="AC1223" s="4"/>
      <c r="AD1223" s="4"/>
      <c r="AE1223" s="4"/>
    </row>
    <row r="1224" spans="6:31">
      <c r="F1224" s="25">
        <v>38449</v>
      </c>
      <c r="G1224" s="8">
        <v>67.47</v>
      </c>
      <c r="H1224" s="8">
        <v>67.92</v>
      </c>
      <c r="I1224" s="8">
        <v>67.430000000000007</v>
      </c>
      <c r="J1224" s="8">
        <v>67.900000000000006</v>
      </c>
      <c r="K1224" s="8">
        <v>62000</v>
      </c>
      <c r="L1224" s="26">
        <v>59.72</v>
      </c>
      <c r="M1224" s="8"/>
      <c r="N1224" s="32">
        <v>0</v>
      </c>
      <c r="O1224" s="11">
        <f t="shared" si="175"/>
        <v>50</v>
      </c>
      <c r="P1224" s="11">
        <f t="shared" si="172"/>
        <v>1.1369725385130611</v>
      </c>
      <c r="Q1224" s="12">
        <f t="shared" si="171"/>
        <v>157.50271463555015</v>
      </c>
      <c r="R1224" s="12">
        <f t="shared" si="176"/>
        <v>0</v>
      </c>
      <c r="S1224" s="12">
        <f t="shared" si="177"/>
        <v>13427</v>
      </c>
      <c r="T1224" s="31">
        <f t="shared" si="173"/>
        <v>10694.434323753856</v>
      </c>
      <c r="U1224" s="13"/>
      <c r="V1224" s="39">
        <f t="shared" si="178"/>
        <v>7.1844121379018369E-3</v>
      </c>
      <c r="W1224" s="14">
        <f t="shared" si="179"/>
        <v>7.2263149517132015E-3</v>
      </c>
      <c r="X1224" s="40">
        <f t="shared" si="174"/>
        <v>1.7558458053098847E-9</v>
      </c>
      <c r="Y1224" s="2"/>
      <c r="Z1224" s="4"/>
      <c r="AA1224" s="4"/>
      <c r="AB1224" s="4"/>
      <c r="AC1224" s="4"/>
      <c r="AD1224" s="4"/>
      <c r="AE1224" s="4"/>
    </row>
    <row r="1225" spans="6:31">
      <c r="F1225" s="25">
        <v>38450</v>
      </c>
      <c r="G1225" s="8">
        <v>67.930000000000007</v>
      </c>
      <c r="H1225" s="8">
        <v>67.930000000000007</v>
      </c>
      <c r="I1225" s="8">
        <v>67.27</v>
      </c>
      <c r="J1225" s="8">
        <v>67.37</v>
      </c>
      <c r="K1225" s="8">
        <v>60000</v>
      </c>
      <c r="L1225" s="26">
        <v>59.25</v>
      </c>
      <c r="M1225" s="8"/>
      <c r="N1225" s="32">
        <v>0</v>
      </c>
      <c r="O1225" s="11">
        <f t="shared" si="175"/>
        <v>50</v>
      </c>
      <c r="P1225" s="11">
        <f t="shared" si="172"/>
        <v>1.1370464135021099</v>
      </c>
      <c r="Q1225" s="12">
        <f t="shared" si="171"/>
        <v>157.49573008173414</v>
      </c>
      <c r="R1225" s="12">
        <f t="shared" si="176"/>
        <v>0</v>
      </c>
      <c r="S1225" s="12">
        <f t="shared" si="177"/>
        <v>13427</v>
      </c>
      <c r="T1225" s="31">
        <f t="shared" si="173"/>
        <v>10610.487335606429</v>
      </c>
      <c r="U1225" s="13"/>
      <c r="V1225" s="39">
        <f t="shared" si="178"/>
        <v>-7.8805661844814009E-3</v>
      </c>
      <c r="W1225" s="14">
        <f t="shared" si="179"/>
        <v>-7.9011926557490397E-3</v>
      </c>
      <c r="X1225" s="40">
        <f t="shared" si="174"/>
        <v>4.2545131695472811E-10</v>
      </c>
      <c r="Y1225" s="2"/>
      <c r="Z1225" s="4"/>
      <c r="AA1225" s="4"/>
      <c r="AB1225" s="4"/>
      <c r="AC1225" s="4"/>
      <c r="AD1225" s="4"/>
      <c r="AE1225" s="4"/>
    </row>
    <row r="1226" spans="6:31">
      <c r="F1226" s="25">
        <v>38453</v>
      </c>
      <c r="G1226" s="8">
        <v>67.38</v>
      </c>
      <c r="H1226" s="8">
        <v>67.41</v>
      </c>
      <c r="I1226" s="8">
        <v>67.08</v>
      </c>
      <c r="J1226" s="8">
        <v>67.2</v>
      </c>
      <c r="K1226" s="8">
        <v>165200</v>
      </c>
      <c r="L1226" s="26">
        <v>59.1</v>
      </c>
      <c r="M1226" s="8"/>
      <c r="N1226" s="32">
        <v>0</v>
      </c>
      <c r="O1226" s="11">
        <f t="shared" si="175"/>
        <v>50</v>
      </c>
      <c r="P1226" s="11">
        <f t="shared" si="172"/>
        <v>1.1370558375634519</v>
      </c>
      <c r="Q1226" s="12">
        <f t="shared" si="171"/>
        <v>157.49483914364578</v>
      </c>
      <c r="R1226" s="12">
        <f t="shared" si="176"/>
        <v>0</v>
      </c>
      <c r="S1226" s="12">
        <f t="shared" si="177"/>
        <v>13427</v>
      </c>
      <c r="T1226" s="31">
        <f t="shared" si="173"/>
        <v>10583.653190452997</v>
      </c>
      <c r="U1226" s="13"/>
      <c r="V1226" s="39">
        <f t="shared" si="178"/>
        <v>-2.5322243625943482E-3</v>
      </c>
      <c r="W1226" s="14">
        <f t="shared" si="179"/>
        <v>-2.5348556031880663E-3</v>
      </c>
      <c r="X1226" s="40">
        <f t="shared" si="174"/>
        <v>6.9234270620295903E-12</v>
      </c>
      <c r="Y1226" s="2"/>
      <c r="Z1226" s="4"/>
      <c r="AA1226" s="4"/>
      <c r="AB1226" s="4"/>
      <c r="AC1226" s="4"/>
      <c r="AD1226" s="4"/>
      <c r="AE1226" s="4"/>
    </row>
    <row r="1227" spans="6:31">
      <c r="F1227" s="25">
        <v>38454</v>
      </c>
      <c r="G1227" s="8">
        <v>67.2</v>
      </c>
      <c r="H1227" s="8">
        <v>67.709999999999994</v>
      </c>
      <c r="I1227" s="8">
        <v>66.66</v>
      </c>
      <c r="J1227" s="8">
        <v>67.510000000000005</v>
      </c>
      <c r="K1227" s="8">
        <v>122100</v>
      </c>
      <c r="L1227" s="26">
        <v>59.37</v>
      </c>
      <c r="M1227" s="8"/>
      <c r="N1227" s="32">
        <v>0</v>
      </c>
      <c r="O1227" s="11">
        <f t="shared" si="175"/>
        <v>50</v>
      </c>
      <c r="P1227" s="11">
        <f t="shared" si="172"/>
        <v>1.1371062826343272</v>
      </c>
      <c r="Q1227" s="12">
        <f t="shared" si="171"/>
        <v>157.4900703855603</v>
      </c>
      <c r="R1227" s="12">
        <f t="shared" si="176"/>
        <v>0</v>
      </c>
      <c r="S1227" s="12">
        <f t="shared" si="177"/>
        <v>13427</v>
      </c>
      <c r="T1227" s="31">
        <f t="shared" si="173"/>
        <v>10632.154651729177</v>
      </c>
      <c r="U1227" s="13"/>
      <c r="V1227" s="39">
        <f t="shared" si="178"/>
        <v>4.5722082449918501E-3</v>
      </c>
      <c r="W1227" s="14">
        <f t="shared" si="179"/>
        <v>4.5581238705315165E-3</v>
      </c>
      <c r="X1227" s="40">
        <f t="shared" si="174"/>
        <v>1.9836960393889587E-10</v>
      </c>
      <c r="Y1227" s="2"/>
      <c r="Z1227" s="4"/>
      <c r="AA1227" s="4"/>
      <c r="AB1227" s="4"/>
      <c r="AC1227" s="4"/>
      <c r="AD1227" s="4"/>
      <c r="AE1227" s="4"/>
    </row>
    <row r="1228" spans="6:31">
      <c r="F1228" s="25">
        <v>38455</v>
      </c>
      <c r="G1228" s="8">
        <v>67.41</v>
      </c>
      <c r="H1228" s="8">
        <v>67.55</v>
      </c>
      <c r="I1228" s="8">
        <v>66.7</v>
      </c>
      <c r="J1228" s="8">
        <v>66.760000000000005</v>
      </c>
      <c r="K1228" s="8">
        <v>101400</v>
      </c>
      <c r="L1228" s="26">
        <v>58.71</v>
      </c>
      <c r="M1228" s="8"/>
      <c r="N1228" s="32">
        <v>0</v>
      </c>
      <c r="O1228" s="11">
        <f t="shared" si="175"/>
        <v>50</v>
      </c>
      <c r="P1228" s="11">
        <f t="shared" si="172"/>
        <v>1.13711463123829</v>
      </c>
      <c r="Q1228" s="12">
        <f t="shared" si="171"/>
        <v>157.48928120212801</v>
      </c>
      <c r="R1228" s="12">
        <f t="shared" si="176"/>
        <v>0</v>
      </c>
      <c r="S1228" s="12">
        <f t="shared" si="177"/>
        <v>13427</v>
      </c>
      <c r="T1228" s="31">
        <f t="shared" si="173"/>
        <v>10513.984413054068</v>
      </c>
      <c r="U1228" s="13"/>
      <c r="V1228" s="39">
        <f t="shared" si="178"/>
        <v>-1.1176647277078476E-2</v>
      </c>
      <c r="W1228" s="14">
        <f t="shared" si="179"/>
        <v>-1.1178978206489458E-2</v>
      </c>
      <c r="X1228" s="40">
        <f t="shared" si="174"/>
        <v>5.4332319189820298E-12</v>
      </c>
      <c r="Y1228" s="2"/>
      <c r="Z1228" s="4"/>
      <c r="AA1228" s="4"/>
      <c r="AB1228" s="4"/>
      <c r="AC1228" s="4"/>
      <c r="AD1228" s="4"/>
      <c r="AE1228" s="4"/>
    </row>
    <row r="1229" spans="6:31">
      <c r="F1229" s="25">
        <v>38456</v>
      </c>
      <c r="G1229" s="8">
        <v>66.900000000000006</v>
      </c>
      <c r="H1229" s="8">
        <v>66.900000000000006</v>
      </c>
      <c r="I1229" s="8">
        <v>65.92</v>
      </c>
      <c r="J1229" s="8">
        <v>65.92</v>
      </c>
      <c r="K1229" s="8">
        <v>163900</v>
      </c>
      <c r="L1229" s="26">
        <v>57.97</v>
      </c>
      <c r="M1229" s="8"/>
      <c r="N1229" s="32">
        <v>0</v>
      </c>
      <c r="O1229" s="11">
        <f t="shared" si="175"/>
        <v>50</v>
      </c>
      <c r="P1229" s="11">
        <f t="shared" si="172"/>
        <v>1.1371398999482492</v>
      </c>
      <c r="Q1229" s="12">
        <f t="shared" si="171"/>
        <v>157.48689265216109</v>
      </c>
      <c r="R1229" s="12">
        <f t="shared" si="176"/>
        <v>0</v>
      </c>
      <c r="S1229" s="12">
        <f t="shared" si="177"/>
        <v>13427</v>
      </c>
      <c r="T1229" s="31">
        <f t="shared" si="173"/>
        <v>10381.535963630458</v>
      </c>
      <c r="U1229" s="13"/>
      <c r="V1229" s="39">
        <f t="shared" si="178"/>
        <v>-1.2677379736209452E-2</v>
      </c>
      <c r="W1229" s="14">
        <f t="shared" si="179"/>
        <v>-1.268443472445303E-2</v>
      </c>
      <c r="X1229" s="40">
        <f t="shared" si="174"/>
        <v>4.9772859117029128E-11</v>
      </c>
      <c r="Y1229" s="2"/>
      <c r="Z1229" s="4"/>
      <c r="AA1229" s="4"/>
      <c r="AB1229" s="4"/>
      <c r="AC1229" s="4"/>
      <c r="AD1229" s="4"/>
      <c r="AE1229" s="4"/>
    </row>
    <row r="1230" spans="6:31">
      <c r="F1230" s="25">
        <v>38457</v>
      </c>
      <c r="G1230" s="8">
        <v>65.86</v>
      </c>
      <c r="H1230" s="8">
        <v>66.12</v>
      </c>
      <c r="I1230" s="8">
        <v>64.92</v>
      </c>
      <c r="J1230" s="8">
        <v>65</v>
      </c>
      <c r="K1230" s="8">
        <v>73800</v>
      </c>
      <c r="L1230" s="26">
        <v>57.17</v>
      </c>
      <c r="M1230" s="8"/>
      <c r="N1230" s="32">
        <v>0</v>
      </c>
      <c r="O1230" s="11">
        <f t="shared" si="175"/>
        <v>50</v>
      </c>
      <c r="P1230" s="11">
        <f t="shared" si="172"/>
        <v>1.1369599440265874</v>
      </c>
      <c r="Q1230" s="12">
        <f t="shared" si="171"/>
        <v>157.5039054791612</v>
      </c>
      <c r="R1230" s="12">
        <f t="shared" si="176"/>
        <v>0</v>
      </c>
      <c r="S1230" s="12">
        <f t="shared" si="177"/>
        <v>13427</v>
      </c>
      <c r="T1230" s="31">
        <f t="shared" si="173"/>
        <v>10237.753856145478</v>
      </c>
      <c r="U1230" s="13"/>
      <c r="V1230" s="39">
        <f t="shared" si="178"/>
        <v>-1.394659460072405E-2</v>
      </c>
      <c r="W1230" s="14">
        <f t="shared" si="179"/>
        <v>-1.3896350075761578E-2</v>
      </c>
      <c r="X1230" s="40">
        <f t="shared" si="174"/>
        <v>2.5245122887045157E-9</v>
      </c>
      <c r="Y1230" s="2"/>
      <c r="Z1230" s="4"/>
      <c r="AA1230" s="4"/>
      <c r="AB1230" s="4"/>
      <c r="AC1230" s="4"/>
      <c r="AD1230" s="4"/>
      <c r="AE1230" s="4"/>
    </row>
    <row r="1231" spans="6:31">
      <c r="F1231" s="25">
        <v>38460</v>
      </c>
      <c r="G1231" s="8">
        <v>65.12</v>
      </c>
      <c r="H1231" s="8">
        <v>65.36</v>
      </c>
      <c r="I1231" s="8">
        <v>64.819999999999993</v>
      </c>
      <c r="J1231" s="8">
        <v>65.3</v>
      </c>
      <c r="K1231" s="8">
        <v>499000</v>
      </c>
      <c r="L1231" s="26">
        <v>57.43</v>
      </c>
      <c r="M1231" s="8"/>
      <c r="N1231" s="32">
        <v>0</v>
      </c>
      <c r="O1231" s="11">
        <f t="shared" si="175"/>
        <v>50</v>
      </c>
      <c r="P1231" s="11">
        <f t="shared" si="172"/>
        <v>1.137036392129549</v>
      </c>
      <c r="Q1231" s="12">
        <f t="shared" si="171"/>
        <v>157.49667750502448</v>
      </c>
      <c r="R1231" s="12">
        <f t="shared" si="176"/>
        <v>0</v>
      </c>
      <c r="S1231" s="12">
        <f t="shared" si="177"/>
        <v>13427</v>
      </c>
      <c r="T1231" s="31">
        <f t="shared" si="173"/>
        <v>10284.533041078099</v>
      </c>
      <c r="U1231" s="13"/>
      <c r="V1231" s="39">
        <f t="shared" si="178"/>
        <v>4.5588745723933099E-3</v>
      </c>
      <c r="W1231" s="14">
        <f t="shared" si="179"/>
        <v>4.5375296003251717E-3</v>
      </c>
      <c r="X1231" s="40">
        <f t="shared" si="174"/>
        <v>4.5560783258959938E-10</v>
      </c>
      <c r="Y1231" s="2"/>
      <c r="Z1231" s="4"/>
      <c r="AA1231" s="4"/>
      <c r="AB1231" s="4"/>
      <c r="AC1231" s="4"/>
      <c r="AD1231" s="4"/>
      <c r="AE1231" s="4"/>
    </row>
    <row r="1232" spans="6:31">
      <c r="F1232" s="25">
        <v>38461</v>
      </c>
      <c r="G1232" s="8">
        <v>65.62</v>
      </c>
      <c r="H1232" s="8">
        <v>65.83</v>
      </c>
      <c r="I1232" s="8">
        <v>65.45</v>
      </c>
      <c r="J1232" s="8">
        <v>65.78</v>
      </c>
      <c r="K1232" s="8">
        <v>38000</v>
      </c>
      <c r="L1232" s="26">
        <v>57.85</v>
      </c>
      <c r="M1232" s="8"/>
      <c r="N1232" s="32">
        <v>0</v>
      </c>
      <c r="O1232" s="11">
        <f t="shared" si="175"/>
        <v>50</v>
      </c>
      <c r="P1232" s="11">
        <f t="shared" si="172"/>
        <v>1.1370786516853932</v>
      </c>
      <c r="Q1232" s="12">
        <f t="shared" si="171"/>
        <v>157.49268238838116</v>
      </c>
      <c r="R1232" s="12">
        <f t="shared" si="176"/>
        <v>0</v>
      </c>
      <c r="S1232" s="12">
        <f t="shared" si="177"/>
        <v>13427</v>
      </c>
      <c r="T1232" s="31">
        <f t="shared" si="173"/>
        <v>10359.868647507712</v>
      </c>
      <c r="U1232" s="13"/>
      <c r="V1232" s="39">
        <f t="shared" si="178"/>
        <v>7.2984378017279892E-3</v>
      </c>
      <c r="W1232" s="14">
        <f t="shared" si="179"/>
        <v>7.2866387634805303E-3</v>
      </c>
      <c r="X1232" s="40">
        <f t="shared" si="174"/>
        <v>1.3921730356499697E-10</v>
      </c>
      <c r="Y1232" s="2"/>
      <c r="Z1232" s="4"/>
      <c r="AA1232" s="4"/>
      <c r="AB1232" s="4"/>
      <c r="AC1232" s="4"/>
      <c r="AD1232" s="4"/>
      <c r="AE1232" s="4"/>
    </row>
    <row r="1233" spans="6:31">
      <c r="F1233" s="25">
        <v>38462</v>
      </c>
      <c r="G1233" s="8">
        <v>65.78</v>
      </c>
      <c r="H1233" s="8">
        <v>65.83</v>
      </c>
      <c r="I1233" s="8">
        <v>64.8</v>
      </c>
      <c r="J1233" s="8">
        <v>64.83</v>
      </c>
      <c r="K1233" s="8">
        <v>49000</v>
      </c>
      <c r="L1233" s="26">
        <v>57.02</v>
      </c>
      <c r="M1233" s="8"/>
      <c r="N1233" s="32">
        <v>0</v>
      </c>
      <c r="O1233" s="11">
        <f t="shared" si="175"/>
        <v>50</v>
      </c>
      <c r="P1233" s="11">
        <f t="shared" si="172"/>
        <v>1.1369694843914415</v>
      </c>
      <c r="Q1233" s="12">
        <f t="shared" si="171"/>
        <v>157.50300340879289</v>
      </c>
      <c r="R1233" s="12">
        <f t="shared" si="176"/>
        <v>0</v>
      </c>
      <c r="S1233" s="12">
        <f t="shared" si="177"/>
        <v>13427</v>
      </c>
      <c r="T1233" s="31">
        <f t="shared" si="173"/>
        <v>10210.919710992042</v>
      </c>
      <c r="U1233" s="13"/>
      <c r="V1233" s="39">
        <f t="shared" si="178"/>
        <v>-1.4481850388147336E-2</v>
      </c>
      <c r="W1233" s="14">
        <f t="shared" si="179"/>
        <v>-1.4451370155159668E-2</v>
      </c>
      <c r="X1233" s="40">
        <f t="shared" si="174"/>
        <v>9.2904460298255412E-10</v>
      </c>
      <c r="Y1233" s="2"/>
      <c r="Z1233" s="4"/>
      <c r="AA1233" s="4"/>
      <c r="AB1233" s="4"/>
      <c r="AC1233" s="4"/>
      <c r="AD1233" s="4"/>
      <c r="AE1233" s="4"/>
    </row>
    <row r="1234" spans="6:31">
      <c r="F1234" s="25">
        <v>38463</v>
      </c>
      <c r="G1234" s="8">
        <v>65.459999999999994</v>
      </c>
      <c r="H1234" s="8">
        <v>66.12</v>
      </c>
      <c r="I1234" s="8">
        <v>65.22</v>
      </c>
      <c r="J1234" s="8">
        <v>66.11</v>
      </c>
      <c r="K1234" s="8">
        <v>106400</v>
      </c>
      <c r="L1234" s="26">
        <v>58.14</v>
      </c>
      <c r="M1234" s="8"/>
      <c r="N1234" s="32">
        <v>0</v>
      </c>
      <c r="O1234" s="11">
        <f t="shared" si="175"/>
        <v>50</v>
      </c>
      <c r="P1234" s="11">
        <f t="shared" si="172"/>
        <v>1.1370829033367733</v>
      </c>
      <c r="Q1234" s="12">
        <f t="shared" si="171"/>
        <v>157.49228046393915</v>
      </c>
      <c r="R1234" s="12">
        <f t="shared" si="176"/>
        <v>0</v>
      </c>
      <c r="S1234" s="12">
        <f t="shared" si="177"/>
        <v>13427</v>
      </c>
      <c r="T1234" s="31">
        <f t="shared" si="173"/>
        <v>10411.814661471017</v>
      </c>
      <c r="U1234" s="13"/>
      <c r="V1234" s="39">
        <f t="shared" si="178"/>
        <v>1.9483478949678206E-2</v>
      </c>
      <c r="W1234" s="14">
        <f t="shared" si="179"/>
        <v>1.9451811646203934E-2</v>
      </c>
      <c r="X1234" s="40">
        <f t="shared" si="174"/>
        <v>1.0028181093316775E-9</v>
      </c>
      <c r="Y1234" s="2"/>
      <c r="Z1234" s="4"/>
      <c r="AA1234" s="4"/>
      <c r="AB1234" s="4"/>
      <c r="AC1234" s="4"/>
      <c r="AD1234" s="4"/>
      <c r="AE1234" s="4"/>
    </row>
    <row r="1235" spans="6:31">
      <c r="F1235" s="25">
        <v>38464</v>
      </c>
      <c r="G1235" s="8">
        <v>66.010000000000005</v>
      </c>
      <c r="H1235" s="8">
        <v>66.040000000000006</v>
      </c>
      <c r="I1235" s="8">
        <v>65.150000000000006</v>
      </c>
      <c r="J1235" s="8">
        <v>65.489999999999995</v>
      </c>
      <c r="K1235" s="8">
        <v>77800</v>
      </c>
      <c r="L1235" s="26">
        <v>57.6</v>
      </c>
      <c r="M1235" s="8"/>
      <c r="N1235" s="32">
        <v>0</v>
      </c>
      <c r="O1235" s="11">
        <f t="shared" si="175"/>
        <v>50</v>
      </c>
      <c r="P1235" s="11">
        <f t="shared" si="172"/>
        <v>1.1369791666666667</v>
      </c>
      <c r="Q1235" s="12">
        <f t="shared" si="171"/>
        <v>157.50208793584756</v>
      </c>
      <c r="R1235" s="12">
        <f t="shared" si="176"/>
        <v>0</v>
      </c>
      <c r="S1235" s="12">
        <f t="shared" si="177"/>
        <v>13427</v>
      </c>
      <c r="T1235" s="31">
        <f t="shared" si="173"/>
        <v>10314.811738918655</v>
      </c>
      <c r="U1235" s="13"/>
      <c r="V1235" s="39">
        <f t="shared" si="178"/>
        <v>-9.3602913393109922E-3</v>
      </c>
      <c r="W1235" s="14">
        <f t="shared" si="179"/>
        <v>-9.3313274288843052E-3</v>
      </c>
      <c r="X1235" s="40">
        <f t="shared" si="174"/>
        <v>8.3890810720515193E-10</v>
      </c>
      <c r="Y1235" s="2"/>
      <c r="Z1235" s="4"/>
      <c r="AA1235" s="4"/>
      <c r="AB1235" s="4"/>
      <c r="AC1235" s="4"/>
      <c r="AD1235" s="4"/>
      <c r="AE1235" s="4"/>
    </row>
    <row r="1236" spans="6:31">
      <c r="F1236" s="25">
        <v>38467</v>
      </c>
      <c r="G1236" s="8">
        <v>66.06</v>
      </c>
      <c r="H1236" s="8">
        <v>66.28</v>
      </c>
      <c r="I1236" s="8">
        <v>65.88</v>
      </c>
      <c r="J1236" s="8">
        <v>66.25</v>
      </c>
      <c r="K1236" s="8">
        <v>55300</v>
      </c>
      <c r="L1236" s="26">
        <v>58.27</v>
      </c>
      <c r="M1236" s="8"/>
      <c r="N1236" s="32">
        <v>0</v>
      </c>
      <c r="O1236" s="11">
        <f t="shared" si="175"/>
        <v>50</v>
      </c>
      <c r="P1236" s="11">
        <f t="shared" si="172"/>
        <v>1.1369486871460441</v>
      </c>
      <c r="Q1236" s="12">
        <f t="shared" si="171"/>
        <v>157.50496987075212</v>
      </c>
      <c r="R1236" s="12">
        <f t="shared" si="176"/>
        <v>0</v>
      </c>
      <c r="S1236" s="12">
        <f t="shared" si="177"/>
        <v>13427</v>
      </c>
      <c r="T1236" s="31">
        <f t="shared" si="173"/>
        <v>10434.704253937329</v>
      </c>
      <c r="U1236" s="13"/>
      <c r="V1236" s="39">
        <f t="shared" si="178"/>
        <v>1.1556303225793178E-2</v>
      </c>
      <c r="W1236" s="14">
        <f t="shared" si="179"/>
        <v>1.1564813453137202E-2</v>
      </c>
      <c r="X1236" s="40">
        <f t="shared" si="174"/>
        <v>7.2423969446966686E-11</v>
      </c>
      <c r="Y1236" s="2"/>
      <c r="Z1236" s="4"/>
      <c r="AA1236" s="4"/>
      <c r="AB1236" s="4"/>
      <c r="AC1236" s="4"/>
      <c r="AD1236" s="4"/>
      <c r="AE1236" s="4"/>
    </row>
    <row r="1237" spans="6:31">
      <c r="F1237" s="25">
        <v>38468</v>
      </c>
      <c r="G1237" s="8">
        <v>66.150000000000006</v>
      </c>
      <c r="H1237" s="8">
        <v>66.44</v>
      </c>
      <c r="I1237" s="8">
        <v>65.739999999999995</v>
      </c>
      <c r="J1237" s="8">
        <v>65.81</v>
      </c>
      <c r="K1237" s="8">
        <v>39900</v>
      </c>
      <c r="L1237" s="26">
        <v>57.88</v>
      </c>
      <c r="M1237" s="8"/>
      <c r="N1237" s="32">
        <v>0</v>
      </c>
      <c r="O1237" s="11">
        <f t="shared" si="175"/>
        <v>50</v>
      </c>
      <c r="P1237" s="11">
        <f t="shared" si="172"/>
        <v>1.1370076019350379</v>
      </c>
      <c r="Q1237" s="12">
        <f t="shared" si="171"/>
        <v>157.49939943076129</v>
      </c>
      <c r="R1237" s="12">
        <f t="shared" si="176"/>
        <v>0</v>
      </c>
      <c r="S1237" s="12">
        <f t="shared" si="177"/>
        <v>13427</v>
      </c>
      <c r="T1237" s="31">
        <f t="shared" si="173"/>
        <v>10365.0354765384</v>
      </c>
      <c r="U1237" s="13"/>
      <c r="V1237" s="39">
        <f t="shared" si="178"/>
        <v>-6.6990297806914191E-3</v>
      </c>
      <c r="W1237" s="14">
        <f t="shared" si="179"/>
        <v>-6.7154793916997402E-3</v>
      </c>
      <c r="X1237" s="40">
        <f t="shared" si="174"/>
        <v>2.7058970232508114E-10</v>
      </c>
      <c r="Y1237" s="2"/>
      <c r="Z1237" s="4"/>
      <c r="AA1237" s="4"/>
      <c r="AB1237" s="4"/>
      <c r="AC1237" s="4"/>
      <c r="AD1237" s="4"/>
      <c r="AE1237" s="4"/>
    </row>
    <row r="1238" spans="6:31">
      <c r="F1238" s="25">
        <v>38469</v>
      </c>
      <c r="G1238" s="8">
        <v>65.400000000000006</v>
      </c>
      <c r="H1238" s="8">
        <v>66</v>
      </c>
      <c r="I1238" s="8">
        <v>65.27</v>
      </c>
      <c r="J1238" s="8">
        <v>65.930000000000007</v>
      </c>
      <c r="K1238" s="8">
        <v>98100</v>
      </c>
      <c r="L1238" s="26">
        <v>57.98</v>
      </c>
      <c r="M1238" s="8"/>
      <c r="N1238" s="32">
        <v>0</v>
      </c>
      <c r="O1238" s="11">
        <f t="shared" si="175"/>
        <v>50</v>
      </c>
      <c r="P1238" s="11">
        <f t="shared" si="172"/>
        <v>1.137116246981718</v>
      </c>
      <c r="Q1238" s="12">
        <f t="shared" si="171"/>
        <v>157.4891284691949</v>
      </c>
      <c r="R1238" s="12">
        <f t="shared" si="176"/>
        <v>0</v>
      </c>
      <c r="S1238" s="12">
        <f t="shared" si="177"/>
        <v>13427</v>
      </c>
      <c r="T1238" s="31">
        <f t="shared" si="173"/>
        <v>10383.25823997402</v>
      </c>
      <c r="U1238" s="13"/>
      <c r="V1238" s="39">
        <f t="shared" si="178"/>
        <v>1.7565558276851241E-3</v>
      </c>
      <c r="W1238" s="14">
        <f t="shared" si="179"/>
        <v>1.7262217302263295E-3</v>
      </c>
      <c r="X1238" s="40">
        <f t="shared" si="174"/>
        <v>9.2015746863965149E-10</v>
      </c>
      <c r="Y1238" s="2"/>
      <c r="Z1238" s="4"/>
      <c r="AA1238" s="4"/>
      <c r="AB1238" s="4"/>
      <c r="AC1238" s="4"/>
      <c r="AD1238" s="4"/>
      <c r="AE1238" s="4"/>
    </row>
    <row r="1239" spans="6:31">
      <c r="F1239" s="25">
        <v>38470</v>
      </c>
      <c r="G1239" s="8">
        <v>65.78</v>
      </c>
      <c r="H1239" s="8">
        <v>65.78</v>
      </c>
      <c r="I1239" s="8">
        <v>65.099999999999994</v>
      </c>
      <c r="J1239" s="8">
        <v>65.099999999999994</v>
      </c>
      <c r="K1239" s="8">
        <v>83500</v>
      </c>
      <c r="L1239" s="26">
        <v>57.25</v>
      </c>
      <c r="M1239" s="8"/>
      <c r="N1239" s="32">
        <v>0</v>
      </c>
      <c r="O1239" s="11">
        <f t="shared" si="175"/>
        <v>50</v>
      </c>
      <c r="P1239" s="11">
        <f t="shared" si="172"/>
        <v>1.1371179039301309</v>
      </c>
      <c r="Q1239" s="12">
        <f t="shared" si="171"/>
        <v>157.48897184168936</v>
      </c>
      <c r="R1239" s="12">
        <f t="shared" si="176"/>
        <v>0</v>
      </c>
      <c r="S1239" s="12">
        <f t="shared" si="177"/>
        <v>13427</v>
      </c>
      <c r="T1239" s="31">
        <f t="shared" si="173"/>
        <v>10252.532066893977</v>
      </c>
      <c r="U1239" s="13"/>
      <c r="V1239" s="39">
        <f t="shared" si="178"/>
        <v>-1.2670018440179938E-2</v>
      </c>
      <c r="W1239" s="14">
        <f t="shared" si="179"/>
        <v>-1.2670481059160339E-2</v>
      </c>
      <c r="X1239" s="40">
        <f t="shared" si="174"/>
        <v>2.1401632102757671E-13</v>
      </c>
      <c r="Y1239" s="2"/>
      <c r="Z1239" s="4"/>
      <c r="AA1239" s="4"/>
      <c r="AB1239" s="4"/>
      <c r="AC1239" s="4"/>
      <c r="AD1239" s="4"/>
      <c r="AE1239" s="4"/>
    </row>
    <row r="1240" spans="6:31">
      <c r="F1240" s="25">
        <v>38471</v>
      </c>
      <c r="G1240" s="8">
        <v>65.37</v>
      </c>
      <c r="H1240" s="8">
        <v>65.81</v>
      </c>
      <c r="I1240" s="8">
        <v>64.8</v>
      </c>
      <c r="J1240" s="8">
        <v>65.78</v>
      </c>
      <c r="K1240" s="8">
        <v>176500</v>
      </c>
      <c r="L1240" s="26">
        <v>57.85</v>
      </c>
      <c r="M1240" s="8"/>
      <c r="N1240" s="32">
        <v>0</v>
      </c>
      <c r="O1240" s="11">
        <f t="shared" si="175"/>
        <v>50</v>
      </c>
      <c r="P1240" s="11">
        <f t="shared" si="172"/>
        <v>1.1370786516853932</v>
      </c>
      <c r="Q1240" s="12">
        <f t="shared" si="171"/>
        <v>157.49268238838116</v>
      </c>
      <c r="R1240" s="12">
        <f t="shared" si="176"/>
        <v>0</v>
      </c>
      <c r="S1240" s="12">
        <f t="shared" si="177"/>
        <v>13427</v>
      </c>
      <c r="T1240" s="31">
        <f t="shared" si="173"/>
        <v>10359.868647507712</v>
      </c>
      <c r="U1240" s="13"/>
      <c r="V1240" s="39">
        <f t="shared" si="178"/>
        <v>1.0414851945173352E-2</v>
      </c>
      <c r="W1240" s="14">
        <f t="shared" si="179"/>
        <v>1.0425811205336488E-2</v>
      </c>
      <c r="X1240" s="40">
        <f t="shared" si="174"/>
        <v>1.2010538332328761E-10</v>
      </c>
      <c r="Y1240" s="2"/>
      <c r="Z1240" s="4"/>
      <c r="AA1240" s="4"/>
      <c r="AB1240" s="4"/>
      <c r="AC1240" s="4"/>
      <c r="AD1240" s="4"/>
      <c r="AE1240" s="4"/>
    </row>
    <row r="1241" spans="6:31">
      <c r="F1241" s="25">
        <v>38474</v>
      </c>
      <c r="G1241" s="8">
        <v>65.86</v>
      </c>
      <c r="H1241" s="8">
        <v>66.13</v>
      </c>
      <c r="I1241" s="8">
        <v>65.709999999999994</v>
      </c>
      <c r="J1241" s="8">
        <v>66.12</v>
      </c>
      <c r="K1241" s="8">
        <v>59900</v>
      </c>
      <c r="L1241" s="26">
        <v>58.15</v>
      </c>
      <c r="M1241" s="8"/>
      <c r="N1241" s="32">
        <v>0</v>
      </c>
      <c r="O1241" s="11">
        <f t="shared" si="175"/>
        <v>50</v>
      </c>
      <c r="P1241" s="11">
        <f t="shared" si="172"/>
        <v>1.1370593293207223</v>
      </c>
      <c r="Q1241" s="12">
        <f t="shared" si="171"/>
        <v>157.49450904135784</v>
      </c>
      <c r="R1241" s="12">
        <f t="shared" si="176"/>
        <v>0</v>
      </c>
      <c r="S1241" s="12">
        <f t="shared" si="177"/>
        <v>13427</v>
      </c>
      <c r="T1241" s="31">
        <f t="shared" si="173"/>
        <v>10413.536937814581</v>
      </c>
      <c r="U1241" s="13"/>
      <c r="V1241" s="39">
        <f t="shared" si="178"/>
        <v>5.1670304602003045E-3</v>
      </c>
      <c r="W1241" s="14">
        <f t="shared" si="179"/>
        <v>5.1724253249876935E-3</v>
      </c>
      <c r="X1241" s="40">
        <f t="shared" si="174"/>
        <v>2.910456607420954E-11</v>
      </c>
      <c r="Y1241" s="2"/>
      <c r="Z1241" s="4"/>
      <c r="AA1241" s="4"/>
      <c r="AB1241" s="4"/>
      <c r="AC1241" s="4"/>
      <c r="AD1241" s="4"/>
      <c r="AE1241" s="4"/>
    </row>
    <row r="1242" spans="6:31">
      <c r="F1242" s="25">
        <v>38475</v>
      </c>
      <c r="G1242" s="8">
        <v>66.09</v>
      </c>
      <c r="H1242" s="8">
        <v>66.45</v>
      </c>
      <c r="I1242" s="8">
        <v>65.88</v>
      </c>
      <c r="J1242" s="8">
        <v>66.06</v>
      </c>
      <c r="K1242" s="8">
        <v>44800</v>
      </c>
      <c r="L1242" s="26">
        <v>58.1</v>
      </c>
      <c r="M1242" s="8"/>
      <c r="N1242" s="32">
        <v>0</v>
      </c>
      <c r="O1242" s="11">
        <f t="shared" si="175"/>
        <v>50</v>
      </c>
      <c r="P1242" s="11">
        <f t="shared" si="172"/>
        <v>1.1370051635111875</v>
      </c>
      <c r="Q1242" s="12">
        <f t="shared" si="171"/>
        <v>157.49962997421693</v>
      </c>
      <c r="R1242" s="12">
        <f t="shared" si="176"/>
        <v>0</v>
      </c>
      <c r="S1242" s="12">
        <f t="shared" si="177"/>
        <v>13427</v>
      </c>
      <c r="T1242" s="31">
        <f t="shared" si="173"/>
        <v>10404.42555609677</v>
      </c>
      <c r="U1242" s="13"/>
      <c r="V1242" s="39">
        <f t="shared" si="178"/>
        <v>-8.7533852578034225E-4</v>
      </c>
      <c r="W1242" s="14">
        <f t="shared" si="179"/>
        <v>-8.6021510680788112E-4</v>
      </c>
      <c r="X1242" s="40">
        <f t="shared" si="174"/>
        <v>2.2871780141659734E-10</v>
      </c>
      <c r="Y1242" s="2"/>
      <c r="Z1242" s="4"/>
      <c r="AA1242" s="4"/>
      <c r="AB1242" s="4"/>
      <c r="AC1242" s="4"/>
      <c r="AD1242" s="4"/>
      <c r="AE1242" s="4"/>
    </row>
    <row r="1243" spans="6:31">
      <c r="F1243" s="25">
        <v>38476</v>
      </c>
      <c r="G1243" s="8">
        <v>66.36</v>
      </c>
      <c r="H1243" s="8">
        <v>66.92</v>
      </c>
      <c r="I1243" s="8">
        <v>66.2</v>
      </c>
      <c r="J1243" s="8">
        <v>66.900000000000006</v>
      </c>
      <c r="K1243" s="8">
        <v>121100</v>
      </c>
      <c r="L1243" s="26">
        <v>58.84</v>
      </c>
      <c r="M1243" s="8"/>
      <c r="N1243" s="32">
        <v>0</v>
      </c>
      <c r="O1243" s="11">
        <f t="shared" si="175"/>
        <v>50</v>
      </c>
      <c r="P1243" s="11">
        <f t="shared" si="172"/>
        <v>1.1369816451393611</v>
      </c>
      <c r="Q1243" s="12">
        <f t="shared" si="171"/>
        <v>157.50185359522237</v>
      </c>
      <c r="R1243" s="12">
        <f t="shared" si="176"/>
        <v>0</v>
      </c>
      <c r="S1243" s="12">
        <f t="shared" si="177"/>
        <v>13427</v>
      </c>
      <c r="T1243" s="31">
        <f t="shared" si="173"/>
        <v>10536.874005520378</v>
      </c>
      <c r="U1243" s="13"/>
      <c r="V1243" s="39">
        <f t="shared" si="178"/>
        <v>1.2649665333652534E-2</v>
      </c>
      <c r="W1243" s="14">
        <f t="shared" si="179"/>
        <v>1.2656231875371363E-2</v>
      </c>
      <c r="X1243" s="40">
        <f t="shared" si="174"/>
        <v>4.3119470145122156E-11</v>
      </c>
      <c r="Y1243" s="2"/>
      <c r="Z1243" s="4"/>
      <c r="AA1243" s="4"/>
      <c r="AB1243" s="4"/>
      <c r="AC1243" s="4"/>
      <c r="AD1243" s="4"/>
      <c r="AE1243" s="4"/>
    </row>
    <row r="1244" spans="6:31">
      <c r="F1244" s="25">
        <v>38477</v>
      </c>
      <c r="G1244" s="8">
        <v>66.94</v>
      </c>
      <c r="H1244" s="8">
        <v>67.180000000000007</v>
      </c>
      <c r="I1244" s="8">
        <v>66.5</v>
      </c>
      <c r="J1244" s="8">
        <v>66.760000000000005</v>
      </c>
      <c r="K1244" s="8">
        <v>215600</v>
      </c>
      <c r="L1244" s="26">
        <v>58.71</v>
      </c>
      <c r="M1244" s="8"/>
      <c r="N1244" s="32">
        <v>0</v>
      </c>
      <c r="O1244" s="11">
        <f t="shared" si="175"/>
        <v>50</v>
      </c>
      <c r="P1244" s="11">
        <f t="shared" si="172"/>
        <v>1.13711463123829</v>
      </c>
      <c r="Q1244" s="12">
        <f t="shared" si="171"/>
        <v>157.48928120212801</v>
      </c>
      <c r="R1244" s="12">
        <f t="shared" si="176"/>
        <v>0</v>
      </c>
      <c r="S1244" s="12">
        <f t="shared" si="177"/>
        <v>13427</v>
      </c>
      <c r="T1244" s="31">
        <f t="shared" si="173"/>
        <v>10513.984413054068</v>
      </c>
      <c r="U1244" s="13"/>
      <c r="V1244" s="39">
        <f t="shared" si="178"/>
        <v>-2.174695305260493E-3</v>
      </c>
      <c r="W1244" s="14">
        <f t="shared" si="179"/>
        <v>-2.2118256571422952E-3</v>
      </c>
      <c r="X1244" s="40">
        <f t="shared" si="174"/>
        <v>1.378663030866448E-9</v>
      </c>
      <c r="Y1244" s="2"/>
      <c r="Z1244" s="4"/>
      <c r="AA1244" s="4"/>
      <c r="AB1244" s="4"/>
      <c r="AC1244" s="4"/>
      <c r="AD1244" s="4"/>
      <c r="AE1244" s="4"/>
    </row>
    <row r="1245" spans="6:31">
      <c r="F1245" s="25">
        <v>38478</v>
      </c>
      <c r="G1245" s="8">
        <v>67.16</v>
      </c>
      <c r="H1245" s="8">
        <v>67.180000000000007</v>
      </c>
      <c r="I1245" s="8">
        <v>66.7</v>
      </c>
      <c r="J1245" s="8">
        <v>66.8</v>
      </c>
      <c r="K1245" s="8">
        <v>110700</v>
      </c>
      <c r="L1245" s="26">
        <v>58.75</v>
      </c>
      <c r="M1245" s="8"/>
      <c r="N1245" s="32">
        <v>0</v>
      </c>
      <c r="O1245" s="11">
        <f t="shared" si="175"/>
        <v>50</v>
      </c>
      <c r="P1245" s="11">
        <f t="shared" si="172"/>
        <v>1.1370212765957446</v>
      </c>
      <c r="Q1245" s="12">
        <f t="shared" si="171"/>
        <v>157.49810656329817</v>
      </c>
      <c r="R1245" s="12">
        <f t="shared" si="176"/>
        <v>0</v>
      </c>
      <c r="S1245" s="12">
        <f t="shared" si="177"/>
        <v>13427</v>
      </c>
      <c r="T1245" s="31">
        <f t="shared" si="173"/>
        <v>10520.873518428318</v>
      </c>
      <c r="U1245" s="13"/>
      <c r="V1245" s="39">
        <f t="shared" si="178"/>
        <v>6.5501803178367524E-4</v>
      </c>
      <c r="W1245" s="14">
        <f t="shared" si="179"/>
        <v>6.8108294817374531E-4</v>
      </c>
      <c r="X1245" s="40">
        <f t="shared" si="174"/>
        <v>6.7937986642134331E-10</v>
      </c>
      <c r="Y1245" s="2"/>
      <c r="Z1245" s="4"/>
      <c r="AA1245" s="4"/>
      <c r="AB1245" s="4"/>
      <c r="AC1245" s="4"/>
      <c r="AD1245" s="4"/>
      <c r="AE1245" s="4"/>
    </row>
    <row r="1246" spans="6:31">
      <c r="F1246" s="25">
        <v>38481</v>
      </c>
      <c r="G1246" s="8">
        <v>66.81</v>
      </c>
      <c r="H1246" s="8">
        <v>67.23</v>
      </c>
      <c r="I1246" s="8">
        <v>66.72</v>
      </c>
      <c r="J1246" s="8">
        <v>67.23</v>
      </c>
      <c r="K1246" s="8">
        <v>103300</v>
      </c>
      <c r="L1246" s="26">
        <v>59.13</v>
      </c>
      <c r="M1246" s="8"/>
      <c r="N1246" s="32">
        <v>0</v>
      </c>
      <c r="O1246" s="11">
        <f t="shared" si="175"/>
        <v>50</v>
      </c>
      <c r="P1246" s="11">
        <f t="shared" si="172"/>
        <v>1.1369863013698631</v>
      </c>
      <c r="Q1246" s="12">
        <f t="shared" si="171"/>
        <v>157.50141334945235</v>
      </c>
      <c r="R1246" s="12">
        <f t="shared" si="176"/>
        <v>0</v>
      </c>
      <c r="S1246" s="12">
        <f t="shared" si="177"/>
        <v>13427</v>
      </c>
      <c r="T1246" s="31">
        <f t="shared" si="173"/>
        <v>10588.820019483683</v>
      </c>
      <c r="U1246" s="13"/>
      <c r="V1246" s="39">
        <f t="shared" si="178"/>
        <v>6.4374914379907782E-3</v>
      </c>
      <c r="W1246" s="14">
        <f t="shared" si="179"/>
        <v>6.4472568084701755E-3</v>
      </c>
      <c r="X1246" s="40">
        <f t="shared" si="174"/>
        <v>9.5362460599883884E-11</v>
      </c>
      <c r="Y1246" s="2"/>
      <c r="Z1246" s="4"/>
      <c r="AA1246" s="4"/>
      <c r="AB1246" s="4"/>
      <c r="AC1246" s="4"/>
      <c r="AD1246" s="4"/>
      <c r="AE1246" s="4"/>
    </row>
    <row r="1247" spans="6:31">
      <c r="F1247" s="25">
        <v>38482</v>
      </c>
      <c r="G1247" s="8">
        <v>66.900000000000006</v>
      </c>
      <c r="H1247" s="8">
        <v>66.959999999999994</v>
      </c>
      <c r="I1247" s="8">
        <v>66.349999999999994</v>
      </c>
      <c r="J1247" s="8">
        <v>66.569999999999993</v>
      </c>
      <c r="K1247" s="8">
        <v>143000</v>
      </c>
      <c r="L1247" s="26">
        <v>58.55</v>
      </c>
      <c r="M1247" s="8"/>
      <c r="N1247" s="32">
        <v>0</v>
      </c>
      <c r="O1247" s="11">
        <f t="shared" si="175"/>
        <v>50</v>
      </c>
      <c r="P1247" s="11">
        <f t="shared" si="172"/>
        <v>1.1369769427839453</v>
      </c>
      <c r="Q1247" s="12">
        <f t="shared" si="171"/>
        <v>157.50229820575441</v>
      </c>
      <c r="R1247" s="12">
        <f t="shared" si="176"/>
        <v>0</v>
      </c>
      <c r="S1247" s="12">
        <f t="shared" si="177"/>
        <v>13427</v>
      </c>
      <c r="T1247" s="31">
        <f t="shared" si="173"/>
        <v>10484.92799155707</v>
      </c>
      <c r="U1247" s="13"/>
      <c r="V1247" s="39">
        <f t="shared" si="178"/>
        <v>-9.8599327992782027E-3</v>
      </c>
      <c r="W1247" s="14">
        <f t="shared" si="179"/>
        <v>-9.8573197890122893E-3</v>
      </c>
      <c r="X1247" s="40">
        <f t="shared" si="174"/>
        <v>6.8278226497687519E-12</v>
      </c>
      <c r="Y1247" s="2"/>
      <c r="Z1247" s="4"/>
      <c r="AA1247" s="4"/>
      <c r="AB1247" s="4"/>
      <c r="AC1247" s="4"/>
      <c r="AD1247" s="4"/>
      <c r="AE1247" s="4"/>
    </row>
    <row r="1248" spans="6:31">
      <c r="F1248" s="25">
        <v>38483</v>
      </c>
      <c r="G1248" s="8">
        <v>66.77</v>
      </c>
      <c r="H1248" s="8">
        <v>66.91</v>
      </c>
      <c r="I1248" s="8">
        <v>66.12</v>
      </c>
      <c r="J1248" s="8">
        <v>66.77</v>
      </c>
      <c r="K1248" s="8">
        <v>285300</v>
      </c>
      <c r="L1248" s="26">
        <v>58.72</v>
      </c>
      <c r="M1248" s="8"/>
      <c r="N1248" s="32">
        <v>0</v>
      </c>
      <c r="O1248" s="11">
        <f t="shared" si="175"/>
        <v>50</v>
      </c>
      <c r="P1248" s="11">
        <f t="shared" si="172"/>
        <v>1.1370912806539508</v>
      </c>
      <c r="Q1248" s="12">
        <f t="shared" si="171"/>
        <v>157.49148853373714</v>
      </c>
      <c r="R1248" s="12">
        <f t="shared" si="176"/>
        <v>0</v>
      </c>
      <c r="S1248" s="12">
        <f t="shared" si="177"/>
        <v>13427</v>
      </c>
      <c r="T1248" s="31">
        <f t="shared" si="173"/>
        <v>10515.706689397628</v>
      </c>
      <c r="U1248" s="13"/>
      <c r="V1248" s="39">
        <f t="shared" si="178"/>
        <v>2.9312180651489463E-3</v>
      </c>
      <c r="W1248" s="14">
        <f t="shared" si="179"/>
        <v>2.8992942625337454E-3</v>
      </c>
      <c r="X1248" s="40">
        <f t="shared" si="174"/>
        <v>1.0191291734143123E-9</v>
      </c>
      <c r="Y1248" s="2"/>
      <c r="Z1248" s="4"/>
      <c r="AA1248" s="4"/>
      <c r="AB1248" s="4"/>
      <c r="AC1248" s="4"/>
      <c r="AD1248" s="4"/>
      <c r="AE1248" s="4"/>
    </row>
    <row r="1249" spans="6:31">
      <c r="F1249" s="25">
        <v>38484</v>
      </c>
      <c r="G1249" s="8">
        <v>66.94</v>
      </c>
      <c r="H1249" s="8">
        <v>67.02</v>
      </c>
      <c r="I1249" s="8">
        <v>66.05</v>
      </c>
      <c r="J1249" s="8">
        <v>66.05</v>
      </c>
      <c r="K1249" s="8">
        <v>166400</v>
      </c>
      <c r="L1249" s="26">
        <v>58.09</v>
      </c>
      <c r="M1249" s="8"/>
      <c r="N1249" s="32">
        <v>0</v>
      </c>
      <c r="O1249" s="11">
        <f t="shared" si="175"/>
        <v>50</v>
      </c>
      <c r="P1249" s="11">
        <f t="shared" si="172"/>
        <v>1.1370287484937165</v>
      </c>
      <c r="Q1249" s="12">
        <f t="shared" si="171"/>
        <v>157.497400147664</v>
      </c>
      <c r="R1249" s="12">
        <f t="shared" si="176"/>
        <v>0</v>
      </c>
      <c r="S1249" s="12">
        <f t="shared" si="177"/>
        <v>13427</v>
      </c>
      <c r="T1249" s="31">
        <f t="shared" si="173"/>
        <v>10402.703279753207</v>
      </c>
      <c r="U1249" s="13"/>
      <c r="V1249" s="39">
        <f t="shared" si="178"/>
        <v>-1.0804311520736146E-2</v>
      </c>
      <c r="W1249" s="14">
        <f t="shared" si="179"/>
        <v>-1.0786852301818908E-2</v>
      </c>
      <c r="X1249" s="40">
        <f t="shared" si="174"/>
        <v>3.0482432520003034E-10</v>
      </c>
      <c r="Y1249" s="2"/>
      <c r="Z1249" s="4"/>
      <c r="AA1249" s="4"/>
      <c r="AB1249" s="4"/>
      <c r="AC1249" s="4"/>
      <c r="AD1249" s="4"/>
      <c r="AE1249" s="4"/>
    </row>
    <row r="1250" spans="6:31">
      <c r="F1250" s="25">
        <v>38485</v>
      </c>
      <c r="G1250" s="8">
        <v>66.150000000000006</v>
      </c>
      <c r="H1250" s="8">
        <v>66.42</v>
      </c>
      <c r="I1250" s="8">
        <v>65.42</v>
      </c>
      <c r="J1250" s="8">
        <v>66</v>
      </c>
      <c r="K1250" s="8">
        <v>58500</v>
      </c>
      <c r="L1250" s="26">
        <v>58.05</v>
      </c>
      <c r="M1250" s="8"/>
      <c r="N1250" s="32">
        <v>0</v>
      </c>
      <c r="O1250" s="11">
        <f t="shared" si="175"/>
        <v>50</v>
      </c>
      <c r="P1250" s="11">
        <f t="shared" si="172"/>
        <v>1.1369509043927648</v>
      </c>
      <c r="Q1250" s="12">
        <f t="shared" si="171"/>
        <v>157.50476021786301</v>
      </c>
      <c r="R1250" s="12">
        <f t="shared" si="176"/>
        <v>0</v>
      </c>
      <c r="S1250" s="12">
        <f t="shared" si="177"/>
        <v>13427</v>
      </c>
      <c r="T1250" s="31">
        <f t="shared" si="173"/>
        <v>10395.314174378958</v>
      </c>
      <c r="U1250" s="13"/>
      <c r="V1250" s="39">
        <f t="shared" si="178"/>
        <v>-7.105586579525552E-4</v>
      </c>
      <c r="W1250" s="14">
        <f t="shared" si="179"/>
        <v>-6.8882386054073142E-4</v>
      </c>
      <c r="X1250" s="40">
        <f t="shared" si="174"/>
        <v>4.7240141853302161E-10</v>
      </c>
      <c r="Y1250" s="2"/>
      <c r="Z1250" s="4"/>
      <c r="AA1250" s="4"/>
      <c r="AB1250" s="4"/>
      <c r="AC1250" s="4"/>
      <c r="AD1250" s="4"/>
      <c r="AE1250" s="4"/>
    </row>
    <row r="1251" spans="6:31">
      <c r="F1251" s="25">
        <v>38488</v>
      </c>
      <c r="G1251" s="8">
        <v>65.95</v>
      </c>
      <c r="H1251" s="8">
        <v>66.52</v>
      </c>
      <c r="I1251" s="8">
        <v>65.86</v>
      </c>
      <c r="J1251" s="8">
        <v>66.48</v>
      </c>
      <c r="K1251" s="8">
        <v>56900</v>
      </c>
      <c r="L1251" s="26">
        <v>58.47</v>
      </c>
      <c r="M1251" s="8"/>
      <c r="N1251" s="32">
        <v>0</v>
      </c>
      <c r="O1251" s="11">
        <f t="shared" si="175"/>
        <v>50</v>
      </c>
      <c r="P1251" s="11">
        <f t="shared" si="172"/>
        <v>1.1369933299127759</v>
      </c>
      <c r="Q1251" s="12">
        <f t="shared" si="171"/>
        <v>157.50074880879322</v>
      </c>
      <c r="R1251" s="12">
        <f t="shared" si="176"/>
        <v>0</v>
      </c>
      <c r="S1251" s="12">
        <f t="shared" si="177"/>
        <v>13427</v>
      </c>
      <c r="T1251" s="31">
        <f t="shared" si="173"/>
        <v>10470.649780808573</v>
      </c>
      <c r="U1251" s="13"/>
      <c r="V1251" s="39">
        <f t="shared" si="178"/>
        <v>7.2209397022541776E-3</v>
      </c>
      <c r="W1251" s="14">
        <f t="shared" si="179"/>
        <v>7.2090940436785843E-3</v>
      </c>
      <c r="X1251" s="40">
        <f t="shared" si="174"/>
        <v>1.4031962708952652E-10</v>
      </c>
      <c r="Y1251" s="2"/>
      <c r="Z1251" s="4"/>
      <c r="AA1251" s="4"/>
      <c r="AB1251" s="4"/>
      <c r="AC1251" s="4"/>
      <c r="AD1251" s="4"/>
      <c r="AE1251" s="4"/>
    </row>
    <row r="1252" spans="6:31">
      <c r="F1252" s="25">
        <v>38489</v>
      </c>
      <c r="G1252" s="8">
        <v>66.31</v>
      </c>
      <c r="H1252" s="8">
        <v>67.08</v>
      </c>
      <c r="I1252" s="8">
        <v>66.23</v>
      </c>
      <c r="J1252" s="8">
        <v>67.08</v>
      </c>
      <c r="K1252" s="8">
        <v>84800</v>
      </c>
      <c r="L1252" s="26">
        <v>59</v>
      </c>
      <c r="M1252" s="8"/>
      <c r="N1252" s="32">
        <v>0</v>
      </c>
      <c r="O1252" s="11">
        <f t="shared" si="175"/>
        <v>50</v>
      </c>
      <c r="P1252" s="11">
        <f t="shared" si="172"/>
        <v>1.1369491525423729</v>
      </c>
      <c r="Q1252" s="12">
        <f t="shared" si="171"/>
        <v>157.50492586489821</v>
      </c>
      <c r="R1252" s="12">
        <f t="shared" si="176"/>
        <v>0</v>
      </c>
      <c r="S1252" s="12">
        <f t="shared" si="177"/>
        <v>13427</v>
      </c>
      <c r="T1252" s="31">
        <f t="shared" si="173"/>
        <v>10565.430427017372</v>
      </c>
      <c r="U1252" s="13"/>
      <c r="V1252" s="39">
        <f t="shared" si="178"/>
        <v>9.011306921196973E-3</v>
      </c>
      <c r="W1252" s="14">
        <f t="shared" si="179"/>
        <v>9.0236417181402927E-3</v>
      </c>
      <c r="X1252" s="40">
        <f t="shared" si="174"/>
        <v>1.5214721563292719E-10</v>
      </c>
      <c r="Y1252" s="2"/>
      <c r="Z1252" s="4"/>
      <c r="AA1252" s="4"/>
      <c r="AB1252" s="4"/>
      <c r="AC1252" s="4"/>
      <c r="AD1252" s="4"/>
      <c r="AE1252" s="4"/>
    </row>
    <row r="1253" spans="6:31">
      <c r="F1253" s="25">
        <v>38490</v>
      </c>
      <c r="G1253" s="8">
        <v>67.37</v>
      </c>
      <c r="H1253" s="8">
        <v>67.88</v>
      </c>
      <c r="I1253" s="8">
        <v>67.3</v>
      </c>
      <c r="J1253" s="8">
        <v>67.88</v>
      </c>
      <c r="K1253" s="8">
        <v>120200</v>
      </c>
      <c r="L1253" s="26">
        <v>59.7</v>
      </c>
      <c r="M1253" s="8"/>
      <c r="N1253" s="32">
        <v>0</v>
      </c>
      <c r="O1253" s="11">
        <f t="shared" si="175"/>
        <v>50</v>
      </c>
      <c r="P1253" s="11">
        <f t="shared" si="172"/>
        <v>1.1370184254606364</v>
      </c>
      <c r="Q1253" s="12">
        <f t="shared" si="171"/>
        <v>157.49837612060594</v>
      </c>
      <c r="R1253" s="12">
        <f t="shared" si="176"/>
        <v>0</v>
      </c>
      <c r="S1253" s="12">
        <f t="shared" si="177"/>
        <v>13427</v>
      </c>
      <c r="T1253" s="31">
        <f t="shared" si="173"/>
        <v>10690.98977106673</v>
      </c>
      <c r="U1253" s="13"/>
      <c r="V1253" s="39">
        <f t="shared" si="178"/>
        <v>1.1813918168882172E-2</v>
      </c>
      <c r="W1253" s="14">
        <f t="shared" si="179"/>
        <v>1.1794576492837097E-2</v>
      </c>
      <c r="X1253" s="40">
        <f t="shared" si="174"/>
        <v>3.7410043223262544E-10</v>
      </c>
      <c r="Y1253" s="2"/>
      <c r="Z1253" s="4"/>
      <c r="AA1253" s="4"/>
      <c r="AB1253" s="4"/>
      <c r="AC1253" s="4"/>
      <c r="AD1253" s="4"/>
      <c r="AE1253" s="4"/>
    </row>
    <row r="1254" spans="6:31">
      <c r="F1254" s="25">
        <v>38491</v>
      </c>
      <c r="G1254" s="8">
        <v>67.88</v>
      </c>
      <c r="H1254" s="8">
        <v>68.16</v>
      </c>
      <c r="I1254" s="8">
        <v>67.78</v>
      </c>
      <c r="J1254" s="8">
        <v>68.16</v>
      </c>
      <c r="K1254" s="8">
        <v>52900</v>
      </c>
      <c r="L1254" s="26">
        <v>59.94</v>
      </c>
      <c r="M1254" s="8"/>
      <c r="N1254" s="32">
        <v>0</v>
      </c>
      <c r="O1254" s="11">
        <f t="shared" si="175"/>
        <v>50</v>
      </c>
      <c r="P1254" s="11">
        <f t="shared" si="172"/>
        <v>1.137137137137137</v>
      </c>
      <c r="Q1254" s="12">
        <f t="shared" si="171"/>
        <v>157.48715380446342</v>
      </c>
      <c r="R1254" s="12">
        <f t="shared" si="176"/>
        <v>0</v>
      </c>
      <c r="S1254" s="12">
        <f t="shared" si="177"/>
        <v>13427</v>
      </c>
      <c r="T1254" s="31">
        <f t="shared" si="173"/>
        <v>10734.324403312226</v>
      </c>
      <c r="U1254" s="13"/>
      <c r="V1254" s="39">
        <f t="shared" si="178"/>
        <v>4.045186080827684E-3</v>
      </c>
      <c r="W1254" s="14">
        <f t="shared" si="179"/>
        <v>4.0120414899606329E-3</v>
      </c>
      <c r="X1254" s="40">
        <f t="shared" si="174"/>
        <v>1.0985639037442121E-9</v>
      </c>
      <c r="Y1254" s="2"/>
      <c r="Z1254" s="4"/>
      <c r="AA1254" s="4"/>
      <c r="AB1254" s="4"/>
      <c r="AC1254" s="4"/>
      <c r="AD1254" s="4"/>
      <c r="AE1254" s="4"/>
    </row>
    <row r="1255" spans="6:31">
      <c r="F1255" s="25">
        <v>38492</v>
      </c>
      <c r="G1255" s="8">
        <v>68.150000000000006</v>
      </c>
      <c r="H1255" s="8">
        <v>68.150000000000006</v>
      </c>
      <c r="I1255" s="8">
        <v>67.8</v>
      </c>
      <c r="J1255" s="8">
        <v>68.010000000000005</v>
      </c>
      <c r="K1255" s="8">
        <v>103500</v>
      </c>
      <c r="L1255" s="26">
        <v>59.81</v>
      </c>
      <c r="M1255" s="8"/>
      <c r="N1255" s="32">
        <v>0</v>
      </c>
      <c r="O1255" s="11">
        <f t="shared" si="175"/>
        <v>50</v>
      </c>
      <c r="P1255" s="11">
        <f t="shared" si="172"/>
        <v>1.1371008192609933</v>
      </c>
      <c r="Q1255" s="12">
        <f t="shared" si="171"/>
        <v>157.49058683790497</v>
      </c>
      <c r="R1255" s="12">
        <f t="shared" si="176"/>
        <v>0</v>
      </c>
      <c r="S1255" s="12">
        <f t="shared" si="177"/>
        <v>13427</v>
      </c>
      <c r="T1255" s="31">
        <f t="shared" si="173"/>
        <v>10710.934810845918</v>
      </c>
      <c r="U1255" s="13"/>
      <c r="V1255" s="39">
        <f t="shared" si="178"/>
        <v>-2.1813307553994752E-3</v>
      </c>
      <c r="W1255" s="14">
        <f t="shared" si="179"/>
        <v>-2.1711908320513965E-3</v>
      </c>
      <c r="X1255" s="40">
        <f t="shared" si="174"/>
        <v>1.0281804550491169E-10</v>
      </c>
      <c r="Y1255" s="2"/>
      <c r="Z1255" s="4"/>
      <c r="AA1255" s="4"/>
      <c r="AB1255" s="4"/>
      <c r="AC1255" s="4"/>
      <c r="AD1255" s="4"/>
      <c r="AE1255" s="4"/>
    </row>
    <row r="1256" spans="6:31">
      <c r="F1256" s="25">
        <v>38495</v>
      </c>
      <c r="G1256" s="8">
        <v>68.010000000000005</v>
      </c>
      <c r="H1256" s="8">
        <v>68.510000000000005</v>
      </c>
      <c r="I1256" s="8">
        <v>67.989999999999995</v>
      </c>
      <c r="J1256" s="8">
        <v>68.36</v>
      </c>
      <c r="K1256" s="8">
        <v>72700</v>
      </c>
      <c r="L1256" s="26">
        <v>60.12</v>
      </c>
      <c r="M1256" s="8"/>
      <c r="N1256" s="32">
        <v>0</v>
      </c>
      <c r="O1256" s="11">
        <f t="shared" si="175"/>
        <v>50</v>
      </c>
      <c r="P1256" s="11">
        <f t="shared" si="172"/>
        <v>1.1370592149035263</v>
      </c>
      <c r="Q1256" s="12">
        <f t="shared" si="171"/>
        <v>157.49451985805069</v>
      </c>
      <c r="R1256" s="12">
        <f t="shared" si="176"/>
        <v>0</v>
      </c>
      <c r="S1256" s="12">
        <f t="shared" si="177"/>
        <v>13427</v>
      </c>
      <c r="T1256" s="31">
        <f t="shared" si="173"/>
        <v>10766.325377496345</v>
      </c>
      <c r="U1256" s="13"/>
      <c r="V1256" s="39">
        <f t="shared" si="178"/>
        <v>5.1580777970440285E-3</v>
      </c>
      <c r="W1256" s="14">
        <f t="shared" si="179"/>
        <v>5.1696938283079634E-3</v>
      </c>
      <c r="X1256" s="40">
        <f t="shared" si="174"/>
        <v>1.3493218232471306E-10</v>
      </c>
      <c r="Y1256" s="2"/>
      <c r="Z1256" s="4"/>
      <c r="AA1256" s="4"/>
      <c r="AB1256" s="4"/>
      <c r="AC1256" s="4"/>
      <c r="AD1256" s="4"/>
      <c r="AE1256" s="4"/>
    </row>
    <row r="1257" spans="6:31">
      <c r="F1257" s="25">
        <v>38496</v>
      </c>
      <c r="G1257" s="8">
        <v>68.150000000000006</v>
      </c>
      <c r="H1257" s="8">
        <v>68.430000000000007</v>
      </c>
      <c r="I1257" s="8">
        <v>68.069999999999993</v>
      </c>
      <c r="J1257" s="8">
        <v>68.27</v>
      </c>
      <c r="K1257" s="8">
        <v>138800</v>
      </c>
      <c r="L1257" s="26">
        <v>60.04</v>
      </c>
      <c r="M1257" s="8"/>
      <c r="N1257" s="32">
        <v>0</v>
      </c>
      <c r="O1257" s="11">
        <f t="shared" si="175"/>
        <v>50</v>
      </c>
      <c r="P1257" s="11">
        <f t="shared" si="172"/>
        <v>1.1370752831445703</v>
      </c>
      <c r="Q1257" s="12">
        <f t="shared" si="171"/>
        <v>157.49300083122671</v>
      </c>
      <c r="R1257" s="12">
        <f t="shared" si="176"/>
        <v>0</v>
      </c>
      <c r="S1257" s="12">
        <f t="shared" si="177"/>
        <v>13427</v>
      </c>
      <c r="T1257" s="31">
        <f t="shared" si="173"/>
        <v>10752.047166747847</v>
      </c>
      <c r="U1257" s="13"/>
      <c r="V1257" s="39">
        <f t="shared" si="178"/>
        <v>-1.3270718140612218E-3</v>
      </c>
      <c r="W1257" s="14">
        <f t="shared" si="179"/>
        <v>-1.3315581195124599E-3</v>
      </c>
      <c r="X1257" s="40">
        <f t="shared" si="174"/>
        <v>2.012693660180807E-11</v>
      </c>
      <c r="Y1257" s="2"/>
      <c r="Z1257" s="4"/>
      <c r="AA1257" s="4"/>
      <c r="AB1257" s="4"/>
      <c r="AC1257" s="4"/>
      <c r="AD1257" s="4"/>
      <c r="AE1257" s="4"/>
    </row>
    <row r="1258" spans="6:31">
      <c r="F1258" s="25">
        <v>38497</v>
      </c>
      <c r="G1258" s="8">
        <v>68.099999999999994</v>
      </c>
      <c r="H1258" s="8">
        <v>68.19</v>
      </c>
      <c r="I1258" s="8">
        <v>67.84</v>
      </c>
      <c r="J1258" s="8">
        <v>68.08</v>
      </c>
      <c r="K1258" s="8">
        <v>75800</v>
      </c>
      <c r="L1258" s="26">
        <v>59.87</v>
      </c>
      <c r="M1258" s="8"/>
      <c r="N1258" s="32">
        <v>0</v>
      </c>
      <c r="O1258" s="11">
        <f t="shared" si="175"/>
        <v>50</v>
      </c>
      <c r="P1258" s="11">
        <f t="shared" si="172"/>
        <v>1.1371304493068315</v>
      </c>
      <c r="Q1258" s="12">
        <f t="shared" si="171"/>
        <v>157.48778597102364</v>
      </c>
      <c r="R1258" s="12">
        <f t="shared" si="176"/>
        <v>0</v>
      </c>
      <c r="S1258" s="12">
        <f t="shared" si="177"/>
        <v>13427</v>
      </c>
      <c r="T1258" s="31">
        <f t="shared" si="173"/>
        <v>10721.768468907288</v>
      </c>
      <c r="U1258" s="13"/>
      <c r="V1258" s="39">
        <f t="shared" si="178"/>
        <v>-2.8200594082422449E-3</v>
      </c>
      <c r="W1258" s="14">
        <f t="shared" si="179"/>
        <v>-2.8354618280005245E-3</v>
      </c>
      <c r="X1258" s="40">
        <f t="shared" si="174"/>
        <v>2.3723453441024329E-10</v>
      </c>
      <c r="Y1258" s="2"/>
      <c r="Z1258" s="4"/>
      <c r="AA1258" s="4"/>
      <c r="AB1258" s="4"/>
      <c r="AC1258" s="4"/>
      <c r="AD1258" s="4"/>
      <c r="AE1258" s="4"/>
    </row>
    <row r="1259" spans="6:31">
      <c r="F1259" s="25">
        <v>38498</v>
      </c>
      <c r="G1259" s="8">
        <v>68.290000000000006</v>
      </c>
      <c r="H1259" s="8">
        <v>68.53</v>
      </c>
      <c r="I1259" s="8">
        <v>68.23</v>
      </c>
      <c r="J1259" s="8">
        <v>68.44</v>
      </c>
      <c r="K1259" s="8">
        <v>154500</v>
      </c>
      <c r="L1259" s="26">
        <v>60.19</v>
      </c>
      <c r="M1259" s="8"/>
      <c r="N1259" s="32">
        <v>0</v>
      </c>
      <c r="O1259" s="11">
        <f t="shared" si="175"/>
        <v>50</v>
      </c>
      <c r="P1259" s="11">
        <f t="shared" si="172"/>
        <v>1.1370659578002991</v>
      </c>
      <c r="Q1259" s="12">
        <f t="shared" si="171"/>
        <v>157.49388240650617</v>
      </c>
      <c r="R1259" s="12">
        <f t="shared" si="176"/>
        <v>0</v>
      </c>
      <c r="S1259" s="12">
        <f t="shared" si="177"/>
        <v>13427</v>
      </c>
      <c r="T1259" s="31">
        <f t="shared" si="173"/>
        <v>10778.881311901283</v>
      </c>
      <c r="U1259" s="13"/>
      <c r="V1259" s="39">
        <f t="shared" si="178"/>
        <v>5.3126745384921908E-3</v>
      </c>
      <c r="W1259" s="14">
        <f t="shared" si="179"/>
        <v>5.330680622418712E-3</v>
      </c>
      <c r="X1259" s="40">
        <f t="shared" si="174"/>
        <v>3.2421905836892561E-10</v>
      </c>
      <c r="Y1259" s="2"/>
      <c r="Z1259" s="4"/>
      <c r="AA1259" s="4"/>
      <c r="AB1259" s="4"/>
      <c r="AC1259" s="4"/>
      <c r="AD1259" s="4"/>
      <c r="AE1259" s="4"/>
    </row>
    <row r="1260" spans="6:31">
      <c r="F1260" s="25">
        <v>38499</v>
      </c>
      <c r="G1260" s="8">
        <v>68.58</v>
      </c>
      <c r="H1260" s="8">
        <v>68.66</v>
      </c>
      <c r="I1260" s="8">
        <v>68.319999999999993</v>
      </c>
      <c r="J1260" s="8">
        <v>68.58</v>
      </c>
      <c r="K1260" s="8">
        <v>64300</v>
      </c>
      <c r="L1260" s="26">
        <v>60.31</v>
      </c>
      <c r="M1260" s="8"/>
      <c r="N1260" s="32">
        <v>0</v>
      </c>
      <c r="O1260" s="11">
        <f t="shared" si="175"/>
        <v>50</v>
      </c>
      <c r="P1260" s="11">
        <f t="shared" si="172"/>
        <v>1.1371248549162658</v>
      </c>
      <c r="Q1260" s="12">
        <f t="shared" si="171"/>
        <v>157.48831478600221</v>
      </c>
      <c r="R1260" s="12">
        <f t="shared" si="176"/>
        <v>0</v>
      </c>
      <c r="S1260" s="12">
        <f t="shared" si="177"/>
        <v>13427</v>
      </c>
      <c r="T1260" s="31">
        <f t="shared" si="173"/>
        <v>10800.548628024031</v>
      </c>
      <c r="U1260" s="13"/>
      <c r="V1260" s="39">
        <f t="shared" si="178"/>
        <v>2.0081460413421907E-3</v>
      </c>
      <c r="W1260" s="14">
        <f t="shared" si="179"/>
        <v>1.9917019032159458E-3</v>
      </c>
      <c r="X1260" s="40">
        <f t="shared" si="174"/>
        <v>2.7040967871501863E-10</v>
      </c>
      <c r="Y1260" s="2"/>
      <c r="Z1260" s="4"/>
      <c r="AA1260" s="4"/>
      <c r="AB1260" s="4"/>
      <c r="AC1260" s="4"/>
      <c r="AD1260" s="4"/>
      <c r="AE1260" s="4"/>
    </row>
    <row r="1261" spans="6:31">
      <c r="F1261" s="25">
        <v>38503</v>
      </c>
      <c r="G1261" s="8">
        <v>68.59</v>
      </c>
      <c r="H1261" s="8">
        <v>68.83</v>
      </c>
      <c r="I1261" s="8">
        <v>68.239999999999995</v>
      </c>
      <c r="J1261" s="8">
        <v>68.36</v>
      </c>
      <c r="K1261" s="8">
        <v>213600</v>
      </c>
      <c r="L1261" s="26">
        <v>60.12</v>
      </c>
      <c r="M1261" s="8"/>
      <c r="N1261" s="32">
        <v>0</v>
      </c>
      <c r="O1261" s="11">
        <f t="shared" si="175"/>
        <v>50</v>
      </c>
      <c r="P1261" s="11">
        <f t="shared" si="172"/>
        <v>1.1370592149035263</v>
      </c>
      <c r="Q1261" s="12">
        <f t="shared" si="171"/>
        <v>157.49451985805069</v>
      </c>
      <c r="R1261" s="12">
        <f t="shared" si="176"/>
        <v>0</v>
      </c>
      <c r="S1261" s="12">
        <f t="shared" si="177"/>
        <v>13427</v>
      </c>
      <c r="T1261" s="31">
        <f t="shared" si="173"/>
        <v>10766.325377496345</v>
      </c>
      <c r="U1261" s="13"/>
      <c r="V1261" s="39">
        <f t="shared" si="178"/>
        <v>-3.1736893575307406E-3</v>
      </c>
      <c r="W1261" s="14">
        <f t="shared" si="179"/>
        <v>-3.1553625781217958E-3</v>
      </c>
      <c r="X1261" s="40">
        <f t="shared" si="174"/>
        <v>3.3587084350412564E-10</v>
      </c>
      <c r="Y1261" s="2"/>
      <c r="Z1261" s="4"/>
      <c r="AA1261" s="4"/>
      <c r="AB1261" s="4"/>
      <c r="AC1261" s="4"/>
      <c r="AD1261" s="4"/>
      <c r="AE1261" s="4"/>
    </row>
    <row r="1262" spans="6:31">
      <c r="F1262" s="25">
        <v>38504</v>
      </c>
      <c r="G1262" s="8">
        <v>68.260000000000005</v>
      </c>
      <c r="H1262" s="8">
        <v>69.11</v>
      </c>
      <c r="I1262" s="8">
        <v>68.25</v>
      </c>
      <c r="J1262" s="8">
        <v>68.94</v>
      </c>
      <c r="K1262" s="8">
        <v>105000</v>
      </c>
      <c r="L1262" s="26">
        <v>60.63</v>
      </c>
      <c r="M1262" s="8"/>
      <c r="N1262" s="32">
        <v>0</v>
      </c>
      <c r="O1262" s="11">
        <f t="shared" si="175"/>
        <v>50</v>
      </c>
      <c r="P1262" s="11">
        <f t="shared" si="172"/>
        <v>1.1370608609599206</v>
      </c>
      <c r="Q1262" s="12">
        <f t="shared" si="171"/>
        <v>157.49436424453182</v>
      </c>
      <c r="R1262" s="12">
        <f t="shared" si="176"/>
        <v>0</v>
      </c>
      <c r="S1262" s="12">
        <f t="shared" si="177"/>
        <v>13427</v>
      </c>
      <c r="T1262" s="31">
        <f t="shared" si="173"/>
        <v>10857.661471018024</v>
      </c>
      <c r="U1262" s="13"/>
      <c r="V1262" s="39">
        <f t="shared" si="178"/>
        <v>8.4477147841200972E-3</v>
      </c>
      <c r="W1262" s="14">
        <f t="shared" si="179"/>
        <v>8.4472551988656504E-3</v>
      </c>
      <c r="X1262" s="40">
        <f t="shared" si="174"/>
        <v>2.1121860610498948E-13</v>
      </c>
      <c r="Y1262" s="2"/>
      <c r="Z1262" s="4"/>
      <c r="AA1262" s="4"/>
      <c r="AB1262" s="4"/>
      <c r="AC1262" s="4"/>
      <c r="AD1262" s="4"/>
      <c r="AE1262" s="4"/>
    </row>
    <row r="1263" spans="6:31">
      <c r="F1263" s="25">
        <v>38505</v>
      </c>
      <c r="G1263" s="8">
        <v>68.81</v>
      </c>
      <c r="H1263" s="8">
        <v>69.09</v>
      </c>
      <c r="I1263" s="8">
        <v>68.75</v>
      </c>
      <c r="J1263" s="8">
        <v>69.02</v>
      </c>
      <c r="K1263" s="8">
        <v>52600</v>
      </c>
      <c r="L1263" s="26">
        <v>60.7</v>
      </c>
      <c r="M1263" s="8"/>
      <c r="N1263" s="32">
        <v>0</v>
      </c>
      <c r="O1263" s="11">
        <f t="shared" si="175"/>
        <v>50</v>
      </c>
      <c r="P1263" s="11">
        <f t="shared" si="172"/>
        <v>1.1370675453047774</v>
      </c>
      <c r="Q1263" s="12">
        <f t="shared" si="171"/>
        <v>157.49373233009214</v>
      </c>
      <c r="R1263" s="12">
        <f t="shared" si="176"/>
        <v>0</v>
      </c>
      <c r="S1263" s="12">
        <f t="shared" si="177"/>
        <v>13427</v>
      </c>
      <c r="T1263" s="31">
        <f t="shared" si="173"/>
        <v>10870.21740542296</v>
      </c>
      <c r="U1263" s="13"/>
      <c r="V1263" s="39">
        <f t="shared" si="178"/>
        <v>1.1557442743457842E-3</v>
      </c>
      <c r="W1263" s="14">
        <f t="shared" si="179"/>
        <v>1.1538779818132229E-3</v>
      </c>
      <c r="X1263" s="40">
        <f t="shared" si="174"/>
        <v>3.483047817093757E-12</v>
      </c>
      <c r="Y1263" s="2"/>
      <c r="Z1263" s="4"/>
      <c r="AA1263" s="4"/>
      <c r="AB1263" s="4"/>
      <c r="AC1263" s="4"/>
      <c r="AD1263" s="4"/>
      <c r="AE1263" s="4"/>
    </row>
    <row r="1264" spans="6:31">
      <c r="F1264" s="25">
        <v>38506</v>
      </c>
      <c r="G1264" s="8">
        <v>69.010000000000005</v>
      </c>
      <c r="H1264" s="8">
        <v>69.09</v>
      </c>
      <c r="I1264" s="8">
        <v>68.5</v>
      </c>
      <c r="J1264" s="8">
        <v>68.680000000000007</v>
      </c>
      <c r="K1264" s="8">
        <v>63400</v>
      </c>
      <c r="L1264" s="26">
        <v>60.4</v>
      </c>
      <c r="M1264" s="8"/>
      <c r="N1264" s="32">
        <v>0</v>
      </c>
      <c r="O1264" s="11">
        <f t="shared" si="175"/>
        <v>50</v>
      </c>
      <c r="P1264" s="11">
        <f t="shared" si="172"/>
        <v>1.137086092715232</v>
      </c>
      <c r="Q1264" s="12">
        <f t="shared" si="171"/>
        <v>157.49197896208631</v>
      </c>
      <c r="R1264" s="12">
        <f t="shared" si="176"/>
        <v>0</v>
      </c>
      <c r="S1264" s="12">
        <f t="shared" si="177"/>
        <v>13427</v>
      </c>
      <c r="T1264" s="31">
        <f t="shared" si="173"/>
        <v>10816.54911511609</v>
      </c>
      <c r="U1264" s="13"/>
      <c r="V1264" s="39">
        <f t="shared" si="178"/>
        <v>-4.9494146408614855E-3</v>
      </c>
      <c r="W1264" s="14">
        <f t="shared" si="179"/>
        <v>-4.9545931246833411E-3</v>
      </c>
      <c r="X1264" s="40">
        <f t="shared" si="174"/>
        <v>2.6816694693220417E-11</v>
      </c>
      <c r="Y1264" s="2"/>
      <c r="Z1264" s="4"/>
      <c r="AA1264" s="4"/>
      <c r="AB1264" s="4"/>
      <c r="AC1264" s="4"/>
      <c r="AD1264" s="4"/>
      <c r="AE1264" s="4"/>
    </row>
    <row r="1265" spans="6:31">
      <c r="F1265" s="25">
        <v>38509</v>
      </c>
      <c r="G1265" s="8">
        <v>68.599999999999994</v>
      </c>
      <c r="H1265" s="8">
        <v>68.81</v>
      </c>
      <c r="I1265" s="8">
        <v>68.459999999999994</v>
      </c>
      <c r="J1265" s="8">
        <v>68.77</v>
      </c>
      <c r="K1265" s="8">
        <v>65200</v>
      </c>
      <c r="L1265" s="26">
        <v>60.48</v>
      </c>
      <c r="M1265" s="8"/>
      <c r="N1265" s="32">
        <v>0</v>
      </c>
      <c r="O1265" s="11">
        <f t="shared" si="175"/>
        <v>50</v>
      </c>
      <c r="P1265" s="11">
        <f t="shared" si="172"/>
        <v>1.1370701058201058</v>
      </c>
      <c r="Q1265" s="12">
        <f t="shared" si="171"/>
        <v>157.49349026995185</v>
      </c>
      <c r="R1265" s="12">
        <f t="shared" si="176"/>
        <v>0</v>
      </c>
      <c r="S1265" s="12">
        <f t="shared" si="177"/>
        <v>13427</v>
      </c>
      <c r="T1265" s="31">
        <f t="shared" si="173"/>
        <v>10830.827325864588</v>
      </c>
      <c r="U1265" s="13"/>
      <c r="V1265" s="39">
        <f t="shared" si="178"/>
        <v>1.3191633506253958E-3</v>
      </c>
      <c r="W1265" s="14">
        <f t="shared" si="179"/>
        <v>1.3236269305083458E-3</v>
      </c>
      <c r="X1265" s="40">
        <f t="shared" si="174"/>
        <v>1.9923545371475409E-11</v>
      </c>
      <c r="Y1265" s="2"/>
      <c r="Z1265" s="4"/>
      <c r="AA1265" s="4"/>
      <c r="AB1265" s="4"/>
      <c r="AC1265" s="4"/>
      <c r="AD1265" s="4"/>
      <c r="AE1265" s="4"/>
    </row>
    <row r="1266" spans="6:31">
      <c r="F1266" s="25">
        <v>38510</v>
      </c>
      <c r="G1266" s="8">
        <v>68.819999999999993</v>
      </c>
      <c r="H1266" s="8">
        <v>69.41</v>
      </c>
      <c r="I1266" s="8">
        <v>68.709999999999994</v>
      </c>
      <c r="J1266" s="8">
        <v>68.760000000000005</v>
      </c>
      <c r="K1266" s="8">
        <v>246000</v>
      </c>
      <c r="L1266" s="26">
        <v>60.47</v>
      </c>
      <c r="M1266" s="8"/>
      <c r="N1266" s="32">
        <v>0</v>
      </c>
      <c r="O1266" s="11">
        <f t="shared" si="175"/>
        <v>50</v>
      </c>
      <c r="P1266" s="11">
        <f t="shared" si="172"/>
        <v>1.1370927732760048</v>
      </c>
      <c r="Q1266" s="12">
        <f t="shared" si="171"/>
        <v>157.49134743340642</v>
      </c>
      <c r="R1266" s="12">
        <f t="shared" si="176"/>
        <v>0</v>
      </c>
      <c r="S1266" s="12">
        <f t="shared" si="177"/>
        <v>13427</v>
      </c>
      <c r="T1266" s="31">
        <f t="shared" si="173"/>
        <v>10829.105049521026</v>
      </c>
      <c r="U1266" s="13"/>
      <c r="V1266" s="39">
        <f t="shared" si="178"/>
        <v>-1.5902878340918057E-4</v>
      </c>
      <c r="W1266" s="14">
        <f t="shared" si="179"/>
        <v>-1.6535758615595587E-4</v>
      </c>
      <c r="X1266" s="40">
        <f t="shared" si="174"/>
        <v>4.0053744207590587E-11</v>
      </c>
      <c r="Y1266" s="2"/>
      <c r="Z1266" s="4"/>
      <c r="AA1266" s="4"/>
      <c r="AB1266" s="4"/>
      <c r="AC1266" s="4"/>
      <c r="AD1266" s="4"/>
      <c r="AE1266" s="4"/>
    </row>
    <row r="1267" spans="6:31">
      <c r="F1267" s="25">
        <v>38511</v>
      </c>
      <c r="G1267" s="8">
        <v>68.97</v>
      </c>
      <c r="H1267" s="8">
        <v>69</v>
      </c>
      <c r="I1267" s="8">
        <v>68.48</v>
      </c>
      <c r="J1267" s="8">
        <v>68.53</v>
      </c>
      <c r="K1267" s="8">
        <v>207900</v>
      </c>
      <c r="L1267" s="26">
        <v>60.27</v>
      </c>
      <c r="M1267" s="8"/>
      <c r="N1267" s="32">
        <v>0</v>
      </c>
      <c r="O1267" s="11">
        <f t="shared" si="175"/>
        <v>50</v>
      </c>
      <c r="P1267" s="11">
        <f t="shared" si="172"/>
        <v>1.1370499419279907</v>
      </c>
      <c r="Q1267" s="12">
        <f t="shared" si="171"/>
        <v>157.49539650736585</v>
      </c>
      <c r="R1267" s="12">
        <f t="shared" si="176"/>
        <v>0</v>
      </c>
      <c r="S1267" s="12">
        <f t="shared" si="177"/>
        <v>13427</v>
      </c>
      <c r="T1267" s="31">
        <f t="shared" si="173"/>
        <v>10793.159522649783</v>
      </c>
      <c r="U1267" s="13"/>
      <c r="V1267" s="39">
        <f t="shared" si="178"/>
        <v>-3.3248654288976684E-3</v>
      </c>
      <c r="W1267" s="14">
        <f t="shared" si="179"/>
        <v>-3.3129067901686905E-3</v>
      </c>
      <c r="X1267" s="40">
        <f t="shared" si="174"/>
        <v>1.4300904025021197E-10</v>
      </c>
      <c r="Y1267" s="2"/>
      <c r="Z1267" s="4"/>
      <c r="AA1267" s="4"/>
      <c r="AB1267" s="4"/>
      <c r="AC1267" s="4"/>
      <c r="AD1267" s="4"/>
      <c r="AE1267" s="4"/>
    </row>
    <row r="1268" spans="6:31">
      <c r="F1268" s="25">
        <v>38512</v>
      </c>
      <c r="G1268" s="8">
        <v>68.45</v>
      </c>
      <c r="H1268" s="8">
        <v>69</v>
      </c>
      <c r="I1268" s="8">
        <v>68.39</v>
      </c>
      <c r="J1268" s="8">
        <v>69</v>
      </c>
      <c r="K1268" s="8">
        <v>276000</v>
      </c>
      <c r="L1268" s="26">
        <v>60.68</v>
      </c>
      <c r="M1268" s="8"/>
      <c r="N1268" s="32">
        <v>0</v>
      </c>
      <c r="O1268" s="11">
        <f t="shared" si="175"/>
        <v>50</v>
      </c>
      <c r="P1268" s="11">
        <f t="shared" si="172"/>
        <v>1.1371127224785762</v>
      </c>
      <c r="Q1268" s="12">
        <f t="shared" si="171"/>
        <v>157.48946163385267</v>
      </c>
      <c r="R1268" s="12">
        <f t="shared" si="176"/>
        <v>0</v>
      </c>
      <c r="S1268" s="12">
        <f t="shared" si="177"/>
        <v>13427</v>
      </c>
      <c r="T1268" s="31">
        <f t="shared" si="173"/>
        <v>10866.772852735834</v>
      </c>
      <c r="U1268" s="13"/>
      <c r="V1268" s="39">
        <f t="shared" si="178"/>
        <v>6.7972154515056728E-3</v>
      </c>
      <c r="W1268" s="14">
        <f t="shared" si="179"/>
        <v>6.7796869853787691E-3</v>
      </c>
      <c r="X1268" s="40">
        <f t="shared" si="174"/>
        <v>3.0724712476201147E-10</v>
      </c>
      <c r="Y1268" s="2"/>
      <c r="Z1268" s="4"/>
      <c r="AA1268" s="4"/>
      <c r="AB1268" s="4"/>
      <c r="AC1268" s="4"/>
      <c r="AD1268" s="4"/>
      <c r="AE1268" s="4"/>
    </row>
    <row r="1269" spans="6:31">
      <c r="F1269" s="25">
        <v>38513</v>
      </c>
      <c r="G1269" s="8">
        <v>69.02</v>
      </c>
      <c r="H1269" s="8">
        <v>69.05</v>
      </c>
      <c r="I1269" s="8">
        <v>68.53</v>
      </c>
      <c r="J1269" s="8">
        <v>68.89</v>
      </c>
      <c r="K1269" s="8">
        <v>58400</v>
      </c>
      <c r="L1269" s="26">
        <v>60.59</v>
      </c>
      <c r="M1269" s="8"/>
      <c r="N1269" s="32">
        <v>0</v>
      </c>
      <c r="O1269" s="11">
        <f t="shared" si="175"/>
        <v>50</v>
      </c>
      <c r="P1269" s="11">
        <f t="shared" si="172"/>
        <v>1.1369863013698629</v>
      </c>
      <c r="Q1269" s="12">
        <f t="shared" si="171"/>
        <v>157.50141334945238</v>
      </c>
      <c r="R1269" s="12">
        <f t="shared" si="176"/>
        <v>0</v>
      </c>
      <c r="S1269" s="12">
        <f t="shared" si="177"/>
        <v>13427</v>
      </c>
      <c r="T1269" s="31">
        <f t="shared" si="173"/>
        <v>10850.272365643774</v>
      </c>
      <c r="U1269" s="13"/>
      <c r="V1269" s="39">
        <f t="shared" si="178"/>
        <v>-1.519588885256846E-3</v>
      </c>
      <c r="W1269" s="14">
        <f t="shared" si="179"/>
        <v>-1.4842915234337857E-3</v>
      </c>
      <c r="X1269" s="40">
        <f t="shared" si="174"/>
        <v>1.2459037516680372E-9</v>
      </c>
      <c r="Y1269" s="2"/>
      <c r="Z1269" s="4"/>
      <c r="AA1269" s="4"/>
      <c r="AB1269" s="4"/>
      <c r="AC1269" s="4"/>
      <c r="AD1269" s="4"/>
      <c r="AE1269" s="4"/>
    </row>
    <row r="1270" spans="6:31">
      <c r="F1270" s="25">
        <v>38516</v>
      </c>
      <c r="G1270" s="8">
        <v>68.78</v>
      </c>
      <c r="H1270" s="8">
        <v>69.25</v>
      </c>
      <c r="I1270" s="8">
        <v>68.62</v>
      </c>
      <c r="J1270" s="8">
        <v>69</v>
      </c>
      <c r="K1270" s="8">
        <v>37500</v>
      </c>
      <c r="L1270" s="26">
        <v>60.68</v>
      </c>
      <c r="M1270" s="8"/>
      <c r="N1270" s="32">
        <v>0</v>
      </c>
      <c r="O1270" s="11">
        <f t="shared" si="175"/>
        <v>50</v>
      </c>
      <c r="P1270" s="11">
        <f t="shared" si="172"/>
        <v>1.1371127224785762</v>
      </c>
      <c r="Q1270" s="12">
        <f t="shared" si="171"/>
        <v>157.48946163385267</v>
      </c>
      <c r="R1270" s="12">
        <f t="shared" si="176"/>
        <v>0</v>
      </c>
      <c r="S1270" s="12">
        <f t="shared" si="177"/>
        <v>13427</v>
      </c>
      <c r="T1270" s="31">
        <f t="shared" si="173"/>
        <v>10866.772852735834</v>
      </c>
      <c r="U1270" s="13"/>
      <c r="V1270" s="39">
        <f t="shared" si="178"/>
        <v>1.5195888852569659E-3</v>
      </c>
      <c r="W1270" s="14">
        <f t="shared" si="179"/>
        <v>1.4842915234338178E-3</v>
      </c>
      <c r="X1270" s="40">
        <f t="shared" si="174"/>
        <v>1.2459037516742369E-9</v>
      </c>
      <c r="Y1270" s="2"/>
      <c r="Z1270" s="4"/>
      <c r="AA1270" s="4"/>
      <c r="AB1270" s="4"/>
      <c r="AC1270" s="4"/>
      <c r="AD1270" s="4"/>
      <c r="AE1270" s="4"/>
    </row>
    <row r="1271" spans="6:31">
      <c r="F1271" s="25">
        <v>38517</v>
      </c>
      <c r="G1271" s="8">
        <v>68.900000000000006</v>
      </c>
      <c r="H1271" s="8">
        <v>69.400000000000006</v>
      </c>
      <c r="I1271" s="8">
        <v>68.900000000000006</v>
      </c>
      <c r="J1271" s="8">
        <v>69.13</v>
      </c>
      <c r="K1271" s="8">
        <v>71400</v>
      </c>
      <c r="L1271" s="26">
        <v>60.8</v>
      </c>
      <c r="M1271" s="8"/>
      <c r="N1271" s="32">
        <v>0</v>
      </c>
      <c r="O1271" s="11">
        <f t="shared" si="175"/>
        <v>50</v>
      </c>
      <c r="P1271" s="11">
        <f t="shared" si="172"/>
        <v>1.1370065789473685</v>
      </c>
      <c r="Q1271" s="12">
        <f t="shared" si="171"/>
        <v>157.49949615013134</v>
      </c>
      <c r="R1271" s="12">
        <f t="shared" si="176"/>
        <v>0</v>
      </c>
      <c r="S1271" s="12">
        <f t="shared" si="177"/>
        <v>13427</v>
      </c>
      <c r="T1271" s="31">
        <f t="shared" si="173"/>
        <v>10887.940168858579</v>
      </c>
      <c r="U1271" s="13"/>
      <c r="V1271" s="39">
        <f t="shared" si="178"/>
        <v>1.9459988078564519E-3</v>
      </c>
      <c r="W1271" s="14">
        <f t="shared" si="179"/>
        <v>1.9756344917897118E-3</v>
      </c>
      <c r="X1271" s="40">
        <f t="shared" si="174"/>
        <v>8.7827376219208074E-10</v>
      </c>
      <c r="Y1271" s="2"/>
      <c r="Z1271" s="4"/>
      <c r="AA1271" s="4"/>
      <c r="AB1271" s="4"/>
      <c r="AC1271" s="4"/>
      <c r="AD1271" s="4"/>
      <c r="AE1271" s="4"/>
    </row>
    <row r="1272" spans="6:31">
      <c r="F1272" s="25">
        <v>38518</v>
      </c>
      <c r="G1272" s="8">
        <v>69.45</v>
      </c>
      <c r="H1272" s="8">
        <v>69.5</v>
      </c>
      <c r="I1272" s="8">
        <v>68.87</v>
      </c>
      <c r="J1272" s="8">
        <v>69.349999999999994</v>
      </c>
      <c r="K1272" s="8">
        <v>256400</v>
      </c>
      <c r="L1272" s="26">
        <v>60.99</v>
      </c>
      <c r="M1272" s="8"/>
      <c r="N1272" s="32">
        <v>0</v>
      </c>
      <c r="O1272" s="11">
        <f t="shared" si="175"/>
        <v>50</v>
      </c>
      <c r="P1272" s="11">
        <f t="shared" si="172"/>
        <v>1.1370716510903425</v>
      </c>
      <c r="Q1272" s="12">
        <f t="shared" si="171"/>
        <v>157.49334418725689</v>
      </c>
      <c r="R1272" s="12">
        <f t="shared" si="176"/>
        <v>0</v>
      </c>
      <c r="S1272" s="12">
        <f t="shared" si="177"/>
        <v>13427</v>
      </c>
      <c r="T1272" s="31">
        <f t="shared" si="173"/>
        <v>10922.163419386265</v>
      </c>
      <c r="U1272" s="13"/>
      <c r="V1272" s="39">
        <f t="shared" si="178"/>
        <v>3.1382958340993744E-3</v>
      </c>
      <c r="W1272" s="14">
        <f t="shared" si="179"/>
        <v>3.1201273362436777E-3</v>
      </c>
      <c r="X1272" s="40">
        <f t="shared" si="174"/>
        <v>3.3009431433245205E-10</v>
      </c>
      <c r="Y1272" s="2"/>
      <c r="Z1272" s="4"/>
      <c r="AA1272" s="4"/>
      <c r="AB1272" s="4"/>
      <c r="AC1272" s="4"/>
      <c r="AD1272" s="4"/>
      <c r="AE1272" s="4"/>
    </row>
    <row r="1273" spans="6:31">
      <c r="F1273" s="25">
        <v>38519</v>
      </c>
      <c r="G1273" s="8">
        <v>69.319999999999993</v>
      </c>
      <c r="H1273" s="8">
        <v>69.73</v>
      </c>
      <c r="I1273" s="8">
        <v>69.3</v>
      </c>
      <c r="J1273" s="8">
        <v>69.72</v>
      </c>
      <c r="K1273" s="8">
        <v>58300</v>
      </c>
      <c r="L1273" s="26">
        <v>61.32</v>
      </c>
      <c r="M1273" s="8"/>
      <c r="N1273" s="32">
        <v>0</v>
      </c>
      <c r="O1273" s="11">
        <f t="shared" si="175"/>
        <v>50</v>
      </c>
      <c r="P1273" s="11">
        <f t="shared" si="172"/>
        <v>1.1369863013698629</v>
      </c>
      <c r="Q1273" s="12">
        <f t="shared" si="171"/>
        <v>157.50141334945238</v>
      </c>
      <c r="R1273" s="12">
        <f t="shared" si="176"/>
        <v>0</v>
      </c>
      <c r="S1273" s="12">
        <f t="shared" si="177"/>
        <v>13427</v>
      </c>
      <c r="T1273" s="31">
        <f t="shared" si="173"/>
        <v>10980.998538723819</v>
      </c>
      <c r="U1273" s="13"/>
      <c r="V1273" s="39">
        <f t="shared" si="178"/>
        <v>5.3723075195031165E-3</v>
      </c>
      <c r="W1273" s="14">
        <f t="shared" si="179"/>
        <v>5.3961376952484262E-3</v>
      </c>
      <c r="X1273" s="40">
        <f t="shared" si="174"/>
        <v>5.6787727605234462E-10</v>
      </c>
      <c r="Y1273" s="2"/>
      <c r="Z1273" s="4"/>
      <c r="AA1273" s="4"/>
      <c r="AB1273" s="4"/>
      <c r="AC1273" s="4"/>
      <c r="AD1273" s="4"/>
      <c r="AE1273" s="4"/>
    </row>
    <row r="1274" spans="6:31">
      <c r="F1274" s="25">
        <v>38520</v>
      </c>
      <c r="G1274" s="8">
        <v>69.91</v>
      </c>
      <c r="H1274" s="8">
        <v>70.099999999999994</v>
      </c>
      <c r="I1274" s="8">
        <v>69.75</v>
      </c>
      <c r="J1274" s="8">
        <v>69.98</v>
      </c>
      <c r="K1274" s="8">
        <v>63700</v>
      </c>
      <c r="L1274" s="26">
        <v>61.55</v>
      </c>
      <c r="M1274" s="8"/>
      <c r="N1274" s="32">
        <v>0</v>
      </c>
      <c r="O1274" s="11">
        <f t="shared" si="175"/>
        <v>50</v>
      </c>
      <c r="P1274" s="11">
        <f t="shared" si="172"/>
        <v>1.136961819658814</v>
      </c>
      <c r="Q1274" s="12">
        <f t="shared" si="171"/>
        <v>157.50372813126251</v>
      </c>
      <c r="R1274" s="12">
        <f t="shared" si="176"/>
        <v>0</v>
      </c>
      <c r="S1274" s="12">
        <f t="shared" si="177"/>
        <v>13427</v>
      </c>
      <c r="T1274" s="31">
        <f t="shared" si="173"/>
        <v>11022.11089462575</v>
      </c>
      <c r="U1274" s="13"/>
      <c r="V1274" s="39">
        <f t="shared" si="178"/>
        <v>3.7369630752046388E-3</v>
      </c>
      <c r="W1274" s="14">
        <f t="shared" si="179"/>
        <v>3.7437986268491819E-3</v>
      </c>
      <c r="X1274" s="40">
        <f t="shared" si="174"/>
        <v>4.6724766285216612E-11</v>
      </c>
      <c r="Y1274" s="2"/>
      <c r="Z1274" s="4"/>
      <c r="AA1274" s="4"/>
      <c r="AB1274" s="4"/>
      <c r="AC1274" s="4"/>
      <c r="AD1274" s="4"/>
      <c r="AE1274" s="4"/>
    </row>
    <row r="1275" spans="6:31">
      <c r="F1275" s="25">
        <v>38523</v>
      </c>
      <c r="G1275" s="8">
        <v>69.62</v>
      </c>
      <c r="H1275" s="8">
        <v>69.89</v>
      </c>
      <c r="I1275" s="8">
        <v>69.39</v>
      </c>
      <c r="J1275" s="8">
        <v>69.77</v>
      </c>
      <c r="K1275" s="8">
        <v>169600</v>
      </c>
      <c r="L1275" s="26">
        <v>61.54</v>
      </c>
      <c r="M1275" s="8"/>
      <c r="N1275" s="32">
        <v>0</v>
      </c>
      <c r="O1275" s="11">
        <f t="shared" si="175"/>
        <v>50</v>
      </c>
      <c r="P1275" s="11">
        <f t="shared" si="172"/>
        <v>1.1337341566460839</v>
      </c>
      <c r="Q1275" s="12">
        <f t="shared" si="171"/>
        <v>157.80978383663734</v>
      </c>
      <c r="R1275" s="12">
        <f t="shared" si="176"/>
        <v>0</v>
      </c>
      <c r="S1275" s="12">
        <f t="shared" si="177"/>
        <v>13427</v>
      </c>
      <c r="T1275" s="31">
        <f t="shared" si="173"/>
        <v>11010.388618282186</v>
      </c>
      <c r="U1275" s="13"/>
      <c r="V1275" s="39">
        <f t="shared" si="178"/>
        <v>-1.0640896592579898E-3</v>
      </c>
      <c r="W1275" s="14">
        <f t="shared" si="179"/>
        <v>-1.6248273656668002E-4</v>
      </c>
      <c r="X1275" s="40">
        <f t="shared" si="174"/>
        <v>8.1289504304489338E-7</v>
      </c>
      <c r="Y1275" s="2"/>
      <c r="Z1275" s="4"/>
      <c r="AA1275" s="4"/>
      <c r="AB1275" s="4"/>
      <c r="AC1275" s="4"/>
      <c r="AD1275" s="4"/>
      <c r="AE1275" s="4"/>
    </row>
    <row r="1276" spans="6:31">
      <c r="F1276" s="25">
        <v>38524</v>
      </c>
      <c r="G1276" s="8">
        <v>69.739999999999995</v>
      </c>
      <c r="H1276" s="8">
        <v>69.77</v>
      </c>
      <c r="I1276" s="8">
        <v>69.459999999999994</v>
      </c>
      <c r="J1276" s="8">
        <v>69.53</v>
      </c>
      <c r="K1276" s="8">
        <v>121300</v>
      </c>
      <c r="L1276" s="26">
        <v>61.33</v>
      </c>
      <c r="M1276" s="8"/>
      <c r="N1276" s="32">
        <v>0</v>
      </c>
      <c r="O1276" s="11">
        <f t="shared" si="175"/>
        <v>50</v>
      </c>
      <c r="P1276" s="11">
        <f t="shared" si="172"/>
        <v>1.1337029186368826</v>
      </c>
      <c r="Q1276" s="12">
        <f t="shared" si="171"/>
        <v>157.81275442352052</v>
      </c>
      <c r="R1276" s="12">
        <f t="shared" si="176"/>
        <v>0</v>
      </c>
      <c r="S1276" s="12">
        <f t="shared" si="177"/>
        <v>13427</v>
      </c>
      <c r="T1276" s="31">
        <f t="shared" si="173"/>
        <v>10972.720815067381</v>
      </c>
      <c r="U1276" s="13"/>
      <c r="V1276" s="39">
        <f t="shared" si="178"/>
        <v>-3.4269801725576245E-3</v>
      </c>
      <c r="W1276" s="14">
        <f t="shared" si="179"/>
        <v>-3.4182502560034752E-3</v>
      </c>
      <c r="X1276" s="40">
        <f t="shared" si="174"/>
        <v>7.6211443042409512E-11</v>
      </c>
      <c r="Y1276" s="2"/>
      <c r="Z1276" s="4"/>
      <c r="AA1276" s="4"/>
      <c r="AB1276" s="4"/>
      <c r="AC1276" s="4"/>
      <c r="AD1276" s="4"/>
      <c r="AE1276" s="4"/>
    </row>
    <row r="1277" spans="6:31">
      <c r="F1277" s="25">
        <v>38525</v>
      </c>
      <c r="G1277" s="8">
        <v>69.86</v>
      </c>
      <c r="H1277" s="8">
        <v>69.989999999999995</v>
      </c>
      <c r="I1277" s="8">
        <v>69.5</v>
      </c>
      <c r="J1277" s="8">
        <v>69.739999999999995</v>
      </c>
      <c r="K1277" s="8">
        <v>49300</v>
      </c>
      <c r="L1277" s="26">
        <v>61.51</v>
      </c>
      <c r="M1277" s="8"/>
      <c r="N1277" s="32">
        <v>0</v>
      </c>
      <c r="O1277" s="11">
        <f t="shared" si="175"/>
        <v>50</v>
      </c>
      <c r="P1277" s="11">
        <f t="shared" si="172"/>
        <v>1.133799382214274</v>
      </c>
      <c r="Q1277" s="12">
        <f t="shared" si="171"/>
        <v>157.8035817214153</v>
      </c>
      <c r="R1277" s="12">
        <f t="shared" si="176"/>
        <v>0</v>
      </c>
      <c r="S1277" s="12">
        <f t="shared" si="177"/>
        <v>13427</v>
      </c>
      <c r="T1277" s="31">
        <f t="shared" si="173"/>
        <v>11005.221789251502</v>
      </c>
      <c r="U1277" s="13"/>
      <c r="V1277" s="39">
        <f t="shared" si="178"/>
        <v>2.9576014880787057E-3</v>
      </c>
      <c r="W1277" s="14">
        <f t="shared" si="179"/>
        <v>2.9306435823844876E-3</v>
      </c>
      <c r="X1277" s="40">
        <f t="shared" si="174"/>
        <v>7.2672867941836045E-10</v>
      </c>
      <c r="Y1277" s="2"/>
      <c r="Z1277" s="4"/>
      <c r="AA1277" s="4"/>
      <c r="AB1277" s="4"/>
      <c r="AC1277" s="4"/>
      <c r="AD1277" s="4"/>
      <c r="AE1277" s="4"/>
    </row>
    <row r="1278" spans="6:31">
      <c r="F1278" s="25">
        <v>38526</v>
      </c>
      <c r="G1278" s="8">
        <v>69.680000000000007</v>
      </c>
      <c r="H1278" s="8">
        <v>69.77</v>
      </c>
      <c r="I1278" s="8">
        <v>68.900000000000006</v>
      </c>
      <c r="J1278" s="8">
        <v>68.900000000000006</v>
      </c>
      <c r="K1278" s="8">
        <v>44900</v>
      </c>
      <c r="L1278" s="26">
        <v>60.77</v>
      </c>
      <c r="M1278" s="8"/>
      <c r="N1278" s="32">
        <v>0</v>
      </c>
      <c r="O1278" s="11">
        <f t="shared" si="175"/>
        <v>50</v>
      </c>
      <c r="P1278" s="11">
        <f t="shared" si="172"/>
        <v>1.1337831166694092</v>
      </c>
      <c r="Q1278" s="12">
        <f t="shared" si="171"/>
        <v>157.80512829938888</v>
      </c>
      <c r="R1278" s="12">
        <f t="shared" si="176"/>
        <v>0</v>
      </c>
      <c r="S1278" s="12">
        <f t="shared" si="177"/>
        <v>13427</v>
      </c>
      <c r="T1278" s="31">
        <f t="shared" si="173"/>
        <v>10872.773339827894</v>
      </c>
      <c r="U1278" s="13"/>
      <c r="V1278" s="39">
        <f t="shared" si="178"/>
        <v>-1.2108062624014624E-2</v>
      </c>
      <c r="W1278" s="14">
        <f t="shared" si="179"/>
        <v>-1.2103517073012935E-2</v>
      </c>
      <c r="X1278" s="40">
        <f t="shared" si="174"/>
        <v>2.0662033908952383E-11</v>
      </c>
      <c r="Y1278" s="2"/>
      <c r="Z1278" s="4"/>
      <c r="AA1278" s="4"/>
      <c r="AB1278" s="4"/>
      <c r="AC1278" s="4"/>
      <c r="AD1278" s="4"/>
      <c r="AE1278" s="4"/>
    </row>
    <row r="1279" spans="6:31">
      <c r="F1279" s="25">
        <v>38527</v>
      </c>
      <c r="G1279" s="8">
        <v>68.900000000000006</v>
      </c>
      <c r="H1279" s="8">
        <v>68.900000000000006</v>
      </c>
      <c r="I1279" s="8">
        <v>68.33</v>
      </c>
      <c r="J1279" s="8">
        <v>68.349999999999994</v>
      </c>
      <c r="K1279" s="8">
        <v>329200</v>
      </c>
      <c r="L1279" s="26">
        <v>60.29</v>
      </c>
      <c r="M1279" s="8"/>
      <c r="N1279" s="32">
        <v>0</v>
      </c>
      <c r="O1279" s="11">
        <f t="shared" si="175"/>
        <v>50</v>
      </c>
      <c r="P1279" s="11">
        <f t="shared" si="172"/>
        <v>1.1336871786365896</v>
      </c>
      <c r="Q1279" s="12">
        <f t="shared" si="171"/>
        <v>157.81425128510472</v>
      </c>
      <c r="R1279" s="12">
        <f t="shared" si="176"/>
        <v>0</v>
      </c>
      <c r="S1279" s="12">
        <f t="shared" si="177"/>
        <v>13427</v>
      </c>
      <c r="T1279" s="31">
        <f t="shared" si="173"/>
        <v>10786.604075336907</v>
      </c>
      <c r="U1279" s="13"/>
      <c r="V1279" s="39">
        <f t="shared" si="178"/>
        <v>-7.9568048018024817E-3</v>
      </c>
      <c r="W1279" s="14">
        <f t="shared" si="179"/>
        <v>-7.9299936459497743E-3</v>
      </c>
      <c r="X1279" s="40">
        <f t="shared" si="174"/>
        <v>7.1883807815816222E-10</v>
      </c>
      <c r="Y1279" s="2"/>
      <c r="Z1279" s="4"/>
      <c r="AA1279" s="4"/>
      <c r="AB1279" s="4"/>
      <c r="AC1279" s="4"/>
      <c r="AD1279" s="4"/>
      <c r="AE1279" s="4"/>
    </row>
    <row r="1280" spans="6:31">
      <c r="F1280" s="25">
        <v>38530</v>
      </c>
      <c r="G1280" s="8">
        <v>68.3</v>
      </c>
      <c r="H1280" s="8">
        <v>68.48</v>
      </c>
      <c r="I1280" s="8">
        <v>68.2</v>
      </c>
      <c r="J1280" s="8">
        <v>68.37</v>
      </c>
      <c r="K1280" s="8">
        <v>402500</v>
      </c>
      <c r="L1280" s="26">
        <v>60.31</v>
      </c>
      <c r="M1280" s="8"/>
      <c r="N1280" s="32">
        <v>0</v>
      </c>
      <c r="O1280" s="11">
        <f t="shared" si="175"/>
        <v>50</v>
      </c>
      <c r="P1280" s="11">
        <f t="shared" si="172"/>
        <v>1.133642845299287</v>
      </c>
      <c r="Q1280" s="12">
        <f t="shared" si="171"/>
        <v>157.81846757384861</v>
      </c>
      <c r="R1280" s="12">
        <f t="shared" si="176"/>
        <v>0</v>
      </c>
      <c r="S1280" s="12">
        <f t="shared" si="177"/>
        <v>13427</v>
      </c>
      <c r="T1280" s="31">
        <f t="shared" si="173"/>
        <v>10790.048628024029</v>
      </c>
      <c r="U1280" s="13"/>
      <c r="V1280" s="39">
        <f t="shared" si="178"/>
        <v>3.1928517956328822E-4</v>
      </c>
      <c r="W1280" s="14">
        <f t="shared" si="179"/>
        <v>3.3167496158134565E-4</v>
      </c>
      <c r="X1280" s="40">
        <f t="shared" si="174"/>
        <v>1.5350669845497916E-10</v>
      </c>
      <c r="Y1280" s="2"/>
      <c r="Z1280" s="4"/>
      <c r="AA1280" s="4"/>
      <c r="AB1280" s="4"/>
      <c r="AC1280" s="4"/>
      <c r="AD1280" s="4"/>
      <c r="AE1280" s="4"/>
    </row>
    <row r="1281" spans="6:31">
      <c r="F1281" s="25">
        <v>38531</v>
      </c>
      <c r="G1281" s="8">
        <v>68.47</v>
      </c>
      <c r="H1281" s="8">
        <v>69.05</v>
      </c>
      <c r="I1281" s="8">
        <v>68.47</v>
      </c>
      <c r="J1281" s="8">
        <v>69.02</v>
      </c>
      <c r="K1281" s="8">
        <v>55500</v>
      </c>
      <c r="L1281" s="26">
        <v>60.88</v>
      </c>
      <c r="M1281" s="8"/>
      <c r="N1281" s="32">
        <v>0</v>
      </c>
      <c r="O1281" s="11">
        <f t="shared" si="175"/>
        <v>50</v>
      </c>
      <c r="P1281" s="11">
        <f t="shared" si="172"/>
        <v>1.133705650459921</v>
      </c>
      <c r="Q1281" s="12">
        <f t="shared" si="171"/>
        <v>157.81249463354214</v>
      </c>
      <c r="R1281" s="12">
        <f t="shared" si="176"/>
        <v>0</v>
      </c>
      <c r="S1281" s="12">
        <f t="shared" si="177"/>
        <v>13427</v>
      </c>
      <c r="T1281" s="31">
        <f t="shared" si="173"/>
        <v>10892.218379607079</v>
      </c>
      <c r="U1281" s="13"/>
      <c r="V1281" s="39">
        <f t="shared" si="178"/>
        <v>9.4243381244826247E-3</v>
      </c>
      <c r="W1281" s="14">
        <f t="shared" si="179"/>
        <v>9.4067860905349202E-3</v>
      </c>
      <c r="X1281" s="40">
        <f t="shared" si="174"/>
        <v>3.080738957013734E-10</v>
      </c>
      <c r="Y1281" s="2"/>
      <c r="Z1281" s="4"/>
      <c r="AA1281" s="4"/>
      <c r="AB1281" s="4"/>
      <c r="AC1281" s="4"/>
      <c r="AD1281" s="4"/>
      <c r="AE1281" s="4"/>
    </row>
    <row r="1282" spans="6:31">
      <c r="F1282" s="25">
        <v>38532</v>
      </c>
      <c r="G1282" s="8">
        <v>69.2</v>
      </c>
      <c r="H1282" s="8">
        <v>69.22</v>
      </c>
      <c r="I1282" s="8">
        <v>68.849999999999994</v>
      </c>
      <c r="J1282" s="8">
        <v>68.98</v>
      </c>
      <c r="K1282" s="8">
        <v>708200</v>
      </c>
      <c r="L1282" s="26">
        <v>60.84</v>
      </c>
      <c r="M1282" s="8"/>
      <c r="N1282" s="32">
        <v>0</v>
      </c>
      <c r="O1282" s="11">
        <f t="shared" si="175"/>
        <v>50</v>
      </c>
      <c r="P1282" s="11">
        <f t="shared" si="172"/>
        <v>1.13379355687048</v>
      </c>
      <c r="Q1282" s="12">
        <f t="shared" si="171"/>
        <v>157.80413560789839</v>
      </c>
      <c r="R1282" s="12">
        <f t="shared" si="176"/>
        <v>0</v>
      </c>
      <c r="S1282" s="12">
        <f t="shared" si="177"/>
        <v>13427</v>
      </c>
      <c r="T1282" s="31">
        <f t="shared" si="173"/>
        <v>10885.329274232832</v>
      </c>
      <c r="U1282" s="13"/>
      <c r="V1282" s="39">
        <f t="shared" si="178"/>
        <v>-6.3267964910926344E-4</v>
      </c>
      <c r="W1282" s="14">
        <f t="shared" si="179"/>
        <v>-6.5724616233826859E-4</v>
      </c>
      <c r="X1282" s="40">
        <f t="shared" si="174"/>
        <v>6.0351357223088491E-10</v>
      </c>
      <c r="Y1282" s="2"/>
      <c r="Z1282" s="4"/>
      <c r="AA1282" s="4"/>
      <c r="AB1282" s="4"/>
      <c r="AC1282" s="4"/>
      <c r="AD1282" s="4"/>
      <c r="AE1282" s="4"/>
    </row>
    <row r="1283" spans="6:31">
      <c r="F1283" s="25">
        <v>38533</v>
      </c>
      <c r="G1283" s="8">
        <v>69.14</v>
      </c>
      <c r="H1283" s="8">
        <v>69.23</v>
      </c>
      <c r="I1283" s="8">
        <v>68.48</v>
      </c>
      <c r="J1283" s="8">
        <v>68.48</v>
      </c>
      <c r="K1283" s="8">
        <v>189600</v>
      </c>
      <c r="L1283" s="26">
        <v>60.4</v>
      </c>
      <c r="M1283" s="8"/>
      <c r="N1283" s="32">
        <v>0</v>
      </c>
      <c r="O1283" s="11">
        <f t="shared" si="175"/>
        <v>50</v>
      </c>
      <c r="P1283" s="11">
        <f t="shared" si="172"/>
        <v>1.1337748344370862</v>
      </c>
      <c r="Q1283" s="12">
        <f t="shared" si="171"/>
        <v>157.80591581653169</v>
      </c>
      <c r="R1283" s="12">
        <f t="shared" si="176"/>
        <v>0</v>
      </c>
      <c r="S1283" s="12">
        <f t="shared" si="177"/>
        <v>13427</v>
      </c>
      <c r="T1283" s="31">
        <f t="shared" si="173"/>
        <v>10806.549115116091</v>
      </c>
      <c r="U1283" s="13"/>
      <c r="V1283" s="39">
        <f t="shared" si="178"/>
        <v>-7.2635946109626632E-3</v>
      </c>
      <c r="W1283" s="14">
        <f t="shared" si="179"/>
        <v>-7.2583624503229542E-3</v>
      </c>
      <c r="X1283" s="40">
        <f t="shared" si="174"/>
        <v>2.7375504959719881E-11</v>
      </c>
      <c r="Y1283" s="2"/>
      <c r="Z1283" s="4"/>
      <c r="AA1283" s="4"/>
      <c r="AB1283" s="4"/>
      <c r="AC1283" s="4"/>
      <c r="AD1283" s="4"/>
      <c r="AE1283" s="4"/>
    </row>
    <row r="1284" spans="6:31">
      <c r="F1284" s="25">
        <v>38534</v>
      </c>
      <c r="G1284" s="8">
        <v>68.790000000000006</v>
      </c>
      <c r="H1284" s="8">
        <v>68.94</v>
      </c>
      <c r="I1284" s="8">
        <v>68.62</v>
      </c>
      <c r="J1284" s="8">
        <v>68.900000000000006</v>
      </c>
      <c r="K1284" s="8">
        <v>217100</v>
      </c>
      <c r="L1284" s="26">
        <v>60.77</v>
      </c>
      <c r="M1284" s="8"/>
      <c r="N1284" s="32">
        <v>0</v>
      </c>
      <c r="O1284" s="11">
        <f t="shared" si="175"/>
        <v>50</v>
      </c>
      <c r="P1284" s="11">
        <f t="shared" si="172"/>
        <v>1.1337831166694092</v>
      </c>
      <c r="Q1284" s="12">
        <f t="shared" ref="Q1284:Q1347" si="180">$D$4*$P$4/P1284+O1284</f>
        <v>157.80512829938888</v>
      </c>
      <c r="R1284" s="12">
        <f t="shared" si="176"/>
        <v>0</v>
      </c>
      <c r="S1284" s="12">
        <f t="shared" si="177"/>
        <v>13427</v>
      </c>
      <c r="T1284" s="31">
        <f t="shared" si="173"/>
        <v>10872.773339827894</v>
      </c>
      <c r="U1284" s="13"/>
      <c r="V1284" s="39">
        <f t="shared" si="178"/>
        <v>6.1094557578285124E-3</v>
      </c>
      <c r="W1284" s="14">
        <f t="shared" si="179"/>
        <v>6.10714120649477E-3</v>
      </c>
      <c r="X1284" s="40">
        <f t="shared" si="174"/>
        <v>5.3571478765284323E-12</v>
      </c>
      <c r="Y1284" s="2"/>
      <c r="Z1284" s="4"/>
      <c r="AA1284" s="4"/>
      <c r="AB1284" s="4"/>
      <c r="AC1284" s="4"/>
      <c r="AD1284" s="4"/>
      <c r="AE1284" s="4"/>
    </row>
    <row r="1285" spans="6:31">
      <c r="F1285" s="25">
        <v>38538</v>
      </c>
      <c r="G1285" s="8">
        <v>68.709999999999994</v>
      </c>
      <c r="H1285" s="8">
        <v>69.489999999999995</v>
      </c>
      <c r="I1285" s="8">
        <v>68.709999999999994</v>
      </c>
      <c r="J1285" s="8">
        <v>69.489999999999995</v>
      </c>
      <c r="K1285" s="8">
        <v>41500</v>
      </c>
      <c r="L1285" s="26">
        <v>61.29</v>
      </c>
      <c r="M1285" s="8"/>
      <c r="N1285" s="32">
        <v>0</v>
      </c>
      <c r="O1285" s="11">
        <f t="shared" si="175"/>
        <v>50</v>
      </c>
      <c r="P1285" s="11">
        <f t="shared" ref="P1285:P1348" si="181">J1285/L1285</f>
        <v>1.1337901778430413</v>
      </c>
      <c r="Q1285" s="12">
        <f t="shared" si="180"/>
        <v>157.80445689585741</v>
      </c>
      <c r="R1285" s="12">
        <f t="shared" si="176"/>
        <v>0</v>
      </c>
      <c r="S1285" s="12">
        <f t="shared" si="177"/>
        <v>13427</v>
      </c>
      <c r="T1285" s="31">
        <f t="shared" ref="T1285:T1348" si="182">Q1285*J1285</f>
        <v>10965.831709693131</v>
      </c>
      <c r="U1285" s="13"/>
      <c r="V1285" s="39">
        <f t="shared" si="178"/>
        <v>8.5224246606111654E-3</v>
      </c>
      <c r="W1285" s="14">
        <f t="shared" si="179"/>
        <v>8.5204513503763599E-3</v>
      </c>
      <c r="X1285" s="40">
        <f t="shared" ref="X1285:X1348" si="183">(V1285-W1285)^2</f>
        <v>3.8939532827879748E-12</v>
      </c>
      <c r="Y1285" s="2"/>
      <c r="Z1285" s="4"/>
      <c r="AA1285" s="4"/>
      <c r="AB1285" s="4"/>
      <c r="AC1285" s="4"/>
      <c r="AD1285" s="4"/>
      <c r="AE1285" s="4"/>
    </row>
    <row r="1286" spans="6:31">
      <c r="F1286" s="25">
        <v>38539</v>
      </c>
      <c r="G1286" s="8">
        <v>69.42</v>
      </c>
      <c r="H1286" s="8">
        <v>69.5</v>
      </c>
      <c r="I1286" s="8">
        <v>68.88</v>
      </c>
      <c r="J1286" s="8">
        <v>68.88</v>
      </c>
      <c r="K1286" s="8">
        <v>28500</v>
      </c>
      <c r="L1286" s="26">
        <v>60.76</v>
      </c>
      <c r="M1286" s="8"/>
      <c r="N1286" s="32">
        <v>0</v>
      </c>
      <c r="O1286" s="11">
        <f t="shared" ref="O1286:O1349" si="184">O1285+N1286</f>
        <v>50</v>
      </c>
      <c r="P1286" s="11">
        <f t="shared" si="181"/>
        <v>1.1336405529953917</v>
      </c>
      <c r="Q1286" s="12">
        <f t="shared" si="180"/>
        <v>157.81868559065521</v>
      </c>
      <c r="R1286" s="12">
        <f t="shared" ref="R1286:R1349" si="185">IF(N1286&lt;&gt;0,N1286*J1286,0)</f>
        <v>0</v>
      </c>
      <c r="S1286" s="12">
        <f t="shared" ref="S1286:S1349" si="186">IF(N1286&lt;&gt;0,N1286*J1286+S1285,S1285)</f>
        <v>13427</v>
      </c>
      <c r="T1286" s="31">
        <f t="shared" si="182"/>
        <v>10870.55106348433</v>
      </c>
      <c r="U1286" s="13"/>
      <c r="V1286" s="39">
        <f t="shared" ref="V1286:V1349" si="187">LN((T1286-R1286)/T1285)</f>
        <v>-8.7268346496342259E-3</v>
      </c>
      <c r="W1286" s="14">
        <f t="shared" ref="W1286:W1349" si="188">LN(L1286/L1285)</f>
        <v>-8.6850197700682925E-3</v>
      </c>
      <c r="X1286" s="40">
        <f t="shared" si="183"/>
        <v>1.748484153113512E-9</v>
      </c>
      <c r="Y1286" s="2"/>
      <c r="Z1286" s="4"/>
      <c r="AA1286" s="4"/>
      <c r="AB1286" s="4"/>
      <c r="AC1286" s="4"/>
      <c r="AD1286" s="4"/>
      <c r="AE1286" s="4"/>
    </row>
    <row r="1287" spans="6:31">
      <c r="F1287" s="25">
        <v>38540</v>
      </c>
      <c r="G1287" s="8">
        <v>68.180000000000007</v>
      </c>
      <c r="H1287" s="8">
        <v>69.12</v>
      </c>
      <c r="I1287" s="8">
        <v>68.180000000000007</v>
      </c>
      <c r="J1287" s="8">
        <v>69.03</v>
      </c>
      <c r="K1287" s="8">
        <v>135700</v>
      </c>
      <c r="L1287" s="26">
        <v>60.89</v>
      </c>
      <c r="M1287" s="8"/>
      <c r="N1287" s="32">
        <v>0</v>
      </c>
      <c r="O1287" s="11">
        <f t="shared" si="184"/>
        <v>50</v>
      </c>
      <c r="P1287" s="11">
        <f t="shared" si="181"/>
        <v>1.1336836919034323</v>
      </c>
      <c r="Q1287" s="12">
        <f t="shared" si="180"/>
        <v>157.81458287629499</v>
      </c>
      <c r="R1287" s="12">
        <f t="shared" si="185"/>
        <v>0</v>
      </c>
      <c r="S1287" s="12">
        <f t="shared" si="186"/>
        <v>13427</v>
      </c>
      <c r="T1287" s="31">
        <f t="shared" si="182"/>
        <v>10893.940655950644</v>
      </c>
      <c r="U1287" s="13"/>
      <c r="V1287" s="39">
        <f t="shared" si="187"/>
        <v>2.1493358790205378E-3</v>
      </c>
      <c r="W1287" s="14">
        <f t="shared" si="188"/>
        <v>2.1372798929107321E-3</v>
      </c>
      <c r="X1287" s="40">
        <f t="shared" si="183"/>
        <v>1.4534680107982932E-10</v>
      </c>
      <c r="Y1287" s="2"/>
      <c r="Z1287" s="4"/>
      <c r="AA1287" s="4"/>
      <c r="AB1287" s="4"/>
      <c r="AC1287" s="4"/>
      <c r="AD1287" s="4"/>
      <c r="AE1287" s="4"/>
    </row>
    <row r="1288" spans="6:31">
      <c r="F1288" s="25">
        <v>38541</v>
      </c>
      <c r="G1288" s="8">
        <v>69.069999999999993</v>
      </c>
      <c r="H1288" s="8">
        <v>69.930000000000007</v>
      </c>
      <c r="I1288" s="8">
        <v>69.069999999999993</v>
      </c>
      <c r="J1288" s="8">
        <v>69.930000000000007</v>
      </c>
      <c r="K1288" s="8">
        <v>214700</v>
      </c>
      <c r="L1288" s="26">
        <v>61.68</v>
      </c>
      <c r="M1288" s="8"/>
      <c r="N1288" s="32">
        <v>0</v>
      </c>
      <c r="O1288" s="11">
        <f t="shared" si="184"/>
        <v>50</v>
      </c>
      <c r="P1288" s="11">
        <f t="shared" si="181"/>
        <v>1.1337548638132298</v>
      </c>
      <c r="Q1288" s="12">
        <f t="shared" si="180"/>
        <v>157.8078147732312</v>
      </c>
      <c r="R1288" s="12">
        <f t="shared" si="185"/>
        <v>0</v>
      </c>
      <c r="S1288" s="12">
        <f t="shared" si="186"/>
        <v>13427</v>
      </c>
      <c r="T1288" s="31">
        <f t="shared" si="182"/>
        <v>11035.500487092058</v>
      </c>
      <c r="U1288" s="13"/>
      <c r="V1288" s="39">
        <f t="shared" si="187"/>
        <v>1.291066165706423E-2</v>
      </c>
      <c r="W1288" s="14">
        <f t="shared" si="188"/>
        <v>1.2890771634591406E-2</v>
      </c>
      <c r="X1288" s="40">
        <f t="shared" si="183"/>
        <v>3.9561299396943526E-10</v>
      </c>
      <c r="Y1288" s="2"/>
      <c r="Z1288" s="4"/>
      <c r="AA1288" s="4"/>
      <c r="AB1288" s="4"/>
      <c r="AC1288" s="4"/>
      <c r="AD1288" s="4"/>
      <c r="AE1288" s="4"/>
    </row>
    <row r="1289" spans="6:31">
      <c r="F1289" s="25">
        <v>38544</v>
      </c>
      <c r="G1289" s="8">
        <v>70.099999999999994</v>
      </c>
      <c r="H1289" s="8">
        <v>70.45</v>
      </c>
      <c r="I1289" s="8">
        <v>70.099999999999994</v>
      </c>
      <c r="J1289" s="8">
        <v>70.400000000000006</v>
      </c>
      <c r="K1289" s="8">
        <v>204200</v>
      </c>
      <c r="L1289" s="26">
        <v>62.1</v>
      </c>
      <c r="M1289" s="8"/>
      <c r="N1289" s="32">
        <v>0</v>
      </c>
      <c r="O1289" s="11">
        <f t="shared" si="184"/>
        <v>50</v>
      </c>
      <c r="P1289" s="11">
        <f t="shared" si="181"/>
        <v>1.1336553945249599</v>
      </c>
      <c r="Q1289" s="12">
        <f t="shared" si="180"/>
        <v>157.81727405570561</v>
      </c>
      <c r="R1289" s="12">
        <f t="shared" si="185"/>
        <v>0</v>
      </c>
      <c r="S1289" s="12">
        <f t="shared" si="186"/>
        <v>13427</v>
      </c>
      <c r="T1289" s="31">
        <f t="shared" si="182"/>
        <v>11110.336093521675</v>
      </c>
      <c r="U1289" s="13"/>
      <c r="V1289" s="39">
        <f t="shared" si="187"/>
        <v>6.7584614391283547E-3</v>
      </c>
      <c r="W1289" s="14">
        <f t="shared" si="188"/>
        <v>6.7862596843590072E-3</v>
      </c>
      <c r="X1289" s="40">
        <f t="shared" si="183"/>
        <v>7.7274243790349499E-10</v>
      </c>
      <c r="Y1289" s="2"/>
      <c r="Z1289" s="4"/>
      <c r="AA1289" s="4"/>
      <c r="AB1289" s="4"/>
      <c r="AC1289" s="4"/>
      <c r="AD1289" s="4"/>
      <c r="AE1289" s="4"/>
    </row>
    <row r="1290" spans="6:31">
      <c r="F1290" s="25">
        <v>38545</v>
      </c>
      <c r="G1290" s="8">
        <v>70.41</v>
      </c>
      <c r="H1290" s="8">
        <v>70.8</v>
      </c>
      <c r="I1290" s="8">
        <v>70.23</v>
      </c>
      <c r="J1290" s="8">
        <v>70.63</v>
      </c>
      <c r="K1290" s="8">
        <v>183700</v>
      </c>
      <c r="L1290" s="26">
        <v>62.3</v>
      </c>
      <c r="M1290" s="8"/>
      <c r="N1290" s="32">
        <v>0</v>
      </c>
      <c r="O1290" s="11">
        <f t="shared" si="184"/>
        <v>50</v>
      </c>
      <c r="P1290" s="11">
        <f t="shared" si="181"/>
        <v>1.1337078651685393</v>
      </c>
      <c r="Q1290" s="12">
        <f t="shared" si="180"/>
        <v>157.81228402085407</v>
      </c>
      <c r="R1290" s="12">
        <f t="shared" si="185"/>
        <v>0</v>
      </c>
      <c r="S1290" s="12">
        <f t="shared" si="186"/>
        <v>13427</v>
      </c>
      <c r="T1290" s="31">
        <f t="shared" si="182"/>
        <v>11146.281620392921</v>
      </c>
      <c r="U1290" s="13"/>
      <c r="V1290" s="39">
        <f t="shared" si="187"/>
        <v>3.2301006906415583E-3</v>
      </c>
      <c r="W1290" s="14">
        <f t="shared" si="188"/>
        <v>3.2154368539743928E-3</v>
      </c>
      <c r="X1290" s="40">
        <f t="shared" si="183"/>
        <v>2.1502810580130738E-10</v>
      </c>
      <c r="Y1290" s="2"/>
      <c r="Z1290" s="4"/>
      <c r="AA1290" s="4"/>
      <c r="AB1290" s="4"/>
      <c r="AC1290" s="4"/>
      <c r="AD1290" s="4"/>
      <c r="AE1290" s="4"/>
    </row>
    <row r="1291" spans="6:31">
      <c r="F1291" s="25">
        <v>38546</v>
      </c>
      <c r="G1291" s="8">
        <v>70.64</v>
      </c>
      <c r="H1291" s="8">
        <v>70.680000000000007</v>
      </c>
      <c r="I1291" s="8">
        <v>70.38</v>
      </c>
      <c r="J1291" s="8">
        <v>70.52</v>
      </c>
      <c r="K1291" s="8">
        <v>51200</v>
      </c>
      <c r="L1291" s="26">
        <v>62.2</v>
      </c>
      <c r="M1291" s="8"/>
      <c r="N1291" s="32">
        <v>0</v>
      </c>
      <c r="O1291" s="11">
        <f t="shared" si="184"/>
        <v>50</v>
      </c>
      <c r="P1291" s="11">
        <f t="shared" si="181"/>
        <v>1.1337620578778134</v>
      </c>
      <c r="Q1291" s="12">
        <f t="shared" si="180"/>
        <v>157.80713069990497</v>
      </c>
      <c r="R1291" s="12">
        <f t="shared" si="185"/>
        <v>0</v>
      </c>
      <c r="S1291" s="12">
        <f t="shared" si="186"/>
        <v>13427</v>
      </c>
      <c r="T1291" s="31">
        <f t="shared" si="182"/>
        <v>11128.558856957297</v>
      </c>
      <c r="U1291" s="13"/>
      <c r="V1291" s="39">
        <f t="shared" si="187"/>
        <v>-1.591281176034244E-3</v>
      </c>
      <c r="W1291" s="14">
        <f t="shared" si="188"/>
        <v>-1.6064260482735768E-3</v>
      </c>
      <c r="X1291" s="40">
        <f t="shared" si="183"/>
        <v>2.2936715514571226E-10</v>
      </c>
      <c r="Y1291" s="2"/>
      <c r="Z1291" s="4"/>
      <c r="AA1291" s="4"/>
      <c r="AB1291" s="4"/>
      <c r="AC1291" s="4"/>
      <c r="AD1291" s="4"/>
      <c r="AE1291" s="4"/>
    </row>
    <row r="1292" spans="6:31">
      <c r="F1292" s="25">
        <v>38547</v>
      </c>
      <c r="G1292" s="8">
        <v>71</v>
      </c>
      <c r="H1292" s="8">
        <v>71.22</v>
      </c>
      <c r="I1292" s="8">
        <v>70.53</v>
      </c>
      <c r="J1292" s="8">
        <v>70.78</v>
      </c>
      <c r="K1292" s="8">
        <v>118200</v>
      </c>
      <c r="L1292" s="26">
        <v>62.43</v>
      </c>
      <c r="M1292" s="8"/>
      <c r="N1292" s="32">
        <v>0</v>
      </c>
      <c r="O1292" s="11">
        <f t="shared" si="184"/>
        <v>50</v>
      </c>
      <c r="P1292" s="11">
        <f t="shared" si="181"/>
        <v>1.1337497997757489</v>
      </c>
      <c r="Q1292" s="12">
        <f t="shared" si="180"/>
        <v>157.80829631052882</v>
      </c>
      <c r="R1292" s="12">
        <f t="shared" si="185"/>
        <v>0</v>
      </c>
      <c r="S1292" s="12">
        <f t="shared" si="186"/>
        <v>13427</v>
      </c>
      <c r="T1292" s="31">
        <f t="shared" si="182"/>
        <v>11169.67121285923</v>
      </c>
      <c r="U1292" s="13"/>
      <c r="V1292" s="39">
        <f t="shared" si="187"/>
        <v>3.6875036591930209E-3</v>
      </c>
      <c r="W1292" s="14">
        <f t="shared" si="188"/>
        <v>3.690929328518919E-3</v>
      </c>
      <c r="X1292" s="40">
        <f t="shared" si="183"/>
        <v>1.1735210330399376E-11</v>
      </c>
      <c r="Y1292" s="2"/>
      <c r="Z1292" s="4"/>
      <c r="AA1292" s="4"/>
      <c r="AB1292" s="4"/>
      <c r="AC1292" s="4"/>
      <c r="AD1292" s="4"/>
      <c r="AE1292" s="4"/>
    </row>
    <row r="1293" spans="6:31">
      <c r="F1293" s="25">
        <v>38548</v>
      </c>
      <c r="G1293" s="8">
        <v>70.75</v>
      </c>
      <c r="H1293" s="8">
        <v>70.89</v>
      </c>
      <c r="I1293" s="8">
        <v>70.44</v>
      </c>
      <c r="J1293" s="8">
        <v>70.75</v>
      </c>
      <c r="K1293" s="8">
        <v>77500</v>
      </c>
      <c r="L1293" s="26">
        <v>62.4</v>
      </c>
      <c r="M1293" s="8"/>
      <c r="N1293" s="32">
        <v>0</v>
      </c>
      <c r="O1293" s="11">
        <f t="shared" si="184"/>
        <v>50</v>
      </c>
      <c r="P1293" s="11">
        <f t="shared" si="181"/>
        <v>1.1338141025641026</v>
      </c>
      <c r="Q1293" s="12">
        <f t="shared" si="180"/>
        <v>157.80218210358365</v>
      </c>
      <c r="R1293" s="12">
        <f t="shared" si="185"/>
        <v>0</v>
      </c>
      <c r="S1293" s="12">
        <f t="shared" si="186"/>
        <v>13427</v>
      </c>
      <c r="T1293" s="31">
        <f t="shared" si="182"/>
        <v>11164.504383828544</v>
      </c>
      <c r="U1293" s="13"/>
      <c r="V1293" s="39">
        <f t="shared" si="187"/>
        <v>-4.6268366615927735E-4</v>
      </c>
      <c r="W1293" s="14">
        <f t="shared" si="188"/>
        <v>-4.8065369827079648E-4</v>
      </c>
      <c r="X1293" s="40">
        <f t="shared" si="183"/>
        <v>3.2292205408902895E-10</v>
      </c>
      <c r="Y1293" s="2"/>
      <c r="Z1293" s="4"/>
      <c r="AA1293" s="4"/>
      <c r="AB1293" s="4"/>
      <c r="AC1293" s="4"/>
      <c r="AD1293" s="4"/>
      <c r="AE1293" s="4"/>
    </row>
    <row r="1294" spans="6:31">
      <c r="F1294" s="25">
        <v>38551</v>
      </c>
      <c r="G1294" s="8">
        <v>70.55</v>
      </c>
      <c r="H1294" s="8">
        <v>70.63</v>
      </c>
      <c r="I1294" s="8">
        <v>70.41</v>
      </c>
      <c r="J1294" s="8">
        <v>70.41</v>
      </c>
      <c r="K1294" s="8">
        <v>37300</v>
      </c>
      <c r="L1294" s="26">
        <v>62.1</v>
      </c>
      <c r="M1294" s="8"/>
      <c r="N1294" s="32">
        <v>0</v>
      </c>
      <c r="O1294" s="11">
        <f t="shared" si="184"/>
        <v>50</v>
      </c>
      <c r="P1294" s="11">
        <f t="shared" si="181"/>
        <v>1.133816425120773</v>
      </c>
      <c r="Q1294" s="12">
        <f t="shared" si="180"/>
        <v>157.80196127711511</v>
      </c>
      <c r="R1294" s="12">
        <f t="shared" si="185"/>
        <v>0</v>
      </c>
      <c r="S1294" s="12">
        <f t="shared" si="186"/>
        <v>13427</v>
      </c>
      <c r="T1294" s="31">
        <f t="shared" si="182"/>
        <v>11110.836093521675</v>
      </c>
      <c r="U1294" s="13"/>
      <c r="V1294" s="39">
        <f t="shared" si="187"/>
        <v>-4.8186373812117E-3</v>
      </c>
      <c r="W1294" s="14">
        <f t="shared" si="188"/>
        <v>-4.8192864359488828E-3</v>
      </c>
      <c r="X1294" s="40">
        <f t="shared" si="183"/>
        <v>4.2127205185943876E-13</v>
      </c>
      <c r="Y1294" s="2"/>
      <c r="Z1294" s="4"/>
      <c r="AA1294" s="4"/>
      <c r="AB1294" s="4"/>
      <c r="AC1294" s="4"/>
      <c r="AD1294" s="4"/>
      <c r="AE1294" s="4"/>
    </row>
    <row r="1295" spans="6:31">
      <c r="F1295" s="25">
        <v>38552</v>
      </c>
      <c r="G1295" s="8">
        <v>70.75</v>
      </c>
      <c r="H1295" s="8">
        <v>70.98</v>
      </c>
      <c r="I1295" s="8">
        <v>70.58</v>
      </c>
      <c r="J1295" s="8">
        <v>70.95</v>
      </c>
      <c r="K1295" s="8">
        <v>42300</v>
      </c>
      <c r="L1295" s="26">
        <v>62.58</v>
      </c>
      <c r="M1295" s="8"/>
      <c r="N1295" s="32">
        <v>0</v>
      </c>
      <c r="O1295" s="11">
        <f t="shared" si="184"/>
        <v>50</v>
      </c>
      <c r="P1295" s="11">
        <f t="shared" si="181"/>
        <v>1.1337488015340365</v>
      </c>
      <c r="Q1295" s="12">
        <f t="shared" si="180"/>
        <v>157.80839123344134</v>
      </c>
      <c r="R1295" s="12">
        <f t="shared" si="185"/>
        <v>0</v>
      </c>
      <c r="S1295" s="12">
        <f t="shared" si="186"/>
        <v>13427</v>
      </c>
      <c r="T1295" s="31">
        <f t="shared" si="182"/>
        <v>11196.505358012664</v>
      </c>
      <c r="U1295" s="13"/>
      <c r="V1295" s="39">
        <f t="shared" si="187"/>
        <v>7.6808512436699226E-3</v>
      </c>
      <c r="W1295" s="14">
        <f t="shared" si="188"/>
        <v>7.6997493013028556E-3</v>
      </c>
      <c r="X1295" s="40">
        <f t="shared" si="183"/>
        <v>3.5713658229765647E-10</v>
      </c>
      <c r="Y1295" s="2"/>
      <c r="Z1295" s="4"/>
      <c r="AA1295" s="4"/>
      <c r="AB1295" s="4"/>
      <c r="AC1295" s="4"/>
      <c r="AD1295" s="4"/>
      <c r="AE1295" s="4"/>
    </row>
    <row r="1296" spans="6:31">
      <c r="F1296" s="25">
        <v>38553</v>
      </c>
      <c r="G1296" s="8">
        <v>70.790000000000006</v>
      </c>
      <c r="H1296" s="8">
        <v>71.34</v>
      </c>
      <c r="I1296" s="8">
        <v>70.58</v>
      </c>
      <c r="J1296" s="8">
        <v>71.23</v>
      </c>
      <c r="K1296" s="8">
        <v>126200</v>
      </c>
      <c r="L1296" s="26">
        <v>62.83</v>
      </c>
      <c r="M1296" s="8"/>
      <c r="N1296" s="32">
        <v>0</v>
      </c>
      <c r="O1296" s="11">
        <f t="shared" si="184"/>
        <v>50</v>
      </c>
      <c r="P1296" s="11">
        <f t="shared" si="181"/>
        <v>1.133694095177463</v>
      </c>
      <c r="Q1296" s="12">
        <f t="shared" si="180"/>
        <v>157.8135935224164</v>
      </c>
      <c r="R1296" s="12">
        <f t="shared" si="185"/>
        <v>0</v>
      </c>
      <c r="S1296" s="12">
        <f t="shared" si="186"/>
        <v>13427</v>
      </c>
      <c r="T1296" s="31">
        <f t="shared" si="182"/>
        <v>11241.062266601721</v>
      </c>
      <c r="U1296" s="13"/>
      <c r="V1296" s="39">
        <f t="shared" si="187"/>
        <v>3.971639698585481E-3</v>
      </c>
      <c r="W1296" s="14">
        <f t="shared" si="188"/>
        <v>3.9869281741196326E-3</v>
      </c>
      <c r="X1296" s="40">
        <f t="shared" si="183"/>
        <v>2.337374841583512E-10</v>
      </c>
      <c r="Y1296" s="2"/>
      <c r="Z1296" s="4"/>
      <c r="AA1296" s="4"/>
      <c r="AB1296" s="4"/>
      <c r="AC1296" s="4"/>
      <c r="AD1296" s="4"/>
      <c r="AE1296" s="4"/>
    </row>
    <row r="1297" spans="6:31">
      <c r="F1297" s="25">
        <v>38554</v>
      </c>
      <c r="G1297" s="8">
        <v>71.2</v>
      </c>
      <c r="H1297" s="8">
        <v>71.23</v>
      </c>
      <c r="I1297" s="8">
        <v>70.64</v>
      </c>
      <c r="J1297" s="8">
        <v>70.72</v>
      </c>
      <c r="K1297" s="8">
        <v>167800</v>
      </c>
      <c r="L1297" s="26">
        <v>62.38</v>
      </c>
      <c r="M1297" s="8"/>
      <c r="N1297" s="32">
        <v>0</v>
      </c>
      <c r="O1297" s="11">
        <f t="shared" si="184"/>
        <v>50</v>
      </c>
      <c r="P1297" s="11">
        <f t="shared" si="181"/>
        <v>1.1336966976595062</v>
      </c>
      <c r="Q1297" s="12">
        <f t="shared" si="180"/>
        <v>157.81334602858342</v>
      </c>
      <c r="R1297" s="12">
        <f t="shared" si="185"/>
        <v>0</v>
      </c>
      <c r="S1297" s="12">
        <f t="shared" si="186"/>
        <v>13427</v>
      </c>
      <c r="T1297" s="31">
        <f t="shared" si="182"/>
        <v>11160.55983114142</v>
      </c>
      <c r="U1297" s="13"/>
      <c r="V1297" s="39">
        <f t="shared" si="187"/>
        <v>-7.1872279289908582E-3</v>
      </c>
      <c r="W1297" s="14">
        <f t="shared" si="188"/>
        <v>-7.1879552351983627E-3</v>
      </c>
      <c r="X1297" s="40">
        <f t="shared" si="183"/>
        <v>5.2897431947459425E-13</v>
      </c>
      <c r="Y1297" s="2"/>
      <c r="Z1297" s="4"/>
      <c r="AA1297" s="4"/>
      <c r="AB1297" s="4"/>
      <c r="AC1297" s="4"/>
      <c r="AD1297" s="4"/>
      <c r="AE1297" s="4"/>
    </row>
    <row r="1298" spans="6:31">
      <c r="F1298" s="25">
        <v>38555</v>
      </c>
      <c r="G1298" s="8">
        <v>70.87</v>
      </c>
      <c r="H1298" s="8">
        <v>71.22</v>
      </c>
      <c r="I1298" s="8">
        <v>70.66</v>
      </c>
      <c r="J1298" s="8">
        <v>71.2</v>
      </c>
      <c r="K1298" s="8">
        <v>124700</v>
      </c>
      <c r="L1298" s="26">
        <v>62.8</v>
      </c>
      <c r="M1298" s="8"/>
      <c r="N1298" s="32">
        <v>0</v>
      </c>
      <c r="O1298" s="11">
        <f t="shared" si="184"/>
        <v>50</v>
      </c>
      <c r="P1298" s="11">
        <f t="shared" si="181"/>
        <v>1.1337579617834397</v>
      </c>
      <c r="Q1298" s="12">
        <f t="shared" si="180"/>
        <v>157.80752019060441</v>
      </c>
      <c r="R1298" s="12">
        <f t="shared" si="185"/>
        <v>0</v>
      </c>
      <c r="S1298" s="12">
        <f t="shared" si="186"/>
        <v>13427</v>
      </c>
      <c r="T1298" s="31">
        <f t="shared" si="182"/>
        <v>11235.895437571035</v>
      </c>
      <c r="U1298" s="13"/>
      <c r="V1298" s="39">
        <f t="shared" si="187"/>
        <v>6.7274834039803234E-3</v>
      </c>
      <c r="W1298" s="14">
        <f t="shared" si="188"/>
        <v>6.7103622944956389E-3</v>
      </c>
      <c r="X1298" s="40">
        <f t="shared" si="183"/>
        <v>2.9313238998655319E-10</v>
      </c>
      <c r="Y1298" s="2"/>
      <c r="Z1298" s="4"/>
      <c r="AA1298" s="4"/>
      <c r="AB1298" s="4"/>
      <c r="AC1298" s="4"/>
      <c r="AD1298" s="4"/>
      <c r="AE1298" s="4"/>
    </row>
    <row r="1299" spans="6:31">
      <c r="F1299" s="25">
        <v>38558</v>
      </c>
      <c r="G1299" s="8">
        <v>71.209999999999994</v>
      </c>
      <c r="H1299" s="8">
        <v>71.37</v>
      </c>
      <c r="I1299" s="8">
        <v>70.760000000000005</v>
      </c>
      <c r="J1299" s="8">
        <v>71.010000000000005</v>
      </c>
      <c r="K1299" s="8">
        <v>42500</v>
      </c>
      <c r="L1299" s="26">
        <v>62.63</v>
      </c>
      <c r="M1299" s="8"/>
      <c r="N1299" s="32">
        <v>0</v>
      </c>
      <c r="O1299" s="11">
        <f t="shared" si="184"/>
        <v>50</v>
      </c>
      <c r="P1299" s="11">
        <f t="shared" si="181"/>
        <v>1.1338016924796424</v>
      </c>
      <c r="Q1299" s="12">
        <f t="shared" si="180"/>
        <v>157.80336205788586</v>
      </c>
      <c r="R1299" s="12">
        <f t="shared" si="185"/>
        <v>0</v>
      </c>
      <c r="S1299" s="12">
        <f t="shared" si="186"/>
        <v>13427</v>
      </c>
      <c r="T1299" s="31">
        <f t="shared" si="182"/>
        <v>11205.616739730476</v>
      </c>
      <c r="U1299" s="13"/>
      <c r="V1299" s="39">
        <f t="shared" si="187"/>
        <v>-2.6984559663014245E-3</v>
      </c>
      <c r="W1299" s="14">
        <f t="shared" si="188"/>
        <v>-2.7106769368314214E-3</v>
      </c>
      <c r="X1299" s="40">
        <f t="shared" si="183"/>
        <v>1.4935212069505352E-10</v>
      </c>
      <c r="Y1299" s="2"/>
      <c r="Z1299" s="4"/>
      <c r="AA1299" s="4"/>
      <c r="AB1299" s="4"/>
      <c r="AC1299" s="4"/>
      <c r="AD1299" s="4"/>
      <c r="AE1299" s="4"/>
    </row>
    <row r="1300" spans="6:31">
      <c r="F1300" s="25">
        <v>38559</v>
      </c>
      <c r="G1300" s="8">
        <v>71.08</v>
      </c>
      <c r="H1300" s="8">
        <v>71.209999999999994</v>
      </c>
      <c r="I1300" s="8">
        <v>70.91</v>
      </c>
      <c r="J1300" s="8">
        <v>71.13</v>
      </c>
      <c r="K1300" s="8">
        <v>31900</v>
      </c>
      <c r="L1300" s="26">
        <v>62.74</v>
      </c>
      <c r="M1300" s="8"/>
      <c r="N1300" s="32">
        <v>0</v>
      </c>
      <c r="O1300" s="11">
        <f t="shared" si="184"/>
        <v>50</v>
      </c>
      <c r="P1300" s="11">
        <f t="shared" si="181"/>
        <v>1.133726490277335</v>
      </c>
      <c r="Q1300" s="12">
        <f t="shared" si="180"/>
        <v>157.81051285687698</v>
      </c>
      <c r="R1300" s="12">
        <f t="shared" si="185"/>
        <v>0</v>
      </c>
      <c r="S1300" s="12">
        <f t="shared" si="186"/>
        <v>13427</v>
      </c>
      <c r="T1300" s="31">
        <f t="shared" si="182"/>
        <v>11225.061779509659</v>
      </c>
      <c r="U1300" s="13"/>
      <c r="V1300" s="39">
        <f t="shared" si="187"/>
        <v>1.7337901422404189E-3</v>
      </c>
      <c r="W1300" s="14">
        <f t="shared" si="188"/>
        <v>1.7548062252105839E-3</v>
      </c>
      <c r="X1300" s="40">
        <f t="shared" si="183"/>
        <v>4.4167574340886059E-10</v>
      </c>
      <c r="Y1300" s="2"/>
      <c r="Z1300" s="4"/>
      <c r="AA1300" s="4"/>
      <c r="AB1300" s="4"/>
      <c r="AC1300" s="4"/>
      <c r="AD1300" s="4"/>
      <c r="AE1300" s="4"/>
    </row>
    <row r="1301" spans="6:31">
      <c r="F1301" s="25">
        <v>38560</v>
      </c>
      <c r="G1301" s="8">
        <v>71.13</v>
      </c>
      <c r="H1301" s="8">
        <v>71.400000000000006</v>
      </c>
      <c r="I1301" s="8">
        <v>70.88</v>
      </c>
      <c r="J1301" s="8">
        <v>71.31</v>
      </c>
      <c r="K1301" s="8">
        <v>231500</v>
      </c>
      <c r="L1301" s="26">
        <v>62.9</v>
      </c>
      <c r="M1301" s="8"/>
      <c r="N1301" s="32">
        <v>0</v>
      </c>
      <c r="O1301" s="11">
        <f t="shared" si="184"/>
        <v>50</v>
      </c>
      <c r="P1301" s="11">
        <f t="shared" si="181"/>
        <v>1.133704292527822</v>
      </c>
      <c r="Q1301" s="12">
        <f t="shared" si="180"/>
        <v>157.81262376955064</v>
      </c>
      <c r="R1301" s="12">
        <f t="shared" si="185"/>
        <v>0</v>
      </c>
      <c r="S1301" s="12">
        <f t="shared" si="186"/>
        <v>13427</v>
      </c>
      <c r="T1301" s="31">
        <f t="shared" si="182"/>
        <v>11253.618201006657</v>
      </c>
      <c r="U1301" s="13"/>
      <c r="V1301" s="39">
        <f t="shared" si="187"/>
        <v>2.5407574540668343E-3</v>
      </c>
      <c r="W1301" s="14">
        <f t="shared" si="188"/>
        <v>2.5469609438626955E-3</v>
      </c>
      <c r="X1301" s="40">
        <f t="shared" si="183"/>
        <v>3.848328564735385E-11</v>
      </c>
      <c r="Y1301" s="2"/>
      <c r="Z1301" s="4"/>
      <c r="AA1301" s="4"/>
      <c r="AB1301" s="4"/>
      <c r="AC1301" s="4"/>
      <c r="AD1301" s="4"/>
      <c r="AE1301" s="4"/>
    </row>
    <row r="1302" spans="6:31">
      <c r="F1302" s="25">
        <v>38561</v>
      </c>
      <c r="G1302" s="8">
        <v>71.489999999999995</v>
      </c>
      <c r="H1302" s="8">
        <v>71.900000000000006</v>
      </c>
      <c r="I1302" s="8">
        <v>71.38</v>
      </c>
      <c r="J1302" s="8">
        <v>71.900000000000006</v>
      </c>
      <c r="K1302" s="8">
        <v>52600</v>
      </c>
      <c r="L1302" s="26">
        <v>63.42</v>
      </c>
      <c r="M1302" s="8"/>
      <c r="N1302" s="32">
        <v>0</v>
      </c>
      <c r="O1302" s="11">
        <f t="shared" si="184"/>
        <v>50</v>
      </c>
      <c r="P1302" s="11">
        <f t="shared" si="181"/>
        <v>1.1337117628508357</v>
      </c>
      <c r="Q1302" s="12">
        <f t="shared" si="180"/>
        <v>157.81191336400411</v>
      </c>
      <c r="R1302" s="12">
        <f t="shared" si="185"/>
        <v>0</v>
      </c>
      <c r="S1302" s="12">
        <f t="shared" si="186"/>
        <v>13427</v>
      </c>
      <c r="T1302" s="31">
        <f t="shared" si="182"/>
        <v>11346.676570871896</v>
      </c>
      <c r="U1302" s="13"/>
      <c r="V1302" s="39">
        <f t="shared" si="187"/>
        <v>8.23519310048643E-3</v>
      </c>
      <c r="W1302" s="14">
        <f t="shared" si="188"/>
        <v>8.233105403806576E-3</v>
      </c>
      <c r="X1302" s="40">
        <f t="shared" si="183"/>
        <v>4.3584774270734421E-12</v>
      </c>
      <c r="Y1302" s="2"/>
      <c r="Z1302" s="4"/>
      <c r="AA1302" s="4"/>
      <c r="AB1302" s="4"/>
      <c r="AC1302" s="4"/>
      <c r="AD1302" s="4"/>
      <c r="AE1302" s="4"/>
    </row>
    <row r="1303" spans="6:31">
      <c r="F1303" s="25">
        <v>38562</v>
      </c>
      <c r="G1303" s="8">
        <v>71.84</v>
      </c>
      <c r="H1303" s="8">
        <v>71.95</v>
      </c>
      <c r="I1303" s="8">
        <v>71.319999999999993</v>
      </c>
      <c r="J1303" s="8">
        <v>71.319999999999993</v>
      </c>
      <c r="K1303" s="8">
        <v>171900</v>
      </c>
      <c r="L1303" s="26">
        <v>62.91</v>
      </c>
      <c r="M1303" s="8"/>
      <c r="N1303" s="32">
        <v>0</v>
      </c>
      <c r="O1303" s="11">
        <f t="shared" si="184"/>
        <v>50</v>
      </c>
      <c r="P1303" s="11">
        <f t="shared" si="181"/>
        <v>1.1336830392624384</v>
      </c>
      <c r="Q1303" s="12">
        <f t="shared" si="180"/>
        <v>157.81464494321676</v>
      </c>
      <c r="R1303" s="12">
        <f t="shared" si="185"/>
        <v>0</v>
      </c>
      <c r="S1303" s="12">
        <f t="shared" si="186"/>
        <v>13427</v>
      </c>
      <c r="T1303" s="31">
        <f t="shared" si="182"/>
        <v>11255.340477350219</v>
      </c>
      <c r="U1303" s="13"/>
      <c r="V1303" s="39">
        <f t="shared" si="187"/>
        <v>-8.0821628007258142E-3</v>
      </c>
      <c r="W1303" s="14">
        <f t="shared" si="188"/>
        <v>-8.0741355282631013E-3</v>
      </c>
      <c r="X1303" s="40">
        <f t="shared" si="183"/>
        <v>6.4437103190627896E-11</v>
      </c>
      <c r="Y1303" s="2"/>
      <c r="Z1303" s="4"/>
      <c r="AA1303" s="4"/>
      <c r="AB1303" s="4"/>
      <c r="AC1303" s="4"/>
      <c r="AD1303" s="4"/>
      <c r="AE1303" s="4"/>
    </row>
    <row r="1304" spans="6:31">
      <c r="F1304" s="25">
        <v>38565</v>
      </c>
      <c r="G1304" s="8">
        <v>71.489999999999995</v>
      </c>
      <c r="H1304" s="8">
        <v>71.680000000000007</v>
      </c>
      <c r="I1304" s="8">
        <v>71.290000000000006</v>
      </c>
      <c r="J1304" s="8">
        <v>71.45</v>
      </c>
      <c r="K1304" s="8">
        <v>42300</v>
      </c>
      <c r="L1304" s="26">
        <v>63.02</v>
      </c>
      <c r="M1304" s="8"/>
      <c r="N1304" s="32">
        <v>0</v>
      </c>
      <c r="O1304" s="11">
        <f t="shared" si="184"/>
        <v>50</v>
      </c>
      <c r="P1304" s="11">
        <f t="shared" si="181"/>
        <v>1.1337670580768011</v>
      </c>
      <c r="Q1304" s="12">
        <f t="shared" si="180"/>
        <v>157.80665524323868</v>
      </c>
      <c r="R1304" s="12">
        <f t="shared" si="185"/>
        <v>0</v>
      </c>
      <c r="S1304" s="12">
        <f t="shared" si="186"/>
        <v>13427</v>
      </c>
      <c r="T1304" s="31">
        <f t="shared" si="182"/>
        <v>11275.285517129405</v>
      </c>
      <c r="U1304" s="13"/>
      <c r="V1304" s="39">
        <f t="shared" si="187"/>
        <v>1.7704829856094529E-3</v>
      </c>
      <c r="W1304" s="14">
        <f t="shared" si="188"/>
        <v>1.7470027471904427E-3</v>
      </c>
      <c r="X1304" s="40">
        <f t="shared" si="183"/>
        <v>5.5132159621356328E-10</v>
      </c>
      <c r="Y1304" s="2"/>
      <c r="Z1304" s="4"/>
      <c r="AA1304" s="4"/>
      <c r="AB1304" s="4"/>
      <c r="AC1304" s="4"/>
      <c r="AD1304" s="4"/>
      <c r="AE1304" s="4"/>
    </row>
    <row r="1305" spans="6:31">
      <c r="F1305" s="25">
        <v>38566</v>
      </c>
      <c r="G1305" s="8">
        <v>71.62</v>
      </c>
      <c r="H1305" s="8">
        <v>72</v>
      </c>
      <c r="I1305" s="8">
        <v>71.59</v>
      </c>
      <c r="J1305" s="8">
        <v>71.92</v>
      </c>
      <c r="K1305" s="8">
        <v>140300</v>
      </c>
      <c r="L1305" s="26">
        <v>63.44</v>
      </c>
      <c r="M1305" s="8"/>
      <c r="N1305" s="32">
        <v>0</v>
      </c>
      <c r="O1305" s="11">
        <f t="shared" si="184"/>
        <v>50</v>
      </c>
      <c r="P1305" s="11">
        <f t="shared" si="181"/>
        <v>1.1336696090794451</v>
      </c>
      <c r="Q1305" s="12">
        <f t="shared" si="180"/>
        <v>157.81592218519216</v>
      </c>
      <c r="R1305" s="12">
        <f t="shared" si="185"/>
        <v>0</v>
      </c>
      <c r="S1305" s="12">
        <f t="shared" si="186"/>
        <v>13427</v>
      </c>
      <c r="T1305" s="31">
        <f t="shared" si="182"/>
        <v>11350.12112355902</v>
      </c>
      <c r="U1305" s="13"/>
      <c r="V1305" s="39">
        <f t="shared" si="187"/>
        <v>6.6152074545607264E-3</v>
      </c>
      <c r="W1305" s="14">
        <f t="shared" si="188"/>
        <v>6.6424409974639269E-3</v>
      </c>
      <c r="X1305" s="40">
        <f t="shared" si="183"/>
        <v>7.4166585906046039E-10</v>
      </c>
      <c r="Y1305" s="2"/>
      <c r="Z1305" s="4"/>
      <c r="AA1305" s="4"/>
      <c r="AB1305" s="4"/>
      <c r="AC1305" s="4"/>
      <c r="AD1305" s="4"/>
      <c r="AE1305" s="4"/>
    </row>
    <row r="1306" spans="6:31">
      <c r="F1306" s="25">
        <v>38567</v>
      </c>
      <c r="G1306" s="8">
        <v>71.73</v>
      </c>
      <c r="H1306" s="8">
        <v>72.06</v>
      </c>
      <c r="I1306" s="8">
        <v>71.73</v>
      </c>
      <c r="J1306" s="8">
        <v>71.98</v>
      </c>
      <c r="K1306" s="8">
        <v>127100</v>
      </c>
      <c r="L1306" s="26">
        <v>63.49</v>
      </c>
      <c r="M1306" s="8"/>
      <c r="N1306" s="32">
        <v>0</v>
      </c>
      <c r="O1306" s="11">
        <f t="shared" si="184"/>
        <v>50</v>
      </c>
      <c r="P1306" s="11">
        <f t="shared" si="181"/>
        <v>1.1337218459599938</v>
      </c>
      <c r="Q1306" s="12">
        <f t="shared" si="180"/>
        <v>157.81095450509628</v>
      </c>
      <c r="R1306" s="12">
        <f t="shared" si="185"/>
        <v>0</v>
      </c>
      <c r="S1306" s="12">
        <f t="shared" si="186"/>
        <v>13427</v>
      </c>
      <c r="T1306" s="31">
        <f t="shared" si="182"/>
        <v>11359.23250527683</v>
      </c>
      <c r="U1306" s="13"/>
      <c r="V1306" s="39">
        <f t="shared" si="187"/>
        <v>8.0243430576059998E-4</v>
      </c>
      <c r="W1306" s="14">
        <f t="shared" si="188"/>
        <v>7.8783585576615582E-4</v>
      </c>
      <c r="X1306" s="40">
        <f t="shared" si="183"/>
        <v>2.1311474224028662E-10</v>
      </c>
      <c r="Y1306" s="2"/>
      <c r="Z1306" s="4"/>
      <c r="AA1306" s="4"/>
      <c r="AB1306" s="4"/>
      <c r="AC1306" s="4"/>
      <c r="AD1306" s="4"/>
      <c r="AE1306" s="4"/>
    </row>
    <row r="1307" spans="6:31">
      <c r="F1307" s="25">
        <v>38568</v>
      </c>
      <c r="G1307" s="8">
        <v>71.67</v>
      </c>
      <c r="H1307" s="8">
        <v>71.819999999999993</v>
      </c>
      <c r="I1307" s="8">
        <v>71.28</v>
      </c>
      <c r="J1307" s="8">
        <v>71.39</v>
      </c>
      <c r="K1307" s="8">
        <v>82100</v>
      </c>
      <c r="L1307" s="26">
        <v>62.97</v>
      </c>
      <c r="M1307" s="8"/>
      <c r="N1307" s="32">
        <v>0</v>
      </c>
      <c r="O1307" s="11">
        <f t="shared" si="184"/>
        <v>50</v>
      </c>
      <c r="P1307" s="11">
        <f t="shared" si="181"/>
        <v>1.1337144672066064</v>
      </c>
      <c r="Q1307" s="12">
        <f t="shared" si="180"/>
        <v>157.81165619010494</v>
      </c>
      <c r="R1307" s="12">
        <f t="shared" si="185"/>
        <v>0</v>
      </c>
      <c r="S1307" s="12">
        <f t="shared" si="186"/>
        <v>13427</v>
      </c>
      <c r="T1307" s="31">
        <f t="shared" si="182"/>
        <v>11266.174135411591</v>
      </c>
      <c r="U1307" s="13"/>
      <c r="V1307" s="39">
        <f t="shared" si="187"/>
        <v>-8.2260527820092848E-3</v>
      </c>
      <c r="W1307" s="14">
        <f t="shared" si="188"/>
        <v>-8.2239906817073005E-3</v>
      </c>
      <c r="X1307" s="40">
        <f t="shared" si="183"/>
        <v>4.2522576554438389E-12</v>
      </c>
      <c r="Y1307" s="2"/>
      <c r="Z1307" s="4"/>
      <c r="AA1307" s="4"/>
      <c r="AB1307" s="4"/>
      <c r="AC1307" s="4"/>
      <c r="AD1307" s="4"/>
      <c r="AE1307" s="4"/>
    </row>
    <row r="1308" spans="6:31">
      <c r="F1308" s="25">
        <v>38569</v>
      </c>
      <c r="G1308" s="8">
        <v>71.17</v>
      </c>
      <c r="H1308" s="8">
        <v>71.25</v>
      </c>
      <c r="I1308" s="8">
        <v>70.64</v>
      </c>
      <c r="J1308" s="8">
        <v>70.760000000000005</v>
      </c>
      <c r="K1308" s="8">
        <v>96000</v>
      </c>
      <c r="L1308" s="26">
        <v>62.41</v>
      </c>
      <c r="M1308" s="8"/>
      <c r="N1308" s="32">
        <v>0</v>
      </c>
      <c r="O1308" s="11">
        <f t="shared" si="184"/>
        <v>50</v>
      </c>
      <c r="P1308" s="11">
        <f t="shared" si="181"/>
        <v>1.1337926614324629</v>
      </c>
      <c r="Q1308" s="12">
        <f t="shared" si="180"/>
        <v>157.8042207486165</v>
      </c>
      <c r="R1308" s="12">
        <f t="shared" si="185"/>
        <v>0</v>
      </c>
      <c r="S1308" s="12">
        <f t="shared" si="186"/>
        <v>13427</v>
      </c>
      <c r="T1308" s="31">
        <f t="shared" si="182"/>
        <v>11166.226660172104</v>
      </c>
      <c r="U1308" s="13"/>
      <c r="V1308" s="39">
        <f t="shared" si="187"/>
        <v>-8.911051253536811E-3</v>
      </c>
      <c r="W1308" s="14">
        <f t="shared" si="188"/>
        <v>-8.9329035546997348E-3</v>
      </c>
      <c r="X1308" s="40">
        <f t="shared" si="183"/>
        <v>4.7752306611511859E-10</v>
      </c>
      <c r="Y1308" s="2"/>
      <c r="Z1308" s="4"/>
      <c r="AA1308" s="4"/>
      <c r="AB1308" s="4"/>
      <c r="AC1308" s="4"/>
      <c r="AD1308" s="4"/>
      <c r="AE1308" s="4"/>
    </row>
    <row r="1309" spans="6:31">
      <c r="F1309" s="25">
        <v>38572</v>
      </c>
      <c r="G1309" s="8">
        <v>71</v>
      </c>
      <c r="H1309" s="8">
        <v>71.069999999999993</v>
      </c>
      <c r="I1309" s="8">
        <v>70.47</v>
      </c>
      <c r="J1309" s="8">
        <v>70.56</v>
      </c>
      <c r="K1309" s="8">
        <v>173700</v>
      </c>
      <c r="L1309" s="26">
        <v>62.24</v>
      </c>
      <c r="M1309" s="8"/>
      <c r="N1309" s="32">
        <v>0</v>
      </c>
      <c r="O1309" s="11">
        <f t="shared" si="184"/>
        <v>50</v>
      </c>
      <c r="P1309" s="11">
        <f t="shared" si="181"/>
        <v>1.1336760925449871</v>
      </c>
      <c r="Q1309" s="12">
        <f t="shared" si="180"/>
        <v>157.81530558859902</v>
      </c>
      <c r="R1309" s="12">
        <f t="shared" si="185"/>
        <v>0</v>
      </c>
      <c r="S1309" s="12">
        <f t="shared" si="186"/>
        <v>13427</v>
      </c>
      <c r="T1309" s="31">
        <f t="shared" si="182"/>
        <v>11135.447962331547</v>
      </c>
      <c r="U1309" s="13"/>
      <c r="V1309" s="39">
        <f t="shared" si="187"/>
        <v>-2.7602158046794566E-3</v>
      </c>
      <c r="W1309" s="14">
        <f t="shared" si="188"/>
        <v>-2.7276390758154017E-3</v>
      </c>
      <c r="X1309" s="40">
        <f t="shared" si="183"/>
        <v>1.0612432634821489E-9</v>
      </c>
      <c r="Y1309" s="2"/>
      <c r="Z1309" s="4"/>
      <c r="AA1309" s="4"/>
      <c r="AB1309" s="4"/>
      <c r="AC1309" s="4"/>
      <c r="AD1309" s="4"/>
      <c r="AE1309" s="4"/>
    </row>
    <row r="1310" spans="6:31">
      <c r="F1310" s="25">
        <v>38573</v>
      </c>
      <c r="G1310" s="8">
        <v>70.819999999999993</v>
      </c>
      <c r="H1310" s="8">
        <v>71.05</v>
      </c>
      <c r="I1310" s="8">
        <v>70.75</v>
      </c>
      <c r="J1310" s="8">
        <v>70.94</v>
      </c>
      <c r="K1310" s="8">
        <v>88400</v>
      </c>
      <c r="L1310" s="26">
        <v>62.57</v>
      </c>
      <c r="M1310" s="8"/>
      <c r="N1310" s="32">
        <v>0</v>
      </c>
      <c r="O1310" s="11">
        <f t="shared" si="184"/>
        <v>50</v>
      </c>
      <c r="P1310" s="11">
        <f t="shared" si="181"/>
        <v>1.1337701774013105</v>
      </c>
      <c r="Q1310" s="12">
        <f t="shared" si="180"/>
        <v>157.80635863644068</v>
      </c>
      <c r="R1310" s="12">
        <f t="shared" si="185"/>
        <v>0</v>
      </c>
      <c r="S1310" s="12">
        <f t="shared" si="186"/>
        <v>13427</v>
      </c>
      <c r="T1310" s="31">
        <f t="shared" si="182"/>
        <v>11194.783081669102</v>
      </c>
      <c r="U1310" s="13"/>
      <c r="V1310" s="39">
        <f t="shared" si="187"/>
        <v>5.3143434895049487E-3</v>
      </c>
      <c r="W1310" s="14">
        <f t="shared" si="188"/>
        <v>5.2880501401359747E-3</v>
      </c>
      <c r="X1310" s="40">
        <f t="shared" si="183"/>
        <v>6.9134022103892568E-10</v>
      </c>
      <c r="Y1310" s="2"/>
      <c r="Z1310" s="4"/>
      <c r="AA1310" s="4"/>
      <c r="AB1310" s="4"/>
      <c r="AC1310" s="4"/>
      <c r="AD1310" s="4"/>
      <c r="AE1310" s="4"/>
    </row>
    <row r="1311" spans="6:31">
      <c r="F1311" s="25">
        <v>38574</v>
      </c>
      <c r="G1311" s="8">
        <v>71.260000000000005</v>
      </c>
      <c r="H1311" s="8">
        <v>71.59</v>
      </c>
      <c r="I1311" s="8">
        <v>70.650000000000006</v>
      </c>
      <c r="J1311" s="8">
        <v>70.94</v>
      </c>
      <c r="K1311" s="8">
        <v>63700</v>
      </c>
      <c r="L1311" s="26">
        <v>62.57</v>
      </c>
      <c r="M1311" s="8"/>
      <c r="N1311" s="32">
        <v>0</v>
      </c>
      <c r="O1311" s="11">
        <f t="shared" si="184"/>
        <v>50</v>
      </c>
      <c r="P1311" s="11">
        <f t="shared" si="181"/>
        <v>1.1337701774013105</v>
      </c>
      <c r="Q1311" s="12">
        <f t="shared" si="180"/>
        <v>157.80635863644068</v>
      </c>
      <c r="R1311" s="12">
        <f t="shared" si="185"/>
        <v>0</v>
      </c>
      <c r="S1311" s="12">
        <f t="shared" si="186"/>
        <v>13427</v>
      </c>
      <c r="T1311" s="31">
        <f t="shared" si="182"/>
        <v>11194.783081669102</v>
      </c>
      <c r="U1311" s="13"/>
      <c r="V1311" s="39">
        <f t="shared" si="187"/>
        <v>0</v>
      </c>
      <c r="W1311" s="14">
        <f t="shared" si="188"/>
        <v>0</v>
      </c>
      <c r="X1311" s="40">
        <f t="shared" si="183"/>
        <v>0</v>
      </c>
      <c r="Y1311" s="2"/>
      <c r="Z1311" s="4"/>
      <c r="AA1311" s="4"/>
      <c r="AB1311" s="4"/>
      <c r="AC1311" s="4"/>
      <c r="AD1311" s="4"/>
      <c r="AE1311" s="4"/>
    </row>
    <row r="1312" spans="6:31">
      <c r="F1312" s="25">
        <v>38575</v>
      </c>
      <c r="G1312" s="8">
        <v>70.88</v>
      </c>
      <c r="H1312" s="8">
        <v>71.36</v>
      </c>
      <c r="I1312" s="8">
        <v>70.78</v>
      </c>
      <c r="J1312" s="8">
        <v>71.31</v>
      </c>
      <c r="K1312" s="8">
        <v>90000</v>
      </c>
      <c r="L1312" s="26">
        <v>62.9</v>
      </c>
      <c r="M1312" s="8"/>
      <c r="N1312" s="32">
        <v>0</v>
      </c>
      <c r="O1312" s="11">
        <f t="shared" si="184"/>
        <v>50</v>
      </c>
      <c r="P1312" s="11">
        <f t="shared" si="181"/>
        <v>1.133704292527822</v>
      </c>
      <c r="Q1312" s="12">
        <f t="shared" si="180"/>
        <v>157.81262376955064</v>
      </c>
      <c r="R1312" s="12">
        <f t="shared" si="185"/>
        <v>0</v>
      </c>
      <c r="S1312" s="12">
        <f t="shared" si="186"/>
        <v>13427</v>
      </c>
      <c r="T1312" s="31">
        <f t="shared" si="182"/>
        <v>11253.618201006657</v>
      </c>
      <c r="U1312" s="13"/>
      <c r="V1312" s="39">
        <f t="shared" si="187"/>
        <v>5.2418213050294078E-3</v>
      </c>
      <c r="W1312" s="14">
        <f t="shared" si="188"/>
        <v>5.2602336961225984E-3</v>
      </c>
      <c r="X1312" s="40">
        <f t="shared" si="183"/>
        <v>3.3901614576860405E-10</v>
      </c>
      <c r="Y1312" s="2"/>
      <c r="Z1312" s="4"/>
      <c r="AA1312" s="4"/>
      <c r="AB1312" s="4"/>
      <c r="AC1312" s="4"/>
      <c r="AD1312" s="4"/>
      <c r="AE1312" s="4"/>
    </row>
    <row r="1313" spans="6:31">
      <c r="F1313" s="25">
        <v>38576</v>
      </c>
      <c r="G1313" s="8">
        <v>71.25</v>
      </c>
      <c r="H1313" s="8">
        <v>71.25</v>
      </c>
      <c r="I1313" s="8">
        <v>70.66</v>
      </c>
      <c r="J1313" s="8">
        <v>70.92</v>
      </c>
      <c r="K1313" s="8">
        <v>38900</v>
      </c>
      <c r="L1313" s="26">
        <v>62.55</v>
      </c>
      <c r="M1313" s="8"/>
      <c r="N1313" s="32">
        <v>0</v>
      </c>
      <c r="O1313" s="11">
        <f t="shared" si="184"/>
        <v>50</v>
      </c>
      <c r="P1313" s="11">
        <f t="shared" si="181"/>
        <v>1.1338129496402878</v>
      </c>
      <c r="Q1313" s="12">
        <f t="shared" si="180"/>
        <v>157.80229172281412</v>
      </c>
      <c r="R1313" s="12">
        <f t="shared" si="185"/>
        <v>0</v>
      </c>
      <c r="S1313" s="12">
        <f t="shared" si="186"/>
        <v>13427</v>
      </c>
      <c r="T1313" s="31">
        <f t="shared" si="182"/>
        <v>11191.338528981978</v>
      </c>
      <c r="U1313" s="13"/>
      <c r="V1313" s="39">
        <f t="shared" si="187"/>
        <v>-5.5495613212965256E-3</v>
      </c>
      <c r="W1313" s="14">
        <f t="shared" si="188"/>
        <v>-5.5799267934747614E-3</v>
      </c>
      <c r="X1313" s="40">
        <f t="shared" si="183"/>
        <v>9.2206190060721406E-10</v>
      </c>
      <c r="Y1313" s="2"/>
      <c r="Z1313" s="4"/>
      <c r="AA1313" s="4"/>
      <c r="AB1313" s="4"/>
      <c r="AC1313" s="4"/>
      <c r="AD1313" s="4"/>
      <c r="AE1313" s="4"/>
    </row>
    <row r="1314" spans="6:31">
      <c r="F1314" s="25">
        <v>38579</v>
      </c>
      <c r="G1314" s="8">
        <v>70.819999999999993</v>
      </c>
      <c r="H1314" s="8">
        <v>71.319999999999993</v>
      </c>
      <c r="I1314" s="8">
        <v>70.7</v>
      </c>
      <c r="J1314" s="8">
        <v>71.209999999999994</v>
      </c>
      <c r="K1314" s="8">
        <v>358800</v>
      </c>
      <c r="L1314" s="26">
        <v>62.81</v>
      </c>
      <c r="M1314" s="8"/>
      <c r="N1314" s="32">
        <v>0</v>
      </c>
      <c r="O1314" s="11">
        <f t="shared" si="184"/>
        <v>50</v>
      </c>
      <c r="P1314" s="11">
        <f t="shared" si="181"/>
        <v>1.1337366661359656</v>
      </c>
      <c r="Q1314" s="12">
        <f t="shared" si="180"/>
        <v>157.80954520312594</v>
      </c>
      <c r="R1314" s="12">
        <f t="shared" si="185"/>
        <v>0</v>
      </c>
      <c r="S1314" s="12">
        <f t="shared" si="186"/>
        <v>13427</v>
      </c>
      <c r="T1314" s="31">
        <f t="shared" si="182"/>
        <v>11237.617713914597</v>
      </c>
      <c r="U1314" s="13"/>
      <c r="V1314" s="39">
        <f t="shared" si="187"/>
        <v>4.1267413524970296E-3</v>
      </c>
      <c r="W1314" s="14">
        <f t="shared" si="188"/>
        <v>4.1480595533693824E-3</v>
      </c>
      <c r="X1314" s="40">
        <f t="shared" si="183"/>
        <v>4.5446568843398411E-10</v>
      </c>
      <c r="Y1314" s="2"/>
      <c r="Z1314" s="4"/>
      <c r="AA1314" s="4"/>
      <c r="AB1314" s="4"/>
      <c r="AC1314" s="4"/>
      <c r="AD1314" s="4"/>
      <c r="AE1314" s="4"/>
    </row>
    <row r="1315" spans="6:31">
      <c r="F1315" s="25">
        <v>38580</v>
      </c>
      <c r="G1315" s="8">
        <v>71.11</v>
      </c>
      <c r="H1315" s="8">
        <v>71.11</v>
      </c>
      <c r="I1315" s="8">
        <v>70.31</v>
      </c>
      <c r="J1315" s="8">
        <v>70.42</v>
      </c>
      <c r="K1315" s="8">
        <v>130300</v>
      </c>
      <c r="L1315" s="26">
        <v>62.11</v>
      </c>
      <c r="M1315" s="8"/>
      <c r="N1315" s="32">
        <v>0</v>
      </c>
      <c r="O1315" s="11">
        <f t="shared" si="184"/>
        <v>50</v>
      </c>
      <c r="P1315" s="11">
        <f t="shared" si="181"/>
        <v>1.1337948800515216</v>
      </c>
      <c r="Q1315" s="12">
        <f t="shared" si="180"/>
        <v>157.80400979643903</v>
      </c>
      <c r="R1315" s="12">
        <f t="shared" si="185"/>
        <v>0</v>
      </c>
      <c r="S1315" s="12">
        <f t="shared" si="186"/>
        <v>13427</v>
      </c>
      <c r="T1315" s="31">
        <f t="shared" si="182"/>
        <v>11112.558369865237</v>
      </c>
      <c r="U1315" s="13"/>
      <c r="V1315" s="39">
        <f t="shared" si="187"/>
        <v>-1.1191021383427971E-2</v>
      </c>
      <c r="W1315" s="14">
        <f t="shared" si="188"/>
        <v>-1.1207289895077873E-2</v>
      </c>
      <c r="X1315" s="40">
        <f t="shared" si="183"/>
        <v>2.6466447130302438E-10</v>
      </c>
      <c r="Y1315" s="2"/>
      <c r="Z1315" s="4"/>
      <c r="AA1315" s="4"/>
      <c r="AB1315" s="4"/>
      <c r="AC1315" s="4"/>
      <c r="AD1315" s="4"/>
      <c r="AE1315" s="4"/>
    </row>
    <row r="1316" spans="6:31">
      <c r="F1316" s="25">
        <v>38581</v>
      </c>
      <c r="G1316" s="8">
        <v>70.5</v>
      </c>
      <c r="H1316" s="8">
        <v>70.66</v>
      </c>
      <c r="I1316" s="8">
        <v>70.27</v>
      </c>
      <c r="J1316" s="8">
        <v>70.33</v>
      </c>
      <c r="K1316" s="8">
        <v>69600</v>
      </c>
      <c r="L1316" s="26">
        <v>62.03</v>
      </c>
      <c r="M1316" s="8"/>
      <c r="N1316" s="32">
        <v>0</v>
      </c>
      <c r="O1316" s="11">
        <f t="shared" si="184"/>
        <v>50</v>
      </c>
      <c r="P1316" s="11">
        <f t="shared" si="181"/>
        <v>1.1338062227954215</v>
      </c>
      <c r="Q1316" s="12">
        <f t="shared" si="180"/>
        <v>157.80293131120061</v>
      </c>
      <c r="R1316" s="12">
        <f t="shared" si="185"/>
        <v>0</v>
      </c>
      <c r="S1316" s="12">
        <f t="shared" si="186"/>
        <v>13427</v>
      </c>
      <c r="T1316" s="31">
        <f t="shared" si="182"/>
        <v>11098.280159116739</v>
      </c>
      <c r="U1316" s="13"/>
      <c r="V1316" s="39">
        <f t="shared" si="187"/>
        <v>-1.2856977638834486E-3</v>
      </c>
      <c r="W1316" s="14">
        <f t="shared" si="188"/>
        <v>-1.2888675861854571E-3</v>
      </c>
      <c r="X1316" s="40">
        <f t="shared" si="183"/>
        <v>1.0047773426310581E-11</v>
      </c>
      <c r="Y1316" s="2"/>
      <c r="Z1316" s="4"/>
      <c r="AA1316" s="4"/>
      <c r="AB1316" s="4"/>
      <c r="AC1316" s="4"/>
      <c r="AD1316" s="4"/>
      <c r="AE1316" s="4"/>
    </row>
    <row r="1317" spans="6:31">
      <c r="F1317" s="25">
        <v>38582</v>
      </c>
      <c r="G1317" s="8">
        <v>70.239999999999995</v>
      </c>
      <c r="H1317" s="8">
        <v>70.5</v>
      </c>
      <c r="I1317" s="8">
        <v>70.099999999999994</v>
      </c>
      <c r="J1317" s="8">
        <v>70.400000000000006</v>
      </c>
      <c r="K1317" s="8">
        <v>32800</v>
      </c>
      <c r="L1317" s="26">
        <v>62.1</v>
      </c>
      <c r="M1317" s="8"/>
      <c r="N1317" s="32">
        <v>0</v>
      </c>
      <c r="O1317" s="11">
        <f t="shared" si="184"/>
        <v>50</v>
      </c>
      <c r="P1317" s="11">
        <f t="shared" si="181"/>
        <v>1.1336553945249599</v>
      </c>
      <c r="Q1317" s="12">
        <f t="shared" si="180"/>
        <v>157.81727405570561</v>
      </c>
      <c r="R1317" s="12">
        <f t="shared" si="185"/>
        <v>0</v>
      </c>
      <c r="S1317" s="12">
        <f t="shared" si="186"/>
        <v>13427</v>
      </c>
      <c r="T1317" s="31">
        <f t="shared" si="182"/>
        <v>11110.336093521675</v>
      </c>
      <c r="U1317" s="13"/>
      <c r="V1317" s="39">
        <f t="shared" si="187"/>
        <v>1.08569894243108E-3</v>
      </c>
      <c r="W1317" s="14">
        <f t="shared" si="188"/>
        <v>1.1278499544069692E-3</v>
      </c>
      <c r="X1317" s="40">
        <f t="shared" si="183"/>
        <v>1.7767078105915619E-9</v>
      </c>
      <c r="Y1317" s="2"/>
      <c r="Z1317" s="4"/>
      <c r="AA1317" s="4"/>
      <c r="AB1317" s="4"/>
      <c r="AC1317" s="4"/>
      <c r="AD1317" s="4"/>
      <c r="AE1317" s="4"/>
    </row>
    <row r="1318" spans="6:31">
      <c r="F1318" s="25">
        <v>38583</v>
      </c>
      <c r="G1318" s="8">
        <v>70.569999999999993</v>
      </c>
      <c r="H1318" s="8">
        <v>70.59</v>
      </c>
      <c r="I1318" s="8">
        <v>70.349999999999994</v>
      </c>
      <c r="J1318" s="8">
        <v>70.430000000000007</v>
      </c>
      <c r="K1318" s="8">
        <v>30400</v>
      </c>
      <c r="L1318" s="26">
        <v>62.12</v>
      </c>
      <c r="M1318" s="8"/>
      <c r="N1318" s="32">
        <v>0</v>
      </c>
      <c r="O1318" s="11">
        <f t="shared" si="184"/>
        <v>50</v>
      </c>
      <c r="P1318" s="11">
        <f t="shared" si="181"/>
        <v>1.1337733419188669</v>
      </c>
      <c r="Q1318" s="12">
        <f t="shared" si="180"/>
        <v>157.80605773404511</v>
      </c>
      <c r="R1318" s="12">
        <f t="shared" si="185"/>
        <v>0</v>
      </c>
      <c r="S1318" s="12">
        <f t="shared" si="186"/>
        <v>13427</v>
      </c>
      <c r="T1318" s="31">
        <f t="shared" si="182"/>
        <v>11114.280646208797</v>
      </c>
      <c r="U1318" s="13"/>
      <c r="V1318" s="39">
        <f t="shared" si="187"/>
        <v>3.5497149622298229E-4</v>
      </c>
      <c r="W1318" s="14">
        <f t="shared" si="188"/>
        <v>3.2200934105319632E-4</v>
      </c>
      <c r="X1318" s="40">
        <f t="shared" si="183"/>
        <v>1.0865036734370479E-9</v>
      </c>
      <c r="Y1318" s="2"/>
      <c r="Z1318" s="4"/>
      <c r="AA1318" s="4"/>
      <c r="AB1318" s="4"/>
      <c r="AC1318" s="4"/>
      <c r="AD1318" s="4"/>
      <c r="AE1318" s="4"/>
    </row>
    <row r="1319" spans="6:31">
      <c r="F1319" s="25">
        <v>38586</v>
      </c>
      <c r="G1319" s="8">
        <v>70.56</v>
      </c>
      <c r="H1319" s="8">
        <v>70.94</v>
      </c>
      <c r="I1319" s="8">
        <v>70.17</v>
      </c>
      <c r="J1319" s="8">
        <v>70.48</v>
      </c>
      <c r="K1319" s="8">
        <v>31100</v>
      </c>
      <c r="L1319" s="26">
        <v>62.17</v>
      </c>
      <c r="M1319" s="8"/>
      <c r="N1319" s="32">
        <v>0</v>
      </c>
      <c r="O1319" s="11">
        <f t="shared" si="184"/>
        <v>50</v>
      </c>
      <c r="P1319" s="11">
        <f t="shared" si="181"/>
        <v>1.1336657551873894</v>
      </c>
      <c r="Q1319" s="12">
        <f t="shared" si="180"/>
        <v>157.81628870497462</v>
      </c>
      <c r="R1319" s="12">
        <f t="shared" si="185"/>
        <v>0</v>
      </c>
      <c r="S1319" s="12">
        <f t="shared" si="186"/>
        <v>13427</v>
      </c>
      <c r="T1319" s="31">
        <f t="shared" si="182"/>
        <v>11122.892027926611</v>
      </c>
      <c r="U1319" s="13"/>
      <c r="V1319" s="39">
        <f t="shared" si="187"/>
        <v>7.7450333047916645E-4</v>
      </c>
      <c r="W1319" s="14">
        <f t="shared" si="188"/>
        <v>8.0457000075996599E-4</v>
      </c>
      <c r="X1319" s="40">
        <f t="shared" si="183"/>
        <v>9.0400466177431426E-10</v>
      </c>
      <c r="Y1319" s="2"/>
      <c r="Z1319" s="4"/>
      <c r="AA1319" s="4"/>
      <c r="AB1319" s="4"/>
      <c r="AC1319" s="4"/>
      <c r="AD1319" s="4"/>
      <c r="AE1319" s="4"/>
    </row>
    <row r="1320" spans="6:31">
      <c r="F1320" s="25">
        <v>38587</v>
      </c>
      <c r="G1320" s="8">
        <v>70.680000000000007</v>
      </c>
      <c r="H1320" s="8">
        <v>70.680000000000007</v>
      </c>
      <c r="I1320" s="8">
        <v>70.05</v>
      </c>
      <c r="J1320" s="8">
        <v>70.319999999999993</v>
      </c>
      <c r="K1320" s="8">
        <v>245000</v>
      </c>
      <c r="L1320" s="26">
        <v>62.03</v>
      </c>
      <c r="M1320" s="8"/>
      <c r="N1320" s="32">
        <v>0</v>
      </c>
      <c r="O1320" s="11">
        <f t="shared" si="184"/>
        <v>50</v>
      </c>
      <c r="P1320" s="11">
        <f t="shared" si="181"/>
        <v>1.1336450104788005</v>
      </c>
      <c r="Q1320" s="12">
        <f t="shared" si="180"/>
        <v>157.8182616484178</v>
      </c>
      <c r="R1320" s="12">
        <f t="shared" si="185"/>
        <v>0</v>
      </c>
      <c r="S1320" s="12">
        <f t="shared" si="186"/>
        <v>13427</v>
      </c>
      <c r="T1320" s="31">
        <f t="shared" si="182"/>
        <v>11097.780159116739</v>
      </c>
      <c r="U1320" s="13"/>
      <c r="V1320" s="39">
        <f t="shared" si="187"/>
        <v>-2.2602268094399102E-3</v>
      </c>
      <c r="W1320" s="14">
        <f t="shared" si="188"/>
        <v>-2.2544292962200555E-3</v>
      </c>
      <c r="X1320" s="40">
        <f t="shared" si="183"/>
        <v>3.3611159534390345E-11</v>
      </c>
      <c r="Y1320" s="2"/>
      <c r="Z1320" s="4"/>
      <c r="AA1320" s="4"/>
      <c r="AB1320" s="4"/>
      <c r="AC1320" s="4"/>
      <c r="AD1320" s="4"/>
      <c r="AE1320" s="4"/>
    </row>
    <row r="1321" spans="6:31">
      <c r="F1321" s="25">
        <v>38588</v>
      </c>
      <c r="G1321" s="8">
        <v>70.12</v>
      </c>
      <c r="H1321" s="8">
        <v>70.66</v>
      </c>
      <c r="I1321" s="8">
        <v>69.849999999999994</v>
      </c>
      <c r="J1321" s="8">
        <v>69.89</v>
      </c>
      <c r="K1321" s="8">
        <v>86300</v>
      </c>
      <c r="L1321" s="26">
        <v>61.65</v>
      </c>
      <c r="M1321" s="8"/>
      <c r="N1321" s="32">
        <v>0</v>
      </c>
      <c r="O1321" s="11">
        <f t="shared" si="184"/>
        <v>50</v>
      </c>
      <c r="P1321" s="11">
        <f t="shared" si="181"/>
        <v>1.1336577453365775</v>
      </c>
      <c r="Q1321" s="12">
        <f t="shared" si="180"/>
        <v>157.81705048020279</v>
      </c>
      <c r="R1321" s="12">
        <f t="shared" si="185"/>
        <v>0</v>
      </c>
      <c r="S1321" s="12">
        <f t="shared" si="186"/>
        <v>13427</v>
      </c>
      <c r="T1321" s="31">
        <f t="shared" si="182"/>
        <v>11029.833658061374</v>
      </c>
      <c r="U1321" s="13"/>
      <c r="V1321" s="39">
        <f t="shared" si="187"/>
        <v>-6.1413503664257216E-3</v>
      </c>
      <c r="W1321" s="14">
        <f t="shared" si="188"/>
        <v>-6.1449093746728982E-3</v>
      </c>
      <c r="X1321" s="40">
        <f t="shared" si="183"/>
        <v>1.2666539703470914E-11</v>
      </c>
      <c r="Y1321" s="2"/>
      <c r="Z1321" s="4"/>
      <c r="AA1321" s="4"/>
      <c r="AB1321" s="4"/>
      <c r="AC1321" s="4"/>
      <c r="AD1321" s="4"/>
      <c r="AE1321" s="4"/>
    </row>
    <row r="1322" spans="6:31">
      <c r="F1322" s="25">
        <v>38589</v>
      </c>
      <c r="G1322" s="8">
        <v>69.930000000000007</v>
      </c>
      <c r="H1322" s="8">
        <v>70.14</v>
      </c>
      <c r="I1322" s="8">
        <v>69.89</v>
      </c>
      <c r="J1322" s="8">
        <v>70.05</v>
      </c>
      <c r="K1322" s="8">
        <v>67400</v>
      </c>
      <c r="L1322" s="26">
        <v>61.79</v>
      </c>
      <c r="M1322" s="8"/>
      <c r="N1322" s="32">
        <v>0</v>
      </c>
      <c r="O1322" s="11">
        <f t="shared" si="184"/>
        <v>50</v>
      </c>
      <c r="P1322" s="11">
        <f t="shared" si="181"/>
        <v>1.1336785887684091</v>
      </c>
      <c r="Q1322" s="12">
        <f t="shared" si="180"/>
        <v>157.81506819230901</v>
      </c>
      <c r="R1322" s="12">
        <f t="shared" si="185"/>
        <v>0</v>
      </c>
      <c r="S1322" s="12">
        <f t="shared" si="186"/>
        <v>13427</v>
      </c>
      <c r="T1322" s="31">
        <f t="shared" si="182"/>
        <v>11054.945526871246</v>
      </c>
      <c r="U1322" s="13"/>
      <c r="V1322" s="39">
        <f t="shared" si="187"/>
        <v>2.2741345450776268E-3</v>
      </c>
      <c r="W1322" s="14">
        <f t="shared" si="188"/>
        <v>2.2683094625348468E-3</v>
      </c>
      <c r="X1322" s="40">
        <f t="shared" si="183"/>
        <v>3.3931586630200355E-11</v>
      </c>
      <c r="Y1322" s="2"/>
      <c r="Z1322" s="4"/>
      <c r="AA1322" s="4"/>
      <c r="AB1322" s="4"/>
      <c r="AC1322" s="4"/>
      <c r="AD1322" s="4"/>
      <c r="AE1322" s="4"/>
    </row>
    <row r="1323" spans="6:31">
      <c r="F1323" s="25">
        <v>38590</v>
      </c>
      <c r="G1323" s="8">
        <v>69.97</v>
      </c>
      <c r="H1323" s="8">
        <v>70.099999999999994</v>
      </c>
      <c r="I1323" s="8">
        <v>69.52</v>
      </c>
      <c r="J1323" s="8">
        <v>69.599999999999994</v>
      </c>
      <c r="K1323" s="8">
        <v>52400</v>
      </c>
      <c r="L1323" s="26">
        <v>61.39</v>
      </c>
      <c r="M1323" s="8"/>
      <c r="N1323" s="32">
        <v>0</v>
      </c>
      <c r="O1323" s="11">
        <f t="shared" si="184"/>
        <v>50</v>
      </c>
      <c r="P1323" s="11">
        <f t="shared" si="181"/>
        <v>1.1337351360156376</v>
      </c>
      <c r="Q1323" s="12">
        <f t="shared" si="180"/>
        <v>157.80969070587292</v>
      </c>
      <c r="R1323" s="12">
        <f t="shared" si="185"/>
        <v>0</v>
      </c>
      <c r="S1323" s="12">
        <f t="shared" si="186"/>
        <v>13427</v>
      </c>
      <c r="T1323" s="31">
        <f t="shared" si="182"/>
        <v>10983.554473128755</v>
      </c>
      <c r="U1323" s="13"/>
      <c r="V1323" s="39">
        <f t="shared" si="187"/>
        <v>-6.4787806302501845E-3</v>
      </c>
      <c r="W1323" s="14">
        <f t="shared" si="188"/>
        <v>-6.4945836334832094E-3</v>
      </c>
      <c r="X1323" s="40">
        <f t="shared" si="183"/>
        <v>2.4973491118299724E-10</v>
      </c>
      <c r="Y1323" s="2"/>
      <c r="Z1323" s="4"/>
      <c r="AA1323" s="4"/>
      <c r="AB1323" s="4"/>
      <c r="AC1323" s="4"/>
      <c r="AD1323" s="4"/>
      <c r="AE1323" s="4"/>
    </row>
    <row r="1324" spans="6:31">
      <c r="F1324" s="25">
        <v>38593</v>
      </c>
      <c r="G1324" s="8">
        <v>69.55</v>
      </c>
      <c r="H1324" s="8">
        <v>70.14</v>
      </c>
      <c r="I1324" s="8">
        <v>69.3</v>
      </c>
      <c r="J1324" s="8">
        <v>70.010000000000005</v>
      </c>
      <c r="K1324" s="8">
        <v>70400</v>
      </c>
      <c r="L1324" s="26">
        <v>61.75</v>
      </c>
      <c r="M1324" s="8"/>
      <c r="N1324" s="32">
        <v>0</v>
      </c>
      <c r="O1324" s="11">
        <f t="shared" si="184"/>
        <v>50</v>
      </c>
      <c r="P1324" s="11">
        <f t="shared" si="181"/>
        <v>1.1337651821862349</v>
      </c>
      <c r="Q1324" s="12">
        <f t="shared" si="180"/>
        <v>157.80683361658328</v>
      </c>
      <c r="R1324" s="12">
        <f t="shared" si="185"/>
        <v>0</v>
      </c>
      <c r="S1324" s="12">
        <f t="shared" si="186"/>
        <v>13427</v>
      </c>
      <c r="T1324" s="31">
        <f t="shared" si="182"/>
        <v>11048.056421496996</v>
      </c>
      <c r="U1324" s="13"/>
      <c r="V1324" s="39">
        <f t="shared" si="187"/>
        <v>5.8554168343798729E-3</v>
      </c>
      <c r="W1324" s="14">
        <f t="shared" si="188"/>
        <v>5.8470200686814959E-3</v>
      </c>
      <c r="X1324" s="40">
        <f t="shared" si="183"/>
        <v>7.0505674193440976E-11</v>
      </c>
      <c r="Y1324" s="2"/>
      <c r="Z1324" s="4"/>
      <c r="AA1324" s="4"/>
      <c r="AB1324" s="4"/>
      <c r="AC1324" s="4"/>
      <c r="AD1324" s="4"/>
      <c r="AE1324" s="4"/>
    </row>
    <row r="1325" spans="6:31">
      <c r="F1325" s="25">
        <v>38594</v>
      </c>
      <c r="G1325" s="8">
        <v>70.05</v>
      </c>
      <c r="H1325" s="8">
        <v>70.05</v>
      </c>
      <c r="I1325" s="8">
        <v>69.41</v>
      </c>
      <c r="J1325" s="8">
        <v>69.97</v>
      </c>
      <c r="K1325" s="8">
        <v>172400</v>
      </c>
      <c r="L1325" s="26">
        <v>61.72</v>
      </c>
      <c r="M1325" s="8"/>
      <c r="N1325" s="32">
        <v>0</v>
      </c>
      <c r="O1325" s="11">
        <f t="shared" si="184"/>
        <v>50</v>
      </c>
      <c r="P1325" s="11">
        <f t="shared" si="181"/>
        <v>1.1336681788723266</v>
      </c>
      <c r="Q1325" s="12">
        <f t="shared" si="180"/>
        <v>157.81605820303429</v>
      </c>
      <c r="R1325" s="12">
        <f t="shared" si="185"/>
        <v>0</v>
      </c>
      <c r="S1325" s="12">
        <f t="shared" si="186"/>
        <v>13427</v>
      </c>
      <c r="T1325" s="31">
        <f t="shared" si="182"/>
        <v>11042.389592466308</v>
      </c>
      <c r="U1325" s="13"/>
      <c r="V1325" s="39">
        <f t="shared" si="187"/>
        <v>-5.1305701581688202E-4</v>
      </c>
      <c r="W1325" s="14">
        <f t="shared" si="188"/>
        <v>-4.8594801312650047E-4</v>
      </c>
      <c r="X1325" s="40">
        <f t="shared" si="183"/>
        <v>7.3489802686711364E-10</v>
      </c>
      <c r="Y1325" s="2"/>
      <c r="Z1325" s="4"/>
      <c r="AA1325" s="4"/>
      <c r="AB1325" s="4"/>
      <c r="AC1325" s="4"/>
      <c r="AD1325" s="4"/>
      <c r="AE1325" s="4"/>
    </row>
    <row r="1326" spans="6:31">
      <c r="F1326" s="25">
        <v>38595</v>
      </c>
      <c r="G1326" s="8">
        <v>69.87</v>
      </c>
      <c r="H1326" s="8">
        <v>70.739999999999995</v>
      </c>
      <c r="I1326" s="8">
        <v>69.819999999999993</v>
      </c>
      <c r="J1326" s="8">
        <v>70.739999999999995</v>
      </c>
      <c r="K1326" s="8">
        <v>154800</v>
      </c>
      <c r="L1326" s="26">
        <v>62.4</v>
      </c>
      <c r="M1326" s="8"/>
      <c r="N1326" s="32">
        <v>0</v>
      </c>
      <c r="O1326" s="11">
        <f t="shared" si="184"/>
        <v>50</v>
      </c>
      <c r="P1326" s="11">
        <f t="shared" si="181"/>
        <v>1.1336538461538461</v>
      </c>
      <c r="Q1326" s="12">
        <f t="shared" si="180"/>
        <v>157.81742131507696</v>
      </c>
      <c r="R1326" s="12">
        <f t="shared" si="185"/>
        <v>0</v>
      </c>
      <c r="S1326" s="12">
        <f t="shared" si="186"/>
        <v>13427</v>
      </c>
      <c r="T1326" s="31">
        <f t="shared" si="182"/>
        <v>11164.004383828544</v>
      </c>
      <c r="U1326" s="13"/>
      <c r="V1326" s="39">
        <f t="shared" si="187"/>
        <v>1.095324232913761E-2</v>
      </c>
      <c r="W1326" s="14">
        <f t="shared" si="188"/>
        <v>1.0957247880421963E-2</v>
      </c>
      <c r="X1326" s="40">
        <f t="shared" si="183"/>
        <v>1.6044441091580932E-11</v>
      </c>
      <c r="Y1326" s="2"/>
      <c r="Z1326" s="4"/>
      <c r="AA1326" s="4"/>
      <c r="AB1326" s="4"/>
      <c r="AC1326" s="4"/>
      <c r="AD1326" s="4"/>
      <c r="AE1326" s="4"/>
    </row>
    <row r="1327" spans="6:31">
      <c r="F1327" s="25">
        <v>38596</v>
      </c>
      <c r="G1327" s="8">
        <v>70.62</v>
      </c>
      <c r="H1327" s="8">
        <v>71.09</v>
      </c>
      <c r="I1327" s="8">
        <v>70.5</v>
      </c>
      <c r="J1327" s="8">
        <v>70.8</v>
      </c>
      <c r="K1327" s="8">
        <v>54100</v>
      </c>
      <c r="L1327" s="26">
        <v>62.45</v>
      </c>
      <c r="M1327" s="8"/>
      <c r="N1327" s="32">
        <v>0</v>
      </c>
      <c r="O1327" s="11">
        <f t="shared" si="184"/>
        <v>50</v>
      </c>
      <c r="P1327" s="11">
        <f t="shared" si="181"/>
        <v>1.1337069655724579</v>
      </c>
      <c r="Q1327" s="12">
        <f t="shared" si="180"/>
        <v>157.81236956986379</v>
      </c>
      <c r="R1327" s="12">
        <f t="shared" si="185"/>
        <v>0</v>
      </c>
      <c r="S1327" s="12">
        <f t="shared" si="186"/>
        <v>13427</v>
      </c>
      <c r="T1327" s="31">
        <f t="shared" si="182"/>
        <v>11173.115765546356</v>
      </c>
      <c r="U1327" s="13"/>
      <c r="V1327" s="39">
        <f t="shared" si="187"/>
        <v>8.1580634945005578E-4</v>
      </c>
      <c r="W1327" s="14">
        <f t="shared" si="188"/>
        <v>8.0096119620480912E-4</v>
      </c>
      <c r="X1327" s="40">
        <f t="shared" si="183"/>
        <v>2.2037857487485753E-10</v>
      </c>
      <c r="Y1327" s="2"/>
      <c r="Z1327" s="4"/>
      <c r="AA1327" s="4"/>
      <c r="AB1327" s="4"/>
      <c r="AC1327" s="4"/>
      <c r="AD1327" s="4"/>
      <c r="AE1327" s="4"/>
    </row>
    <row r="1328" spans="6:31">
      <c r="F1328" s="25">
        <v>38597</v>
      </c>
      <c r="G1328" s="8">
        <v>70.900000000000006</v>
      </c>
      <c r="H1328" s="8">
        <v>70.900000000000006</v>
      </c>
      <c r="I1328" s="8">
        <v>70.489999999999995</v>
      </c>
      <c r="J1328" s="8">
        <v>70.53</v>
      </c>
      <c r="K1328" s="8">
        <v>48600</v>
      </c>
      <c r="L1328" s="26">
        <v>62.21</v>
      </c>
      <c r="M1328" s="8"/>
      <c r="N1328" s="32">
        <v>0</v>
      </c>
      <c r="O1328" s="11">
        <f t="shared" si="184"/>
        <v>50</v>
      </c>
      <c r="P1328" s="11">
        <f t="shared" si="181"/>
        <v>1.1337405561806784</v>
      </c>
      <c r="Q1328" s="12">
        <f t="shared" si="180"/>
        <v>157.80917529137758</v>
      </c>
      <c r="R1328" s="12">
        <f t="shared" si="185"/>
        <v>0</v>
      </c>
      <c r="S1328" s="12">
        <f t="shared" si="186"/>
        <v>13427</v>
      </c>
      <c r="T1328" s="31">
        <f t="shared" si="182"/>
        <v>11130.281133300861</v>
      </c>
      <c r="U1328" s="13"/>
      <c r="V1328" s="39">
        <f t="shared" si="187"/>
        <v>-3.8410906737525903E-3</v>
      </c>
      <c r="W1328" s="14">
        <f t="shared" si="188"/>
        <v>-3.8504780446582828E-3</v>
      </c>
      <c r="X1328" s="40">
        <f t="shared" si="183"/>
        <v>8.8122732521041432E-11</v>
      </c>
      <c r="Y1328" s="2"/>
      <c r="Z1328" s="4"/>
      <c r="AA1328" s="4"/>
      <c r="AB1328" s="4"/>
      <c r="AC1328" s="4"/>
      <c r="AD1328" s="4"/>
      <c r="AE1328" s="4"/>
    </row>
    <row r="1329" spans="6:31">
      <c r="F1329" s="25">
        <v>38601</v>
      </c>
      <c r="G1329" s="8">
        <v>70.87</v>
      </c>
      <c r="H1329" s="8">
        <v>71.45</v>
      </c>
      <c r="I1329" s="8">
        <v>70.87</v>
      </c>
      <c r="J1329" s="8">
        <v>71.38</v>
      </c>
      <c r="K1329" s="8">
        <v>164800</v>
      </c>
      <c r="L1329" s="26">
        <v>62.96</v>
      </c>
      <c r="M1329" s="8"/>
      <c r="N1329" s="32">
        <v>0</v>
      </c>
      <c r="O1329" s="11">
        <f t="shared" si="184"/>
        <v>50</v>
      </c>
      <c r="P1329" s="11">
        <f t="shared" si="181"/>
        <v>1.1337357052096568</v>
      </c>
      <c r="Q1329" s="12">
        <f t="shared" si="180"/>
        <v>157.8096365798267</v>
      </c>
      <c r="R1329" s="12">
        <f t="shared" si="185"/>
        <v>0</v>
      </c>
      <c r="S1329" s="12">
        <f t="shared" si="186"/>
        <v>13427</v>
      </c>
      <c r="T1329" s="31">
        <f t="shared" si="182"/>
        <v>11264.451859068029</v>
      </c>
      <c r="U1329" s="13"/>
      <c r="V1329" s="39">
        <f t="shared" si="187"/>
        <v>1.1982489915151289E-2</v>
      </c>
      <c r="W1329" s="14">
        <f t="shared" si="188"/>
        <v>1.1983845582219344E-2</v>
      </c>
      <c r="X1329" s="40">
        <f t="shared" si="183"/>
        <v>1.8378331994090201E-12</v>
      </c>
      <c r="Y1329" s="2"/>
      <c r="Z1329" s="4"/>
      <c r="AA1329" s="4"/>
      <c r="AB1329" s="4"/>
      <c r="AC1329" s="4"/>
      <c r="AD1329" s="4"/>
      <c r="AE1329" s="4"/>
    </row>
    <row r="1330" spans="6:31">
      <c r="F1330" s="25">
        <v>38602</v>
      </c>
      <c r="G1330" s="8">
        <v>71.319999999999993</v>
      </c>
      <c r="H1330" s="8">
        <v>71.67</v>
      </c>
      <c r="I1330" s="8">
        <v>71.25</v>
      </c>
      <c r="J1330" s="8">
        <v>71.59</v>
      </c>
      <c r="K1330" s="8">
        <v>104000</v>
      </c>
      <c r="L1330" s="26">
        <v>63.15</v>
      </c>
      <c r="M1330" s="8"/>
      <c r="N1330" s="32">
        <v>0</v>
      </c>
      <c r="O1330" s="11">
        <f t="shared" si="184"/>
        <v>50</v>
      </c>
      <c r="P1330" s="11">
        <f t="shared" si="181"/>
        <v>1.133650039588282</v>
      </c>
      <c r="Q1330" s="12">
        <f t="shared" si="180"/>
        <v>157.81778334398257</v>
      </c>
      <c r="R1330" s="12">
        <f t="shared" si="185"/>
        <v>0</v>
      </c>
      <c r="S1330" s="12">
        <f t="shared" si="186"/>
        <v>13427</v>
      </c>
      <c r="T1330" s="31">
        <f t="shared" si="182"/>
        <v>11298.175109595713</v>
      </c>
      <c r="U1330" s="13"/>
      <c r="V1330" s="39">
        <f t="shared" si="187"/>
        <v>2.9893040102933043E-3</v>
      </c>
      <c r="W1330" s="14">
        <f t="shared" si="188"/>
        <v>3.013244687352392E-3</v>
      </c>
      <c r="X1330" s="40">
        <f t="shared" si="183"/>
        <v>5.731560180475274E-10</v>
      </c>
      <c r="Y1330" s="2"/>
      <c r="Z1330" s="4"/>
      <c r="AA1330" s="4"/>
      <c r="AB1330" s="4"/>
      <c r="AC1330" s="4"/>
      <c r="AD1330" s="4"/>
      <c r="AE1330" s="4"/>
    </row>
    <row r="1331" spans="6:31">
      <c r="F1331" s="25">
        <v>38603</v>
      </c>
      <c r="G1331" s="8">
        <v>71.430000000000007</v>
      </c>
      <c r="H1331" s="8">
        <v>71.53</v>
      </c>
      <c r="I1331" s="8">
        <v>71.209999999999994</v>
      </c>
      <c r="J1331" s="8">
        <v>71.36</v>
      </c>
      <c r="K1331" s="8">
        <v>142500</v>
      </c>
      <c r="L1331" s="26">
        <v>62.94</v>
      </c>
      <c r="M1331" s="8"/>
      <c r="N1331" s="32">
        <v>0</v>
      </c>
      <c r="O1331" s="11">
        <f t="shared" si="184"/>
        <v>50</v>
      </c>
      <c r="P1331" s="11">
        <f t="shared" si="181"/>
        <v>1.1337782014617095</v>
      </c>
      <c r="Q1331" s="12">
        <f t="shared" si="180"/>
        <v>157.80559566116742</v>
      </c>
      <c r="R1331" s="12">
        <f t="shared" si="185"/>
        <v>0</v>
      </c>
      <c r="S1331" s="12">
        <f t="shared" si="186"/>
        <v>13427</v>
      </c>
      <c r="T1331" s="31">
        <f t="shared" si="182"/>
        <v>11261.007306380907</v>
      </c>
      <c r="U1331" s="13"/>
      <c r="V1331" s="39">
        <f t="shared" si="187"/>
        <v>-3.2951404142192216E-3</v>
      </c>
      <c r="W1331" s="14">
        <f t="shared" si="188"/>
        <v>-3.3309571602393412E-3</v>
      </c>
      <c r="X1331" s="40">
        <f t="shared" si="183"/>
        <v>1.2828392954697478E-9</v>
      </c>
      <c r="Y1331" s="2"/>
      <c r="Z1331" s="4"/>
      <c r="AA1331" s="4"/>
      <c r="AB1331" s="4"/>
      <c r="AC1331" s="4"/>
      <c r="AD1331" s="4"/>
      <c r="AE1331" s="4"/>
    </row>
    <row r="1332" spans="6:31">
      <c r="F1332" s="25">
        <v>38604</v>
      </c>
      <c r="G1332" s="8">
        <v>71.47</v>
      </c>
      <c r="H1332" s="8">
        <v>71.959999999999994</v>
      </c>
      <c r="I1332" s="8">
        <v>71.47</v>
      </c>
      <c r="J1332" s="8">
        <v>71.849999999999994</v>
      </c>
      <c r="K1332" s="8">
        <v>302900</v>
      </c>
      <c r="L1332" s="26">
        <v>63.37</v>
      </c>
      <c r="M1332" s="8"/>
      <c r="N1332" s="32">
        <v>0</v>
      </c>
      <c r="O1332" s="11">
        <f t="shared" si="184"/>
        <v>50</v>
      </c>
      <c r="P1332" s="11">
        <f t="shared" si="181"/>
        <v>1.1338172636894428</v>
      </c>
      <c r="Q1332" s="12">
        <f t="shared" si="180"/>
        <v>157.80188154702972</v>
      </c>
      <c r="R1332" s="12">
        <f t="shared" si="185"/>
        <v>0</v>
      </c>
      <c r="S1332" s="12">
        <f t="shared" si="186"/>
        <v>13427</v>
      </c>
      <c r="T1332" s="31">
        <f t="shared" si="182"/>
        <v>11338.065189154084</v>
      </c>
      <c r="U1332" s="13"/>
      <c r="V1332" s="39">
        <f t="shared" si="187"/>
        <v>6.8195879659223935E-3</v>
      </c>
      <c r="W1332" s="14">
        <f t="shared" si="188"/>
        <v>6.8086716991646963E-3</v>
      </c>
      <c r="X1332" s="40">
        <f t="shared" si="183"/>
        <v>1.1916487992520564E-10</v>
      </c>
      <c r="Y1332" s="2"/>
      <c r="Z1332" s="4"/>
      <c r="AA1332" s="4"/>
      <c r="AB1332" s="4"/>
      <c r="AC1332" s="4"/>
      <c r="AD1332" s="4"/>
      <c r="AE1332" s="4"/>
    </row>
    <row r="1333" spans="6:31">
      <c r="F1333" s="25">
        <v>38607</v>
      </c>
      <c r="G1333" s="8">
        <v>71.81</v>
      </c>
      <c r="H1333" s="8">
        <v>72.02</v>
      </c>
      <c r="I1333" s="8">
        <v>71.75</v>
      </c>
      <c r="J1333" s="8">
        <v>71.95</v>
      </c>
      <c r="K1333" s="8">
        <v>85300</v>
      </c>
      <c r="L1333" s="26">
        <v>63.46</v>
      </c>
      <c r="M1333" s="8"/>
      <c r="N1333" s="32">
        <v>0</v>
      </c>
      <c r="O1333" s="11">
        <f t="shared" si="184"/>
        <v>50</v>
      </c>
      <c r="P1333" s="11">
        <f t="shared" si="181"/>
        <v>1.1337850614560354</v>
      </c>
      <c r="Q1333" s="12">
        <f t="shared" si="180"/>
        <v>157.80494338076642</v>
      </c>
      <c r="R1333" s="12">
        <f t="shared" si="185"/>
        <v>0</v>
      </c>
      <c r="S1333" s="12">
        <f t="shared" si="186"/>
        <v>13427</v>
      </c>
      <c r="T1333" s="31">
        <f t="shared" si="182"/>
        <v>11354.065676246144</v>
      </c>
      <c r="U1333" s="13"/>
      <c r="V1333" s="39">
        <f t="shared" si="187"/>
        <v>1.4102236443715758E-3</v>
      </c>
      <c r="W1333" s="14">
        <f t="shared" si="188"/>
        <v>1.4192228196239867E-3</v>
      </c>
      <c r="X1333" s="40">
        <f t="shared" si="183"/>
        <v>8.0985155223604366E-11</v>
      </c>
      <c r="Y1333" s="2"/>
      <c r="Z1333" s="4"/>
      <c r="AA1333" s="4"/>
      <c r="AB1333" s="4"/>
      <c r="AC1333" s="4"/>
      <c r="AD1333" s="4"/>
      <c r="AE1333" s="4"/>
    </row>
    <row r="1334" spans="6:31">
      <c r="F1334" s="25">
        <v>38608</v>
      </c>
      <c r="G1334" s="8">
        <v>71.62</v>
      </c>
      <c r="H1334" s="8">
        <v>71.819999999999993</v>
      </c>
      <c r="I1334" s="8">
        <v>71.33</v>
      </c>
      <c r="J1334" s="8">
        <v>71.48</v>
      </c>
      <c r="K1334" s="8">
        <v>71300</v>
      </c>
      <c r="L1334" s="26">
        <v>63.05</v>
      </c>
      <c r="M1334" s="8"/>
      <c r="N1334" s="32">
        <v>0</v>
      </c>
      <c r="O1334" s="11">
        <f t="shared" si="184"/>
        <v>50</v>
      </c>
      <c r="P1334" s="11">
        <f t="shared" si="181"/>
        <v>1.13370340999207</v>
      </c>
      <c r="Q1334" s="12">
        <f t="shared" si="180"/>
        <v>157.81270769669965</v>
      </c>
      <c r="R1334" s="12">
        <f t="shared" si="185"/>
        <v>0</v>
      </c>
      <c r="S1334" s="12">
        <f t="shared" si="186"/>
        <v>13427</v>
      </c>
      <c r="T1334" s="31">
        <f t="shared" si="182"/>
        <v>11280.452346160091</v>
      </c>
      <c r="U1334" s="13"/>
      <c r="V1334" s="39">
        <f t="shared" si="187"/>
        <v>-6.504542270847396E-3</v>
      </c>
      <c r="W1334" s="14">
        <f t="shared" si="188"/>
        <v>-6.4817237441209923E-3</v>
      </c>
      <c r="X1334" s="40">
        <f t="shared" si="183"/>
        <v>5.2068516196360377E-10</v>
      </c>
      <c r="Y1334" s="2"/>
      <c r="Z1334" s="4"/>
      <c r="AA1334" s="4"/>
      <c r="AB1334" s="4"/>
      <c r="AC1334" s="4"/>
      <c r="AD1334" s="4"/>
      <c r="AE1334" s="4"/>
    </row>
    <row r="1335" spans="6:31">
      <c r="F1335" s="25">
        <v>38609</v>
      </c>
      <c r="G1335" s="8">
        <v>71.400000000000006</v>
      </c>
      <c r="H1335" s="8">
        <v>71.569999999999993</v>
      </c>
      <c r="I1335" s="8">
        <v>71</v>
      </c>
      <c r="J1335" s="8">
        <v>71.06</v>
      </c>
      <c r="K1335" s="8">
        <v>41800</v>
      </c>
      <c r="L1335" s="26">
        <v>62.68</v>
      </c>
      <c r="M1335" s="8"/>
      <c r="N1335" s="32">
        <v>0</v>
      </c>
      <c r="O1335" s="11">
        <f t="shared" si="184"/>
        <v>50</v>
      </c>
      <c r="P1335" s="11">
        <f t="shared" si="181"/>
        <v>1.133694958519464</v>
      </c>
      <c r="Q1335" s="12">
        <f t="shared" si="180"/>
        <v>157.81351141919907</v>
      </c>
      <c r="R1335" s="12">
        <f t="shared" si="185"/>
        <v>0</v>
      </c>
      <c r="S1335" s="12">
        <f t="shared" si="186"/>
        <v>13427</v>
      </c>
      <c r="T1335" s="31">
        <f t="shared" si="182"/>
        <v>11214.228121448286</v>
      </c>
      <c r="U1335" s="13"/>
      <c r="V1335" s="39">
        <f t="shared" si="187"/>
        <v>-5.8880068229718646E-3</v>
      </c>
      <c r="W1335" s="14">
        <f t="shared" si="188"/>
        <v>-5.8856449231084653E-3</v>
      </c>
      <c r="X1335" s="40">
        <f t="shared" si="183"/>
        <v>5.57857096472552E-12</v>
      </c>
      <c r="Y1335" s="2"/>
      <c r="Z1335" s="4"/>
      <c r="AA1335" s="4"/>
      <c r="AB1335" s="4"/>
      <c r="AC1335" s="4"/>
      <c r="AD1335" s="4"/>
      <c r="AE1335" s="4"/>
    </row>
    <row r="1336" spans="6:31">
      <c r="F1336" s="25">
        <v>38610</v>
      </c>
      <c r="G1336" s="8">
        <v>71.349999999999994</v>
      </c>
      <c r="H1336" s="8">
        <v>71.36</v>
      </c>
      <c r="I1336" s="8">
        <v>70.95</v>
      </c>
      <c r="J1336" s="8">
        <v>71.08</v>
      </c>
      <c r="K1336" s="8">
        <v>113800</v>
      </c>
      <c r="L1336" s="26">
        <v>62.7</v>
      </c>
      <c r="M1336" s="8"/>
      <c r="N1336" s="32">
        <v>0</v>
      </c>
      <c r="O1336" s="11">
        <f t="shared" si="184"/>
        <v>50</v>
      </c>
      <c r="P1336" s="11">
        <f t="shared" si="181"/>
        <v>1.1336523125996809</v>
      </c>
      <c r="Q1336" s="12">
        <f t="shared" si="180"/>
        <v>157.81756716566423</v>
      </c>
      <c r="R1336" s="12">
        <f t="shared" si="185"/>
        <v>0</v>
      </c>
      <c r="S1336" s="12">
        <f t="shared" si="186"/>
        <v>13427</v>
      </c>
      <c r="T1336" s="31">
        <f t="shared" si="182"/>
        <v>11217.672674135412</v>
      </c>
      <c r="U1336" s="13"/>
      <c r="V1336" s="39">
        <f t="shared" si="187"/>
        <v>3.0711197821250291E-4</v>
      </c>
      <c r="W1336" s="14">
        <f t="shared" si="188"/>
        <v>3.1903015105494496E-4</v>
      </c>
      <c r="X1336" s="40">
        <f t="shared" si="183"/>
        <v>1.420428439023232E-10</v>
      </c>
      <c r="Y1336" s="2"/>
      <c r="Z1336" s="4"/>
      <c r="AA1336" s="4"/>
      <c r="AB1336" s="4"/>
      <c r="AC1336" s="4"/>
      <c r="AD1336" s="4"/>
      <c r="AE1336" s="4"/>
    </row>
    <row r="1337" spans="6:31">
      <c r="F1337" s="25">
        <v>38611</v>
      </c>
      <c r="G1337" s="8">
        <v>71.39</v>
      </c>
      <c r="H1337" s="8">
        <v>71.709999999999994</v>
      </c>
      <c r="I1337" s="8">
        <v>71.2</v>
      </c>
      <c r="J1337" s="8">
        <v>71.62</v>
      </c>
      <c r="K1337" s="8">
        <v>55300</v>
      </c>
      <c r="L1337" s="26">
        <v>63.17</v>
      </c>
      <c r="M1337" s="8"/>
      <c r="N1337" s="32">
        <v>0</v>
      </c>
      <c r="O1337" s="11">
        <f t="shared" si="184"/>
        <v>50</v>
      </c>
      <c r="P1337" s="11">
        <f t="shared" si="181"/>
        <v>1.1337660281779327</v>
      </c>
      <c r="Q1337" s="12">
        <f t="shared" si="180"/>
        <v>157.80675317345487</v>
      </c>
      <c r="R1337" s="12">
        <f t="shared" si="185"/>
        <v>0</v>
      </c>
      <c r="S1337" s="12">
        <f t="shared" si="186"/>
        <v>13427</v>
      </c>
      <c r="T1337" s="31">
        <f t="shared" si="182"/>
        <v>11302.119662282837</v>
      </c>
      <c r="U1337" s="13"/>
      <c r="V1337" s="39">
        <f t="shared" si="187"/>
        <v>7.4998368291807399E-3</v>
      </c>
      <c r="W1337" s="14">
        <f t="shared" si="188"/>
        <v>7.4680572717339124E-3</v>
      </c>
      <c r="X1337" s="40">
        <f t="shared" si="183"/>
        <v>1.0099402715162042E-9</v>
      </c>
      <c r="Y1337" s="2"/>
      <c r="Z1337" s="4"/>
      <c r="AA1337" s="4"/>
      <c r="AB1337" s="4"/>
      <c r="AC1337" s="4"/>
      <c r="AD1337" s="4"/>
      <c r="AE1337" s="4"/>
    </row>
    <row r="1338" spans="6:31">
      <c r="F1338" s="25">
        <v>38614</v>
      </c>
      <c r="G1338" s="8">
        <v>71.58</v>
      </c>
      <c r="H1338" s="8">
        <v>71.58</v>
      </c>
      <c r="I1338" s="8">
        <v>71.06</v>
      </c>
      <c r="J1338" s="8">
        <v>71.17</v>
      </c>
      <c r="K1338" s="8">
        <v>86300</v>
      </c>
      <c r="L1338" s="26">
        <v>62.78</v>
      </c>
      <c r="M1338" s="8"/>
      <c r="N1338" s="32">
        <v>0</v>
      </c>
      <c r="O1338" s="11">
        <f t="shared" si="184"/>
        <v>50</v>
      </c>
      <c r="P1338" s="11">
        <f t="shared" si="181"/>
        <v>1.1336412870340873</v>
      </c>
      <c r="Q1338" s="12">
        <f t="shared" si="180"/>
        <v>157.81861577748924</v>
      </c>
      <c r="R1338" s="12">
        <f t="shared" si="185"/>
        <v>0</v>
      </c>
      <c r="S1338" s="12">
        <f t="shared" si="186"/>
        <v>13427</v>
      </c>
      <c r="T1338" s="31">
        <f t="shared" si="182"/>
        <v>11231.95088488391</v>
      </c>
      <c r="U1338" s="13"/>
      <c r="V1338" s="39">
        <f t="shared" si="187"/>
        <v>-6.2278143708809205E-3</v>
      </c>
      <c r="W1338" s="14">
        <f t="shared" si="188"/>
        <v>-6.1929534968015705E-3</v>
      </c>
      <c r="X1338" s="40">
        <f t="shared" si="183"/>
        <v>1.2152805415762947E-9</v>
      </c>
      <c r="Y1338" s="2"/>
      <c r="Z1338" s="4"/>
      <c r="AA1338" s="4"/>
      <c r="AB1338" s="4"/>
      <c r="AC1338" s="4"/>
      <c r="AD1338" s="4"/>
      <c r="AE1338" s="4"/>
    </row>
    <row r="1339" spans="6:31">
      <c r="F1339" s="25">
        <v>38615</v>
      </c>
      <c r="G1339" s="8">
        <v>71.37</v>
      </c>
      <c r="H1339" s="8">
        <v>71.58</v>
      </c>
      <c r="I1339" s="8">
        <v>70.58</v>
      </c>
      <c r="J1339" s="8">
        <v>70.77</v>
      </c>
      <c r="K1339" s="8">
        <v>100900</v>
      </c>
      <c r="L1339" s="26">
        <v>62.42</v>
      </c>
      <c r="M1339" s="8"/>
      <c r="N1339" s="32">
        <v>0</v>
      </c>
      <c r="O1339" s="11">
        <f t="shared" si="184"/>
        <v>50</v>
      </c>
      <c r="P1339" s="11">
        <f t="shared" si="181"/>
        <v>1.1337712271707785</v>
      </c>
      <c r="Q1339" s="12">
        <f t="shared" si="180"/>
        <v>157.80625881751686</v>
      </c>
      <c r="R1339" s="12">
        <f t="shared" si="185"/>
        <v>0</v>
      </c>
      <c r="S1339" s="12">
        <f t="shared" si="186"/>
        <v>13427</v>
      </c>
      <c r="T1339" s="31">
        <f t="shared" si="182"/>
        <v>11167.948936515668</v>
      </c>
      <c r="U1339" s="13"/>
      <c r="V1339" s="39">
        <f t="shared" si="187"/>
        <v>-5.7145007831754194E-3</v>
      </c>
      <c r="W1339" s="14">
        <f t="shared" si="188"/>
        <v>-5.7508145711741149E-3</v>
      </c>
      <c r="X1339" s="40">
        <f t="shared" si="183"/>
        <v>1.3186911988141964E-9</v>
      </c>
      <c r="Y1339" s="2"/>
      <c r="Z1339" s="4"/>
      <c r="AA1339" s="4"/>
      <c r="AB1339" s="4"/>
      <c r="AC1339" s="4"/>
      <c r="AD1339" s="4"/>
      <c r="AE1339" s="4"/>
    </row>
    <row r="1340" spans="6:31">
      <c r="F1340" s="25">
        <v>38616</v>
      </c>
      <c r="G1340" s="8">
        <v>70.58</v>
      </c>
      <c r="H1340" s="8">
        <v>70.58</v>
      </c>
      <c r="I1340" s="8">
        <v>69.95</v>
      </c>
      <c r="J1340" s="8">
        <v>70.069999999999993</v>
      </c>
      <c r="K1340" s="8">
        <v>124600</v>
      </c>
      <c r="L1340" s="26">
        <v>61.8</v>
      </c>
      <c r="M1340" s="8"/>
      <c r="N1340" s="32">
        <v>0</v>
      </c>
      <c r="O1340" s="11">
        <f t="shared" si="184"/>
        <v>50</v>
      </c>
      <c r="P1340" s="11">
        <f t="shared" si="181"/>
        <v>1.1338187702265372</v>
      </c>
      <c r="Q1340" s="12">
        <f t="shared" si="180"/>
        <v>157.80173830761822</v>
      </c>
      <c r="R1340" s="12">
        <f t="shared" si="185"/>
        <v>0</v>
      </c>
      <c r="S1340" s="12">
        <f t="shared" si="186"/>
        <v>13427</v>
      </c>
      <c r="T1340" s="31">
        <f t="shared" si="182"/>
        <v>11057.167803214808</v>
      </c>
      <c r="U1340" s="13"/>
      <c r="V1340" s="39">
        <f t="shared" si="187"/>
        <v>-9.9690860636455422E-3</v>
      </c>
      <c r="W1340" s="14">
        <f t="shared" si="188"/>
        <v>-9.9823723789883648E-3</v>
      </c>
      <c r="X1340" s="40">
        <f t="shared" si="183"/>
        <v>1.7652617538892167E-10</v>
      </c>
      <c r="Y1340" s="2"/>
      <c r="Z1340" s="4"/>
      <c r="AA1340" s="4"/>
      <c r="AB1340" s="4"/>
      <c r="AC1340" s="4"/>
      <c r="AD1340" s="4"/>
      <c r="AE1340" s="4"/>
    </row>
    <row r="1341" spans="6:31">
      <c r="F1341" s="25">
        <v>38617</v>
      </c>
      <c r="G1341" s="8">
        <v>70.02</v>
      </c>
      <c r="H1341" s="8">
        <v>70.36</v>
      </c>
      <c r="I1341" s="8">
        <v>69.680000000000007</v>
      </c>
      <c r="J1341" s="8">
        <v>70.22</v>
      </c>
      <c r="K1341" s="8">
        <v>146100</v>
      </c>
      <c r="L1341" s="26">
        <v>61.94</v>
      </c>
      <c r="M1341" s="8"/>
      <c r="N1341" s="32">
        <v>0</v>
      </c>
      <c r="O1341" s="11">
        <f t="shared" si="184"/>
        <v>50</v>
      </c>
      <c r="P1341" s="11">
        <f t="shared" si="181"/>
        <v>1.1336777526638684</v>
      </c>
      <c r="Q1341" s="12">
        <f t="shared" si="180"/>
        <v>157.81514770755737</v>
      </c>
      <c r="R1341" s="12">
        <f t="shared" si="185"/>
        <v>0</v>
      </c>
      <c r="S1341" s="12">
        <f t="shared" si="186"/>
        <v>13427</v>
      </c>
      <c r="T1341" s="31">
        <f t="shared" si="182"/>
        <v>11081.779672024679</v>
      </c>
      <c r="U1341" s="13"/>
      <c r="V1341" s="39">
        <f t="shared" si="187"/>
        <v>2.2234009974038023E-3</v>
      </c>
      <c r="W1341" s="14">
        <f t="shared" si="188"/>
        <v>2.2628100814116765E-3</v>
      </c>
      <c r="X1341" s="40">
        <f t="shared" si="183"/>
        <v>1.5530759023396892E-9</v>
      </c>
      <c r="Y1341" s="2"/>
      <c r="Z1341" s="4"/>
      <c r="AA1341" s="4"/>
      <c r="AB1341" s="4"/>
      <c r="AC1341" s="4"/>
      <c r="AD1341" s="4"/>
      <c r="AE1341" s="4"/>
    </row>
    <row r="1342" spans="6:31">
      <c r="F1342" s="25">
        <v>38618</v>
      </c>
      <c r="G1342" s="8">
        <v>70</v>
      </c>
      <c r="H1342" s="8">
        <v>70.16</v>
      </c>
      <c r="I1342" s="8">
        <v>69.599999999999994</v>
      </c>
      <c r="J1342" s="8">
        <v>70</v>
      </c>
      <c r="K1342" s="8">
        <v>99900</v>
      </c>
      <c r="L1342" s="26">
        <v>62.02</v>
      </c>
      <c r="M1342" s="8"/>
      <c r="N1342" s="32">
        <v>0</v>
      </c>
      <c r="O1342" s="11">
        <f t="shared" si="184"/>
        <v>50</v>
      </c>
      <c r="P1342" s="11">
        <f t="shared" si="181"/>
        <v>1.1286681715575619</v>
      </c>
      <c r="Q1342" s="12">
        <f t="shared" si="180"/>
        <v>158.29368403961683</v>
      </c>
      <c r="R1342" s="12">
        <f t="shared" si="185"/>
        <v>0</v>
      </c>
      <c r="S1342" s="12">
        <f t="shared" si="186"/>
        <v>13427</v>
      </c>
      <c r="T1342" s="31">
        <f t="shared" si="182"/>
        <v>11080.557882773179</v>
      </c>
      <c r="U1342" s="13"/>
      <c r="V1342" s="39">
        <f t="shared" si="187"/>
        <v>-1.1025815753561345E-4</v>
      </c>
      <c r="W1342" s="14">
        <f t="shared" si="188"/>
        <v>1.29073912724613E-3</v>
      </c>
      <c r="X1342" s="40">
        <f t="shared" si="183"/>
        <v>1.9627933919658178E-6</v>
      </c>
      <c r="Y1342" s="2"/>
      <c r="Z1342" s="4"/>
      <c r="AA1342" s="4"/>
      <c r="AB1342" s="4"/>
      <c r="AC1342" s="4"/>
      <c r="AD1342" s="4"/>
      <c r="AE1342" s="4"/>
    </row>
    <row r="1343" spans="6:31">
      <c r="F1343" s="25">
        <v>38621</v>
      </c>
      <c r="G1343" s="8">
        <v>70.459999999999994</v>
      </c>
      <c r="H1343" s="8">
        <v>70.459999999999994</v>
      </c>
      <c r="I1343" s="8">
        <v>69.849999999999994</v>
      </c>
      <c r="J1343" s="8">
        <v>70.17</v>
      </c>
      <c r="K1343" s="8">
        <v>148900</v>
      </c>
      <c r="L1343" s="26">
        <v>62.17</v>
      </c>
      <c r="M1343" s="8"/>
      <c r="N1343" s="32">
        <v>0</v>
      </c>
      <c r="O1343" s="11">
        <f t="shared" si="184"/>
        <v>50</v>
      </c>
      <c r="P1343" s="11">
        <f t="shared" si="181"/>
        <v>1.1286794273765481</v>
      </c>
      <c r="Q1343" s="12">
        <f t="shared" si="180"/>
        <v>158.29260407477</v>
      </c>
      <c r="R1343" s="12">
        <f t="shared" si="185"/>
        <v>0</v>
      </c>
      <c r="S1343" s="12">
        <f t="shared" si="186"/>
        <v>13427</v>
      </c>
      <c r="T1343" s="31">
        <f t="shared" si="182"/>
        <v>11107.392027926611</v>
      </c>
      <c r="U1343" s="13"/>
      <c r="V1343" s="39">
        <f t="shared" si="187"/>
        <v>2.4188046524761973E-3</v>
      </c>
      <c r="W1343" s="14">
        <f t="shared" si="188"/>
        <v>2.4156546089432566E-3</v>
      </c>
      <c r="X1343" s="40">
        <f t="shared" si="183"/>
        <v>9.9227742594211996E-12</v>
      </c>
      <c r="Y1343" s="2"/>
      <c r="Z1343" s="4"/>
      <c r="AA1343" s="4"/>
      <c r="AB1343" s="4"/>
      <c r="AC1343" s="4"/>
      <c r="AD1343" s="4"/>
      <c r="AE1343" s="4"/>
    </row>
    <row r="1344" spans="6:31">
      <c r="F1344" s="25">
        <v>38622</v>
      </c>
      <c r="G1344" s="8">
        <v>70.180000000000007</v>
      </c>
      <c r="H1344" s="8">
        <v>70.37</v>
      </c>
      <c r="I1344" s="8">
        <v>69.790000000000006</v>
      </c>
      <c r="J1344" s="8">
        <v>70.12</v>
      </c>
      <c r="K1344" s="8">
        <v>74100</v>
      </c>
      <c r="L1344" s="26">
        <v>62.12</v>
      </c>
      <c r="M1344" s="8"/>
      <c r="N1344" s="32">
        <v>0</v>
      </c>
      <c r="O1344" s="11">
        <f t="shared" si="184"/>
        <v>50</v>
      </c>
      <c r="P1344" s="11">
        <f t="shared" si="181"/>
        <v>1.128783000643915</v>
      </c>
      <c r="Q1344" s="12">
        <f t="shared" si="180"/>
        <v>158.28266751581288</v>
      </c>
      <c r="R1344" s="12">
        <f t="shared" si="185"/>
        <v>0</v>
      </c>
      <c r="S1344" s="12">
        <f t="shared" si="186"/>
        <v>13427</v>
      </c>
      <c r="T1344" s="31">
        <f t="shared" si="182"/>
        <v>11098.780646208799</v>
      </c>
      <c r="U1344" s="13"/>
      <c r="V1344" s="39">
        <f t="shared" si="187"/>
        <v>-7.7558454361742468E-4</v>
      </c>
      <c r="W1344" s="14">
        <f t="shared" si="188"/>
        <v>-8.0457000075996458E-4</v>
      </c>
      <c r="X1344" s="40">
        <f t="shared" si="183"/>
        <v>8.4015672576201699E-10</v>
      </c>
      <c r="Y1344" s="2"/>
      <c r="Z1344" s="4"/>
      <c r="AA1344" s="4"/>
      <c r="AB1344" s="4"/>
      <c r="AC1344" s="4"/>
      <c r="AD1344" s="4"/>
      <c r="AE1344" s="4"/>
    </row>
    <row r="1345" spans="6:31">
      <c r="F1345" s="25">
        <v>38623</v>
      </c>
      <c r="G1345" s="8">
        <v>70.37</v>
      </c>
      <c r="H1345" s="8">
        <v>70.44</v>
      </c>
      <c r="I1345" s="8">
        <v>69.849999999999994</v>
      </c>
      <c r="J1345" s="8">
        <v>70.25</v>
      </c>
      <c r="K1345" s="8">
        <v>146600</v>
      </c>
      <c r="L1345" s="26">
        <v>62.24</v>
      </c>
      <c r="M1345" s="8"/>
      <c r="N1345" s="32">
        <v>0</v>
      </c>
      <c r="O1345" s="11">
        <f t="shared" si="184"/>
        <v>50</v>
      </c>
      <c r="P1345" s="11">
        <f t="shared" si="181"/>
        <v>1.1286953727506426</v>
      </c>
      <c r="Q1345" s="12">
        <f t="shared" si="180"/>
        <v>158.29107419689035</v>
      </c>
      <c r="R1345" s="12">
        <f t="shared" si="185"/>
        <v>0</v>
      </c>
      <c r="S1345" s="12">
        <f t="shared" si="186"/>
        <v>13427</v>
      </c>
      <c r="T1345" s="31">
        <f t="shared" si="182"/>
        <v>11119.947962331547</v>
      </c>
      <c r="U1345" s="13"/>
      <c r="V1345" s="39">
        <f t="shared" si="187"/>
        <v>1.9053585737947069E-3</v>
      </c>
      <c r="W1345" s="14">
        <f t="shared" si="188"/>
        <v>1.9298815896498756E-3</v>
      </c>
      <c r="X1345" s="40">
        <f t="shared" si="183"/>
        <v>6.0137830663285923E-10</v>
      </c>
      <c r="Y1345" s="2"/>
      <c r="Z1345" s="4"/>
      <c r="AA1345" s="4"/>
      <c r="AB1345" s="4"/>
      <c r="AC1345" s="4"/>
      <c r="AD1345" s="4"/>
      <c r="AE1345" s="4"/>
    </row>
    <row r="1346" spans="6:31">
      <c r="F1346" s="25">
        <v>38624</v>
      </c>
      <c r="G1346" s="8">
        <v>70.12</v>
      </c>
      <c r="H1346" s="8">
        <v>70.83</v>
      </c>
      <c r="I1346" s="8">
        <v>69.849999999999994</v>
      </c>
      <c r="J1346" s="8">
        <v>70.680000000000007</v>
      </c>
      <c r="K1346" s="8">
        <v>117800</v>
      </c>
      <c r="L1346" s="26">
        <v>62.62</v>
      </c>
      <c r="M1346" s="8"/>
      <c r="N1346" s="32">
        <v>0</v>
      </c>
      <c r="O1346" s="11">
        <f t="shared" si="184"/>
        <v>50</v>
      </c>
      <c r="P1346" s="11">
        <f t="shared" si="181"/>
        <v>1.1287128712871288</v>
      </c>
      <c r="Q1346" s="12">
        <f t="shared" si="180"/>
        <v>158.28939535069202</v>
      </c>
      <c r="R1346" s="12">
        <f t="shared" si="185"/>
        <v>0</v>
      </c>
      <c r="S1346" s="12">
        <f t="shared" si="186"/>
        <v>13427</v>
      </c>
      <c r="T1346" s="31">
        <f t="shared" si="182"/>
        <v>11187.894463386912</v>
      </c>
      <c r="U1346" s="13"/>
      <c r="V1346" s="39">
        <f t="shared" si="187"/>
        <v>6.0917331114904343E-3</v>
      </c>
      <c r="W1346" s="14">
        <f t="shared" si="188"/>
        <v>6.0868360281233292E-3</v>
      </c>
      <c r="X1346" s="40">
        <f t="shared" si="183"/>
        <v>2.3981425504377627E-11</v>
      </c>
      <c r="Y1346" s="2"/>
      <c r="Z1346" s="4"/>
      <c r="AA1346" s="4"/>
      <c r="AB1346" s="4"/>
      <c r="AC1346" s="4"/>
      <c r="AD1346" s="4"/>
      <c r="AE1346" s="4"/>
    </row>
    <row r="1347" spans="6:31">
      <c r="F1347" s="25">
        <v>38625</v>
      </c>
      <c r="G1347" s="8">
        <v>70.599999999999994</v>
      </c>
      <c r="H1347" s="8">
        <v>71.09</v>
      </c>
      <c r="I1347" s="8">
        <v>70.599999999999994</v>
      </c>
      <c r="J1347" s="8">
        <v>71.09</v>
      </c>
      <c r="K1347" s="8">
        <v>427300</v>
      </c>
      <c r="L1347" s="26">
        <v>62.98</v>
      </c>
      <c r="M1347" s="8"/>
      <c r="N1347" s="32">
        <v>0</v>
      </c>
      <c r="O1347" s="11">
        <f t="shared" si="184"/>
        <v>50</v>
      </c>
      <c r="P1347" s="11">
        <f t="shared" si="181"/>
        <v>1.128771038424897</v>
      </c>
      <c r="Q1347" s="12">
        <f t="shared" si="180"/>
        <v>158.2838150478992</v>
      </c>
      <c r="R1347" s="12">
        <f t="shared" si="185"/>
        <v>0</v>
      </c>
      <c r="S1347" s="12">
        <f t="shared" si="186"/>
        <v>13427</v>
      </c>
      <c r="T1347" s="31">
        <f t="shared" si="182"/>
        <v>11252.396411755155</v>
      </c>
      <c r="U1347" s="13"/>
      <c r="V1347" s="39">
        <f t="shared" si="187"/>
        <v>5.7487780677901871E-3</v>
      </c>
      <c r="W1347" s="14">
        <f t="shared" si="188"/>
        <v>5.7324997746190471E-3</v>
      </c>
      <c r="X1347" s="40">
        <f t="shared" si="183"/>
        <v>2.6498282856558056E-10</v>
      </c>
      <c r="Y1347" s="2"/>
      <c r="Z1347" s="4"/>
      <c r="AA1347" s="4"/>
      <c r="AB1347" s="4"/>
      <c r="AC1347" s="4"/>
      <c r="AD1347" s="4"/>
      <c r="AE1347" s="4"/>
    </row>
    <row r="1348" spans="6:31">
      <c r="F1348" s="25">
        <v>38628</v>
      </c>
      <c r="G1348" s="8">
        <v>71</v>
      </c>
      <c r="H1348" s="8">
        <v>71.3</v>
      </c>
      <c r="I1348" s="8">
        <v>70.790000000000006</v>
      </c>
      <c r="J1348" s="8">
        <v>70.98</v>
      </c>
      <c r="K1348" s="8">
        <v>82000</v>
      </c>
      <c r="L1348" s="26">
        <v>62.89</v>
      </c>
      <c r="M1348" s="8"/>
      <c r="N1348" s="32">
        <v>0</v>
      </c>
      <c r="O1348" s="11">
        <f t="shared" si="184"/>
        <v>50</v>
      </c>
      <c r="P1348" s="11">
        <f t="shared" si="181"/>
        <v>1.1286373032278583</v>
      </c>
      <c r="Q1348" s="12">
        <f t="shared" ref="Q1348:Q1411" si="189">$D$4*$P$4/P1348+O1348</f>
        <v>158.29664588141861</v>
      </c>
      <c r="R1348" s="12">
        <f t="shared" si="185"/>
        <v>0</v>
      </c>
      <c r="S1348" s="12">
        <f t="shared" si="186"/>
        <v>13427</v>
      </c>
      <c r="T1348" s="31">
        <f t="shared" si="182"/>
        <v>11235.895924663093</v>
      </c>
      <c r="U1348" s="13"/>
      <c r="V1348" s="39">
        <f t="shared" si="187"/>
        <v>-1.4674738131593638E-3</v>
      </c>
      <c r="W1348" s="14">
        <f t="shared" si="188"/>
        <v>-1.4300471174665118E-3</v>
      </c>
      <c r="X1348" s="40">
        <f t="shared" si="183"/>
        <v>1.4007575504853448E-9</v>
      </c>
      <c r="Y1348" s="2"/>
      <c r="Z1348" s="4"/>
      <c r="AA1348" s="4"/>
      <c r="AB1348" s="4"/>
      <c r="AC1348" s="4"/>
      <c r="AD1348" s="4"/>
      <c r="AE1348" s="4"/>
    </row>
    <row r="1349" spans="6:31">
      <c r="F1349" s="25">
        <v>38629</v>
      </c>
      <c r="G1349" s="8">
        <v>70.900000000000006</v>
      </c>
      <c r="H1349" s="8">
        <v>71.13</v>
      </c>
      <c r="I1349" s="8">
        <v>70.099999999999994</v>
      </c>
      <c r="J1349" s="8">
        <v>70.099999999999994</v>
      </c>
      <c r="K1349" s="8">
        <v>46300</v>
      </c>
      <c r="L1349" s="26">
        <v>62.11</v>
      </c>
      <c r="M1349" s="8"/>
      <c r="N1349" s="32">
        <v>0</v>
      </c>
      <c r="O1349" s="11">
        <f t="shared" si="184"/>
        <v>50</v>
      </c>
      <c r="P1349" s="11">
        <f t="shared" ref="P1349:P1412" si="190">J1349/L1349</f>
        <v>1.1286427306391884</v>
      </c>
      <c r="Q1349" s="12">
        <f t="shared" si="189"/>
        <v>158.2961251050676</v>
      </c>
      <c r="R1349" s="12">
        <f t="shared" si="185"/>
        <v>0</v>
      </c>
      <c r="S1349" s="12">
        <f t="shared" si="186"/>
        <v>13427</v>
      </c>
      <c r="T1349" s="31">
        <f t="shared" ref="T1349:T1412" si="191">Q1349*J1349</f>
        <v>11096.558369865237</v>
      </c>
      <c r="U1349" s="13"/>
      <c r="V1349" s="39">
        <f t="shared" si="187"/>
        <v>-1.2478643059311578E-2</v>
      </c>
      <c r="W1349" s="14">
        <f t="shared" si="188"/>
        <v>-1.2480161984200402E-2</v>
      </c>
      <c r="X1349" s="40">
        <f t="shared" ref="X1349:X1412" si="192">(V1349-W1349)^2</f>
        <v>2.3071328178896493E-12</v>
      </c>
      <c r="Y1349" s="2"/>
      <c r="Z1349" s="4"/>
      <c r="AA1349" s="4"/>
      <c r="AB1349" s="4"/>
      <c r="AC1349" s="4"/>
      <c r="AD1349" s="4"/>
      <c r="AE1349" s="4"/>
    </row>
    <row r="1350" spans="6:31">
      <c r="F1350" s="25">
        <v>38630</v>
      </c>
      <c r="G1350" s="8">
        <v>69.98</v>
      </c>
      <c r="H1350" s="8">
        <v>70.180000000000007</v>
      </c>
      <c r="I1350" s="8">
        <v>69.06</v>
      </c>
      <c r="J1350" s="8">
        <v>69.11</v>
      </c>
      <c r="K1350" s="8">
        <v>114200</v>
      </c>
      <c r="L1350" s="26">
        <v>61.23</v>
      </c>
      <c r="M1350" s="8"/>
      <c r="N1350" s="32">
        <v>0</v>
      </c>
      <c r="O1350" s="11">
        <f t="shared" ref="O1350:O1413" si="193">O1349+N1350</f>
        <v>50</v>
      </c>
      <c r="P1350" s="11">
        <f t="shared" si="190"/>
        <v>1.1286950841090968</v>
      </c>
      <c r="Q1350" s="12">
        <f t="shared" si="189"/>
        <v>158.29110189020054</v>
      </c>
      <c r="R1350" s="12">
        <f t="shared" ref="R1350:R1413" si="194">IF(N1350&lt;&gt;0,N1350*J1350,0)</f>
        <v>0</v>
      </c>
      <c r="S1350" s="12">
        <f t="shared" ref="S1350:S1413" si="195">IF(N1350&lt;&gt;0,N1350*J1350+S1349,S1349)</f>
        <v>13427</v>
      </c>
      <c r="T1350" s="31">
        <f t="shared" si="191"/>
        <v>10939.498051631759</v>
      </c>
      <c r="U1350" s="13"/>
      <c r="V1350" s="39">
        <f t="shared" ref="V1350:V1413" si="196">LN((T1350-R1350)/T1349)</f>
        <v>-1.4255089465565645E-2</v>
      </c>
      <c r="W1350" s="14">
        <f t="shared" ref="W1350:W1413" si="197">LN(L1350/L1349)</f>
        <v>-1.4269741081348488E-2</v>
      </c>
      <c r="X1350" s="40">
        <f t="shared" si="192"/>
        <v>2.1466984504803433E-10</v>
      </c>
      <c r="Y1350" s="2"/>
      <c r="Z1350" s="4"/>
      <c r="AA1350" s="4"/>
      <c r="AB1350" s="4"/>
      <c r="AC1350" s="4"/>
      <c r="AD1350" s="4"/>
      <c r="AE1350" s="4"/>
    </row>
    <row r="1351" spans="6:31">
      <c r="F1351" s="25">
        <v>38631</v>
      </c>
      <c r="G1351" s="8">
        <v>69.22</v>
      </c>
      <c r="H1351" s="8">
        <v>69.34</v>
      </c>
      <c r="I1351" s="8">
        <v>68.19</v>
      </c>
      <c r="J1351" s="8">
        <v>68.67</v>
      </c>
      <c r="K1351" s="8">
        <v>112500</v>
      </c>
      <c r="L1351" s="26">
        <v>60.84</v>
      </c>
      <c r="M1351" s="8"/>
      <c r="N1351" s="32">
        <v>0</v>
      </c>
      <c r="O1351" s="11">
        <f t="shared" si="193"/>
        <v>50</v>
      </c>
      <c r="P1351" s="11">
        <f t="shared" si="190"/>
        <v>1.1286982248520709</v>
      </c>
      <c r="Q1351" s="12">
        <f t="shared" si="189"/>
        <v>158.29080055676178</v>
      </c>
      <c r="R1351" s="12">
        <f t="shared" si="194"/>
        <v>0</v>
      </c>
      <c r="S1351" s="12">
        <f t="shared" si="195"/>
        <v>13427</v>
      </c>
      <c r="T1351" s="31">
        <f t="shared" si="191"/>
        <v>10869.829274232832</v>
      </c>
      <c r="U1351" s="13"/>
      <c r="V1351" s="39">
        <f t="shared" si="196"/>
        <v>-6.3889191388456787E-3</v>
      </c>
      <c r="W1351" s="14">
        <f t="shared" si="197"/>
        <v>-6.3897980987708981E-3</v>
      </c>
      <c r="X1351" s="40">
        <f t="shared" si="192"/>
        <v>7.7257055014158291E-13</v>
      </c>
      <c r="Y1351" s="2"/>
      <c r="Z1351" s="4"/>
      <c r="AA1351" s="4"/>
      <c r="AB1351" s="4"/>
      <c r="AC1351" s="4"/>
      <c r="AD1351" s="4"/>
      <c r="AE1351" s="4"/>
    </row>
    <row r="1352" spans="6:31">
      <c r="F1352" s="25">
        <v>38632</v>
      </c>
      <c r="G1352" s="8">
        <v>69.099999999999994</v>
      </c>
      <c r="H1352" s="8">
        <v>69.23</v>
      </c>
      <c r="I1352" s="8">
        <v>68.67</v>
      </c>
      <c r="J1352" s="8">
        <v>69.05</v>
      </c>
      <c r="K1352" s="8">
        <v>151100</v>
      </c>
      <c r="L1352" s="26">
        <v>61.18</v>
      </c>
      <c r="M1352" s="8"/>
      <c r="N1352" s="32">
        <v>0</v>
      </c>
      <c r="O1352" s="11">
        <f t="shared" si="193"/>
        <v>50</v>
      </c>
      <c r="P1352" s="11">
        <f t="shared" si="190"/>
        <v>1.1286368094148413</v>
      </c>
      <c r="Q1352" s="12">
        <f t="shared" si="189"/>
        <v>158.29669326450323</v>
      </c>
      <c r="R1352" s="12">
        <f t="shared" si="194"/>
        <v>0</v>
      </c>
      <c r="S1352" s="12">
        <f t="shared" si="195"/>
        <v>13427</v>
      </c>
      <c r="T1352" s="31">
        <f t="shared" si="191"/>
        <v>10930.386669913947</v>
      </c>
      <c r="U1352" s="13"/>
      <c r="V1352" s="39">
        <f t="shared" si="196"/>
        <v>5.555683631573733E-3</v>
      </c>
      <c r="W1352" s="14">
        <f t="shared" si="197"/>
        <v>5.5728713316651364E-3</v>
      </c>
      <c r="X1352" s="40">
        <f t="shared" si="192"/>
        <v>2.9541703443202695E-10</v>
      </c>
      <c r="Y1352" s="2"/>
      <c r="Z1352" s="4"/>
      <c r="AA1352" s="4"/>
      <c r="AB1352" s="4"/>
      <c r="AC1352" s="4"/>
      <c r="AD1352" s="4"/>
      <c r="AE1352" s="4"/>
    </row>
    <row r="1353" spans="6:31">
      <c r="F1353" s="25">
        <v>38635</v>
      </c>
      <c r="G1353" s="8">
        <v>69.040000000000006</v>
      </c>
      <c r="H1353" s="8">
        <v>69.040000000000006</v>
      </c>
      <c r="I1353" s="8">
        <v>68.430000000000007</v>
      </c>
      <c r="J1353" s="8">
        <v>68.430000000000007</v>
      </c>
      <c r="K1353" s="8">
        <v>46200</v>
      </c>
      <c r="L1353" s="26">
        <v>60.63</v>
      </c>
      <c r="M1353" s="8"/>
      <c r="N1353" s="32">
        <v>0</v>
      </c>
      <c r="O1353" s="11">
        <f t="shared" si="193"/>
        <v>50</v>
      </c>
      <c r="P1353" s="11">
        <f t="shared" si="190"/>
        <v>1.128649183572489</v>
      </c>
      <c r="Q1353" s="12">
        <f t="shared" si="189"/>
        <v>158.29550593333363</v>
      </c>
      <c r="R1353" s="12">
        <f t="shared" si="194"/>
        <v>0</v>
      </c>
      <c r="S1353" s="12">
        <f t="shared" si="195"/>
        <v>13427</v>
      </c>
      <c r="T1353" s="31">
        <f t="shared" si="191"/>
        <v>10832.161471018022</v>
      </c>
      <c r="U1353" s="13"/>
      <c r="V1353" s="39">
        <f t="shared" si="196"/>
        <v>-9.0270555884645973E-3</v>
      </c>
      <c r="W1353" s="14">
        <f t="shared" si="197"/>
        <v>-9.0305186391180427E-3</v>
      </c>
      <c r="X1353" s="40">
        <f t="shared" si="192"/>
        <v>1.199271982832864E-11</v>
      </c>
      <c r="Y1353" s="2"/>
      <c r="Z1353" s="4"/>
      <c r="AA1353" s="4"/>
      <c r="AB1353" s="4"/>
      <c r="AC1353" s="4"/>
      <c r="AD1353" s="4"/>
      <c r="AE1353" s="4"/>
    </row>
    <row r="1354" spans="6:31">
      <c r="F1354" s="25">
        <v>38636</v>
      </c>
      <c r="G1354" s="8">
        <v>68.83</v>
      </c>
      <c r="H1354" s="8">
        <v>68.849999999999994</v>
      </c>
      <c r="I1354" s="8">
        <v>68.16</v>
      </c>
      <c r="J1354" s="8">
        <v>68.31</v>
      </c>
      <c r="K1354" s="8">
        <v>134500</v>
      </c>
      <c r="L1354" s="26">
        <v>60.52</v>
      </c>
      <c r="M1354" s="8"/>
      <c r="N1354" s="32">
        <v>0</v>
      </c>
      <c r="O1354" s="11">
        <f t="shared" si="193"/>
        <v>50</v>
      </c>
      <c r="P1354" s="11">
        <f t="shared" si="190"/>
        <v>1.1287177792465302</v>
      </c>
      <c r="Q1354" s="12">
        <f t="shared" si="189"/>
        <v>158.28892448014693</v>
      </c>
      <c r="R1354" s="12">
        <f t="shared" si="194"/>
        <v>0</v>
      </c>
      <c r="S1354" s="12">
        <f t="shared" si="195"/>
        <v>13427</v>
      </c>
      <c r="T1354" s="31">
        <f t="shared" si="191"/>
        <v>10812.716431238838</v>
      </c>
      <c r="U1354" s="13"/>
      <c r="V1354" s="39">
        <f t="shared" si="196"/>
        <v>-1.7967340909123628E-3</v>
      </c>
      <c r="W1354" s="14">
        <f t="shared" si="197"/>
        <v>-1.8159311634841462E-3</v>
      </c>
      <c r="X1354" s="40">
        <f t="shared" si="192"/>
        <v>3.6852759532631516E-10</v>
      </c>
      <c r="Y1354" s="2"/>
      <c r="Z1354" s="4"/>
      <c r="AA1354" s="4"/>
      <c r="AB1354" s="4"/>
      <c r="AC1354" s="4"/>
      <c r="AD1354" s="4"/>
      <c r="AE1354" s="4"/>
    </row>
    <row r="1355" spans="6:31">
      <c r="F1355" s="25">
        <v>38637</v>
      </c>
      <c r="G1355" s="8">
        <v>68.19</v>
      </c>
      <c r="H1355" s="8">
        <v>68.47</v>
      </c>
      <c r="I1355" s="8">
        <v>67.52</v>
      </c>
      <c r="J1355" s="8">
        <v>67.64</v>
      </c>
      <c r="K1355" s="8">
        <v>137900</v>
      </c>
      <c r="L1355" s="26">
        <v>59.93</v>
      </c>
      <c r="M1355" s="8"/>
      <c r="N1355" s="32">
        <v>0</v>
      </c>
      <c r="O1355" s="11">
        <f t="shared" si="193"/>
        <v>50</v>
      </c>
      <c r="P1355" s="11">
        <f t="shared" si="190"/>
        <v>1.1286500917737361</v>
      </c>
      <c r="Q1355" s="12">
        <f t="shared" si="189"/>
        <v>158.29541879019314</v>
      </c>
      <c r="R1355" s="12">
        <f t="shared" si="194"/>
        <v>0</v>
      </c>
      <c r="S1355" s="12">
        <f t="shared" si="195"/>
        <v>13427</v>
      </c>
      <c r="T1355" s="31">
        <f t="shared" si="191"/>
        <v>10707.102126968664</v>
      </c>
      <c r="U1355" s="13"/>
      <c r="V1355" s="39">
        <f t="shared" si="196"/>
        <v>-9.815617352517644E-3</v>
      </c>
      <c r="W1355" s="14">
        <f t="shared" si="197"/>
        <v>-9.7966744500612973E-3</v>
      </c>
      <c r="X1355" s="40">
        <f t="shared" si="192"/>
        <v>3.5883355347066667E-10</v>
      </c>
      <c r="Y1355" s="2"/>
      <c r="Z1355" s="4"/>
      <c r="AA1355" s="4"/>
      <c r="AB1355" s="4"/>
      <c r="AC1355" s="4"/>
      <c r="AD1355" s="4"/>
      <c r="AE1355" s="4"/>
    </row>
    <row r="1356" spans="6:31">
      <c r="F1356" s="25">
        <v>38638</v>
      </c>
      <c r="G1356" s="8">
        <v>67.7</v>
      </c>
      <c r="H1356" s="8">
        <v>67.83</v>
      </c>
      <c r="I1356" s="8">
        <v>67.17</v>
      </c>
      <c r="J1356" s="8">
        <v>67.63</v>
      </c>
      <c r="K1356" s="8">
        <v>147700</v>
      </c>
      <c r="L1356" s="26">
        <v>59.92</v>
      </c>
      <c r="M1356" s="8"/>
      <c r="N1356" s="32">
        <v>0</v>
      </c>
      <c r="O1356" s="11">
        <f t="shared" si="193"/>
        <v>50</v>
      </c>
      <c r="P1356" s="11">
        <f t="shared" si="190"/>
        <v>1.128671562082777</v>
      </c>
      <c r="Q1356" s="12">
        <f t="shared" si="189"/>
        <v>158.29335872578889</v>
      </c>
      <c r="R1356" s="12">
        <f t="shared" si="194"/>
        <v>0</v>
      </c>
      <c r="S1356" s="12">
        <f t="shared" si="195"/>
        <v>13427</v>
      </c>
      <c r="T1356" s="31">
        <f t="shared" si="191"/>
        <v>10705.379850625102</v>
      </c>
      <c r="U1356" s="13"/>
      <c r="V1356" s="39">
        <f t="shared" si="196"/>
        <v>-1.6086657764184418E-4</v>
      </c>
      <c r="W1356" s="14">
        <f t="shared" si="197"/>
        <v>-1.6687526112976793E-4</v>
      </c>
      <c r="X1356" s="40">
        <f t="shared" si="192"/>
        <v>3.6104277258047604E-11</v>
      </c>
      <c r="Y1356" s="2"/>
      <c r="Z1356" s="4"/>
      <c r="AA1356" s="4"/>
      <c r="AB1356" s="4"/>
      <c r="AC1356" s="4"/>
      <c r="AD1356" s="4"/>
      <c r="AE1356" s="4"/>
    </row>
    <row r="1357" spans="6:31">
      <c r="F1357" s="25">
        <v>38639</v>
      </c>
      <c r="G1357" s="8">
        <v>67.84</v>
      </c>
      <c r="H1357" s="8">
        <v>68.400000000000006</v>
      </c>
      <c r="I1357" s="8">
        <v>67.61</v>
      </c>
      <c r="J1357" s="8">
        <v>68.27</v>
      </c>
      <c r="K1357" s="8">
        <v>68000</v>
      </c>
      <c r="L1357" s="26">
        <v>60.49</v>
      </c>
      <c r="M1357" s="8"/>
      <c r="N1357" s="32">
        <v>0</v>
      </c>
      <c r="O1357" s="11">
        <f t="shared" si="193"/>
        <v>50</v>
      </c>
      <c r="P1357" s="11">
        <f t="shared" si="190"/>
        <v>1.1286163002149114</v>
      </c>
      <c r="Q1357" s="12">
        <f t="shared" si="189"/>
        <v>158.29866123052807</v>
      </c>
      <c r="R1357" s="12">
        <f t="shared" si="194"/>
        <v>0</v>
      </c>
      <c r="S1357" s="12">
        <f t="shared" si="195"/>
        <v>13427</v>
      </c>
      <c r="T1357" s="31">
        <f t="shared" si="191"/>
        <v>10807.04960220815</v>
      </c>
      <c r="U1357" s="13"/>
      <c r="V1357" s="39">
        <f t="shared" si="196"/>
        <v>9.4522572431825526E-3</v>
      </c>
      <c r="W1357" s="14">
        <f t="shared" si="197"/>
        <v>9.4677229098587834E-3</v>
      </c>
      <c r="X1357" s="40">
        <f t="shared" si="192"/>
        <v>2.3918684574027618E-10</v>
      </c>
      <c r="Y1357" s="2"/>
      <c r="Z1357" s="4"/>
      <c r="AA1357" s="4"/>
      <c r="AB1357" s="4"/>
      <c r="AC1357" s="4"/>
      <c r="AD1357" s="4"/>
      <c r="AE1357" s="4"/>
    </row>
    <row r="1358" spans="6:31">
      <c r="F1358" s="25">
        <v>38642</v>
      </c>
      <c r="G1358" s="8">
        <v>68.209999999999994</v>
      </c>
      <c r="H1358" s="8">
        <v>68.56</v>
      </c>
      <c r="I1358" s="8">
        <v>68.12</v>
      </c>
      <c r="J1358" s="8">
        <v>68.56</v>
      </c>
      <c r="K1358" s="8">
        <v>203600</v>
      </c>
      <c r="L1358" s="26">
        <v>60.74</v>
      </c>
      <c r="M1358" s="8"/>
      <c r="N1358" s="32">
        <v>0</v>
      </c>
      <c r="O1358" s="11">
        <f t="shared" si="193"/>
        <v>50</v>
      </c>
      <c r="P1358" s="11">
        <f t="shared" si="190"/>
        <v>1.1287454725057622</v>
      </c>
      <c r="Q1358" s="12">
        <f t="shared" si="189"/>
        <v>158.2862676604027</v>
      </c>
      <c r="R1358" s="12">
        <f t="shared" si="194"/>
        <v>0</v>
      </c>
      <c r="S1358" s="12">
        <f t="shared" si="195"/>
        <v>13427</v>
      </c>
      <c r="T1358" s="31">
        <f t="shared" si="191"/>
        <v>10852.10651079721</v>
      </c>
      <c r="U1358" s="13"/>
      <c r="V1358" s="39">
        <f t="shared" si="196"/>
        <v>4.160547470005921E-3</v>
      </c>
      <c r="W1358" s="14">
        <f t="shared" si="197"/>
        <v>4.1243974987799229E-3</v>
      </c>
      <c r="X1358" s="40">
        <f t="shared" si="192"/>
        <v>1.3068204196404935E-9</v>
      </c>
      <c r="Y1358" s="2"/>
      <c r="Z1358" s="4"/>
      <c r="AA1358" s="4"/>
      <c r="AB1358" s="4"/>
      <c r="AC1358" s="4"/>
      <c r="AD1358" s="4"/>
      <c r="AE1358" s="4"/>
    </row>
    <row r="1359" spans="6:31">
      <c r="F1359" s="25">
        <v>38643</v>
      </c>
      <c r="G1359" s="8">
        <v>68.5</v>
      </c>
      <c r="H1359" s="8">
        <v>68.5</v>
      </c>
      <c r="I1359" s="8">
        <v>67.77</v>
      </c>
      <c r="J1359" s="8">
        <v>67.89</v>
      </c>
      <c r="K1359" s="8">
        <v>175600</v>
      </c>
      <c r="L1359" s="26">
        <v>60.15</v>
      </c>
      <c r="M1359" s="8"/>
      <c r="N1359" s="32">
        <v>0</v>
      </c>
      <c r="O1359" s="11">
        <f t="shared" si="193"/>
        <v>50</v>
      </c>
      <c r="P1359" s="11">
        <f t="shared" si="190"/>
        <v>1.1286783042394015</v>
      </c>
      <c r="Q1359" s="12">
        <f t="shared" si="189"/>
        <v>158.29271183572004</v>
      </c>
      <c r="R1359" s="12">
        <f t="shared" si="194"/>
        <v>0</v>
      </c>
      <c r="S1359" s="12">
        <f t="shared" si="195"/>
        <v>13427</v>
      </c>
      <c r="T1359" s="31">
        <f t="shared" si="191"/>
        <v>10746.492206527033</v>
      </c>
      <c r="U1359" s="13"/>
      <c r="V1359" s="39">
        <f t="shared" si="196"/>
        <v>-9.7798146480815931E-3</v>
      </c>
      <c r="W1359" s="14">
        <f t="shared" si="197"/>
        <v>-9.761017196914917E-3</v>
      </c>
      <c r="X1359" s="40">
        <f t="shared" si="192"/>
        <v>3.5334417036357463E-10</v>
      </c>
      <c r="Y1359" s="2"/>
      <c r="Z1359" s="4"/>
      <c r="AA1359" s="4"/>
      <c r="AB1359" s="4"/>
      <c r="AC1359" s="4"/>
      <c r="AD1359" s="4"/>
      <c r="AE1359" s="4"/>
    </row>
    <row r="1360" spans="6:31">
      <c r="F1360" s="25">
        <v>38644</v>
      </c>
      <c r="G1360" s="8">
        <v>67.569999999999993</v>
      </c>
      <c r="H1360" s="8">
        <v>68.92</v>
      </c>
      <c r="I1360" s="8">
        <v>67.36</v>
      </c>
      <c r="J1360" s="8">
        <v>68.92</v>
      </c>
      <c r="K1360" s="8">
        <v>114500</v>
      </c>
      <c r="L1360" s="26">
        <v>61.06</v>
      </c>
      <c r="M1360" s="8"/>
      <c r="N1360" s="32">
        <v>0</v>
      </c>
      <c r="O1360" s="11">
        <f t="shared" si="193"/>
        <v>50</v>
      </c>
      <c r="P1360" s="11">
        <f t="shared" si="190"/>
        <v>1.1287258434326892</v>
      </c>
      <c r="Q1360" s="12">
        <f t="shared" si="189"/>
        <v>158.28815080950665</v>
      </c>
      <c r="R1360" s="12">
        <f t="shared" si="194"/>
        <v>0</v>
      </c>
      <c r="S1360" s="12">
        <f t="shared" si="195"/>
        <v>13427</v>
      </c>
      <c r="T1360" s="31">
        <f t="shared" si="191"/>
        <v>10909.219353791199</v>
      </c>
      <c r="U1360" s="13"/>
      <c r="V1360" s="39">
        <f t="shared" si="196"/>
        <v>1.5028849057301891E-2</v>
      </c>
      <c r="W1360" s="14">
        <f t="shared" si="197"/>
        <v>1.501554488604406E-2</v>
      </c>
      <c r="X1360" s="40">
        <f t="shared" si="192"/>
        <v>1.7700097285770379E-10</v>
      </c>
      <c r="Y1360" s="2"/>
      <c r="Z1360" s="4"/>
      <c r="AA1360" s="4"/>
      <c r="AB1360" s="4"/>
      <c r="AC1360" s="4"/>
      <c r="AD1360" s="4"/>
      <c r="AE1360" s="4"/>
    </row>
    <row r="1361" spans="6:31">
      <c r="F1361" s="25">
        <v>38645</v>
      </c>
      <c r="G1361" s="8">
        <v>68.75</v>
      </c>
      <c r="H1361" s="8">
        <v>68.88</v>
      </c>
      <c r="I1361" s="8">
        <v>67.59</v>
      </c>
      <c r="J1361" s="8">
        <v>67.95</v>
      </c>
      <c r="K1361" s="8">
        <v>108000</v>
      </c>
      <c r="L1361" s="26">
        <v>60.2</v>
      </c>
      <c r="M1361" s="8"/>
      <c r="N1361" s="32">
        <v>0</v>
      </c>
      <c r="O1361" s="11">
        <f t="shared" si="193"/>
        <v>50</v>
      </c>
      <c r="P1361" s="11">
        <f t="shared" si="190"/>
        <v>1.1287375415282392</v>
      </c>
      <c r="Q1361" s="12">
        <f t="shared" si="189"/>
        <v>158.28702852457462</v>
      </c>
      <c r="R1361" s="12">
        <f t="shared" si="194"/>
        <v>0</v>
      </c>
      <c r="S1361" s="12">
        <f t="shared" si="195"/>
        <v>13427</v>
      </c>
      <c r="T1361" s="31">
        <f t="shared" si="191"/>
        <v>10755.603588244847</v>
      </c>
      <c r="U1361" s="13"/>
      <c r="V1361" s="39">
        <f t="shared" si="196"/>
        <v>-1.4181361226336852E-2</v>
      </c>
      <c r="W1361" s="14">
        <f t="shared" si="197"/>
        <v>-1.4184634991956413E-2</v>
      </c>
      <c r="X1361" s="40">
        <f t="shared" si="192"/>
        <v>1.0717541331817149E-11</v>
      </c>
      <c r="Y1361" s="2"/>
      <c r="Z1361" s="4"/>
      <c r="AA1361" s="4"/>
      <c r="AB1361" s="4"/>
      <c r="AC1361" s="4"/>
      <c r="AD1361" s="4"/>
      <c r="AE1361" s="4"/>
    </row>
    <row r="1362" spans="6:31">
      <c r="F1362" s="25">
        <v>38646</v>
      </c>
      <c r="G1362" s="8">
        <v>68.09</v>
      </c>
      <c r="H1362" s="8">
        <v>68.45</v>
      </c>
      <c r="I1362" s="8">
        <v>67.78</v>
      </c>
      <c r="J1362" s="8">
        <v>68.06</v>
      </c>
      <c r="K1362" s="8">
        <v>122900</v>
      </c>
      <c r="L1362" s="26">
        <v>60.3</v>
      </c>
      <c r="M1362" s="8"/>
      <c r="N1362" s="32">
        <v>0</v>
      </c>
      <c r="O1362" s="11">
        <f t="shared" si="193"/>
        <v>50</v>
      </c>
      <c r="P1362" s="11">
        <f t="shared" si="190"/>
        <v>1.1286898839137647</v>
      </c>
      <c r="Q1362" s="12">
        <f t="shared" si="189"/>
        <v>158.29160081810852</v>
      </c>
      <c r="R1362" s="12">
        <f t="shared" si="194"/>
        <v>0</v>
      </c>
      <c r="S1362" s="12">
        <f t="shared" si="195"/>
        <v>13427</v>
      </c>
      <c r="T1362" s="31">
        <f t="shared" si="191"/>
        <v>10773.326351680465</v>
      </c>
      <c r="U1362" s="13"/>
      <c r="V1362" s="39">
        <f t="shared" si="196"/>
        <v>1.6464141495621284E-3</v>
      </c>
      <c r="W1362" s="14">
        <f t="shared" si="197"/>
        <v>1.6597514183642492E-3</v>
      </c>
      <c r="X1362" s="40">
        <f t="shared" si="192"/>
        <v>1.7788273910002311E-10</v>
      </c>
      <c r="Y1362" s="2"/>
      <c r="Z1362" s="4"/>
      <c r="AA1362" s="4"/>
      <c r="AB1362" s="4"/>
      <c r="AC1362" s="4"/>
      <c r="AD1362" s="4"/>
      <c r="AE1362" s="4"/>
    </row>
    <row r="1363" spans="6:31">
      <c r="F1363" s="25">
        <v>38649</v>
      </c>
      <c r="G1363" s="8">
        <v>68.47</v>
      </c>
      <c r="H1363" s="8">
        <v>69.28</v>
      </c>
      <c r="I1363" s="8">
        <v>68.38</v>
      </c>
      <c r="J1363" s="8">
        <v>69.28</v>
      </c>
      <c r="K1363" s="8">
        <v>97600</v>
      </c>
      <c r="L1363" s="26">
        <v>61.38</v>
      </c>
      <c r="M1363" s="8"/>
      <c r="N1363" s="32">
        <v>0</v>
      </c>
      <c r="O1363" s="11">
        <f t="shared" si="193"/>
        <v>50</v>
      </c>
      <c r="P1363" s="11">
        <f t="shared" si="190"/>
        <v>1.1287064190289997</v>
      </c>
      <c r="Q1363" s="12">
        <f t="shared" si="189"/>
        <v>158.29001438777703</v>
      </c>
      <c r="R1363" s="12">
        <f t="shared" si="194"/>
        <v>0</v>
      </c>
      <c r="S1363" s="12">
        <f t="shared" si="195"/>
        <v>13427</v>
      </c>
      <c r="T1363" s="31">
        <f t="shared" si="191"/>
        <v>10966.332196785193</v>
      </c>
      <c r="U1363" s="13"/>
      <c r="V1363" s="39">
        <f t="shared" si="196"/>
        <v>1.7756572929619702E-2</v>
      </c>
      <c r="W1363" s="14">
        <f t="shared" si="197"/>
        <v>1.7751945458450536E-2</v>
      </c>
      <c r="X1363" s="40">
        <f t="shared" si="192"/>
        <v>2.1413489421465196E-11</v>
      </c>
      <c r="Y1363" s="2"/>
      <c r="Z1363" s="4"/>
      <c r="AA1363" s="4"/>
      <c r="AB1363" s="4"/>
      <c r="AC1363" s="4"/>
      <c r="AD1363" s="4"/>
      <c r="AE1363" s="4"/>
    </row>
    <row r="1364" spans="6:31">
      <c r="F1364" s="25">
        <v>38650</v>
      </c>
      <c r="G1364" s="8">
        <v>69.11</v>
      </c>
      <c r="H1364" s="8">
        <v>69.33</v>
      </c>
      <c r="I1364" s="8">
        <v>68.599999999999994</v>
      </c>
      <c r="J1364" s="8">
        <v>69.08</v>
      </c>
      <c r="K1364" s="8">
        <v>123100</v>
      </c>
      <c r="L1364" s="26">
        <v>61.2</v>
      </c>
      <c r="M1364" s="8"/>
      <c r="N1364" s="32">
        <v>0</v>
      </c>
      <c r="O1364" s="11">
        <f t="shared" si="193"/>
        <v>50</v>
      </c>
      <c r="P1364" s="11">
        <f t="shared" si="190"/>
        <v>1.1287581699346405</v>
      </c>
      <c r="Q1364" s="12">
        <f t="shared" si="189"/>
        <v>158.28504954547006</v>
      </c>
      <c r="R1364" s="12">
        <f t="shared" si="194"/>
        <v>0</v>
      </c>
      <c r="S1364" s="12">
        <f t="shared" si="195"/>
        <v>13427</v>
      </c>
      <c r="T1364" s="31">
        <f t="shared" si="191"/>
        <v>10934.331222601071</v>
      </c>
      <c r="U1364" s="13"/>
      <c r="V1364" s="39">
        <f t="shared" si="196"/>
        <v>-2.9223769477762737E-3</v>
      </c>
      <c r="W1364" s="14">
        <f t="shared" si="197"/>
        <v>-2.9368596733097135E-3</v>
      </c>
      <c r="X1364" s="40">
        <f t="shared" si="192"/>
        <v>2.0974933887695129E-10</v>
      </c>
      <c r="Y1364" s="2"/>
      <c r="Z1364" s="4"/>
      <c r="AA1364" s="4"/>
      <c r="AB1364" s="4"/>
      <c r="AC1364" s="4"/>
      <c r="AD1364" s="4"/>
      <c r="AE1364" s="4"/>
    </row>
    <row r="1365" spans="6:31">
      <c r="F1365" s="25">
        <v>38651</v>
      </c>
      <c r="G1365" s="8">
        <v>68.98</v>
      </c>
      <c r="H1365" s="8">
        <v>69.42</v>
      </c>
      <c r="I1365" s="8">
        <v>68.67</v>
      </c>
      <c r="J1365" s="8">
        <v>68.680000000000007</v>
      </c>
      <c r="K1365" s="8">
        <v>156700</v>
      </c>
      <c r="L1365" s="26">
        <v>60.85</v>
      </c>
      <c r="M1365" s="8"/>
      <c r="N1365" s="32">
        <v>0</v>
      </c>
      <c r="O1365" s="11">
        <f t="shared" si="193"/>
        <v>50</v>
      </c>
      <c r="P1365" s="11">
        <f t="shared" si="190"/>
        <v>1.1286770747740347</v>
      </c>
      <c r="Q1365" s="12">
        <f t="shared" si="189"/>
        <v>158.29282979872437</v>
      </c>
      <c r="R1365" s="12">
        <f t="shared" si="194"/>
        <v>0</v>
      </c>
      <c r="S1365" s="12">
        <f t="shared" si="195"/>
        <v>13427</v>
      </c>
      <c r="T1365" s="31">
        <f t="shared" si="191"/>
        <v>10871.551550576391</v>
      </c>
      <c r="U1365" s="13"/>
      <c r="V1365" s="39">
        <f t="shared" si="196"/>
        <v>-5.7580650262364988E-3</v>
      </c>
      <c r="W1365" s="14">
        <f t="shared" si="197"/>
        <v>-5.7353700847441978E-3</v>
      </c>
      <c r="X1365" s="40">
        <f t="shared" si="192"/>
        <v>5.1506036933896437E-10</v>
      </c>
      <c r="Y1365" s="2"/>
      <c r="Z1365" s="4"/>
      <c r="AA1365" s="4"/>
      <c r="AB1365" s="4"/>
      <c r="AC1365" s="4"/>
      <c r="AD1365" s="4"/>
      <c r="AE1365" s="4"/>
    </row>
    <row r="1366" spans="6:31">
      <c r="F1366" s="25">
        <v>38652</v>
      </c>
      <c r="G1366" s="8">
        <v>68.72</v>
      </c>
      <c r="H1366" s="8">
        <v>68.72</v>
      </c>
      <c r="I1366" s="8">
        <v>67.87</v>
      </c>
      <c r="J1366" s="8">
        <v>67.87</v>
      </c>
      <c r="K1366" s="8">
        <v>60600</v>
      </c>
      <c r="L1366" s="26">
        <v>60.13</v>
      </c>
      <c r="M1366" s="8"/>
      <c r="N1366" s="32">
        <v>0</v>
      </c>
      <c r="O1366" s="11">
        <f t="shared" si="193"/>
        <v>50</v>
      </c>
      <c r="P1366" s="11">
        <f t="shared" si="190"/>
        <v>1.1287211042740728</v>
      </c>
      <c r="Q1366" s="12">
        <f t="shared" si="189"/>
        <v>158.28860547870795</v>
      </c>
      <c r="R1366" s="12">
        <f t="shared" si="194"/>
        <v>0</v>
      </c>
      <c r="S1366" s="12">
        <f t="shared" si="195"/>
        <v>13427</v>
      </c>
      <c r="T1366" s="31">
        <f t="shared" si="191"/>
        <v>10743.047653839909</v>
      </c>
      <c r="U1366" s="13"/>
      <c r="V1366" s="39">
        <f t="shared" si="196"/>
        <v>-1.1890612412382096E-2</v>
      </c>
      <c r="W1366" s="14">
        <f t="shared" si="197"/>
        <v>-1.1902934382058895E-2</v>
      </c>
      <c r="X1366" s="40">
        <f t="shared" si="192"/>
        <v>1.5183093671597443E-10</v>
      </c>
      <c r="Y1366" s="2"/>
      <c r="Z1366" s="4"/>
      <c r="AA1366" s="4"/>
      <c r="AB1366" s="4"/>
      <c r="AC1366" s="4"/>
      <c r="AD1366" s="4"/>
      <c r="AE1366" s="4"/>
    </row>
    <row r="1367" spans="6:31">
      <c r="F1367" s="25">
        <v>38653</v>
      </c>
      <c r="G1367" s="8">
        <v>68.349999999999994</v>
      </c>
      <c r="H1367" s="8">
        <v>69</v>
      </c>
      <c r="I1367" s="8">
        <v>67.989999999999995</v>
      </c>
      <c r="J1367" s="8">
        <v>69</v>
      </c>
      <c r="K1367" s="8">
        <v>29600</v>
      </c>
      <c r="L1367" s="26">
        <v>61.13</v>
      </c>
      <c r="M1367" s="8"/>
      <c r="N1367" s="32">
        <v>0</v>
      </c>
      <c r="O1367" s="11">
        <f t="shared" si="193"/>
        <v>50</v>
      </c>
      <c r="P1367" s="11">
        <f t="shared" si="190"/>
        <v>1.1287420251922133</v>
      </c>
      <c r="Q1367" s="12">
        <f t="shared" si="189"/>
        <v>158.28659837965415</v>
      </c>
      <c r="R1367" s="12">
        <f t="shared" si="194"/>
        <v>0</v>
      </c>
      <c r="S1367" s="12">
        <f t="shared" si="195"/>
        <v>13427</v>
      </c>
      <c r="T1367" s="31">
        <f t="shared" si="191"/>
        <v>10921.775288196137</v>
      </c>
      <c r="U1367" s="13"/>
      <c r="V1367" s="39">
        <f t="shared" si="196"/>
        <v>1.6499713804129804E-2</v>
      </c>
      <c r="W1367" s="14">
        <f t="shared" si="197"/>
        <v>1.6493858989156653E-2</v>
      </c>
      <c r="X1367" s="40">
        <f t="shared" si="192"/>
        <v>3.4278858369833683E-11</v>
      </c>
      <c r="Y1367" s="2"/>
      <c r="Z1367" s="4"/>
      <c r="AA1367" s="4"/>
      <c r="AB1367" s="4"/>
      <c r="AC1367" s="4"/>
      <c r="AD1367" s="4"/>
      <c r="AE1367" s="4"/>
    </row>
    <row r="1368" spans="6:31">
      <c r="F1368" s="25">
        <v>38656</v>
      </c>
      <c r="G1368" s="8">
        <v>69.25</v>
      </c>
      <c r="H1368" s="8">
        <v>69.89</v>
      </c>
      <c r="I1368" s="8">
        <v>69.25</v>
      </c>
      <c r="J1368" s="8">
        <v>69.510000000000005</v>
      </c>
      <c r="K1368" s="8">
        <v>116100</v>
      </c>
      <c r="L1368" s="26">
        <v>61.58</v>
      </c>
      <c r="M1368" s="8"/>
      <c r="N1368" s="32">
        <v>0</v>
      </c>
      <c r="O1368" s="11">
        <f t="shared" si="193"/>
        <v>50</v>
      </c>
      <c r="P1368" s="11">
        <f t="shared" si="190"/>
        <v>1.1287755764858722</v>
      </c>
      <c r="Q1368" s="12">
        <f t="shared" si="189"/>
        <v>158.28337971020625</v>
      </c>
      <c r="R1368" s="12">
        <f t="shared" si="194"/>
        <v>0</v>
      </c>
      <c r="S1368" s="12">
        <f t="shared" si="195"/>
        <v>13427</v>
      </c>
      <c r="T1368" s="31">
        <f t="shared" si="191"/>
        <v>11002.277723656438</v>
      </c>
      <c r="U1368" s="13"/>
      <c r="V1368" s="39">
        <f t="shared" si="196"/>
        <v>7.343787867690593E-3</v>
      </c>
      <c r="W1368" s="14">
        <f t="shared" si="197"/>
        <v>7.3343984557201133E-3</v>
      </c>
      <c r="X1368" s="40">
        <f t="shared" si="192"/>
        <v>8.8161057151387551E-11</v>
      </c>
      <c r="Y1368" s="2"/>
      <c r="Z1368" s="4"/>
      <c r="AA1368" s="4"/>
      <c r="AB1368" s="4"/>
      <c r="AC1368" s="4"/>
      <c r="AD1368" s="4"/>
      <c r="AE1368" s="4"/>
    </row>
    <row r="1369" spans="6:31">
      <c r="F1369" s="25">
        <v>38657</v>
      </c>
      <c r="G1369" s="8">
        <v>69.400000000000006</v>
      </c>
      <c r="H1369" s="8">
        <v>69.599999999999994</v>
      </c>
      <c r="I1369" s="8">
        <v>69.27</v>
      </c>
      <c r="J1369" s="8">
        <v>69.45</v>
      </c>
      <c r="K1369" s="8">
        <v>51900</v>
      </c>
      <c r="L1369" s="26">
        <v>61.53</v>
      </c>
      <c r="M1369" s="8"/>
      <c r="N1369" s="32">
        <v>0</v>
      </c>
      <c r="O1369" s="11">
        <f t="shared" si="193"/>
        <v>50</v>
      </c>
      <c r="P1369" s="11">
        <f t="shared" si="190"/>
        <v>1.128717698683569</v>
      </c>
      <c r="Q1369" s="12">
        <f t="shared" si="189"/>
        <v>158.28893220933946</v>
      </c>
      <c r="R1369" s="12">
        <f t="shared" si="194"/>
        <v>0</v>
      </c>
      <c r="S1369" s="12">
        <f t="shared" si="195"/>
        <v>13427</v>
      </c>
      <c r="T1369" s="31">
        <f t="shared" si="191"/>
        <v>10993.166341938626</v>
      </c>
      <c r="U1369" s="13"/>
      <c r="V1369" s="39">
        <f t="shared" si="196"/>
        <v>-8.2847904427789008E-4</v>
      </c>
      <c r="W1369" s="14">
        <f t="shared" si="197"/>
        <v>-8.1228174395532365E-4</v>
      </c>
      <c r="X1369" s="40">
        <f t="shared" si="192"/>
        <v>2.6235253773941038E-10</v>
      </c>
      <c r="Y1369" s="2"/>
      <c r="Z1369" s="4"/>
      <c r="AA1369" s="4"/>
      <c r="AB1369" s="4"/>
      <c r="AC1369" s="4"/>
      <c r="AD1369" s="4"/>
      <c r="AE1369" s="4"/>
    </row>
    <row r="1370" spans="6:31">
      <c r="F1370" s="25">
        <v>38658</v>
      </c>
      <c r="G1370" s="8">
        <v>69.3</v>
      </c>
      <c r="H1370" s="8">
        <v>70.14</v>
      </c>
      <c r="I1370" s="8">
        <v>69.3</v>
      </c>
      <c r="J1370" s="8">
        <v>70.13</v>
      </c>
      <c r="K1370" s="8">
        <v>100300</v>
      </c>
      <c r="L1370" s="26">
        <v>62.13</v>
      </c>
      <c r="M1370" s="8"/>
      <c r="N1370" s="32">
        <v>0</v>
      </c>
      <c r="O1370" s="11">
        <f t="shared" si="193"/>
        <v>50</v>
      </c>
      <c r="P1370" s="11">
        <f t="shared" si="190"/>
        <v>1.1287622726541122</v>
      </c>
      <c r="Q1370" s="12">
        <f t="shared" si="189"/>
        <v>158.28465596110601</v>
      </c>
      <c r="R1370" s="12">
        <f t="shared" si="194"/>
        <v>0</v>
      </c>
      <c r="S1370" s="12">
        <f t="shared" si="195"/>
        <v>13427</v>
      </c>
      <c r="T1370" s="31">
        <f t="shared" si="191"/>
        <v>11100.502922552363</v>
      </c>
      <c r="U1370" s="13"/>
      <c r="V1370" s="39">
        <f t="shared" si="196"/>
        <v>9.7165775240670455E-3</v>
      </c>
      <c r="W1370" s="14">
        <f t="shared" si="197"/>
        <v>9.7041033232035043E-3</v>
      </c>
      <c r="X1370" s="40">
        <f t="shared" si="192"/>
        <v>1.556056871839731E-10</v>
      </c>
      <c r="Y1370" s="2"/>
      <c r="Z1370" s="4"/>
      <c r="AA1370" s="4"/>
      <c r="AB1370" s="4"/>
      <c r="AC1370" s="4"/>
      <c r="AD1370" s="4"/>
      <c r="AE1370" s="4"/>
    </row>
    <row r="1371" spans="6:31">
      <c r="F1371" s="25">
        <v>38659</v>
      </c>
      <c r="G1371" s="8">
        <v>70.56</v>
      </c>
      <c r="H1371" s="8">
        <v>70.760000000000005</v>
      </c>
      <c r="I1371" s="8">
        <v>70.22</v>
      </c>
      <c r="J1371" s="8">
        <v>70.540000000000006</v>
      </c>
      <c r="K1371" s="8">
        <v>230100</v>
      </c>
      <c r="L1371" s="26">
        <v>62.5</v>
      </c>
      <c r="M1371" s="8"/>
      <c r="N1371" s="32">
        <v>0</v>
      </c>
      <c r="O1371" s="11">
        <f t="shared" si="193"/>
        <v>50</v>
      </c>
      <c r="P1371" s="11">
        <f t="shared" si="190"/>
        <v>1.1286400000000001</v>
      </c>
      <c r="Q1371" s="12">
        <f t="shared" si="189"/>
        <v>158.29638711743928</v>
      </c>
      <c r="R1371" s="12">
        <f t="shared" si="194"/>
        <v>0</v>
      </c>
      <c r="S1371" s="12">
        <f t="shared" si="195"/>
        <v>13427</v>
      </c>
      <c r="T1371" s="31">
        <f t="shared" si="191"/>
        <v>11166.227147264168</v>
      </c>
      <c r="U1371" s="13"/>
      <c r="V1371" s="39">
        <f t="shared" si="196"/>
        <v>5.9033738118482552E-3</v>
      </c>
      <c r="W1371" s="14">
        <f t="shared" si="197"/>
        <v>5.9375926667532683E-3</v>
      </c>
      <c r="X1371" s="40">
        <f t="shared" si="192"/>
        <v>1.1709300310103338E-9</v>
      </c>
      <c r="Y1371" s="2"/>
      <c r="Z1371" s="4"/>
      <c r="AA1371" s="4"/>
      <c r="AB1371" s="4"/>
      <c r="AC1371" s="4"/>
      <c r="AD1371" s="4"/>
      <c r="AE1371" s="4"/>
    </row>
    <row r="1372" spans="6:31">
      <c r="F1372" s="25">
        <v>38660</v>
      </c>
      <c r="G1372" s="8">
        <v>70.45</v>
      </c>
      <c r="H1372" s="8">
        <v>70.59</v>
      </c>
      <c r="I1372" s="8">
        <v>70.17</v>
      </c>
      <c r="J1372" s="8">
        <v>70.510000000000005</v>
      </c>
      <c r="K1372" s="8">
        <v>82800</v>
      </c>
      <c r="L1372" s="26">
        <v>62.47</v>
      </c>
      <c r="M1372" s="8"/>
      <c r="N1372" s="32">
        <v>0</v>
      </c>
      <c r="O1372" s="11">
        <f t="shared" si="193"/>
        <v>50</v>
      </c>
      <c r="P1372" s="11">
        <f t="shared" si="190"/>
        <v>1.1287017768528895</v>
      </c>
      <c r="Q1372" s="12">
        <f t="shared" si="189"/>
        <v>158.2904597678837</v>
      </c>
      <c r="R1372" s="12">
        <f t="shared" si="194"/>
        <v>0</v>
      </c>
      <c r="S1372" s="12">
        <f t="shared" si="195"/>
        <v>13427</v>
      </c>
      <c r="T1372" s="31">
        <f t="shared" si="191"/>
        <v>11161.06031823348</v>
      </c>
      <c r="U1372" s="13"/>
      <c r="V1372" s="39">
        <f t="shared" si="196"/>
        <v>-4.62826407453526E-4</v>
      </c>
      <c r="W1372" s="14">
        <f t="shared" si="197"/>
        <v>-4.8011523687731212E-4</v>
      </c>
      <c r="X1372" s="40">
        <f t="shared" si="192"/>
        <v>2.9890362284477284E-10</v>
      </c>
      <c r="Y1372" s="2"/>
      <c r="Z1372" s="4"/>
      <c r="AA1372" s="4"/>
      <c r="AB1372" s="4"/>
      <c r="AC1372" s="4"/>
      <c r="AD1372" s="4"/>
      <c r="AE1372" s="4"/>
    </row>
    <row r="1373" spans="6:31">
      <c r="F1373" s="25">
        <v>38663</v>
      </c>
      <c r="G1373" s="8">
        <v>70.680000000000007</v>
      </c>
      <c r="H1373" s="8">
        <v>70.72</v>
      </c>
      <c r="I1373" s="8">
        <v>70.3</v>
      </c>
      <c r="J1373" s="8">
        <v>70.52</v>
      </c>
      <c r="K1373" s="8">
        <v>40100</v>
      </c>
      <c r="L1373" s="26">
        <v>62.48</v>
      </c>
      <c r="M1373" s="8"/>
      <c r="N1373" s="32">
        <v>0</v>
      </c>
      <c r="O1373" s="11">
        <f t="shared" si="193"/>
        <v>50</v>
      </c>
      <c r="P1373" s="11">
        <f t="shared" si="190"/>
        <v>1.1286811779769526</v>
      </c>
      <c r="Q1373" s="12">
        <f t="shared" si="189"/>
        <v>158.29243611141578</v>
      </c>
      <c r="R1373" s="12">
        <f t="shared" si="194"/>
        <v>0</v>
      </c>
      <c r="S1373" s="12">
        <f t="shared" si="195"/>
        <v>13427</v>
      </c>
      <c r="T1373" s="31">
        <f t="shared" si="191"/>
        <v>11162.78259457704</v>
      </c>
      <c r="U1373" s="13"/>
      <c r="V1373" s="39">
        <f t="shared" si="196"/>
        <v>1.542992712951829E-4</v>
      </c>
      <c r="W1373" s="14">
        <f t="shared" si="197"/>
        <v>1.6006402595196821E-4</v>
      </c>
      <c r="X1373" s="40">
        <f t="shared" si="192"/>
        <v>3.3232396252927945E-11</v>
      </c>
      <c r="Y1373" s="2"/>
      <c r="Z1373" s="4"/>
      <c r="AA1373" s="4"/>
      <c r="AB1373" s="4"/>
      <c r="AC1373" s="4"/>
      <c r="AD1373" s="4"/>
      <c r="AE1373" s="4"/>
    </row>
    <row r="1374" spans="6:31">
      <c r="F1374" s="25">
        <v>38664</v>
      </c>
      <c r="G1374" s="8">
        <v>70.36</v>
      </c>
      <c r="H1374" s="8">
        <v>70.59</v>
      </c>
      <c r="I1374" s="8">
        <v>70.22</v>
      </c>
      <c r="J1374" s="8">
        <v>70.47</v>
      </c>
      <c r="K1374" s="8">
        <v>526600</v>
      </c>
      <c r="L1374" s="26">
        <v>62.44</v>
      </c>
      <c r="M1374" s="8"/>
      <c r="N1374" s="32">
        <v>0</v>
      </c>
      <c r="O1374" s="11">
        <f t="shared" si="193"/>
        <v>50</v>
      </c>
      <c r="P1374" s="11">
        <f t="shared" si="190"/>
        <v>1.1286034593209482</v>
      </c>
      <c r="Q1374" s="12">
        <f t="shared" si="189"/>
        <v>158.29989341851558</v>
      </c>
      <c r="R1374" s="12">
        <f t="shared" si="194"/>
        <v>0</v>
      </c>
      <c r="S1374" s="12">
        <f t="shared" si="195"/>
        <v>13427</v>
      </c>
      <c r="T1374" s="31">
        <f t="shared" si="191"/>
        <v>11155.393489202792</v>
      </c>
      <c r="U1374" s="13"/>
      <c r="V1374" s="39">
        <f t="shared" si="196"/>
        <v>-6.6216035006571986E-4</v>
      </c>
      <c r="W1374" s="14">
        <f t="shared" si="197"/>
        <v>-6.4040988419916981E-4</v>
      </c>
      <c r="X1374" s="40">
        <f t="shared" si="192"/>
        <v>4.7308276541195879E-10</v>
      </c>
      <c r="Y1374" s="2"/>
      <c r="Z1374" s="4"/>
      <c r="AA1374" s="4"/>
      <c r="AB1374" s="4"/>
      <c r="AC1374" s="4"/>
      <c r="AD1374" s="4"/>
      <c r="AE1374" s="4"/>
    </row>
    <row r="1375" spans="6:31">
      <c r="F1375" s="25">
        <v>38665</v>
      </c>
      <c r="G1375" s="8">
        <v>70.45</v>
      </c>
      <c r="H1375" s="8">
        <v>70.88</v>
      </c>
      <c r="I1375" s="8">
        <v>70.27</v>
      </c>
      <c r="J1375" s="8">
        <v>70.510000000000005</v>
      </c>
      <c r="K1375" s="8">
        <v>62600</v>
      </c>
      <c r="L1375" s="26">
        <v>62.47</v>
      </c>
      <c r="M1375" s="8"/>
      <c r="N1375" s="32">
        <v>0</v>
      </c>
      <c r="O1375" s="11">
        <f t="shared" si="193"/>
        <v>50</v>
      </c>
      <c r="P1375" s="11">
        <f t="shared" si="190"/>
        <v>1.1287017768528895</v>
      </c>
      <c r="Q1375" s="12">
        <f t="shared" si="189"/>
        <v>158.2904597678837</v>
      </c>
      <c r="R1375" s="12">
        <f t="shared" si="194"/>
        <v>0</v>
      </c>
      <c r="S1375" s="12">
        <f t="shared" si="195"/>
        <v>13427</v>
      </c>
      <c r="T1375" s="31">
        <f t="shared" si="191"/>
        <v>11161.06031823348</v>
      </c>
      <c r="U1375" s="13"/>
      <c r="V1375" s="39">
        <f t="shared" si="196"/>
        <v>5.0786107877044955E-4</v>
      </c>
      <c r="W1375" s="14">
        <f t="shared" si="197"/>
        <v>4.8034585824724885E-4</v>
      </c>
      <c r="X1375" s="40">
        <f t="shared" si="192"/>
        <v>7.5708736044036515E-10</v>
      </c>
      <c r="Y1375" s="2"/>
      <c r="Z1375" s="4"/>
      <c r="AA1375" s="4"/>
      <c r="AB1375" s="4"/>
      <c r="AC1375" s="4"/>
      <c r="AD1375" s="4"/>
      <c r="AE1375" s="4"/>
    </row>
    <row r="1376" spans="6:31">
      <c r="F1376" s="25">
        <v>38666</v>
      </c>
      <c r="G1376" s="8">
        <v>70.62</v>
      </c>
      <c r="H1376" s="8">
        <v>71.239999999999995</v>
      </c>
      <c r="I1376" s="8">
        <v>70.180000000000007</v>
      </c>
      <c r="J1376" s="8">
        <v>71.16</v>
      </c>
      <c r="K1376" s="8">
        <v>682300</v>
      </c>
      <c r="L1376" s="26">
        <v>63.05</v>
      </c>
      <c r="M1376" s="8"/>
      <c r="N1376" s="32">
        <v>0</v>
      </c>
      <c r="O1376" s="11">
        <f t="shared" si="193"/>
        <v>50</v>
      </c>
      <c r="P1376" s="11">
        <f t="shared" si="190"/>
        <v>1.1286280729579699</v>
      </c>
      <c r="Q1376" s="12">
        <f t="shared" si="189"/>
        <v>158.29753156492541</v>
      </c>
      <c r="R1376" s="12">
        <f t="shared" si="194"/>
        <v>0</v>
      </c>
      <c r="S1376" s="12">
        <f t="shared" si="195"/>
        <v>13427</v>
      </c>
      <c r="T1376" s="31">
        <f t="shared" si="191"/>
        <v>11264.452346160091</v>
      </c>
      <c r="U1376" s="13"/>
      <c r="V1376" s="39">
        <f t="shared" si="196"/>
        <v>9.2209941474618185E-3</v>
      </c>
      <c r="W1376" s="14">
        <f t="shared" si="197"/>
        <v>9.2416209054500247E-3</v>
      </c>
      <c r="X1376" s="40">
        <f t="shared" si="192"/>
        <v>4.2546314510402856E-10</v>
      </c>
      <c r="Y1376" s="2"/>
      <c r="Z1376" s="4"/>
      <c r="AA1376" s="4"/>
      <c r="AB1376" s="4"/>
      <c r="AC1376" s="4"/>
      <c r="AD1376" s="4"/>
      <c r="AE1376" s="4"/>
    </row>
    <row r="1377" spans="6:31">
      <c r="F1377" s="25">
        <v>38667</v>
      </c>
      <c r="G1377" s="8">
        <v>71.099999999999994</v>
      </c>
      <c r="H1377" s="8">
        <v>71.41</v>
      </c>
      <c r="I1377" s="8">
        <v>71.099999999999994</v>
      </c>
      <c r="J1377" s="8">
        <v>71.36</v>
      </c>
      <c r="K1377" s="8">
        <v>62100</v>
      </c>
      <c r="L1377" s="26">
        <v>63.22</v>
      </c>
      <c r="M1377" s="8"/>
      <c r="N1377" s="32">
        <v>0</v>
      </c>
      <c r="O1377" s="11">
        <f t="shared" si="193"/>
        <v>50</v>
      </c>
      <c r="P1377" s="11">
        <f t="shared" si="190"/>
        <v>1.1287567225561532</v>
      </c>
      <c r="Q1377" s="12">
        <f t="shared" si="189"/>
        <v>158.28518839687007</v>
      </c>
      <c r="R1377" s="12">
        <f t="shared" si="194"/>
        <v>0</v>
      </c>
      <c r="S1377" s="12">
        <f t="shared" si="195"/>
        <v>13427</v>
      </c>
      <c r="T1377" s="31">
        <f t="shared" si="191"/>
        <v>11295.231044000648</v>
      </c>
      <c r="U1377" s="13"/>
      <c r="V1377" s="39">
        <f t="shared" si="196"/>
        <v>2.7286479517641391E-3</v>
      </c>
      <c r="W1377" s="14">
        <f t="shared" si="197"/>
        <v>2.6926443765430946E-3</v>
      </c>
      <c r="X1377" s="40">
        <f t="shared" si="192"/>
        <v>1.2962574286974147E-9</v>
      </c>
      <c r="Y1377" s="2"/>
      <c r="Z1377" s="4"/>
      <c r="AA1377" s="4"/>
      <c r="AB1377" s="4"/>
      <c r="AC1377" s="4"/>
      <c r="AD1377" s="4"/>
      <c r="AE1377" s="4"/>
    </row>
    <row r="1378" spans="6:31">
      <c r="F1378" s="25">
        <v>38670</v>
      </c>
      <c r="G1378" s="8">
        <v>71.36</v>
      </c>
      <c r="H1378" s="8">
        <v>71.48</v>
      </c>
      <c r="I1378" s="8">
        <v>71.14</v>
      </c>
      <c r="J1378" s="8">
        <v>71.209999999999994</v>
      </c>
      <c r="K1378" s="8">
        <v>107500</v>
      </c>
      <c r="L1378" s="26">
        <v>63.09</v>
      </c>
      <c r="M1378" s="8"/>
      <c r="N1378" s="32">
        <v>0</v>
      </c>
      <c r="O1378" s="11">
        <f t="shared" si="193"/>
        <v>50</v>
      </c>
      <c r="P1378" s="11">
        <f t="shared" si="190"/>
        <v>1.1287050245680772</v>
      </c>
      <c r="Q1378" s="12">
        <f t="shared" si="189"/>
        <v>158.29014817489596</v>
      </c>
      <c r="R1378" s="12">
        <f t="shared" si="194"/>
        <v>0</v>
      </c>
      <c r="S1378" s="12">
        <f t="shared" si="195"/>
        <v>13427</v>
      </c>
      <c r="T1378" s="31">
        <f t="shared" si="191"/>
        <v>11271.841451534341</v>
      </c>
      <c r="U1378" s="13"/>
      <c r="V1378" s="39">
        <f t="shared" si="196"/>
        <v>-2.0728963268196224E-3</v>
      </c>
      <c r="W1378" s="14">
        <f t="shared" si="197"/>
        <v>-2.0584284047535013E-3</v>
      </c>
      <c r="X1378" s="40">
        <f t="shared" si="192"/>
        <v>2.0932076891135532E-10</v>
      </c>
      <c r="Y1378" s="2"/>
      <c r="Z1378" s="4"/>
      <c r="AA1378" s="4"/>
      <c r="AB1378" s="4"/>
      <c r="AC1378" s="4"/>
      <c r="AD1378" s="4"/>
      <c r="AE1378" s="4"/>
    </row>
    <row r="1379" spans="6:31">
      <c r="F1379" s="25">
        <v>38671</v>
      </c>
      <c r="G1379" s="8">
        <v>71.27</v>
      </c>
      <c r="H1379" s="8">
        <v>71.53</v>
      </c>
      <c r="I1379" s="8">
        <v>70.819999999999993</v>
      </c>
      <c r="J1379" s="8">
        <v>71.010000000000005</v>
      </c>
      <c r="K1379" s="8">
        <v>284600</v>
      </c>
      <c r="L1379" s="26">
        <v>62.91</v>
      </c>
      <c r="M1379" s="8"/>
      <c r="N1379" s="32">
        <v>0</v>
      </c>
      <c r="O1379" s="11">
        <f t="shared" si="193"/>
        <v>50</v>
      </c>
      <c r="P1379" s="11">
        <f t="shared" si="190"/>
        <v>1.1287553648068671</v>
      </c>
      <c r="Q1379" s="12">
        <f t="shared" si="189"/>
        <v>158.28531865019318</v>
      </c>
      <c r="R1379" s="12">
        <f t="shared" si="194"/>
        <v>0</v>
      </c>
      <c r="S1379" s="12">
        <f t="shared" si="195"/>
        <v>13427</v>
      </c>
      <c r="T1379" s="31">
        <f t="shared" si="191"/>
        <v>11239.840477350219</v>
      </c>
      <c r="U1379" s="13"/>
      <c r="V1379" s="39">
        <f t="shared" si="196"/>
        <v>-2.8430568484808369E-3</v>
      </c>
      <c r="W1379" s="14">
        <f t="shared" si="197"/>
        <v>-2.8571448007798914E-3</v>
      </c>
      <c r="X1379" s="40">
        <f t="shared" si="192"/>
        <v>1.9847039998043735E-10</v>
      </c>
      <c r="Y1379" s="2"/>
      <c r="Z1379" s="4"/>
      <c r="AA1379" s="4"/>
      <c r="AB1379" s="4"/>
      <c r="AC1379" s="4"/>
      <c r="AD1379" s="4"/>
      <c r="AE1379" s="4"/>
    </row>
    <row r="1380" spans="6:31">
      <c r="F1380" s="25">
        <v>38672</v>
      </c>
      <c r="G1380" s="8">
        <v>71.19</v>
      </c>
      <c r="H1380" s="8">
        <v>71.19</v>
      </c>
      <c r="I1380" s="8">
        <v>70.77</v>
      </c>
      <c r="J1380" s="8">
        <v>71.08</v>
      </c>
      <c r="K1380" s="8">
        <v>49500</v>
      </c>
      <c r="L1380" s="26">
        <v>62.98</v>
      </c>
      <c r="M1380" s="8"/>
      <c r="N1380" s="32">
        <v>0</v>
      </c>
      <c r="O1380" s="11">
        <f t="shared" si="193"/>
        <v>50</v>
      </c>
      <c r="P1380" s="11">
        <f t="shared" si="190"/>
        <v>1.128612257859638</v>
      </c>
      <c r="Q1380" s="12">
        <f t="shared" si="189"/>
        <v>158.29904912429873</v>
      </c>
      <c r="R1380" s="12">
        <f t="shared" si="194"/>
        <v>0</v>
      </c>
      <c r="S1380" s="12">
        <f t="shared" si="195"/>
        <v>13427</v>
      </c>
      <c r="T1380" s="31">
        <f t="shared" si="191"/>
        <v>11251.896411755153</v>
      </c>
      <c r="U1380" s="13"/>
      <c r="V1380" s="39">
        <f t="shared" si="196"/>
        <v>1.0720324196381136E-3</v>
      </c>
      <c r="W1380" s="14">
        <f t="shared" si="197"/>
        <v>1.1120820909402815E-3</v>
      </c>
      <c r="X1380" s="40">
        <f t="shared" si="192"/>
        <v>1.6039761714116858E-9</v>
      </c>
      <c r="Y1380" s="2"/>
      <c r="Z1380" s="4"/>
      <c r="AA1380" s="4"/>
      <c r="AB1380" s="4"/>
      <c r="AC1380" s="4"/>
      <c r="AD1380" s="4"/>
      <c r="AE1380" s="4"/>
    </row>
    <row r="1381" spans="6:31">
      <c r="F1381" s="25">
        <v>38673</v>
      </c>
      <c r="G1381" s="8">
        <v>71.27</v>
      </c>
      <c r="H1381" s="8">
        <v>71.83</v>
      </c>
      <c r="I1381" s="8">
        <v>71.22</v>
      </c>
      <c r="J1381" s="8">
        <v>71.69</v>
      </c>
      <c r="K1381" s="8">
        <v>66900</v>
      </c>
      <c r="L1381" s="26">
        <v>63.52</v>
      </c>
      <c r="M1381" s="8"/>
      <c r="N1381" s="32">
        <v>0</v>
      </c>
      <c r="O1381" s="11">
        <f t="shared" si="193"/>
        <v>50</v>
      </c>
      <c r="P1381" s="11">
        <f t="shared" si="190"/>
        <v>1.1286209068010076</v>
      </c>
      <c r="Q1381" s="12">
        <f t="shared" si="189"/>
        <v>158.29821919804041</v>
      </c>
      <c r="R1381" s="12">
        <f t="shared" si="194"/>
        <v>0</v>
      </c>
      <c r="S1381" s="12">
        <f t="shared" si="195"/>
        <v>13427</v>
      </c>
      <c r="T1381" s="31">
        <f t="shared" si="191"/>
        <v>11348.399334307516</v>
      </c>
      <c r="U1381" s="13"/>
      <c r="V1381" s="39">
        <f t="shared" si="196"/>
        <v>8.5400217898329526E-3</v>
      </c>
      <c r="W1381" s="14">
        <f t="shared" si="197"/>
        <v>8.53760126600186E-3</v>
      </c>
      <c r="X1381" s="40">
        <f t="shared" si="192"/>
        <v>5.8589356168871563E-12</v>
      </c>
      <c r="Y1381" s="2"/>
      <c r="Z1381" s="4"/>
      <c r="AA1381" s="4"/>
      <c r="AB1381" s="4"/>
      <c r="AC1381" s="4"/>
      <c r="AD1381" s="4"/>
      <c r="AE1381" s="4"/>
    </row>
    <row r="1382" spans="6:31">
      <c r="F1382" s="25">
        <v>38674</v>
      </c>
      <c r="G1382" s="8">
        <v>72.099999999999994</v>
      </c>
      <c r="H1382" s="8">
        <v>72.22</v>
      </c>
      <c r="I1382" s="8">
        <v>71.650000000000006</v>
      </c>
      <c r="J1382" s="8">
        <v>72.12</v>
      </c>
      <c r="K1382" s="8">
        <v>391300</v>
      </c>
      <c r="L1382" s="26">
        <v>63.9</v>
      </c>
      <c r="M1382" s="8"/>
      <c r="N1382" s="32">
        <v>0</v>
      </c>
      <c r="O1382" s="11">
        <f t="shared" si="193"/>
        <v>50</v>
      </c>
      <c r="P1382" s="11">
        <f t="shared" si="190"/>
        <v>1.1286384976525823</v>
      </c>
      <c r="Q1382" s="12">
        <f t="shared" si="189"/>
        <v>158.29653127236389</v>
      </c>
      <c r="R1382" s="12">
        <f t="shared" si="194"/>
        <v>0</v>
      </c>
      <c r="S1382" s="12">
        <f t="shared" si="195"/>
        <v>13427</v>
      </c>
      <c r="T1382" s="31">
        <f t="shared" si="191"/>
        <v>11416.345835362885</v>
      </c>
      <c r="U1382" s="13"/>
      <c r="V1382" s="39">
        <f t="shared" si="196"/>
        <v>5.9694674655069906E-3</v>
      </c>
      <c r="W1382" s="14">
        <f t="shared" si="197"/>
        <v>5.9645444446087201E-3</v>
      </c>
      <c r="X1382" s="40">
        <f t="shared" si="192"/>
        <v>2.4236134764808283E-11</v>
      </c>
      <c r="Y1382" s="2"/>
      <c r="Z1382" s="4"/>
      <c r="AA1382" s="4"/>
      <c r="AB1382" s="4"/>
      <c r="AC1382" s="4"/>
      <c r="AD1382" s="4"/>
      <c r="AE1382" s="4"/>
    </row>
    <row r="1383" spans="6:31">
      <c r="F1383" s="25">
        <v>38677</v>
      </c>
      <c r="G1383" s="8">
        <v>72.150000000000006</v>
      </c>
      <c r="H1383" s="8">
        <v>72.650000000000006</v>
      </c>
      <c r="I1383" s="8">
        <v>72.040000000000006</v>
      </c>
      <c r="J1383" s="8">
        <v>72.62</v>
      </c>
      <c r="K1383" s="8">
        <v>66400</v>
      </c>
      <c r="L1383" s="26">
        <v>64.34</v>
      </c>
      <c r="M1383" s="8"/>
      <c r="N1383" s="32">
        <v>0</v>
      </c>
      <c r="O1383" s="11">
        <f t="shared" si="193"/>
        <v>50</v>
      </c>
      <c r="P1383" s="11">
        <f t="shared" si="190"/>
        <v>1.1286913273235935</v>
      </c>
      <c r="Q1383" s="12">
        <f t="shared" si="189"/>
        <v>158.29146233103307</v>
      </c>
      <c r="R1383" s="12">
        <f t="shared" si="194"/>
        <v>0</v>
      </c>
      <c r="S1383" s="12">
        <f t="shared" si="195"/>
        <v>13427</v>
      </c>
      <c r="T1383" s="31">
        <f t="shared" si="191"/>
        <v>11495.125994479622</v>
      </c>
      <c r="U1383" s="13"/>
      <c r="V1383" s="39">
        <f t="shared" si="196"/>
        <v>6.8769453291046495E-3</v>
      </c>
      <c r="W1383" s="14">
        <f t="shared" si="197"/>
        <v>6.8621604273911355E-3</v>
      </c>
      <c r="X1383" s="40">
        <f t="shared" si="192"/>
        <v>2.1859331867827149E-10</v>
      </c>
      <c r="Y1383" s="2"/>
      <c r="Z1383" s="4"/>
      <c r="AA1383" s="4"/>
      <c r="AB1383" s="4"/>
      <c r="AC1383" s="4"/>
      <c r="AD1383" s="4"/>
      <c r="AE1383" s="4"/>
    </row>
    <row r="1384" spans="6:31">
      <c r="F1384" s="25">
        <v>38678</v>
      </c>
      <c r="G1384" s="8">
        <v>72.540000000000006</v>
      </c>
      <c r="H1384" s="8">
        <v>73</v>
      </c>
      <c r="I1384" s="8">
        <v>72.36</v>
      </c>
      <c r="J1384" s="8">
        <v>72.930000000000007</v>
      </c>
      <c r="K1384" s="8">
        <v>67900</v>
      </c>
      <c r="L1384" s="26">
        <v>64.61</v>
      </c>
      <c r="M1384" s="8"/>
      <c r="N1384" s="32">
        <v>0</v>
      </c>
      <c r="O1384" s="11">
        <f t="shared" si="193"/>
        <v>50</v>
      </c>
      <c r="P1384" s="11">
        <f t="shared" si="190"/>
        <v>1.1287726358148895</v>
      </c>
      <c r="Q1384" s="12">
        <f t="shared" si="189"/>
        <v>158.28366180934873</v>
      </c>
      <c r="R1384" s="12">
        <f t="shared" si="194"/>
        <v>0</v>
      </c>
      <c r="S1384" s="12">
        <f t="shared" si="195"/>
        <v>13427</v>
      </c>
      <c r="T1384" s="31">
        <f t="shared" si="191"/>
        <v>11543.627455755804</v>
      </c>
      <c r="U1384" s="13"/>
      <c r="V1384" s="39">
        <f t="shared" si="196"/>
        <v>4.2104303110524557E-3</v>
      </c>
      <c r="W1384" s="14">
        <f t="shared" si="197"/>
        <v>4.1876757591937158E-3</v>
      </c>
      <c r="X1384" s="40">
        <f t="shared" si="192"/>
        <v>5.1776963029208613E-10</v>
      </c>
      <c r="Y1384" s="2"/>
      <c r="Z1384" s="4"/>
      <c r="AA1384" s="4"/>
      <c r="AB1384" s="4"/>
      <c r="AC1384" s="4"/>
      <c r="AD1384" s="4"/>
      <c r="AE1384" s="4"/>
    </row>
    <row r="1385" spans="6:31">
      <c r="F1385" s="25">
        <v>38679</v>
      </c>
      <c r="G1385" s="8">
        <v>72.98</v>
      </c>
      <c r="H1385" s="8">
        <v>73.489999999999995</v>
      </c>
      <c r="I1385" s="8">
        <v>72.86</v>
      </c>
      <c r="J1385" s="8">
        <v>73.099999999999994</v>
      </c>
      <c r="K1385" s="8">
        <v>66600</v>
      </c>
      <c r="L1385" s="26">
        <v>64.77</v>
      </c>
      <c r="M1385" s="8"/>
      <c r="N1385" s="32">
        <v>0</v>
      </c>
      <c r="O1385" s="11">
        <f t="shared" si="193"/>
        <v>50</v>
      </c>
      <c r="P1385" s="11">
        <f t="shared" si="190"/>
        <v>1.1286089238845145</v>
      </c>
      <c r="Q1385" s="12">
        <f t="shared" si="189"/>
        <v>158.29936904586594</v>
      </c>
      <c r="R1385" s="12">
        <f t="shared" si="194"/>
        <v>0</v>
      </c>
      <c r="S1385" s="12">
        <f t="shared" si="195"/>
        <v>13427</v>
      </c>
      <c r="T1385" s="31">
        <f t="shared" si="191"/>
        <v>11571.683877252799</v>
      </c>
      <c r="U1385" s="13"/>
      <c r="V1385" s="39">
        <f t="shared" si="196"/>
        <v>2.4275195666192684E-3</v>
      </c>
      <c r="W1385" s="14">
        <f t="shared" si="197"/>
        <v>2.4733356247515982E-3</v>
      </c>
      <c r="X1385" s="40">
        <f t="shared" si="192"/>
        <v>2.0991111827850283E-9</v>
      </c>
      <c r="Y1385" s="2"/>
      <c r="Z1385" s="4"/>
      <c r="AA1385" s="4"/>
      <c r="AB1385" s="4"/>
      <c r="AC1385" s="4"/>
      <c r="AD1385" s="4"/>
      <c r="AE1385" s="4"/>
    </row>
    <row r="1386" spans="6:31">
      <c r="F1386" s="25">
        <v>38681</v>
      </c>
      <c r="G1386" s="8">
        <v>73.180000000000007</v>
      </c>
      <c r="H1386" s="8">
        <v>73.38</v>
      </c>
      <c r="I1386" s="8">
        <v>73.16</v>
      </c>
      <c r="J1386" s="8">
        <v>73.33</v>
      </c>
      <c r="K1386" s="8">
        <v>10400</v>
      </c>
      <c r="L1386" s="26">
        <v>64.97</v>
      </c>
      <c r="M1386" s="8"/>
      <c r="N1386" s="32">
        <v>0</v>
      </c>
      <c r="O1386" s="11">
        <f t="shared" si="193"/>
        <v>50</v>
      </c>
      <c r="P1386" s="11">
        <f t="shared" si="190"/>
        <v>1.1286747729721409</v>
      </c>
      <c r="Q1386" s="12">
        <f t="shared" si="189"/>
        <v>158.29305064944833</v>
      </c>
      <c r="R1386" s="12">
        <f t="shared" si="194"/>
        <v>0</v>
      </c>
      <c r="S1386" s="12">
        <f t="shared" si="195"/>
        <v>13427</v>
      </c>
      <c r="T1386" s="31">
        <f t="shared" si="191"/>
        <v>11607.629404124045</v>
      </c>
      <c r="U1386" s="13"/>
      <c r="V1386" s="39">
        <f t="shared" si="196"/>
        <v>3.1015203297449605E-3</v>
      </c>
      <c r="W1386" s="14">
        <f t="shared" si="197"/>
        <v>3.0830916976139779E-3</v>
      </c>
      <c r="X1386" s="40">
        <f t="shared" si="192"/>
        <v>3.3961448221908289E-10</v>
      </c>
      <c r="Y1386" s="2"/>
      <c r="Z1386" s="4"/>
      <c r="AA1386" s="4"/>
      <c r="AB1386" s="4"/>
      <c r="AC1386" s="4"/>
      <c r="AD1386" s="4"/>
      <c r="AE1386" s="4"/>
    </row>
    <row r="1387" spans="6:31">
      <c r="F1387" s="25">
        <v>38684</v>
      </c>
      <c r="G1387" s="8">
        <v>73.47</v>
      </c>
      <c r="H1387" s="8">
        <v>73.47</v>
      </c>
      <c r="I1387" s="8">
        <v>72.58</v>
      </c>
      <c r="J1387" s="8">
        <v>72.680000000000007</v>
      </c>
      <c r="K1387" s="8">
        <v>104000</v>
      </c>
      <c r="L1387" s="26">
        <v>64.39</v>
      </c>
      <c r="M1387" s="8"/>
      <c r="N1387" s="32">
        <v>0</v>
      </c>
      <c r="O1387" s="11">
        <f t="shared" si="193"/>
        <v>50</v>
      </c>
      <c r="P1387" s="11">
        <f t="shared" si="190"/>
        <v>1.1287466997981055</v>
      </c>
      <c r="Q1387" s="12">
        <f t="shared" si="189"/>
        <v>158.28614992016281</v>
      </c>
      <c r="R1387" s="12">
        <f t="shared" si="194"/>
        <v>0</v>
      </c>
      <c r="S1387" s="12">
        <f t="shared" si="195"/>
        <v>13427</v>
      </c>
      <c r="T1387" s="31">
        <f t="shared" si="191"/>
        <v>11504.237376197434</v>
      </c>
      <c r="U1387" s="13"/>
      <c r="V1387" s="39">
        <f t="shared" si="196"/>
        <v>-8.9471541726104976E-3</v>
      </c>
      <c r="W1387" s="14">
        <f t="shared" si="197"/>
        <v>-8.9672833423474815E-3</v>
      </c>
      <c r="X1387" s="40">
        <f t="shared" si="192"/>
        <v>4.0518347430030541E-10</v>
      </c>
      <c r="Y1387" s="2"/>
      <c r="Z1387" s="4"/>
      <c r="AA1387" s="4"/>
      <c r="AB1387" s="4"/>
      <c r="AC1387" s="4"/>
      <c r="AD1387" s="4"/>
      <c r="AE1387" s="4"/>
    </row>
    <row r="1388" spans="6:31">
      <c r="F1388" s="25">
        <v>38685</v>
      </c>
      <c r="G1388" s="8">
        <v>72.97</v>
      </c>
      <c r="H1388" s="8">
        <v>73.11</v>
      </c>
      <c r="I1388" s="8">
        <v>72.650000000000006</v>
      </c>
      <c r="J1388" s="8">
        <v>72.650000000000006</v>
      </c>
      <c r="K1388" s="8">
        <v>287800</v>
      </c>
      <c r="L1388" s="26">
        <v>64.37</v>
      </c>
      <c r="M1388" s="8"/>
      <c r="N1388" s="32">
        <v>0</v>
      </c>
      <c r="O1388" s="11">
        <f t="shared" si="193"/>
        <v>50</v>
      </c>
      <c r="P1388" s="11">
        <f t="shared" si="190"/>
        <v>1.1286313500077676</v>
      </c>
      <c r="Q1388" s="12">
        <f t="shared" si="189"/>
        <v>158.297217116453</v>
      </c>
      <c r="R1388" s="12">
        <f t="shared" si="194"/>
        <v>0</v>
      </c>
      <c r="S1388" s="12">
        <f t="shared" si="195"/>
        <v>13427</v>
      </c>
      <c r="T1388" s="31">
        <f t="shared" si="191"/>
        <v>11500.292823510312</v>
      </c>
      <c r="U1388" s="13"/>
      <c r="V1388" s="39">
        <f t="shared" si="196"/>
        <v>-3.429370381866121E-4</v>
      </c>
      <c r="W1388" s="14">
        <f t="shared" si="197"/>
        <v>-3.1065548556761212E-4</v>
      </c>
      <c r="X1388" s="40">
        <f t="shared" si="192"/>
        <v>1.0420986394932647E-9</v>
      </c>
      <c r="Y1388" s="2"/>
      <c r="Z1388" s="4"/>
      <c r="AA1388" s="4"/>
      <c r="AB1388" s="4"/>
      <c r="AC1388" s="4"/>
      <c r="AD1388" s="4"/>
      <c r="AE1388" s="4"/>
    </row>
    <row r="1389" spans="6:31">
      <c r="F1389" s="25">
        <v>38686</v>
      </c>
      <c r="G1389" s="8">
        <v>72.819999999999993</v>
      </c>
      <c r="H1389" s="8">
        <v>72.87</v>
      </c>
      <c r="I1389" s="8">
        <v>72.3</v>
      </c>
      <c r="J1389" s="8">
        <v>72.400000000000006</v>
      </c>
      <c r="K1389" s="8">
        <v>192000</v>
      </c>
      <c r="L1389" s="26">
        <v>64.14</v>
      </c>
      <c r="M1389" s="8"/>
      <c r="N1389" s="32">
        <v>0</v>
      </c>
      <c r="O1389" s="11">
        <f t="shared" si="193"/>
        <v>50</v>
      </c>
      <c r="P1389" s="11">
        <f t="shared" si="190"/>
        <v>1.128780792017462</v>
      </c>
      <c r="Q1389" s="12">
        <f t="shared" si="189"/>
        <v>158.28287938685605</v>
      </c>
      <c r="R1389" s="12">
        <f t="shared" si="194"/>
        <v>0</v>
      </c>
      <c r="S1389" s="12">
        <f t="shared" si="195"/>
        <v>13427</v>
      </c>
      <c r="T1389" s="31">
        <f t="shared" si="191"/>
        <v>11459.680467608379</v>
      </c>
      <c r="U1389" s="13"/>
      <c r="V1389" s="39">
        <f t="shared" si="196"/>
        <v>-3.5376694687438231E-3</v>
      </c>
      <c r="W1389" s="14">
        <f t="shared" si="197"/>
        <v>-3.5794917995156722E-3</v>
      </c>
      <c r="X1389" s="40">
        <f t="shared" si="192"/>
        <v>1.7491073511899561E-9</v>
      </c>
      <c r="Y1389" s="2"/>
      <c r="Z1389" s="4"/>
      <c r="AA1389" s="4"/>
      <c r="AB1389" s="4"/>
      <c r="AC1389" s="4"/>
      <c r="AD1389" s="4"/>
      <c r="AE1389" s="4"/>
    </row>
    <row r="1390" spans="6:31">
      <c r="F1390" s="25">
        <v>38687</v>
      </c>
      <c r="G1390" s="8">
        <v>72.8</v>
      </c>
      <c r="H1390" s="8">
        <v>73.31</v>
      </c>
      <c r="I1390" s="8">
        <v>72.66</v>
      </c>
      <c r="J1390" s="8">
        <v>73.28</v>
      </c>
      <c r="K1390" s="8">
        <v>40000</v>
      </c>
      <c r="L1390" s="26">
        <v>64.92</v>
      </c>
      <c r="M1390" s="8"/>
      <c r="N1390" s="32">
        <v>0</v>
      </c>
      <c r="O1390" s="11">
        <f t="shared" si="193"/>
        <v>50</v>
      </c>
      <c r="P1390" s="11">
        <f t="shared" si="190"/>
        <v>1.128773875539125</v>
      </c>
      <c r="Q1390" s="12">
        <f t="shared" si="189"/>
        <v>158.28354288218117</v>
      </c>
      <c r="R1390" s="12">
        <f t="shared" si="194"/>
        <v>0</v>
      </c>
      <c r="S1390" s="12">
        <f t="shared" si="195"/>
        <v>13427</v>
      </c>
      <c r="T1390" s="31">
        <f t="shared" si="191"/>
        <v>11599.018022406237</v>
      </c>
      <c r="U1390" s="13"/>
      <c r="V1390" s="39">
        <f t="shared" si="196"/>
        <v>1.208561279796343E-2</v>
      </c>
      <c r="W1390" s="14">
        <f t="shared" si="197"/>
        <v>1.2087548381381572E-2</v>
      </c>
      <c r="X1390" s="40">
        <f t="shared" si="192"/>
        <v>3.7464831685851318E-12</v>
      </c>
      <c r="Y1390" s="2"/>
      <c r="Z1390" s="4"/>
      <c r="AA1390" s="4"/>
      <c r="AB1390" s="4"/>
      <c r="AC1390" s="4"/>
      <c r="AD1390" s="4"/>
      <c r="AE1390" s="4"/>
    </row>
    <row r="1391" spans="6:31">
      <c r="F1391" s="25">
        <v>38688</v>
      </c>
      <c r="G1391" s="8">
        <v>73.23</v>
      </c>
      <c r="H1391" s="8">
        <v>73.349999999999994</v>
      </c>
      <c r="I1391" s="8">
        <v>73.069999999999993</v>
      </c>
      <c r="J1391" s="8">
        <v>73.180000000000007</v>
      </c>
      <c r="K1391" s="8">
        <v>285300</v>
      </c>
      <c r="L1391" s="26">
        <v>64.84</v>
      </c>
      <c r="M1391" s="8"/>
      <c r="N1391" s="32">
        <v>0</v>
      </c>
      <c r="O1391" s="11">
        <f t="shared" si="193"/>
        <v>50</v>
      </c>
      <c r="P1391" s="11">
        <f t="shared" si="190"/>
        <v>1.1286243059839605</v>
      </c>
      <c r="Q1391" s="12">
        <f t="shared" si="189"/>
        <v>158.29789302620577</v>
      </c>
      <c r="R1391" s="12">
        <f t="shared" si="194"/>
        <v>0</v>
      </c>
      <c r="S1391" s="12">
        <f t="shared" si="195"/>
        <v>13427</v>
      </c>
      <c r="T1391" s="31">
        <f t="shared" si="191"/>
        <v>11584.239811657739</v>
      </c>
      <c r="U1391" s="13"/>
      <c r="V1391" s="39">
        <f t="shared" si="196"/>
        <v>-1.27490388589539E-3</v>
      </c>
      <c r="W1391" s="14">
        <f t="shared" si="197"/>
        <v>-1.233045778915089E-3</v>
      </c>
      <c r="X1391" s="40">
        <f t="shared" si="192"/>
        <v>1.7521011199743239E-9</v>
      </c>
      <c r="Y1391" s="2"/>
      <c r="Z1391" s="4"/>
      <c r="AA1391" s="4"/>
      <c r="AB1391" s="4"/>
      <c r="AC1391" s="4"/>
      <c r="AD1391" s="4"/>
      <c r="AE1391" s="4"/>
    </row>
    <row r="1392" spans="6:31">
      <c r="F1392" s="25">
        <v>38691</v>
      </c>
      <c r="G1392" s="8">
        <v>73.19</v>
      </c>
      <c r="H1392" s="8">
        <v>73.19</v>
      </c>
      <c r="I1392" s="8">
        <v>72.790000000000006</v>
      </c>
      <c r="J1392" s="8">
        <v>73.14</v>
      </c>
      <c r="K1392" s="8">
        <v>84000</v>
      </c>
      <c r="L1392" s="26">
        <v>64.8</v>
      </c>
      <c r="M1392" s="8"/>
      <c r="N1392" s="32">
        <v>0</v>
      </c>
      <c r="O1392" s="11">
        <f t="shared" si="193"/>
        <v>50</v>
      </c>
      <c r="P1392" s="11">
        <f t="shared" si="190"/>
        <v>1.1287037037037038</v>
      </c>
      <c r="Q1392" s="12">
        <f t="shared" si="189"/>
        <v>158.29027490133288</v>
      </c>
      <c r="R1392" s="12">
        <f t="shared" si="194"/>
        <v>0</v>
      </c>
      <c r="S1392" s="12">
        <f t="shared" si="195"/>
        <v>13427</v>
      </c>
      <c r="T1392" s="31">
        <f t="shared" si="191"/>
        <v>11577.350706283487</v>
      </c>
      <c r="U1392" s="13"/>
      <c r="V1392" s="39">
        <f t="shared" si="196"/>
        <v>-5.9487327280664901E-4</v>
      </c>
      <c r="W1392" s="14">
        <f t="shared" si="197"/>
        <v>-6.1709350924640273E-4</v>
      </c>
      <c r="X1392" s="40">
        <f t="shared" si="192"/>
        <v>4.9373890743855913E-10</v>
      </c>
      <c r="Y1392" s="2"/>
      <c r="Z1392" s="4"/>
      <c r="AA1392" s="4"/>
      <c r="AB1392" s="4"/>
      <c r="AC1392" s="4"/>
      <c r="AD1392" s="4"/>
      <c r="AE1392" s="4"/>
    </row>
    <row r="1393" spans="6:31">
      <c r="F1393" s="25">
        <v>38692</v>
      </c>
      <c r="G1393" s="8">
        <v>73.37</v>
      </c>
      <c r="H1393" s="8">
        <v>73.73</v>
      </c>
      <c r="I1393" s="8">
        <v>73.12</v>
      </c>
      <c r="J1393" s="8">
        <v>73.150000000000006</v>
      </c>
      <c r="K1393" s="8">
        <v>48700</v>
      </c>
      <c r="L1393" s="26">
        <v>64.81</v>
      </c>
      <c r="M1393" s="8"/>
      <c r="N1393" s="32">
        <v>0</v>
      </c>
      <c r="O1393" s="11">
        <f t="shared" si="193"/>
        <v>50</v>
      </c>
      <c r="P1393" s="11">
        <f t="shared" si="190"/>
        <v>1.1286838450856349</v>
      </c>
      <c r="Q1393" s="12">
        <f t="shared" si="189"/>
        <v>158.29218021363022</v>
      </c>
      <c r="R1393" s="12">
        <f t="shared" si="194"/>
        <v>0</v>
      </c>
      <c r="S1393" s="12">
        <f t="shared" si="195"/>
        <v>13427</v>
      </c>
      <c r="T1393" s="31">
        <f t="shared" si="191"/>
        <v>11579.072982627051</v>
      </c>
      <c r="U1393" s="13"/>
      <c r="V1393" s="39">
        <f t="shared" si="196"/>
        <v>1.4875149719807538E-4</v>
      </c>
      <c r="W1393" s="14">
        <f t="shared" si="197"/>
        <v>1.5430908139573647E-4</v>
      </c>
      <c r="X1393" s="40">
        <f t="shared" si="192"/>
        <v>3.0886742114092223E-11</v>
      </c>
      <c r="Y1393" s="2"/>
      <c r="Z1393" s="4"/>
      <c r="AA1393" s="4"/>
      <c r="AB1393" s="4"/>
      <c r="AC1393" s="4"/>
      <c r="AD1393" s="4"/>
      <c r="AE1393" s="4"/>
    </row>
    <row r="1394" spans="6:31">
      <c r="F1394" s="25">
        <v>38693</v>
      </c>
      <c r="G1394" s="8">
        <v>73.3</v>
      </c>
      <c r="H1394" s="8">
        <v>73.3</v>
      </c>
      <c r="I1394" s="8">
        <v>72.569999999999993</v>
      </c>
      <c r="J1394" s="8">
        <v>72.77</v>
      </c>
      <c r="K1394" s="8">
        <v>119700</v>
      </c>
      <c r="L1394" s="26">
        <v>64.47</v>
      </c>
      <c r="M1394" s="8"/>
      <c r="N1394" s="32">
        <v>0</v>
      </c>
      <c r="O1394" s="11">
        <f t="shared" si="193"/>
        <v>50</v>
      </c>
      <c r="P1394" s="11">
        <f t="shared" si="190"/>
        <v>1.1287420505661547</v>
      </c>
      <c r="Q1394" s="12">
        <f t="shared" si="189"/>
        <v>158.28659594538868</v>
      </c>
      <c r="R1394" s="12">
        <f t="shared" si="194"/>
        <v>0</v>
      </c>
      <c r="S1394" s="12">
        <f t="shared" si="195"/>
        <v>13427</v>
      </c>
      <c r="T1394" s="31">
        <f t="shared" si="191"/>
        <v>11518.515586945934</v>
      </c>
      <c r="U1394" s="13"/>
      <c r="V1394" s="39">
        <f t="shared" si="196"/>
        <v>-5.2436239613297729E-3</v>
      </c>
      <c r="W1394" s="14">
        <f t="shared" si="197"/>
        <v>-5.2599131170958536E-3</v>
      </c>
      <c r="X1394" s="40">
        <f t="shared" si="192"/>
        <v>2.6533659557163848E-10</v>
      </c>
      <c r="Y1394" s="2"/>
      <c r="Z1394" s="4"/>
      <c r="AA1394" s="4"/>
      <c r="AB1394" s="4"/>
      <c r="AC1394" s="4"/>
      <c r="AD1394" s="4"/>
      <c r="AE1394" s="4"/>
    </row>
    <row r="1395" spans="6:31">
      <c r="F1395" s="25">
        <v>38694</v>
      </c>
      <c r="G1395" s="8">
        <v>72.959999999999994</v>
      </c>
      <c r="H1395" s="8">
        <v>73.2</v>
      </c>
      <c r="I1395" s="8">
        <v>72.55</v>
      </c>
      <c r="J1395" s="8">
        <v>72.819999999999993</v>
      </c>
      <c r="K1395" s="8">
        <v>304400</v>
      </c>
      <c r="L1395" s="26">
        <v>64.52</v>
      </c>
      <c r="M1395" s="8"/>
      <c r="N1395" s="32">
        <v>0</v>
      </c>
      <c r="O1395" s="11">
        <f t="shared" si="193"/>
        <v>50</v>
      </c>
      <c r="P1395" s="11">
        <f t="shared" si="190"/>
        <v>1.1286422814631121</v>
      </c>
      <c r="Q1395" s="12">
        <f t="shared" si="189"/>
        <v>158.29616820466555</v>
      </c>
      <c r="R1395" s="12">
        <f t="shared" si="194"/>
        <v>0</v>
      </c>
      <c r="S1395" s="12">
        <f t="shared" si="195"/>
        <v>13427</v>
      </c>
      <c r="T1395" s="31">
        <f t="shared" si="191"/>
        <v>11527.126968663744</v>
      </c>
      <c r="U1395" s="13"/>
      <c r="V1395" s="39">
        <f t="shared" si="196"/>
        <v>7.4733278517384767E-4</v>
      </c>
      <c r="W1395" s="14">
        <f t="shared" si="197"/>
        <v>7.7525393447939398E-4</v>
      </c>
      <c r="X1395" s="40">
        <f t="shared" si="192"/>
        <v>7.7959057854260929E-10</v>
      </c>
      <c r="Y1395" s="2"/>
      <c r="Z1395" s="4"/>
      <c r="AA1395" s="4"/>
      <c r="AB1395" s="4"/>
      <c r="AC1395" s="4"/>
      <c r="AD1395" s="4"/>
      <c r="AE1395" s="4"/>
    </row>
    <row r="1396" spans="6:31">
      <c r="F1396" s="25">
        <v>38695</v>
      </c>
      <c r="G1396" s="8">
        <v>73</v>
      </c>
      <c r="H1396" s="8">
        <v>73.209999999999994</v>
      </c>
      <c r="I1396" s="8">
        <v>72.62</v>
      </c>
      <c r="J1396" s="8">
        <v>72.97</v>
      </c>
      <c r="K1396" s="8">
        <v>40300</v>
      </c>
      <c r="L1396" s="26">
        <v>64.650000000000006</v>
      </c>
      <c r="M1396" s="8"/>
      <c r="N1396" s="32">
        <v>0</v>
      </c>
      <c r="O1396" s="11">
        <f t="shared" si="193"/>
        <v>50</v>
      </c>
      <c r="P1396" s="11">
        <f t="shared" si="190"/>
        <v>1.1286929621036348</v>
      </c>
      <c r="Q1396" s="12">
        <f t="shared" si="189"/>
        <v>158.29130548348712</v>
      </c>
      <c r="R1396" s="12">
        <f t="shared" si="194"/>
        <v>0</v>
      </c>
      <c r="S1396" s="12">
        <f t="shared" si="195"/>
        <v>13427</v>
      </c>
      <c r="T1396" s="31">
        <f t="shared" si="191"/>
        <v>11550.516561130054</v>
      </c>
      <c r="U1396" s="13"/>
      <c r="V1396" s="39">
        <f t="shared" si="196"/>
        <v>2.0270354245528642E-3</v>
      </c>
      <c r="W1396" s="14">
        <f t="shared" si="197"/>
        <v>2.0128519608584284E-3</v>
      </c>
      <c r="X1396" s="40">
        <f t="shared" si="192"/>
        <v>2.0117064237137815E-10</v>
      </c>
      <c r="Y1396" s="2"/>
      <c r="Z1396" s="4"/>
      <c r="AA1396" s="4"/>
      <c r="AB1396" s="4"/>
      <c r="AC1396" s="4"/>
      <c r="AD1396" s="4"/>
      <c r="AE1396" s="4"/>
    </row>
    <row r="1397" spans="6:31">
      <c r="F1397" s="25">
        <v>38698</v>
      </c>
      <c r="G1397" s="8">
        <v>73.260000000000005</v>
      </c>
      <c r="H1397" s="8">
        <v>73.27</v>
      </c>
      <c r="I1397" s="8">
        <v>72.78</v>
      </c>
      <c r="J1397" s="8">
        <v>73.040000000000006</v>
      </c>
      <c r="K1397" s="8">
        <v>55100</v>
      </c>
      <c r="L1397" s="26">
        <v>64.709999999999994</v>
      </c>
      <c r="M1397" s="8"/>
      <c r="N1397" s="32">
        <v>0</v>
      </c>
      <c r="O1397" s="11">
        <f t="shared" si="193"/>
        <v>50</v>
      </c>
      <c r="P1397" s="11">
        <f t="shared" si="190"/>
        <v>1.1287281718436102</v>
      </c>
      <c r="Q1397" s="12">
        <f t="shared" si="189"/>
        <v>158.2879274259505</v>
      </c>
      <c r="R1397" s="12">
        <f t="shared" si="194"/>
        <v>0</v>
      </c>
      <c r="S1397" s="12">
        <f t="shared" si="195"/>
        <v>13427</v>
      </c>
      <c r="T1397" s="31">
        <f t="shared" si="191"/>
        <v>11561.350219191425</v>
      </c>
      <c r="U1397" s="13"/>
      <c r="V1397" s="39">
        <f t="shared" si="196"/>
        <v>9.3749751656324869E-4</v>
      </c>
      <c r="W1397" s="14">
        <f t="shared" si="197"/>
        <v>9.276438513079791E-4</v>
      </c>
      <c r="X1397" s="40">
        <f t="shared" si="192"/>
        <v>9.709471896290709E-11</v>
      </c>
      <c r="Y1397" s="2"/>
      <c r="Z1397" s="4"/>
      <c r="AA1397" s="4"/>
      <c r="AB1397" s="4"/>
      <c r="AC1397" s="4"/>
      <c r="AD1397" s="4"/>
      <c r="AE1397" s="4"/>
    </row>
    <row r="1398" spans="6:31">
      <c r="F1398" s="25">
        <v>38699</v>
      </c>
      <c r="G1398" s="8">
        <v>73.099999999999994</v>
      </c>
      <c r="H1398" s="8">
        <v>73.7</v>
      </c>
      <c r="I1398" s="8">
        <v>72.94</v>
      </c>
      <c r="J1398" s="8">
        <v>73.39</v>
      </c>
      <c r="K1398" s="8">
        <v>159600</v>
      </c>
      <c r="L1398" s="26">
        <v>65.02</v>
      </c>
      <c r="M1398" s="8"/>
      <c r="N1398" s="32">
        <v>0</v>
      </c>
      <c r="O1398" s="11">
        <f t="shared" si="193"/>
        <v>50</v>
      </c>
      <c r="P1398" s="11">
        <f t="shared" si="190"/>
        <v>1.1287296216548754</v>
      </c>
      <c r="Q1398" s="12">
        <f t="shared" si="189"/>
        <v>158.28778833413077</v>
      </c>
      <c r="R1398" s="12">
        <f t="shared" si="194"/>
        <v>0</v>
      </c>
      <c r="S1398" s="12">
        <f t="shared" si="195"/>
        <v>13427</v>
      </c>
      <c r="T1398" s="31">
        <f t="shared" si="191"/>
        <v>11616.740785841857</v>
      </c>
      <c r="U1398" s="13"/>
      <c r="V1398" s="39">
        <f t="shared" si="196"/>
        <v>4.7795715432251808E-3</v>
      </c>
      <c r="W1398" s="14">
        <f t="shared" si="197"/>
        <v>4.7791658065845979E-3</v>
      </c>
      <c r="X1398" s="40">
        <f t="shared" si="192"/>
        <v>1.6462222151152231E-13</v>
      </c>
      <c r="Y1398" s="2"/>
      <c r="Z1398" s="4"/>
      <c r="AA1398" s="4"/>
      <c r="AB1398" s="4"/>
      <c r="AC1398" s="4"/>
      <c r="AD1398" s="4"/>
      <c r="AE1398" s="4"/>
    </row>
    <row r="1399" spans="6:31">
      <c r="F1399" s="25">
        <v>38700</v>
      </c>
      <c r="G1399" s="8">
        <v>73.47</v>
      </c>
      <c r="H1399" s="8">
        <v>73.89</v>
      </c>
      <c r="I1399" s="8">
        <v>73.400000000000006</v>
      </c>
      <c r="J1399" s="8">
        <v>73.69</v>
      </c>
      <c r="K1399" s="8">
        <v>82700</v>
      </c>
      <c r="L1399" s="26">
        <v>65.290000000000006</v>
      </c>
      <c r="M1399" s="8"/>
      <c r="N1399" s="32">
        <v>0</v>
      </c>
      <c r="O1399" s="11">
        <f t="shared" si="193"/>
        <v>50</v>
      </c>
      <c r="P1399" s="11">
        <f t="shared" si="190"/>
        <v>1.1286567621381527</v>
      </c>
      <c r="Q1399" s="12">
        <f t="shared" si="189"/>
        <v>158.29477876398479</v>
      </c>
      <c r="R1399" s="12">
        <f t="shared" si="194"/>
        <v>0</v>
      </c>
      <c r="S1399" s="12">
        <f t="shared" si="195"/>
        <v>13427</v>
      </c>
      <c r="T1399" s="31">
        <f t="shared" si="191"/>
        <v>11664.74224711804</v>
      </c>
      <c r="U1399" s="13"/>
      <c r="V1399" s="39">
        <f t="shared" si="196"/>
        <v>4.1235800336196461E-3</v>
      </c>
      <c r="W1399" s="14">
        <f t="shared" si="197"/>
        <v>4.14397032278293E-3</v>
      </c>
      <c r="X1399" s="40">
        <f t="shared" si="192"/>
        <v>4.1576389216233421E-10</v>
      </c>
      <c r="Y1399" s="2"/>
      <c r="Z1399" s="4"/>
      <c r="AA1399" s="4"/>
      <c r="AB1399" s="4"/>
      <c r="AC1399" s="4"/>
      <c r="AD1399" s="4"/>
      <c r="AE1399" s="4"/>
    </row>
    <row r="1400" spans="6:31">
      <c r="F1400" s="25">
        <v>38701</v>
      </c>
      <c r="G1400" s="8">
        <v>73.650000000000006</v>
      </c>
      <c r="H1400" s="8">
        <v>73.78</v>
      </c>
      <c r="I1400" s="8">
        <v>73.39</v>
      </c>
      <c r="J1400" s="8">
        <v>73.459999999999994</v>
      </c>
      <c r="K1400" s="8">
        <v>69600</v>
      </c>
      <c r="L1400" s="26">
        <v>65.08</v>
      </c>
      <c r="M1400" s="8"/>
      <c r="N1400" s="32">
        <v>0</v>
      </c>
      <c r="O1400" s="11">
        <f t="shared" si="193"/>
        <v>50</v>
      </c>
      <c r="P1400" s="11">
        <f t="shared" si="190"/>
        <v>1.1287645974185616</v>
      </c>
      <c r="Q1400" s="12">
        <f t="shared" si="189"/>
        <v>158.28443294178101</v>
      </c>
      <c r="R1400" s="12">
        <f t="shared" si="194"/>
        <v>0</v>
      </c>
      <c r="S1400" s="12">
        <f t="shared" si="195"/>
        <v>13427</v>
      </c>
      <c r="T1400" s="31">
        <f t="shared" si="191"/>
        <v>11627.574443903231</v>
      </c>
      <c r="U1400" s="13"/>
      <c r="V1400" s="39">
        <f t="shared" si="196"/>
        <v>-3.1914244731089791E-3</v>
      </c>
      <c r="W1400" s="14">
        <f t="shared" si="197"/>
        <v>-3.2216028477051748E-3</v>
      </c>
      <c r="X1400" s="40">
        <f t="shared" si="192"/>
        <v>9.1073429326831023E-10</v>
      </c>
      <c r="Y1400" s="2"/>
      <c r="Z1400" s="4"/>
      <c r="AA1400" s="4"/>
      <c r="AB1400" s="4"/>
      <c r="AC1400" s="4"/>
      <c r="AD1400" s="4"/>
      <c r="AE1400" s="4"/>
    </row>
    <row r="1401" spans="6:31">
      <c r="F1401" s="25">
        <v>38702</v>
      </c>
      <c r="G1401" s="8">
        <v>72.650000000000006</v>
      </c>
      <c r="H1401" s="8">
        <v>73.83</v>
      </c>
      <c r="I1401" s="8">
        <v>72.650000000000006</v>
      </c>
      <c r="J1401" s="8">
        <v>73.319999999999993</v>
      </c>
      <c r="K1401" s="8">
        <v>126100</v>
      </c>
      <c r="L1401" s="26">
        <v>64.959999999999994</v>
      </c>
      <c r="M1401" s="8"/>
      <c r="N1401" s="32">
        <v>0</v>
      </c>
      <c r="O1401" s="11">
        <f t="shared" si="193"/>
        <v>50</v>
      </c>
      <c r="P1401" s="11">
        <f t="shared" si="190"/>
        <v>1.1286945812807883</v>
      </c>
      <c r="Q1401" s="12">
        <f t="shared" si="189"/>
        <v>158.29115013339447</v>
      </c>
      <c r="R1401" s="12">
        <f t="shared" si="194"/>
        <v>0</v>
      </c>
      <c r="S1401" s="12">
        <f t="shared" si="195"/>
        <v>13427</v>
      </c>
      <c r="T1401" s="31">
        <f t="shared" si="191"/>
        <v>11605.907127780481</v>
      </c>
      <c r="U1401" s="13"/>
      <c r="V1401" s="39">
        <f t="shared" si="196"/>
        <v>-1.8651808457921686E-3</v>
      </c>
      <c r="W1401" s="14">
        <f t="shared" si="197"/>
        <v>-1.845586497414639E-3</v>
      </c>
      <c r="X1401" s="40">
        <f t="shared" si="192"/>
        <v>3.8393848834E-10</v>
      </c>
      <c r="Y1401" s="2"/>
      <c r="Z1401" s="4"/>
      <c r="AA1401" s="4"/>
      <c r="AB1401" s="4"/>
      <c r="AC1401" s="4"/>
      <c r="AD1401" s="4"/>
      <c r="AE1401" s="4"/>
    </row>
    <row r="1402" spans="6:31">
      <c r="F1402" s="25">
        <v>38705</v>
      </c>
      <c r="G1402" s="8">
        <v>73.400000000000006</v>
      </c>
      <c r="H1402" s="8">
        <v>73.5</v>
      </c>
      <c r="I1402" s="8">
        <v>72.78</v>
      </c>
      <c r="J1402" s="8">
        <v>72.78</v>
      </c>
      <c r="K1402" s="8">
        <v>78400</v>
      </c>
      <c r="L1402" s="26">
        <v>64.48</v>
      </c>
      <c r="M1402" s="8"/>
      <c r="N1402" s="32">
        <v>0</v>
      </c>
      <c r="O1402" s="11">
        <f t="shared" si="193"/>
        <v>50</v>
      </c>
      <c r="P1402" s="11">
        <f t="shared" si="190"/>
        <v>1.1287220843672456</v>
      </c>
      <c r="Q1402" s="12">
        <f t="shared" si="189"/>
        <v>158.28851144942973</v>
      </c>
      <c r="R1402" s="12">
        <f t="shared" si="194"/>
        <v>0</v>
      </c>
      <c r="S1402" s="12">
        <f t="shared" si="195"/>
        <v>13427</v>
      </c>
      <c r="T1402" s="31">
        <f t="shared" si="191"/>
        <v>11520.237863289496</v>
      </c>
      <c r="U1402" s="13"/>
      <c r="V1402" s="39">
        <f t="shared" si="196"/>
        <v>-7.4089007400174323E-3</v>
      </c>
      <c r="W1402" s="14">
        <f t="shared" si="197"/>
        <v>-7.416597655049483E-3</v>
      </c>
      <c r="X1402" s="40">
        <f t="shared" si="192"/>
        <v>5.9242501010608678E-11</v>
      </c>
      <c r="Y1402" s="2"/>
      <c r="Z1402" s="4"/>
      <c r="AA1402" s="4"/>
      <c r="AB1402" s="4"/>
      <c r="AC1402" s="4"/>
      <c r="AD1402" s="4"/>
      <c r="AE1402" s="4"/>
    </row>
    <row r="1403" spans="6:31">
      <c r="F1403" s="25">
        <v>38706</v>
      </c>
      <c r="G1403" s="8">
        <v>73</v>
      </c>
      <c r="H1403" s="8">
        <v>73.099999999999994</v>
      </c>
      <c r="I1403" s="8">
        <v>72.61</v>
      </c>
      <c r="J1403" s="8">
        <v>72.94</v>
      </c>
      <c r="K1403" s="8">
        <v>76800</v>
      </c>
      <c r="L1403" s="26">
        <v>64.62</v>
      </c>
      <c r="M1403" s="8"/>
      <c r="N1403" s="32">
        <v>0</v>
      </c>
      <c r="O1403" s="11">
        <f t="shared" si="193"/>
        <v>50</v>
      </c>
      <c r="P1403" s="11">
        <f t="shared" si="190"/>
        <v>1.1287527081398947</v>
      </c>
      <c r="Q1403" s="12">
        <f t="shared" si="189"/>
        <v>158.2855735138383</v>
      </c>
      <c r="R1403" s="12">
        <f t="shared" si="194"/>
        <v>0</v>
      </c>
      <c r="S1403" s="12">
        <f t="shared" si="195"/>
        <v>13427</v>
      </c>
      <c r="T1403" s="31">
        <f t="shared" si="191"/>
        <v>11545.349732099365</v>
      </c>
      <c r="U1403" s="13"/>
      <c r="V1403" s="39">
        <f t="shared" si="196"/>
        <v>2.1774323873380748E-3</v>
      </c>
      <c r="W1403" s="14">
        <f t="shared" si="197"/>
        <v>2.1688621979793522E-3</v>
      </c>
      <c r="X1403" s="40">
        <f t="shared" si="192"/>
        <v>7.3448145644361365E-11</v>
      </c>
      <c r="Y1403" s="2"/>
      <c r="Z1403" s="4"/>
      <c r="AA1403" s="4"/>
      <c r="AB1403" s="4"/>
      <c r="AC1403" s="4"/>
      <c r="AD1403" s="4"/>
      <c r="AE1403" s="4"/>
    </row>
    <row r="1404" spans="6:31">
      <c r="F1404" s="25">
        <v>38707</v>
      </c>
      <c r="G1404" s="8">
        <v>73.25</v>
      </c>
      <c r="H1404" s="8">
        <v>73.459999999999994</v>
      </c>
      <c r="I1404" s="8">
        <v>72.88</v>
      </c>
      <c r="J1404" s="8">
        <v>73.06</v>
      </c>
      <c r="K1404" s="8">
        <v>194000</v>
      </c>
      <c r="L1404" s="26">
        <v>64.73</v>
      </c>
      <c r="M1404" s="8"/>
      <c r="N1404" s="32">
        <v>0</v>
      </c>
      <c r="O1404" s="11">
        <f t="shared" si="193"/>
        <v>50</v>
      </c>
      <c r="P1404" s="11">
        <f t="shared" si="190"/>
        <v>1.12868839796076</v>
      </c>
      <c r="Q1404" s="12">
        <f t="shared" si="189"/>
        <v>158.29174338733304</v>
      </c>
      <c r="R1404" s="12">
        <f t="shared" si="194"/>
        <v>0</v>
      </c>
      <c r="S1404" s="12">
        <f t="shared" si="195"/>
        <v>13427</v>
      </c>
      <c r="T1404" s="31">
        <f t="shared" si="191"/>
        <v>11564.794771878553</v>
      </c>
      <c r="U1404" s="13"/>
      <c r="V1404" s="39">
        <f t="shared" si="196"/>
        <v>1.6828146067759198E-3</v>
      </c>
      <c r="W1404" s="14">
        <f t="shared" si="197"/>
        <v>1.7008121610666458E-3</v>
      </c>
      <c r="X1404" s="40">
        <f t="shared" si="192"/>
        <v>3.2391196044763036E-10</v>
      </c>
      <c r="Y1404" s="2"/>
      <c r="Z1404" s="4"/>
      <c r="AA1404" s="4"/>
      <c r="AB1404" s="4"/>
      <c r="AC1404" s="4"/>
      <c r="AD1404" s="4"/>
      <c r="AE1404" s="4"/>
    </row>
    <row r="1405" spans="6:31">
      <c r="F1405" s="25">
        <v>38708</v>
      </c>
      <c r="G1405" s="8">
        <v>72.930000000000007</v>
      </c>
      <c r="H1405" s="8">
        <v>73.099999999999994</v>
      </c>
      <c r="I1405" s="8">
        <v>72.739999999999995</v>
      </c>
      <c r="J1405" s="8">
        <v>73.069999999999993</v>
      </c>
      <c r="K1405" s="8">
        <v>85600</v>
      </c>
      <c r="L1405" s="26">
        <v>65.06</v>
      </c>
      <c r="M1405" s="8"/>
      <c r="N1405" s="32">
        <v>0</v>
      </c>
      <c r="O1405" s="11">
        <f t="shared" si="193"/>
        <v>50</v>
      </c>
      <c r="P1405" s="11">
        <f t="shared" si="190"/>
        <v>1.1231171226560097</v>
      </c>
      <c r="Q1405" s="12">
        <f t="shared" si="189"/>
        <v>158.82892967313683</v>
      </c>
      <c r="R1405" s="12">
        <f t="shared" si="194"/>
        <v>0</v>
      </c>
      <c r="S1405" s="12">
        <f t="shared" si="195"/>
        <v>13427</v>
      </c>
      <c r="T1405" s="31">
        <f t="shared" si="191"/>
        <v>11605.629891216107</v>
      </c>
      <c r="U1405" s="13"/>
      <c r="V1405" s="39">
        <f t="shared" si="196"/>
        <v>3.5247659211410601E-3</v>
      </c>
      <c r="W1405" s="14">
        <f t="shared" si="197"/>
        <v>5.0851484877864582E-3</v>
      </c>
      <c r="X1405" s="40">
        <f t="shared" si="192"/>
        <v>2.43479375429088E-6</v>
      </c>
      <c r="Y1405" s="2"/>
      <c r="Z1405" s="4"/>
      <c r="AA1405" s="4"/>
      <c r="AB1405" s="4"/>
      <c r="AC1405" s="4"/>
      <c r="AD1405" s="4"/>
      <c r="AE1405" s="4"/>
    </row>
    <row r="1406" spans="6:31">
      <c r="F1406" s="25">
        <v>38709</v>
      </c>
      <c r="G1406" s="8">
        <v>73.099999999999994</v>
      </c>
      <c r="H1406" s="8">
        <v>73.2</v>
      </c>
      <c r="I1406" s="8">
        <v>73</v>
      </c>
      <c r="J1406" s="8">
        <v>73.2</v>
      </c>
      <c r="K1406" s="8">
        <v>130700</v>
      </c>
      <c r="L1406" s="26">
        <v>65.17</v>
      </c>
      <c r="M1406" s="8"/>
      <c r="N1406" s="32">
        <v>0</v>
      </c>
      <c r="O1406" s="11">
        <f t="shared" si="193"/>
        <v>50</v>
      </c>
      <c r="P1406" s="11">
        <f t="shared" si="190"/>
        <v>1.1232162037747431</v>
      </c>
      <c r="Q1406" s="12">
        <f t="shared" si="189"/>
        <v>158.81932965840559</v>
      </c>
      <c r="R1406" s="12">
        <f t="shared" si="194"/>
        <v>0</v>
      </c>
      <c r="S1406" s="12">
        <f t="shared" si="195"/>
        <v>13427</v>
      </c>
      <c r="T1406" s="31">
        <f t="shared" si="191"/>
        <v>11625.57493099529</v>
      </c>
      <c r="U1406" s="13"/>
      <c r="V1406" s="39">
        <f t="shared" si="196"/>
        <v>1.7170908553662109E-3</v>
      </c>
      <c r="W1406" s="14">
        <f t="shared" si="197"/>
        <v>1.689319299083657E-3</v>
      </c>
      <c r="X1406" s="40">
        <f t="shared" si="192"/>
        <v>7.7125933835505771E-10</v>
      </c>
      <c r="Y1406" s="2"/>
      <c r="Z1406" s="4"/>
      <c r="AA1406" s="4"/>
      <c r="AB1406" s="4"/>
      <c r="AC1406" s="4"/>
      <c r="AD1406" s="4"/>
      <c r="AE1406" s="4"/>
    </row>
    <row r="1407" spans="6:31">
      <c r="F1407" s="25">
        <v>38713</v>
      </c>
      <c r="G1407" s="8">
        <v>73.22</v>
      </c>
      <c r="H1407" s="8">
        <v>73.27</v>
      </c>
      <c r="I1407" s="8">
        <v>72.37</v>
      </c>
      <c r="J1407" s="8">
        <v>72.48</v>
      </c>
      <c r="K1407" s="8">
        <v>107800</v>
      </c>
      <c r="L1407" s="26">
        <v>64.53</v>
      </c>
      <c r="M1407" s="8"/>
      <c r="N1407" s="32">
        <v>0</v>
      </c>
      <c r="O1407" s="11">
        <f t="shared" si="193"/>
        <v>50</v>
      </c>
      <c r="P1407" s="11">
        <f t="shared" si="190"/>
        <v>1.1231985123198513</v>
      </c>
      <c r="Q1407" s="12">
        <f t="shared" si="189"/>
        <v>158.82104366731932</v>
      </c>
      <c r="R1407" s="12">
        <f t="shared" si="194"/>
        <v>0</v>
      </c>
      <c r="S1407" s="12">
        <f t="shared" si="195"/>
        <v>13427</v>
      </c>
      <c r="T1407" s="31">
        <f t="shared" si="191"/>
        <v>11511.349245007304</v>
      </c>
      <c r="U1407" s="13"/>
      <c r="V1407" s="39">
        <f t="shared" si="196"/>
        <v>-9.8739670974251851E-3</v>
      </c>
      <c r="W1407" s="14">
        <f t="shared" si="197"/>
        <v>-9.8690083965406687E-3</v>
      </c>
      <c r="X1407" s="40">
        <f t="shared" si="192"/>
        <v>2.4588714462104152E-11</v>
      </c>
      <c r="Y1407" s="2"/>
      <c r="Z1407" s="4"/>
      <c r="AA1407" s="4"/>
      <c r="AB1407" s="4"/>
      <c r="AC1407" s="4"/>
      <c r="AD1407" s="4"/>
      <c r="AE1407" s="4"/>
    </row>
    <row r="1408" spans="6:31">
      <c r="F1408" s="25">
        <v>38714</v>
      </c>
      <c r="G1408" s="8">
        <v>72.64</v>
      </c>
      <c r="H1408" s="8">
        <v>72.739999999999995</v>
      </c>
      <c r="I1408" s="8">
        <v>72.48</v>
      </c>
      <c r="J1408" s="8">
        <v>72.569999999999993</v>
      </c>
      <c r="K1408" s="8">
        <v>56200</v>
      </c>
      <c r="L1408" s="26">
        <v>64.61</v>
      </c>
      <c r="M1408" s="8"/>
      <c r="N1408" s="32">
        <v>0</v>
      </c>
      <c r="O1408" s="11">
        <f t="shared" si="193"/>
        <v>50</v>
      </c>
      <c r="P1408" s="11">
        <f t="shared" si="190"/>
        <v>1.1232007429190527</v>
      </c>
      <c r="Q1408" s="12">
        <f t="shared" si="189"/>
        <v>158.82082755623267</v>
      </c>
      <c r="R1408" s="12">
        <f t="shared" si="194"/>
        <v>0</v>
      </c>
      <c r="S1408" s="12">
        <f t="shared" si="195"/>
        <v>13427</v>
      </c>
      <c r="T1408" s="31">
        <f t="shared" si="191"/>
        <v>11525.627455755804</v>
      </c>
      <c r="U1408" s="13"/>
      <c r="V1408" s="39">
        <f t="shared" si="196"/>
        <v>1.2395908336646855E-3</v>
      </c>
      <c r="W1408" s="14">
        <f t="shared" si="197"/>
        <v>1.2389656223256999E-3</v>
      </c>
      <c r="X1408" s="40">
        <f t="shared" si="192"/>
        <v>3.9088921839612408E-13</v>
      </c>
      <c r="Y1408" s="2"/>
      <c r="Z1408" s="4"/>
      <c r="AA1408" s="4"/>
      <c r="AB1408" s="4"/>
      <c r="AC1408" s="4"/>
      <c r="AD1408" s="4"/>
      <c r="AE1408" s="4"/>
    </row>
    <row r="1409" spans="6:31">
      <c r="F1409" s="25">
        <v>38715</v>
      </c>
      <c r="G1409" s="8">
        <v>72.73</v>
      </c>
      <c r="H1409" s="8">
        <v>72.73</v>
      </c>
      <c r="I1409" s="8">
        <v>72.3</v>
      </c>
      <c r="J1409" s="8">
        <v>72.3</v>
      </c>
      <c r="K1409" s="8">
        <v>108500</v>
      </c>
      <c r="L1409" s="26">
        <v>64.37</v>
      </c>
      <c r="M1409" s="8"/>
      <c r="N1409" s="32">
        <v>0</v>
      </c>
      <c r="O1409" s="11">
        <f t="shared" si="193"/>
        <v>50</v>
      </c>
      <c r="P1409" s="11">
        <f t="shared" si="190"/>
        <v>1.1231940344881155</v>
      </c>
      <c r="Q1409" s="12">
        <f t="shared" si="189"/>
        <v>158.82147750360042</v>
      </c>
      <c r="R1409" s="12">
        <f t="shared" si="194"/>
        <v>0</v>
      </c>
      <c r="S1409" s="12">
        <f t="shared" si="195"/>
        <v>13427</v>
      </c>
      <c r="T1409" s="31">
        <f t="shared" si="191"/>
        <v>11482.79282351031</v>
      </c>
      <c r="U1409" s="13"/>
      <c r="V1409" s="39">
        <f t="shared" si="196"/>
        <v>-3.7233918028783388E-3</v>
      </c>
      <c r="W1409" s="14">
        <f t="shared" si="197"/>
        <v>-3.721511505549514E-3</v>
      </c>
      <c r="X1409" s="40">
        <f t="shared" si="192"/>
        <v>3.5355180447859267E-12</v>
      </c>
      <c r="Y1409" s="2"/>
      <c r="Z1409" s="4"/>
      <c r="AA1409" s="4"/>
      <c r="AB1409" s="4"/>
      <c r="AC1409" s="4"/>
      <c r="AD1409" s="4"/>
      <c r="AE1409" s="4"/>
    </row>
    <row r="1410" spans="6:31">
      <c r="F1410" s="25">
        <v>38716</v>
      </c>
      <c r="G1410" s="8">
        <v>72.17</v>
      </c>
      <c r="H1410" s="8">
        <v>72.23</v>
      </c>
      <c r="I1410" s="8">
        <v>71.900000000000006</v>
      </c>
      <c r="J1410" s="8">
        <v>72.02</v>
      </c>
      <c r="K1410" s="8">
        <v>172400</v>
      </c>
      <c r="L1410" s="26">
        <v>64.12</v>
      </c>
      <c r="M1410" s="8"/>
      <c r="N1410" s="32">
        <v>0</v>
      </c>
      <c r="O1410" s="11">
        <f t="shared" si="193"/>
        <v>50</v>
      </c>
      <c r="P1410" s="11">
        <f t="shared" si="190"/>
        <v>1.1232064878353087</v>
      </c>
      <c r="Q1410" s="12">
        <f t="shared" si="189"/>
        <v>158.82027096530481</v>
      </c>
      <c r="R1410" s="12">
        <f t="shared" si="194"/>
        <v>0</v>
      </c>
      <c r="S1410" s="12">
        <f t="shared" si="195"/>
        <v>13427</v>
      </c>
      <c r="T1410" s="31">
        <f t="shared" si="191"/>
        <v>11438.235914921252</v>
      </c>
      <c r="U1410" s="13"/>
      <c r="V1410" s="39">
        <f t="shared" si="196"/>
        <v>-3.8878677935943701E-3</v>
      </c>
      <c r="W1410" s="14">
        <f t="shared" si="197"/>
        <v>-3.8913583231723341E-3</v>
      </c>
      <c r="X1410" s="40">
        <f t="shared" si="192"/>
        <v>1.2183796734641797E-11</v>
      </c>
      <c r="Y1410" s="2"/>
      <c r="Z1410" s="4"/>
      <c r="AA1410" s="4"/>
      <c r="AB1410" s="4"/>
      <c r="AC1410" s="4"/>
      <c r="AD1410" s="4"/>
      <c r="AE1410" s="4"/>
    </row>
    <row r="1411" spans="6:31">
      <c r="F1411" s="25">
        <v>38720</v>
      </c>
      <c r="G1411" s="8">
        <v>72.349999999999994</v>
      </c>
      <c r="H1411" s="8">
        <v>73.239999999999995</v>
      </c>
      <c r="I1411" s="8">
        <v>71.739999999999995</v>
      </c>
      <c r="J1411" s="8">
        <v>73.03</v>
      </c>
      <c r="K1411" s="8">
        <v>132800</v>
      </c>
      <c r="L1411" s="26">
        <v>65.02</v>
      </c>
      <c r="M1411" s="8"/>
      <c r="N1411" s="32">
        <v>0</v>
      </c>
      <c r="O1411" s="11">
        <f t="shared" si="193"/>
        <v>50</v>
      </c>
      <c r="P1411" s="11">
        <f t="shared" si="190"/>
        <v>1.1231928637342357</v>
      </c>
      <c r="Q1411" s="12">
        <f t="shared" si="189"/>
        <v>158.82159093306666</v>
      </c>
      <c r="R1411" s="12">
        <f t="shared" si="194"/>
        <v>0</v>
      </c>
      <c r="S1411" s="12">
        <f t="shared" si="195"/>
        <v>13427</v>
      </c>
      <c r="T1411" s="31">
        <f t="shared" si="191"/>
        <v>11598.740785841859</v>
      </c>
      <c r="U1411" s="13"/>
      <c r="V1411" s="39">
        <f t="shared" si="196"/>
        <v>1.3934768455394013E-2</v>
      </c>
      <c r="W1411" s="14">
        <f t="shared" si="197"/>
        <v>1.3938587134406884E-2</v>
      </c>
      <c r="X1411" s="40">
        <f t="shared" si="192"/>
        <v>1.4582309403342609E-11</v>
      </c>
      <c r="Y1411" s="2"/>
      <c r="Z1411" s="4"/>
      <c r="AA1411" s="4"/>
      <c r="AB1411" s="4"/>
      <c r="AC1411" s="4"/>
      <c r="AD1411" s="4"/>
      <c r="AE1411" s="4"/>
    </row>
    <row r="1412" spans="6:31">
      <c r="F1412" s="25">
        <v>38721</v>
      </c>
      <c r="G1412" s="8">
        <v>73.11</v>
      </c>
      <c r="H1412" s="8">
        <v>73.59</v>
      </c>
      <c r="I1412" s="8">
        <v>73.06</v>
      </c>
      <c r="J1412" s="8">
        <v>73.55</v>
      </c>
      <c r="K1412" s="8">
        <v>157400</v>
      </c>
      <c r="L1412" s="26">
        <v>65.489999999999995</v>
      </c>
      <c r="M1412" s="8"/>
      <c r="N1412" s="32">
        <v>0</v>
      </c>
      <c r="O1412" s="11">
        <f t="shared" si="193"/>
        <v>50</v>
      </c>
      <c r="P1412" s="11">
        <f t="shared" si="190"/>
        <v>1.1230722247671401</v>
      </c>
      <c r="Q1412" s="12">
        <f t="shared" ref="Q1412:Q1475" si="198">$D$4*$P$4/P1412+O1412</f>
        <v>158.83328040774009</v>
      </c>
      <c r="R1412" s="12">
        <f t="shared" si="194"/>
        <v>0</v>
      </c>
      <c r="S1412" s="12">
        <f t="shared" si="195"/>
        <v>13427</v>
      </c>
      <c r="T1412" s="31">
        <f t="shared" si="191"/>
        <v>11682.187773989283</v>
      </c>
      <c r="U1412" s="13"/>
      <c r="V1412" s="39">
        <f t="shared" si="196"/>
        <v>7.1687300013986667E-3</v>
      </c>
      <c r="W1412" s="14">
        <f t="shared" si="197"/>
        <v>7.2025443542030046E-3</v>
      </c>
      <c r="X1412" s="40">
        <f t="shared" si="192"/>
        <v>1.143410455576234E-9</v>
      </c>
      <c r="Y1412" s="2"/>
      <c r="Z1412" s="4"/>
      <c r="AA1412" s="4"/>
      <c r="AB1412" s="4"/>
      <c r="AC1412" s="4"/>
      <c r="AD1412" s="4"/>
      <c r="AE1412" s="4"/>
    </row>
    <row r="1413" spans="6:31">
      <c r="F1413" s="25">
        <v>38722</v>
      </c>
      <c r="G1413" s="8">
        <v>73.48</v>
      </c>
      <c r="H1413" s="8">
        <v>73.66</v>
      </c>
      <c r="I1413" s="8">
        <v>73.290000000000006</v>
      </c>
      <c r="J1413" s="8">
        <v>73.55</v>
      </c>
      <c r="K1413" s="8">
        <v>394800</v>
      </c>
      <c r="L1413" s="26">
        <v>65.489999999999995</v>
      </c>
      <c r="M1413" s="8"/>
      <c r="N1413" s="32">
        <v>0</v>
      </c>
      <c r="O1413" s="11">
        <f t="shared" si="193"/>
        <v>50</v>
      </c>
      <c r="P1413" s="11">
        <f t="shared" ref="P1413:P1476" si="199">J1413/L1413</f>
        <v>1.1230722247671401</v>
      </c>
      <c r="Q1413" s="12">
        <f t="shared" si="198"/>
        <v>158.83328040774009</v>
      </c>
      <c r="R1413" s="12">
        <f t="shared" si="194"/>
        <v>0</v>
      </c>
      <c r="S1413" s="12">
        <f t="shared" si="195"/>
        <v>13427</v>
      </c>
      <c r="T1413" s="31">
        <f t="shared" ref="T1413:T1476" si="200">Q1413*J1413</f>
        <v>11682.187773989283</v>
      </c>
      <c r="U1413" s="13"/>
      <c r="V1413" s="39">
        <f t="shared" si="196"/>
        <v>0</v>
      </c>
      <c r="W1413" s="14">
        <f t="shared" si="197"/>
        <v>0</v>
      </c>
      <c r="X1413" s="40">
        <f t="shared" ref="X1413:X1476" si="201">(V1413-W1413)^2</f>
        <v>0</v>
      </c>
      <c r="Y1413" s="2"/>
      <c r="Z1413" s="4"/>
      <c r="AA1413" s="4"/>
      <c r="AB1413" s="4"/>
      <c r="AC1413" s="4"/>
      <c r="AD1413" s="4"/>
      <c r="AE1413" s="4"/>
    </row>
    <row r="1414" spans="6:31">
      <c r="F1414" s="25">
        <v>38723</v>
      </c>
      <c r="G1414" s="8">
        <v>74.08</v>
      </c>
      <c r="H1414" s="8">
        <v>74.290000000000006</v>
      </c>
      <c r="I1414" s="8">
        <v>73.66</v>
      </c>
      <c r="J1414" s="8">
        <v>74.19</v>
      </c>
      <c r="K1414" s="8">
        <v>274100</v>
      </c>
      <c r="L1414" s="26">
        <v>66.06</v>
      </c>
      <c r="M1414" s="8"/>
      <c r="N1414" s="32">
        <v>0</v>
      </c>
      <c r="O1414" s="11">
        <f t="shared" ref="O1414:O1477" si="202">O1413+N1414</f>
        <v>50</v>
      </c>
      <c r="P1414" s="11">
        <f t="shared" si="199"/>
        <v>1.1230699364214349</v>
      </c>
      <c r="Q1414" s="12">
        <f t="shared" si="198"/>
        <v>158.83350216433934</v>
      </c>
      <c r="R1414" s="12">
        <f t="shared" ref="R1414:R1477" si="203">IF(N1414&lt;&gt;0,N1414*J1414,0)</f>
        <v>0</v>
      </c>
      <c r="S1414" s="12">
        <f t="shared" ref="S1414:S1477" si="204">IF(N1414&lt;&gt;0,N1414*J1414+S1413,S1413)</f>
        <v>13427</v>
      </c>
      <c r="T1414" s="31">
        <f t="shared" si="200"/>
        <v>11783.857525572335</v>
      </c>
      <c r="U1414" s="13"/>
      <c r="V1414" s="39">
        <f t="shared" ref="V1414:V1477" si="205">LN((T1414-R1414)/T1413)</f>
        <v>8.6653193125505578E-3</v>
      </c>
      <c r="W1414" s="14">
        <f t="shared" ref="W1414:W1477" si="206">LN(L1414/L1413)</f>
        <v>8.6659607326814193E-3</v>
      </c>
      <c r="X1414" s="40">
        <f t="shared" si="201"/>
        <v>4.1141978427442688E-13</v>
      </c>
      <c r="Y1414" s="2"/>
      <c r="Z1414" s="4"/>
      <c r="AA1414" s="4"/>
      <c r="AB1414" s="4"/>
      <c r="AC1414" s="4"/>
      <c r="AD1414" s="4"/>
      <c r="AE1414" s="4"/>
    </row>
    <row r="1415" spans="6:31">
      <c r="F1415" s="25">
        <v>38726</v>
      </c>
      <c r="G1415" s="8">
        <v>74.2</v>
      </c>
      <c r="H1415" s="8">
        <v>74.64</v>
      </c>
      <c r="I1415" s="8">
        <v>74.19</v>
      </c>
      <c r="J1415" s="8">
        <v>74.540000000000006</v>
      </c>
      <c r="K1415" s="8">
        <v>231100</v>
      </c>
      <c r="L1415" s="26">
        <v>66.37</v>
      </c>
      <c r="M1415" s="8"/>
      <c r="N1415" s="32">
        <v>0</v>
      </c>
      <c r="O1415" s="11">
        <f t="shared" si="202"/>
        <v>50</v>
      </c>
      <c r="P1415" s="11">
        <f t="shared" si="199"/>
        <v>1.1230977851438904</v>
      </c>
      <c r="Q1415" s="12">
        <f t="shared" si="198"/>
        <v>158.83080349104858</v>
      </c>
      <c r="R1415" s="12">
        <f t="shared" si="203"/>
        <v>0</v>
      </c>
      <c r="S1415" s="12">
        <f t="shared" si="204"/>
        <v>13427</v>
      </c>
      <c r="T1415" s="31">
        <f t="shared" si="200"/>
        <v>11839.248092222762</v>
      </c>
      <c r="U1415" s="13"/>
      <c r="V1415" s="39">
        <f t="shared" si="205"/>
        <v>4.6895331255532085E-3</v>
      </c>
      <c r="W1415" s="14">
        <f t="shared" si="206"/>
        <v>4.6817271951899424E-3</v>
      </c>
      <c r="X1415" s="40">
        <f t="shared" si="201"/>
        <v>6.093254883615931E-11</v>
      </c>
      <c r="Y1415" s="2"/>
      <c r="Z1415" s="4"/>
      <c r="AA1415" s="4"/>
      <c r="AB1415" s="4"/>
      <c r="AC1415" s="4"/>
      <c r="AD1415" s="4"/>
      <c r="AE1415" s="4"/>
    </row>
    <row r="1416" spans="6:31">
      <c r="F1416" s="25">
        <v>38727</v>
      </c>
      <c r="G1416" s="8">
        <v>74.3</v>
      </c>
      <c r="H1416" s="8">
        <v>74.66</v>
      </c>
      <c r="I1416" s="8">
        <v>74.19</v>
      </c>
      <c r="J1416" s="8">
        <v>74.55</v>
      </c>
      <c r="K1416" s="8">
        <v>344700</v>
      </c>
      <c r="L1416" s="26">
        <v>66.38</v>
      </c>
      <c r="M1416" s="8"/>
      <c r="N1416" s="32">
        <v>0</v>
      </c>
      <c r="O1416" s="11">
        <f t="shared" si="202"/>
        <v>50</v>
      </c>
      <c r="P1416" s="11">
        <f t="shared" si="199"/>
        <v>1.1230792407351613</v>
      </c>
      <c r="Q1416" s="12">
        <f t="shared" si="198"/>
        <v>158.83260051732159</v>
      </c>
      <c r="R1416" s="12">
        <f t="shared" si="203"/>
        <v>0</v>
      </c>
      <c r="S1416" s="12">
        <f t="shared" si="204"/>
        <v>13427</v>
      </c>
      <c r="T1416" s="31">
        <f t="shared" si="200"/>
        <v>11840.970368566324</v>
      </c>
      <c r="U1416" s="13"/>
      <c r="V1416" s="39">
        <f t="shared" si="205"/>
        <v>1.4546118731556524E-4</v>
      </c>
      <c r="W1416" s="14">
        <f t="shared" si="206"/>
        <v>1.5065913399472936E-4</v>
      </c>
      <c r="X1416" s="40">
        <f t="shared" si="201"/>
        <v>2.7018649679433317E-11</v>
      </c>
      <c r="Y1416" s="2"/>
      <c r="Z1416" s="4"/>
      <c r="AA1416" s="4"/>
      <c r="AB1416" s="4"/>
      <c r="AC1416" s="4"/>
      <c r="AD1416" s="4"/>
      <c r="AE1416" s="4"/>
    </row>
    <row r="1417" spans="6:31">
      <c r="F1417" s="25">
        <v>38728</v>
      </c>
      <c r="G1417" s="8">
        <v>74.63</v>
      </c>
      <c r="H1417" s="8">
        <v>74.91</v>
      </c>
      <c r="I1417" s="8">
        <v>74.53</v>
      </c>
      <c r="J1417" s="8">
        <v>74.790000000000006</v>
      </c>
      <c r="K1417" s="8">
        <v>51200</v>
      </c>
      <c r="L1417" s="26">
        <v>66.59</v>
      </c>
      <c r="M1417" s="8"/>
      <c r="N1417" s="32">
        <v>0</v>
      </c>
      <c r="O1417" s="11">
        <f t="shared" si="202"/>
        <v>50</v>
      </c>
      <c r="P1417" s="11">
        <f t="shared" si="199"/>
        <v>1.1231416128547831</v>
      </c>
      <c r="Q1417" s="12">
        <f t="shared" si="198"/>
        <v>158.8265566490324</v>
      </c>
      <c r="R1417" s="12">
        <f t="shared" si="203"/>
        <v>0</v>
      </c>
      <c r="S1417" s="12">
        <f t="shared" si="204"/>
        <v>13427</v>
      </c>
      <c r="T1417" s="31">
        <f t="shared" si="200"/>
        <v>11878.638171781135</v>
      </c>
      <c r="U1417" s="13"/>
      <c r="V1417" s="39">
        <f t="shared" si="205"/>
        <v>3.1760924566209569E-3</v>
      </c>
      <c r="W1417" s="14">
        <f t="shared" si="206"/>
        <v>3.1586098307024662E-3</v>
      </c>
      <c r="X1417" s="40">
        <f t="shared" si="201"/>
        <v>3.0564220900588406E-10</v>
      </c>
      <c r="Y1417" s="2"/>
      <c r="Z1417" s="4"/>
      <c r="AA1417" s="4"/>
      <c r="AB1417" s="4"/>
      <c r="AC1417" s="4"/>
      <c r="AD1417" s="4"/>
      <c r="AE1417" s="4"/>
    </row>
    <row r="1418" spans="6:31">
      <c r="F1418" s="25">
        <v>38729</v>
      </c>
      <c r="G1418" s="8">
        <v>74.75</v>
      </c>
      <c r="H1418" s="8">
        <v>74.819999999999993</v>
      </c>
      <c r="I1418" s="8">
        <v>74.37</v>
      </c>
      <c r="J1418" s="8">
        <v>74.39</v>
      </c>
      <c r="K1418" s="8">
        <v>118300</v>
      </c>
      <c r="L1418" s="26">
        <v>66.23</v>
      </c>
      <c r="M1418" s="8"/>
      <c r="N1418" s="32">
        <v>0</v>
      </c>
      <c r="O1418" s="11">
        <f t="shared" si="202"/>
        <v>50</v>
      </c>
      <c r="P1418" s="11">
        <f t="shared" si="199"/>
        <v>1.1232070058885701</v>
      </c>
      <c r="Q1418" s="12">
        <f t="shared" si="198"/>
        <v>158.8202207744709</v>
      </c>
      <c r="R1418" s="12">
        <f t="shared" si="203"/>
        <v>0</v>
      </c>
      <c r="S1418" s="12">
        <f t="shared" si="204"/>
        <v>13427</v>
      </c>
      <c r="T1418" s="31">
        <f t="shared" si="200"/>
        <v>11814.63622341289</v>
      </c>
      <c r="U1418" s="13"/>
      <c r="V1418" s="39">
        <f t="shared" si="205"/>
        <v>-5.402554579207363E-3</v>
      </c>
      <c r="W1418" s="14">
        <f t="shared" si="206"/>
        <v>-5.4208836256429711E-3</v>
      </c>
      <c r="X1418" s="40">
        <f t="shared" si="201"/>
        <v>3.3595394323867621E-10</v>
      </c>
      <c r="Y1418" s="2"/>
      <c r="Z1418" s="4"/>
      <c r="AA1418" s="4"/>
      <c r="AB1418" s="4"/>
      <c r="AC1418" s="4"/>
      <c r="AD1418" s="4"/>
      <c r="AE1418" s="4"/>
    </row>
    <row r="1419" spans="6:31">
      <c r="F1419" s="25">
        <v>38730</v>
      </c>
      <c r="G1419" s="8">
        <v>74.36</v>
      </c>
      <c r="H1419" s="8">
        <v>74.59</v>
      </c>
      <c r="I1419" s="8">
        <v>74.239999999999995</v>
      </c>
      <c r="J1419" s="8">
        <v>74.510000000000005</v>
      </c>
      <c r="K1419" s="8">
        <v>66900</v>
      </c>
      <c r="L1419" s="26">
        <v>66.34</v>
      </c>
      <c r="M1419" s="8"/>
      <c r="N1419" s="32">
        <v>0</v>
      </c>
      <c r="O1419" s="11">
        <f t="shared" si="202"/>
        <v>50</v>
      </c>
      <c r="P1419" s="11">
        <f t="shared" si="199"/>
        <v>1.1231534519143804</v>
      </c>
      <c r="Q1419" s="12">
        <f t="shared" si="198"/>
        <v>158.82540951807914</v>
      </c>
      <c r="R1419" s="12">
        <f t="shared" si="203"/>
        <v>0</v>
      </c>
      <c r="S1419" s="12">
        <f t="shared" si="204"/>
        <v>13427</v>
      </c>
      <c r="T1419" s="31">
        <f t="shared" si="200"/>
        <v>11834.081263192078</v>
      </c>
      <c r="U1419" s="13"/>
      <c r="V1419" s="39">
        <f t="shared" si="205"/>
        <v>1.6444903764766929E-3</v>
      </c>
      <c r="W1419" s="14">
        <f t="shared" si="206"/>
        <v>1.6595010220182131E-3</v>
      </c>
      <c r="X1419" s="40">
        <f t="shared" si="201"/>
        <v>2.2531947957315951E-10</v>
      </c>
      <c r="Y1419" s="2"/>
      <c r="Z1419" s="4"/>
      <c r="AA1419" s="4"/>
      <c r="AB1419" s="4"/>
      <c r="AC1419" s="4"/>
      <c r="AD1419" s="4"/>
      <c r="AE1419" s="4"/>
    </row>
    <row r="1420" spans="6:31">
      <c r="F1420" s="25">
        <v>38734</v>
      </c>
      <c r="G1420" s="8">
        <v>74.209999999999994</v>
      </c>
      <c r="H1420" s="8">
        <v>74.260000000000005</v>
      </c>
      <c r="I1420" s="8">
        <v>73.95</v>
      </c>
      <c r="J1420" s="8">
        <v>74.23</v>
      </c>
      <c r="K1420" s="8">
        <v>316100</v>
      </c>
      <c r="L1420" s="26">
        <v>66.09</v>
      </c>
      <c r="M1420" s="8"/>
      <c r="N1420" s="32">
        <v>0</v>
      </c>
      <c r="O1420" s="11">
        <f t="shared" si="202"/>
        <v>50</v>
      </c>
      <c r="P1420" s="11">
        <f t="shared" si="199"/>
        <v>1.1231653805416857</v>
      </c>
      <c r="Q1420" s="12">
        <f t="shared" si="198"/>
        <v>158.82425373303272</v>
      </c>
      <c r="R1420" s="12">
        <f t="shared" si="203"/>
        <v>0</v>
      </c>
      <c r="S1420" s="12">
        <f t="shared" si="204"/>
        <v>13427</v>
      </c>
      <c r="T1420" s="31">
        <f t="shared" si="200"/>
        <v>11789.52435460302</v>
      </c>
      <c r="U1420" s="13"/>
      <c r="V1420" s="39">
        <f t="shared" si="205"/>
        <v>-3.7722405416218204E-3</v>
      </c>
      <c r="W1420" s="14">
        <f t="shared" si="206"/>
        <v>-3.7755840365449054E-3</v>
      </c>
      <c r="X1420" s="40">
        <f t="shared" si="201"/>
        <v>1.1178958300695098E-11</v>
      </c>
      <c r="Y1420" s="2"/>
      <c r="Z1420" s="4"/>
      <c r="AA1420" s="4"/>
      <c r="AB1420" s="4"/>
      <c r="AC1420" s="4"/>
      <c r="AD1420" s="4"/>
      <c r="AE1420" s="4"/>
    </row>
    <row r="1421" spans="6:31">
      <c r="F1421" s="25">
        <v>38735</v>
      </c>
      <c r="G1421" s="8">
        <v>73.75</v>
      </c>
      <c r="H1421" s="8">
        <v>74.17</v>
      </c>
      <c r="I1421" s="8">
        <v>73.56</v>
      </c>
      <c r="J1421" s="8">
        <v>73.89</v>
      </c>
      <c r="K1421" s="8">
        <v>252300</v>
      </c>
      <c r="L1421" s="26">
        <v>65.790000000000006</v>
      </c>
      <c r="M1421" s="8"/>
      <c r="N1421" s="32">
        <v>0</v>
      </c>
      <c r="O1421" s="11">
        <f t="shared" si="202"/>
        <v>50</v>
      </c>
      <c r="P1421" s="11">
        <f t="shared" si="199"/>
        <v>1.1231190150478796</v>
      </c>
      <c r="Q1421" s="12">
        <f t="shared" si="198"/>
        <v>158.82874630255992</v>
      </c>
      <c r="R1421" s="12">
        <f t="shared" si="203"/>
        <v>0</v>
      </c>
      <c r="S1421" s="12">
        <f t="shared" si="204"/>
        <v>13427</v>
      </c>
      <c r="T1421" s="31">
        <f t="shared" si="200"/>
        <v>11735.856064296153</v>
      </c>
      <c r="U1421" s="13"/>
      <c r="V1421" s="39">
        <f t="shared" si="205"/>
        <v>-4.5625943090790563E-3</v>
      </c>
      <c r="W1421" s="14">
        <f t="shared" si="206"/>
        <v>-4.5495983844549273E-3</v>
      </c>
      <c r="X1421" s="40">
        <f t="shared" si="201"/>
        <v>1.6889405683604296E-10</v>
      </c>
      <c r="Y1421" s="2"/>
      <c r="Z1421" s="4"/>
      <c r="AA1421" s="4"/>
      <c r="AB1421" s="4"/>
      <c r="AC1421" s="4"/>
      <c r="AD1421" s="4"/>
      <c r="AE1421" s="4"/>
    </row>
    <row r="1422" spans="6:31">
      <c r="F1422" s="25">
        <v>38736</v>
      </c>
      <c r="G1422" s="8">
        <v>74.08</v>
      </c>
      <c r="H1422" s="8">
        <v>74.61</v>
      </c>
      <c r="I1422" s="8">
        <v>74.05</v>
      </c>
      <c r="J1422" s="8">
        <v>74.319999999999993</v>
      </c>
      <c r="K1422" s="8">
        <v>34000</v>
      </c>
      <c r="L1422" s="26">
        <v>66.17</v>
      </c>
      <c r="M1422" s="8"/>
      <c r="N1422" s="32">
        <v>0</v>
      </c>
      <c r="O1422" s="11">
        <f t="shared" si="202"/>
        <v>50</v>
      </c>
      <c r="P1422" s="11">
        <f t="shared" si="199"/>
        <v>1.1231675986096417</v>
      </c>
      <c r="Q1422" s="12">
        <f t="shared" si="198"/>
        <v>158.824038823352</v>
      </c>
      <c r="R1422" s="12">
        <f t="shared" si="203"/>
        <v>0</v>
      </c>
      <c r="S1422" s="12">
        <f t="shared" si="204"/>
        <v>13427</v>
      </c>
      <c r="T1422" s="31">
        <f t="shared" si="200"/>
        <v>11803.80256535152</v>
      </c>
      <c r="U1422" s="13"/>
      <c r="V1422" s="39">
        <f t="shared" si="205"/>
        <v>5.7729545554351799E-3</v>
      </c>
      <c r="W1422" s="14">
        <f t="shared" si="206"/>
        <v>5.7593369260615463E-3</v>
      </c>
      <c r="X1422" s="40">
        <f t="shared" si="201"/>
        <v>1.8543982975764756E-10</v>
      </c>
      <c r="Y1422" s="2"/>
      <c r="Z1422" s="4"/>
      <c r="AA1422" s="4"/>
      <c r="AB1422" s="4"/>
      <c r="AC1422" s="4"/>
      <c r="AD1422" s="4"/>
      <c r="AE1422" s="4"/>
    </row>
    <row r="1423" spans="6:31">
      <c r="F1423" s="25">
        <v>38737</v>
      </c>
      <c r="G1423" s="8">
        <v>74.37</v>
      </c>
      <c r="H1423" s="8">
        <v>74.37</v>
      </c>
      <c r="I1423" s="8">
        <v>73.040000000000006</v>
      </c>
      <c r="J1423" s="8">
        <v>73.09</v>
      </c>
      <c r="K1423" s="8">
        <v>95700</v>
      </c>
      <c r="L1423" s="26">
        <v>65.08</v>
      </c>
      <c r="M1423" s="8"/>
      <c r="N1423" s="32">
        <v>0</v>
      </c>
      <c r="O1423" s="11">
        <f t="shared" si="202"/>
        <v>50</v>
      </c>
      <c r="P1423" s="11">
        <f t="shared" si="199"/>
        <v>1.1230792870313462</v>
      </c>
      <c r="Q1423" s="12">
        <f t="shared" si="198"/>
        <v>158.83259603096496</v>
      </c>
      <c r="R1423" s="12">
        <f t="shared" si="203"/>
        <v>0</v>
      </c>
      <c r="S1423" s="12">
        <f t="shared" si="204"/>
        <v>13427</v>
      </c>
      <c r="T1423" s="31">
        <f t="shared" si="200"/>
        <v>11609.07444390323</v>
      </c>
      <c r="U1423" s="13"/>
      <c r="V1423" s="39">
        <f t="shared" si="205"/>
        <v>-1.6634658922889369E-2</v>
      </c>
      <c r="W1423" s="14">
        <f t="shared" si="206"/>
        <v>-1.6609905673131083E-2</v>
      </c>
      <c r="X1423" s="40">
        <f t="shared" si="201"/>
        <v>6.1272337359607874E-10</v>
      </c>
      <c r="Y1423" s="2"/>
      <c r="Z1423" s="4"/>
      <c r="AA1423" s="4"/>
      <c r="AB1423" s="4"/>
      <c r="AC1423" s="4"/>
      <c r="AD1423" s="4"/>
      <c r="AE1423" s="4"/>
    </row>
    <row r="1424" spans="6:31">
      <c r="F1424" s="25">
        <v>38740</v>
      </c>
      <c r="G1424" s="8">
        <v>73.16</v>
      </c>
      <c r="H1424" s="8">
        <v>73.489999999999995</v>
      </c>
      <c r="I1424" s="8">
        <v>73.06</v>
      </c>
      <c r="J1424" s="8">
        <v>73.239999999999995</v>
      </c>
      <c r="K1424" s="8">
        <v>61900</v>
      </c>
      <c r="L1424" s="26">
        <v>65.209999999999994</v>
      </c>
      <c r="M1424" s="8"/>
      <c r="N1424" s="32">
        <v>0</v>
      </c>
      <c r="O1424" s="11">
        <f t="shared" si="202"/>
        <v>50</v>
      </c>
      <c r="P1424" s="11">
        <f t="shared" si="199"/>
        <v>1.1231406226038951</v>
      </c>
      <c r="Q1424" s="12">
        <f t="shared" si="198"/>
        <v>158.82665259925642</v>
      </c>
      <c r="R1424" s="12">
        <f t="shared" si="203"/>
        <v>0</v>
      </c>
      <c r="S1424" s="12">
        <f t="shared" si="204"/>
        <v>13427</v>
      </c>
      <c r="T1424" s="31">
        <f t="shared" si="200"/>
        <v>11632.46403636954</v>
      </c>
      <c r="U1424" s="13"/>
      <c r="V1424" s="39">
        <f t="shared" si="205"/>
        <v>2.0127411429622399E-3</v>
      </c>
      <c r="W1424" s="14">
        <f t="shared" si="206"/>
        <v>1.9955490542737961E-3</v>
      </c>
      <c r="X1424" s="40">
        <f t="shared" si="201"/>
        <v>2.9556791347131787E-10</v>
      </c>
      <c r="Y1424" s="2"/>
      <c r="Z1424" s="4"/>
      <c r="AA1424" s="4"/>
      <c r="AB1424" s="4"/>
      <c r="AC1424" s="4"/>
      <c r="AD1424" s="4"/>
      <c r="AE1424" s="4"/>
    </row>
    <row r="1425" spans="6:31">
      <c r="F1425" s="25">
        <v>38741</v>
      </c>
      <c r="G1425" s="8">
        <v>73.31</v>
      </c>
      <c r="H1425" s="8">
        <v>73.7</v>
      </c>
      <c r="I1425" s="8">
        <v>73.3</v>
      </c>
      <c r="J1425" s="8">
        <v>73.58</v>
      </c>
      <c r="K1425" s="8">
        <v>94500</v>
      </c>
      <c r="L1425" s="26">
        <v>65.510000000000005</v>
      </c>
      <c r="M1425" s="8"/>
      <c r="N1425" s="32">
        <v>0</v>
      </c>
      <c r="O1425" s="11">
        <f t="shared" si="202"/>
        <v>50</v>
      </c>
      <c r="P1425" s="11">
        <f t="shared" si="199"/>
        <v>1.1231872996489085</v>
      </c>
      <c r="Q1425" s="12">
        <f t="shared" si="198"/>
        <v>158.82213001734721</v>
      </c>
      <c r="R1425" s="12">
        <f t="shared" si="203"/>
        <v>0</v>
      </c>
      <c r="S1425" s="12">
        <f t="shared" si="204"/>
        <v>13427</v>
      </c>
      <c r="T1425" s="31">
        <f t="shared" si="200"/>
        <v>11686.132326676407</v>
      </c>
      <c r="U1425" s="13"/>
      <c r="V1425" s="39">
        <f t="shared" si="205"/>
        <v>4.603054509120609E-3</v>
      </c>
      <c r="W1425" s="14">
        <f t="shared" si="206"/>
        <v>4.5899713386743238E-3</v>
      </c>
      <c r="X1425" s="40">
        <f t="shared" si="201"/>
        <v>1.7116934892655124E-10</v>
      </c>
      <c r="Y1425" s="2"/>
      <c r="Z1425" s="4"/>
      <c r="AA1425" s="4"/>
      <c r="AB1425" s="4"/>
      <c r="AC1425" s="4"/>
      <c r="AD1425" s="4"/>
      <c r="AE1425" s="4"/>
    </row>
    <row r="1426" spans="6:31">
      <c r="F1426" s="25">
        <v>38742</v>
      </c>
      <c r="G1426" s="8">
        <v>73.599999999999994</v>
      </c>
      <c r="H1426" s="8">
        <v>73.819999999999993</v>
      </c>
      <c r="I1426" s="8">
        <v>73.099999999999994</v>
      </c>
      <c r="J1426" s="8">
        <v>73.45</v>
      </c>
      <c r="K1426" s="8">
        <v>53800</v>
      </c>
      <c r="L1426" s="26">
        <v>65.400000000000006</v>
      </c>
      <c r="M1426" s="8"/>
      <c r="N1426" s="32">
        <v>0</v>
      </c>
      <c r="O1426" s="11">
        <f t="shared" si="202"/>
        <v>50</v>
      </c>
      <c r="P1426" s="11">
        <f t="shared" si="199"/>
        <v>1.1230886850152904</v>
      </c>
      <c r="Q1426" s="12">
        <f t="shared" si="198"/>
        <v>158.83168532194998</v>
      </c>
      <c r="R1426" s="12">
        <f t="shared" si="203"/>
        <v>0</v>
      </c>
      <c r="S1426" s="12">
        <f t="shared" si="204"/>
        <v>13427</v>
      </c>
      <c r="T1426" s="31">
        <f t="shared" si="200"/>
        <v>11666.187286897226</v>
      </c>
      <c r="U1426" s="13"/>
      <c r="V1426" s="39">
        <f t="shared" si="205"/>
        <v>-1.708185307414632E-3</v>
      </c>
      <c r="W1426" s="14">
        <f t="shared" si="206"/>
        <v>-1.6805442806319217E-3</v>
      </c>
      <c r="X1426" s="40">
        <f t="shared" si="201"/>
        <v>7.6402636160250746E-10</v>
      </c>
      <c r="Y1426" s="2"/>
      <c r="Z1426" s="4"/>
      <c r="AA1426" s="4"/>
      <c r="AB1426" s="4"/>
      <c r="AC1426" s="4"/>
      <c r="AD1426" s="4"/>
      <c r="AE1426" s="4"/>
    </row>
    <row r="1427" spans="6:31">
      <c r="F1427" s="25">
        <v>38743</v>
      </c>
      <c r="G1427" s="8">
        <v>73.8</v>
      </c>
      <c r="H1427" s="8">
        <v>74.09</v>
      </c>
      <c r="I1427" s="8">
        <v>73.56</v>
      </c>
      <c r="J1427" s="8">
        <v>73.900000000000006</v>
      </c>
      <c r="K1427" s="8">
        <v>71900</v>
      </c>
      <c r="L1427" s="26">
        <v>65.8</v>
      </c>
      <c r="M1427" s="8"/>
      <c r="N1427" s="32">
        <v>0</v>
      </c>
      <c r="O1427" s="11">
        <f t="shared" si="202"/>
        <v>50</v>
      </c>
      <c r="P1427" s="11">
        <f t="shared" si="199"/>
        <v>1.1231003039513678</v>
      </c>
      <c r="Q1427" s="12">
        <f t="shared" si="198"/>
        <v>158.83055941325728</v>
      </c>
      <c r="R1427" s="12">
        <f t="shared" si="203"/>
        <v>0</v>
      </c>
      <c r="S1427" s="12">
        <f t="shared" si="204"/>
        <v>13427</v>
      </c>
      <c r="T1427" s="31">
        <f t="shared" si="200"/>
        <v>11737.578340639713</v>
      </c>
      <c r="U1427" s="13"/>
      <c r="V1427" s="39">
        <f t="shared" si="205"/>
        <v>6.1008366184316992E-3</v>
      </c>
      <c r="W1427" s="14">
        <f t="shared" si="206"/>
        <v>6.0975798681183165E-3</v>
      </c>
      <c r="X1427" s="40">
        <f t="shared" si="201"/>
        <v>1.0606422603718299E-11</v>
      </c>
      <c r="Y1427" s="2"/>
      <c r="Z1427" s="4"/>
      <c r="AA1427" s="4"/>
      <c r="AB1427" s="4"/>
      <c r="AC1427" s="4"/>
      <c r="AD1427" s="4"/>
      <c r="AE1427" s="4"/>
    </row>
    <row r="1428" spans="6:31">
      <c r="F1428" s="25">
        <v>38744</v>
      </c>
      <c r="G1428" s="8">
        <v>74.12</v>
      </c>
      <c r="H1428" s="8">
        <v>74.680000000000007</v>
      </c>
      <c r="I1428" s="8">
        <v>74.069999999999993</v>
      </c>
      <c r="J1428" s="8">
        <v>74.41</v>
      </c>
      <c r="K1428" s="8">
        <v>172800</v>
      </c>
      <c r="L1428" s="26">
        <v>66.25</v>
      </c>
      <c r="M1428" s="8"/>
      <c r="N1428" s="32">
        <v>0</v>
      </c>
      <c r="O1428" s="11">
        <f t="shared" si="202"/>
        <v>50</v>
      </c>
      <c r="P1428" s="11">
        <f t="shared" si="199"/>
        <v>1.1231698113207547</v>
      </c>
      <c r="Q1428" s="12">
        <f t="shared" si="198"/>
        <v>158.8238244335441</v>
      </c>
      <c r="R1428" s="12">
        <f t="shared" si="203"/>
        <v>0</v>
      </c>
      <c r="S1428" s="12">
        <f t="shared" si="204"/>
        <v>13427</v>
      </c>
      <c r="T1428" s="31">
        <f t="shared" si="200"/>
        <v>11818.080776100016</v>
      </c>
      <c r="U1428" s="13"/>
      <c r="V1428" s="39">
        <f t="shared" si="205"/>
        <v>6.8351090050411123E-3</v>
      </c>
      <c r="W1428" s="14">
        <f t="shared" si="206"/>
        <v>6.8156265350600388E-3</v>
      </c>
      <c r="X1428" s="40">
        <f t="shared" si="201"/>
        <v>3.7956663656343041E-10</v>
      </c>
      <c r="Y1428" s="2"/>
      <c r="Z1428" s="4"/>
      <c r="AA1428" s="4"/>
      <c r="AB1428" s="4"/>
      <c r="AC1428" s="4"/>
      <c r="AD1428" s="4"/>
      <c r="AE1428" s="4"/>
    </row>
    <row r="1429" spans="6:31">
      <c r="F1429" s="25">
        <v>38747</v>
      </c>
      <c r="G1429" s="8">
        <v>74.59</v>
      </c>
      <c r="H1429" s="8">
        <v>74.739999999999995</v>
      </c>
      <c r="I1429" s="8">
        <v>74.48</v>
      </c>
      <c r="J1429" s="8">
        <v>74.52</v>
      </c>
      <c r="K1429" s="8">
        <v>64100</v>
      </c>
      <c r="L1429" s="26">
        <v>66.349999999999994</v>
      </c>
      <c r="M1429" s="8"/>
      <c r="N1429" s="32">
        <v>0</v>
      </c>
      <c r="O1429" s="11">
        <f t="shared" si="202"/>
        <v>50</v>
      </c>
      <c r="P1429" s="11">
        <f t="shared" si="199"/>
        <v>1.1231348907309722</v>
      </c>
      <c r="Q1429" s="12">
        <f t="shared" si="198"/>
        <v>158.82720799162155</v>
      </c>
      <c r="R1429" s="12">
        <f t="shared" si="203"/>
        <v>0</v>
      </c>
      <c r="S1429" s="12">
        <f t="shared" si="204"/>
        <v>13427</v>
      </c>
      <c r="T1429" s="31">
        <f t="shared" si="200"/>
        <v>11835.803539535636</v>
      </c>
      <c r="U1429" s="13"/>
      <c r="V1429" s="39">
        <f t="shared" si="205"/>
        <v>1.4985079419126031E-3</v>
      </c>
      <c r="W1429" s="14">
        <f t="shared" si="206"/>
        <v>1.5082959118848814E-3</v>
      </c>
      <c r="X1429" s="40">
        <f t="shared" si="201"/>
        <v>9.5804356178221907E-11</v>
      </c>
      <c r="Y1429" s="2"/>
      <c r="Z1429" s="4"/>
      <c r="AA1429" s="4"/>
      <c r="AB1429" s="4"/>
      <c r="AC1429" s="4"/>
      <c r="AD1429" s="4"/>
      <c r="AE1429" s="4"/>
    </row>
    <row r="1430" spans="6:31">
      <c r="F1430" s="25">
        <v>38748</v>
      </c>
      <c r="G1430" s="8">
        <v>74.39</v>
      </c>
      <c r="H1430" s="8">
        <v>74.67</v>
      </c>
      <c r="I1430" s="8">
        <v>74.23</v>
      </c>
      <c r="J1430" s="8">
        <v>74.23</v>
      </c>
      <c r="K1430" s="8">
        <v>170600</v>
      </c>
      <c r="L1430" s="26">
        <v>66.09</v>
      </c>
      <c r="M1430" s="8"/>
      <c r="N1430" s="32">
        <v>0</v>
      </c>
      <c r="O1430" s="11">
        <f t="shared" si="202"/>
        <v>50</v>
      </c>
      <c r="P1430" s="11">
        <f t="shared" si="199"/>
        <v>1.1231653805416857</v>
      </c>
      <c r="Q1430" s="12">
        <f t="shared" si="198"/>
        <v>158.82425373303272</v>
      </c>
      <c r="R1430" s="12">
        <f t="shared" si="203"/>
        <v>0</v>
      </c>
      <c r="S1430" s="12">
        <f t="shared" si="204"/>
        <v>13427</v>
      </c>
      <c r="T1430" s="31">
        <f t="shared" si="200"/>
        <v>11789.52435460302</v>
      </c>
      <c r="U1430" s="13"/>
      <c r="V1430" s="39">
        <f t="shared" si="205"/>
        <v>-3.9177652335205815E-3</v>
      </c>
      <c r="W1430" s="14">
        <f t="shared" si="206"/>
        <v>-3.9263112958549439E-3</v>
      </c>
      <c r="X1430" s="40">
        <f t="shared" si="201"/>
        <v>7.30351814228077E-11</v>
      </c>
      <c r="Y1430" s="2"/>
      <c r="Z1430" s="4"/>
      <c r="AA1430" s="4"/>
      <c r="AB1430" s="4"/>
      <c r="AC1430" s="4"/>
      <c r="AD1430" s="4"/>
      <c r="AE1430" s="4"/>
    </row>
    <row r="1431" spans="6:31">
      <c r="F1431" s="25">
        <v>38749</v>
      </c>
      <c r="G1431" s="8">
        <v>74.31</v>
      </c>
      <c r="H1431" s="8">
        <v>74.58</v>
      </c>
      <c r="I1431" s="8">
        <v>74.23</v>
      </c>
      <c r="J1431" s="8">
        <v>74.58</v>
      </c>
      <c r="K1431" s="8">
        <v>388600</v>
      </c>
      <c r="L1431" s="26">
        <v>66.400000000000006</v>
      </c>
      <c r="M1431" s="8"/>
      <c r="N1431" s="32">
        <v>0</v>
      </c>
      <c r="O1431" s="11">
        <f t="shared" si="202"/>
        <v>50</v>
      </c>
      <c r="P1431" s="11">
        <f t="shared" si="199"/>
        <v>1.1231927710843372</v>
      </c>
      <c r="Q1431" s="12">
        <f t="shared" si="198"/>
        <v>158.82159990953943</v>
      </c>
      <c r="R1431" s="12">
        <f t="shared" si="203"/>
        <v>0</v>
      </c>
      <c r="S1431" s="12">
        <f t="shared" si="204"/>
        <v>13427</v>
      </c>
      <c r="T1431" s="31">
        <f t="shared" si="200"/>
        <v>11844.91492125345</v>
      </c>
      <c r="U1431" s="13"/>
      <c r="V1431" s="39">
        <f t="shared" si="205"/>
        <v>4.6872842987900985E-3</v>
      </c>
      <c r="W1431" s="14">
        <f t="shared" si="206"/>
        <v>4.6796070000267561E-3</v>
      </c>
      <c r="X1431" s="40">
        <f t="shared" si="201"/>
        <v>5.8940916301618671E-11</v>
      </c>
      <c r="Y1431" s="2"/>
      <c r="Z1431" s="4"/>
      <c r="AA1431" s="4"/>
      <c r="AB1431" s="4"/>
      <c r="AC1431" s="4"/>
      <c r="AD1431" s="4"/>
      <c r="AE1431" s="4"/>
    </row>
    <row r="1432" spans="6:31">
      <c r="F1432" s="25">
        <v>38750</v>
      </c>
      <c r="G1432" s="8">
        <v>74.5</v>
      </c>
      <c r="H1432" s="8">
        <v>74.5</v>
      </c>
      <c r="I1432" s="8">
        <v>73.66</v>
      </c>
      <c r="J1432" s="8">
        <v>73.81</v>
      </c>
      <c r="K1432" s="8">
        <v>253300</v>
      </c>
      <c r="L1432" s="26">
        <v>65.72</v>
      </c>
      <c r="M1432" s="8"/>
      <c r="N1432" s="32">
        <v>0</v>
      </c>
      <c r="O1432" s="11">
        <f t="shared" si="202"/>
        <v>50</v>
      </c>
      <c r="P1432" s="11">
        <f t="shared" si="199"/>
        <v>1.1230979914790018</v>
      </c>
      <c r="Q1432" s="12">
        <f t="shared" si="198"/>
        <v>158.83078349669717</v>
      </c>
      <c r="R1432" s="12">
        <f t="shared" si="203"/>
        <v>0</v>
      </c>
      <c r="S1432" s="12">
        <f t="shared" si="204"/>
        <v>13427</v>
      </c>
      <c r="T1432" s="31">
        <f t="shared" si="200"/>
        <v>11723.300129891219</v>
      </c>
      <c r="U1432" s="13"/>
      <c r="V1432" s="39">
        <f t="shared" si="205"/>
        <v>-1.0320329352128746E-2</v>
      </c>
      <c r="W1432" s="14">
        <f t="shared" si="206"/>
        <v>-1.0293763313320988E-2</v>
      </c>
      <c r="X1432" s="40">
        <f t="shared" si="201"/>
        <v>7.0575441793529299E-10</v>
      </c>
      <c r="Y1432" s="2"/>
      <c r="Z1432" s="4"/>
      <c r="AA1432" s="4"/>
      <c r="AB1432" s="4"/>
      <c r="AC1432" s="4"/>
      <c r="AD1432" s="4"/>
      <c r="AE1432" s="4"/>
    </row>
    <row r="1433" spans="6:31">
      <c r="F1433" s="25">
        <v>38751</v>
      </c>
      <c r="G1433" s="8">
        <v>73.7</v>
      </c>
      <c r="H1433" s="8">
        <v>73.790000000000006</v>
      </c>
      <c r="I1433" s="8">
        <v>73.28</v>
      </c>
      <c r="J1433" s="8">
        <v>73.52</v>
      </c>
      <c r="K1433" s="8">
        <v>886000</v>
      </c>
      <c r="L1433" s="26">
        <v>65.459999999999994</v>
      </c>
      <c r="M1433" s="8"/>
      <c r="N1433" s="32">
        <v>0</v>
      </c>
      <c r="O1433" s="11">
        <f t="shared" si="202"/>
        <v>50</v>
      </c>
      <c r="P1433" s="11">
        <f t="shared" si="199"/>
        <v>1.1231286281698747</v>
      </c>
      <c r="Q1433" s="12">
        <f t="shared" si="198"/>
        <v>158.82781481173282</v>
      </c>
      <c r="R1433" s="12">
        <f t="shared" si="203"/>
        <v>0</v>
      </c>
      <c r="S1433" s="12">
        <f t="shared" si="204"/>
        <v>13427</v>
      </c>
      <c r="T1433" s="31">
        <f t="shared" si="200"/>
        <v>11677.020944958596</v>
      </c>
      <c r="U1433" s="13"/>
      <c r="V1433" s="39">
        <f t="shared" si="205"/>
        <v>-3.9554367756676184E-3</v>
      </c>
      <c r="W1433" s="14">
        <f t="shared" si="206"/>
        <v>-3.9640240960329689E-3</v>
      </c>
      <c r="X1433" s="40">
        <f t="shared" si="201"/>
        <v>7.3742071057164677E-11</v>
      </c>
      <c r="Y1433" s="2"/>
      <c r="Z1433" s="4"/>
      <c r="AA1433" s="4"/>
      <c r="AB1433" s="4"/>
      <c r="AC1433" s="4"/>
      <c r="AD1433" s="4"/>
      <c r="AE1433" s="4"/>
    </row>
    <row r="1434" spans="6:31">
      <c r="F1434" s="25">
        <v>38754</v>
      </c>
      <c r="G1434" s="8">
        <v>73.56</v>
      </c>
      <c r="H1434" s="8">
        <v>73.64</v>
      </c>
      <c r="I1434" s="8">
        <v>73.349999999999994</v>
      </c>
      <c r="J1434" s="8">
        <v>73.63</v>
      </c>
      <c r="K1434" s="8">
        <v>78000</v>
      </c>
      <c r="L1434" s="26">
        <v>65.56</v>
      </c>
      <c r="M1434" s="8"/>
      <c r="N1434" s="32">
        <v>0</v>
      </c>
      <c r="O1434" s="11">
        <f t="shared" si="202"/>
        <v>50</v>
      </c>
      <c r="P1434" s="11">
        <f t="shared" si="199"/>
        <v>1.1230933496034166</v>
      </c>
      <c r="Q1434" s="12">
        <f t="shared" si="198"/>
        <v>158.83123330699743</v>
      </c>
      <c r="R1434" s="12">
        <f t="shared" si="203"/>
        <v>0</v>
      </c>
      <c r="S1434" s="12">
        <f t="shared" si="204"/>
        <v>13427</v>
      </c>
      <c r="T1434" s="31">
        <f t="shared" si="200"/>
        <v>11694.74370839422</v>
      </c>
      <c r="U1434" s="13"/>
      <c r="V1434" s="39">
        <f t="shared" si="205"/>
        <v>1.5165963799007305E-3</v>
      </c>
      <c r="W1434" s="14">
        <f t="shared" si="206"/>
        <v>1.5264848025945666E-3</v>
      </c>
      <c r="X1434" s="40">
        <f t="shared" si="201"/>
        <v>9.7780903371972661E-11</v>
      </c>
      <c r="Y1434" s="2"/>
      <c r="Z1434" s="4"/>
      <c r="AA1434" s="4"/>
      <c r="AB1434" s="4"/>
      <c r="AC1434" s="4"/>
      <c r="AD1434" s="4"/>
      <c r="AE1434" s="4"/>
    </row>
    <row r="1435" spans="6:31">
      <c r="F1435" s="25">
        <v>38755</v>
      </c>
      <c r="G1435" s="8">
        <v>73.5</v>
      </c>
      <c r="H1435" s="8">
        <v>73.510000000000005</v>
      </c>
      <c r="I1435" s="8">
        <v>72.849999999999994</v>
      </c>
      <c r="J1435" s="8">
        <v>72.91</v>
      </c>
      <c r="K1435" s="8">
        <v>202900</v>
      </c>
      <c r="L1435" s="26">
        <v>64.92</v>
      </c>
      <c r="M1435" s="8"/>
      <c r="N1435" s="32">
        <v>0</v>
      </c>
      <c r="O1435" s="11">
        <f t="shared" si="202"/>
        <v>50</v>
      </c>
      <c r="P1435" s="11">
        <f t="shared" si="199"/>
        <v>1.1230745532963646</v>
      </c>
      <c r="Q1435" s="12">
        <f t="shared" si="198"/>
        <v>158.83305475800626</v>
      </c>
      <c r="R1435" s="12">
        <f t="shared" si="203"/>
        <v>0</v>
      </c>
      <c r="S1435" s="12">
        <f t="shared" si="204"/>
        <v>13427</v>
      </c>
      <c r="T1435" s="31">
        <f t="shared" si="200"/>
        <v>11580.518022406235</v>
      </c>
      <c r="U1435" s="13"/>
      <c r="V1435" s="39">
        <f t="shared" si="205"/>
        <v>-9.8152797890600288E-3</v>
      </c>
      <c r="W1435" s="14">
        <f t="shared" si="206"/>
        <v>-9.8100112292385192E-3</v>
      </c>
      <c r="X1435" s="40">
        <f t="shared" si="201"/>
        <v>2.7757722592825003E-11</v>
      </c>
      <c r="Y1435" s="2"/>
      <c r="Z1435" s="4"/>
      <c r="AA1435" s="4"/>
      <c r="AB1435" s="4"/>
      <c r="AC1435" s="4"/>
      <c r="AD1435" s="4"/>
      <c r="AE1435" s="4"/>
    </row>
    <row r="1436" spans="6:31">
      <c r="F1436" s="25">
        <v>38756</v>
      </c>
      <c r="G1436" s="8">
        <v>73.03</v>
      </c>
      <c r="H1436" s="8">
        <v>73.55</v>
      </c>
      <c r="I1436" s="8">
        <v>72.88</v>
      </c>
      <c r="J1436" s="8">
        <v>73.5</v>
      </c>
      <c r="K1436" s="8">
        <v>229800</v>
      </c>
      <c r="L1436" s="26">
        <v>65.44</v>
      </c>
      <c r="M1436" s="8"/>
      <c r="N1436" s="32">
        <v>0</v>
      </c>
      <c r="O1436" s="11">
        <f t="shared" si="202"/>
        <v>50</v>
      </c>
      <c r="P1436" s="11">
        <f t="shared" si="199"/>
        <v>1.1231662591687042</v>
      </c>
      <c r="Q1436" s="12">
        <f t="shared" si="198"/>
        <v>158.82416860233297</v>
      </c>
      <c r="R1436" s="12">
        <f t="shared" si="203"/>
        <v>0</v>
      </c>
      <c r="S1436" s="12">
        <f t="shared" si="204"/>
        <v>13427</v>
      </c>
      <c r="T1436" s="31">
        <f t="shared" si="200"/>
        <v>11673.576392271474</v>
      </c>
      <c r="U1436" s="13"/>
      <c r="V1436" s="39">
        <f t="shared" si="205"/>
        <v>8.0036543216923609E-3</v>
      </c>
      <c r="W1436" s="14">
        <f t="shared" si="206"/>
        <v>7.9779496481011784E-3</v>
      </c>
      <c r="X1436" s="40">
        <f t="shared" si="201"/>
        <v>6.6073024442923453E-10</v>
      </c>
      <c r="Y1436" s="2"/>
      <c r="Z1436" s="4"/>
      <c r="AA1436" s="4"/>
      <c r="AB1436" s="4"/>
      <c r="AC1436" s="4"/>
      <c r="AD1436" s="4"/>
      <c r="AE1436" s="4"/>
    </row>
    <row r="1437" spans="6:31">
      <c r="F1437" s="25">
        <v>38757</v>
      </c>
      <c r="G1437" s="8">
        <v>73.62</v>
      </c>
      <c r="H1437" s="8">
        <v>74.040000000000006</v>
      </c>
      <c r="I1437" s="8">
        <v>73.36</v>
      </c>
      <c r="J1437" s="8">
        <v>73.38</v>
      </c>
      <c r="K1437" s="8">
        <v>166500</v>
      </c>
      <c r="L1437" s="26">
        <v>65.33</v>
      </c>
      <c r="M1437" s="8"/>
      <c r="N1437" s="32">
        <v>0</v>
      </c>
      <c r="O1437" s="11">
        <f t="shared" si="202"/>
        <v>50</v>
      </c>
      <c r="P1437" s="11">
        <f t="shared" si="199"/>
        <v>1.1232205724781876</v>
      </c>
      <c r="Q1437" s="12">
        <f t="shared" si="198"/>
        <v>158.81890641172373</v>
      </c>
      <c r="R1437" s="12">
        <f t="shared" si="203"/>
        <v>0</v>
      </c>
      <c r="S1437" s="12">
        <f t="shared" si="204"/>
        <v>13427</v>
      </c>
      <c r="T1437" s="31">
        <f t="shared" si="200"/>
        <v>11654.131352492286</v>
      </c>
      <c r="U1437" s="13"/>
      <c r="V1437" s="39">
        <f t="shared" si="205"/>
        <v>-1.6671200184397615E-3</v>
      </c>
      <c r="W1437" s="14">
        <f t="shared" si="206"/>
        <v>-1.6823434418326714E-3</v>
      </c>
      <c r="X1437" s="40">
        <f t="shared" si="201"/>
        <v>2.3175261979979628E-10</v>
      </c>
      <c r="Y1437" s="2"/>
      <c r="Z1437" s="4"/>
      <c r="AA1437" s="4"/>
      <c r="AB1437" s="4"/>
      <c r="AC1437" s="4"/>
      <c r="AD1437" s="4"/>
      <c r="AE1437" s="4"/>
    </row>
    <row r="1438" spans="6:31">
      <c r="F1438" s="25">
        <v>38758</v>
      </c>
      <c r="G1438" s="8">
        <v>73.28</v>
      </c>
      <c r="H1438" s="8">
        <v>73.59</v>
      </c>
      <c r="I1438" s="8">
        <v>72.849999999999994</v>
      </c>
      <c r="J1438" s="8">
        <v>73.52</v>
      </c>
      <c r="K1438" s="8">
        <v>135300</v>
      </c>
      <c r="L1438" s="26">
        <v>65.459999999999994</v>
      </c>
      <c r="M1438" s="8"/>
      <c r="N1438" s="32">
        <v>0</v>
      </c>
      <c r="O1438" s="11">
        <f t="shared" si="202"/>
        <v>50</v>
      </c>
      <c r="P1438" s="11">
        <f t="shared" si="199"/>
        <v>1.1231286281698747</v>
      </c>
      <c r="Q1438" s="12">
        <f t="shared" si="198"/>
        <v>158.82781481173282</v>
      </c>
      <c r="R1438" s="12">
        <f t="shared" si="203"/>
        <v>0</v>
      </c>
      <c r="S1438" s="12">
        <f t="shared" si="204"/>
        <v>13427</v>
      </c>
      <c r="T1438" s="31">
        <f t="shared" si="200"/>
        <v>11677.020944958596</v>
      </c>
      <c r="U1438" s="13"/>
      <c r="V1438" s="39">
        <f t="shared" si="205"/>
        <v>1.9621491059069172E-3</v>
      </c>
      <c r="W1438" s="14">
        <f t="shared" si="206"/>
        <v>1.9879202203754581E-3</v>
      </c>
      <c r="X1438" s="40">
        <f t="shared" si="201"/>
        <v>6.6415034095064E-10</v>
      </c>
      <c r="Y1438" s="2"/>
      <c r="Z1438" s="4"/>
      <c r="AA1438" s="4"/>
      <c r="AB1438" s="4"/>
      <c r="AC1438" s="4"/>
      <c r="AD1438" s="4"/>
      <c r="AE1438" s="4"/>
    </row>
    <row r="1439" spans="6:31">
      <c r="F1439" s="25">
        <v>38761</v>
      </c>
      <c r="G1439" s="8">
        <v>73.42</v>
      </c>
      <c r="H1439" s="8">
        <v>73.48</v>
      </c>
      <c r="I1439" s="8">
        <v>72.959999999999994</v>
      </c>
      <c r="J1439" s="8">
        <v>73.25</v>
      </c>
      <c r="K1439" s="8">
        <v>365500</v>
      </c>
      <c r="L1439" s="26">
        <v>65.22</v>
      </c>
      <c r="M1439" s="8"/>
      <c r="N1439" s="32">
        <v>0</v>
      </c>
      <c r="O1439" s="11">
        <f t="shared" si="202"/>
        <v>50</v>
      </c>
      <c r="P1439" s="11">
        <f t="shared" si="199"/>
        <v>1.1231217417969948</v>
      </c>
      <c r="Q1439" s="12">
        <f t="shared" si="198"/>
        <v>158.82848208482051</v>
      </c>
      <c r="R1439" s="12">
        <f t="shared" si="203"/>
        <v>0</v>
      </c>
      <c r="S1439" s="12">
        <f t="shared" si="204"/>
        <v>13427</v>
      </c>
      <c r="T1439" s="31">
        <f t="shared" si="200"/>
        <v>11634.186312713102</v>
      </c>
      <c r="U1439" s="13"/>
      <c r="V1439" s="39">
        <f t="shared" si="205"/>
        <v>-3.6750289233678395E-3</v>
      </c>
      <c r="W1439" s="14">
        <f t="shared" si="206"/>
        <v>-3.6730987118613503E-3</v>
      </c>
      <c r="X1439" s="40">
        <f t="shared" si="201"/>
        <v>3.7257164597833829E-12</v>
      </c>
      <c r="Y1439" s="2"/>
      <c r="Z1439" s="4"/>
      <c r="AA1439" s="4"/>
      <c r="AB1439" s="4"/>
      <c r="AC1439" s="4"/>
      <c r="AD1439" s="4"/>
      <c r="AE1439" s="4"/>
    </row>
    <row r="1440" spans="6:31">
      <c r="F1440" s="25">
        <v>38762</v>
      </c>
      <c r="G1440" s="8">
        <v>73.22</v>
      </c>
      <c r="H1440" s="8">
        <v>74.13</v>
      </c>
      <c r="I1440" s="8">
        <v>73.099999999999994</v>
      </c>
      <c r="J1440" s="8">
        <v>73.849999999999994</v>
      </c>
      <c r="K1440" s="8">
        <v>241900</v>
      </c>
      <c r="L1440" s="26">
        <v>65.75</v>
      </c>
      <c r="M1440" s="8"/>
      <c r="N1440" s="32">
        <v>0</v>
      </c>
      <c r="O1440" s="11">
        <f t="shared" si="202"/>
        <v>50</v>
      </c>
      <c r="P1440" s="11">
        <f t="shared" si="199"/>
        <v>1.1231939163498097</v>
      </c>
      <c r="Q1440" s="12">
        <f t="shared" si="198"/>
        <v>158.821488949518</v>
      </c>
      <c r="R1440" s="12">
        <f t="shared" si="203"/>
        <v>0</v>
      </c>
      <c r="S1440" s="12">
        <f t="shared" si="204"/>
        <v>13427</v>
      </c>
      <c r="T1440" s="31">
        <f t="shared" si="200"/>
        <v>11728.966958921903</v>
      </c>
      <c r="U1440" s="13"/>
      <c r="V1440" s="39">
        <f t="shared" si="205"/>
        <v>8.113730631974592E-3</v>
      </c>
      <c r="W1440" s="14">
        <f t="shared" si="206"/>
        <v>8.0935006967008949E-3</v>
      </c>
      <c r="X1440" s="40">
        <f t="shared" si="201"/>
        <v>4.0925028117797459E-10</v>
      </c>
      <c r="Y1440" s="2"/>
      <c r="Z1440" s="4"/>
      <c r="AA1440" s="4"/>
      <c r="AB1440" s="4"/>
      <c r="AC1440" s="4"/>
      <c r="AD1440" s="4"/>
      <c r="AE1440" s="4"/>
    </row>
    <row r="1441" spans="6:31">
      <c r="F1441" s="25">
        <v>38763</v>
      </c>
      <c r="G1441" s="8">
        <v>73.959999999999994</v>
      </c>
      <c r="H1441" s="8">
        <v>74.34</v>
      </c>
      <c r="I1441" s="8">
        <v>73.849999999999994</v>
      </c>
      <c r="J1441" s="8">
        <v>74.239999999999995</v>
      </c>
      <c r="K1441" s="8">
        <v>152400</v>
      </c>
      <c r="L1441" s="26">
        <v>66.099999999999994</v>
      </c>
      <c r="M1441" s="8"/>
      <c r="N1441" s="32">
        <v>0</v>
      </c>
      <c r="O1441" s="11">
        <f t="shared" si="202"/>
        <v>50</v>
      </c>
      <c r="P1441" s="11">
        <f t="shared" si="199"/>
        <v>1.1231467473524963</v>
      </c>
      <c r="Q1441" s="12">
        <f t="shared" si="198"/>
        <v>158.82605914529341</v>
      </c>
      <c r="R1441" s="12">
        <f t="shared" si="203"/>
        <v>0</v>
      </c>
      <c r="S1441" s="12">
        <f t="shared" si="204"/>
        <v>13427</v>
      </c>
      <c r="T1441" s="31">
        <f t="shared" si="200"/>
        <v>11791.246630946582</v>
      </c>
      <c r="U1441" s="13"/>
      <c r="V1441" s="39">
        <f t="shared" si="205"/>
        <v>5.2958547629698566E-3</v>
      </c>
      <c r="W1441" s="14">
        <f t="shared" si="206"/>
        <v>5.3090757997666929E-3</v>
      </c>
      <c r="X1441" s="40">
        <f t="shared" si="201"/>
        <v>1.7479581398329954E-10</v>
      </c>
      <c r="Y1441" s="2"/>
      <c r="Z1441" s="4"/>
      <c r="AA1441" s="4"/>
      <c r="AB1441" s="4"/>
      <c r="AC1441" s="4"/>
      <c r="AD1441" s="4"/>
      <c r="AE1441" s="4"/>
    </row>
    <row r="1442" spans="6:31">
      <c r="F1442" s="25">
        <v>38764</v>
      </c>
      <c r="G1442" s="8">
        <v>74.31</v>
      </c>
      <c r="H1442" s="8">
        <v>74.92</v>
      </c>
      <c r="I1442" s="8">
        <v>74.31</v>
      </c>
      <c r="J1442" s="8">
        <v>74.92</v>
      </c>
      <c r="K1442" s="8">
        <v>45600</v>
      </c>
      <c r="L1442" s="26">
        <v>66.709999999999994</v>
      </c>
      <c r="M1442" s="8"/>
      <c r="N1442" s="32">
        <v>0</v>
      </c>
      <c r="O1442" s="11">
        <f t="shared" si="202"/>
        <v>50</v>
      </c>
      <c r="P1442" s="11">
        <f t="shared" si="199"/>
        <v>1.1230700044970769</v>
      </c>
      <c r="Q1442" s="12">
        <f t="shared" si="198"/>
        <v>158.83349556732355</v>
      </c>
      <c r="R1442" s="12">
        <f t="shared" si="203"/>
        <v>0</v>
      </c>
      <c r="S1442" s="12">
        <f t="shared" si="204"/>
        <v>13427</v>
      </c>
      <c r="T1442" s="31">
        <f t="shared" si="200"/>
        <v>11899.805487903881</v>
      </c>
      <c r="U1442" s="13"/>
      <c r="V1442" s="39">
        <f t="shared" si="205"/>
        <v>9.1646091725867164E-3</v>
      </c>
      <c r="W1442" s="14">
        <f t="shared" si="206"/>
        <v>9.1861198637835373E-3</v>
      </c>
      <c r="X1442" s="40">
        <f t="shared" si="201"/>
        <v>4.6270983576498778E-10</v>
      </c>
      <c r="Y1442" s="2"/>
      <c r="Z1442" s="4"/>
      <c r="AA1442" s="4"/>
      <c r="AB1442" s="4"/>
      <c r="AC1442" s="4"/>
      <c r="AD1442" s="4"/>
      <c r="AE1442" s="4"/>
    </row>
    <row r="1443" spans="6:31">
      <c r="F1443" s="25">
        <v>38765</v>
      </c>
      <c r="G1443" s="8">
        <v>74.900000000000006</v>
      </c>
      <c r="H1443" s="8">
        <v>74.95</v>
      </c>
      <c r="I1443" s="8">
        <v>74.66</v>
      </c>
      <c r="J1443" s="8">
        <v>74.819999999999993</v>
      </c>
      <c r="K1443" s="8">
        <v>253700</v>
      </c>
      <c r="L1443" s="26">
        <v>66.62</v>
      </c>
      <c r="M1443" s="8"/>
      <c r="N1443" s="32">
        <v>0</v>
      </c>
      <c r="O1443" s="11">
        <f t="shared" si="202"/>
        <v>50</v>
      </c>
      <c r="P1443" s="11">
        <f t="shared" si="199"/>
        <v>1.1230861603122184</v>
      </c>
      <c r="Q1443" s="12">
        <f t="shared" si="198"/>
        <v>158.83192997610024</v>
      </c>
      <c r="R1443" s="12">
        <f t="shared" si="203"/>
        <v>0</v>
      </c>
      <c r="S1443" s="12">
        <f t="shared" si="204"/>
        <v>13427</v>
      </c>
      <c r="T1443" s="31">
        <f t="shared" si="200"/>
        <v>11883.805000811819</v>
      </c>
      <c r="U1443" s="13"/>
      <c r="V1443" s="39">
        <f t="shared" si="205"/>
        <v>-1.3455055121739164E-3</v>
      </c>
      <c r="W1443" s="14">
        <f t="shared" si="206"/>
        <v>-1.3500339558903012E-3</v>
      </c>
      <c r="X1443" s="40">
        <f t="shared" si="201"/>
        <v>2.0506802492464699E-11</v>
      </c>
      <c r="Y1443" s="2"/>
      <c r="Z1443" s="4"/>
      <c r="AA1443" s="4"/>
      <c r="AB1443" s="4"/>
      <c r="AC1443" s="4"/>
      <c r="AD1443" s="4"/>
      <c r="AE1443" s="4"/>
    </row>
    <row r="1444" spans="6:31">
      <c r="F1444" s="25">
        <v>38769</v>
      </c>
      <c r="G1444" s="8">
        <v>74.95</v>
      </c>
      <c r="H1444" s="8">
        <v>75.06</v>
      </c>
      <c r="I1444" s="8">
        <v>74.41</v>
      </c>
      <c r="J1444" s="8">
        <v>74.510000000000005</v>
      </c>
      <c r="K1444" s="8">
        <v>123700</v>
      </c>
      <c r="L1444" s="26">
        <v>66.34</v>
      </c>
      <c r="M1444" s="8"/>
      <c r="N1444" s="32">
        <v>0</v>
      </c>
      <c r="O1444" s="11">
        <f t="shared" si="202"/>
        <v>50</v>
      </c>
      <c r="P1444" s="11">
        <f t="shared" si="199"/>
        <v>1.1231534519143804</v>
      </c>
      <c r="Q1444" s="12">
        <f t="shared" si="198"/>
        <v>158.82540951807914</v>
      </c>
      <c r="R1444" s="12">
        <f t="shared" si="203"/>
        <v>0</v>
      </c>
      <c r="S1444" s="12">
        <f t="shared" si="204"/>
        <v>13427</v>
      </c>
      <c r="T1444" s="31">
        <f t="shared" si="200"/>
        <v>11834.081263192078</v>
      </c>
      <c r="U1444" s="13"/>
      <c r="V1444" s="39">
        <f t="shared" si="205"/>
        <v>-4.1929377613613367E-3</v>
      </c>
      <c r="W1444" s="14">
        <f t="shared" si="206"/>
        <v>-4.2117992466272295E-3</v>
      </c>
      <c r="X1444" s="40">
        <f t="shared" si="201"/>
        <v>3.5575562643549112E-10</v>
      </c>
      <c r="Y1444" s="2"/>
      <c r="Z1444" s="4"/>
      <c r="AA1444" s="4"/>
      <c r="AB1444" s="4"/>
      <c r="AC1444" s="4"/>
      <c r="AD1444" s="4"/>
      <c r="AE1444" s="4"/>
    </row>
    <row r="1445" spans="6:31">
      <c r="F1445" s="25">
        <v>38770</v>
      </c>
      <c r="G1445" s="8">
        <v>74.72</v>
      </c>
      <c r="H1445" s="8">
        <v>75.2</v>
      </c>
      <c r="I1445" s="8">
        <v>74.66</v>
      </c>
      <c r="J1445" s="8">
        <v>75</v>
      </c>
      <c r="K1445" s="8">
        <v>392400</v>
      </c>
      <c r="L1445" s="26">
        <v>66.78</v>
      </c>
      <c r="M1445" s="8"/>
      <c r="N1445" s="32">
        <v>0</v>
      </c>
      <c r="O1445" s="11">
        <f t="shared" si="202"/>
        <v>50</v>
      </c>
      <c r="P1445" s="11">
        <f t="shared" si="199"/>
        <v>1.1230907457322552</v>
      </c>
      <c r="Q1445" s="12">
        <f t="shared" si="198"/>
        <v>158.83148563078421</v>
      </c>
      <c r="R1445" s="12">
        <f t="shared" si="203"/>
        <v>0</v>
      </c>
      <c r="S1445" s="12">
        <f t="shared" si="204"/>
        <v>13427</v>
      </c>
      <c r="T1445" s="31">
        <f t="shared" si="200"/>
        <v>11912.361422308815</v>
      </c>
      <c r="U1445" s="13"/>
      <c r="V1445" s="39">
        <f t="shared" si="205"/>
        <v>6.5930247919618237E-3</v>
      </c>
      <c r="W1445" s="14">
        <f t="shared" si="206"/>
        <v>6.6106009966021319E-3</v>
      </c>
      <c r="X1445" s="40">
        <f t="shared" si="201"/>
        <v>3.0892296955799227E-10</v>
      </c>
      <c r="Y1445" s="2"/>
      <c r="Z1445" s="4"/>
      <c r="AA1445" s="4"/>
      <c r="AB1445" s="4"/>
      <c r="AC1445" s="4"/>
      <c r="AD1445" s="4"/>
      <c r="AE1445" s="4"/>
    </row>
    <row r="1446" spans="6:31">
      <c r="F1446" s="25">
        <v>38771</v>
      </c>
      <c r="G1446" s="8">
        <v>74.900000000000006</v>
      </c>
      <c r="H1446" s="8">
        <v>75.260000000000005</v>
      </c>
      <c r="I1446" s="8">
        <v>74.73</v>
      </c>
      <c r="J1446" s="8">
        <v>74.86</v>
      </c>
      <c r="K1446" s="8">
        <v>206400</v>
      </c>
      <c r="L1446" s="26">
        <v>66.650000000000006</v>
      </c>
      <c r="M1446" s="8"/>
      <c r="N1446" s="32">
        <v>0</v>
      </c>
      <c r="O1446" s="11">
        <f t="shared" si="202"/>
        <v>50</v>
      </c>
      <c r="P1446" s="11">
        <f t="shared" si="199"/>
        <v>1.1231807951987995</v>
      </c>
      <c r="Q1446" s="12">
        <f t="shared" si="198"/>
        <v>158.8227602169718</v>
      </c>
      <c r="R1446" s="12">
        <f t="shared" si="203"/>
        <v>0</v>
      </c>
      <c r="S1446" s="12">
        <f t="shared" si="204"/>
        <v>13427</v>
      </c>
      <c r="T1446" s="31">
        <f t="shared" si="200"/>
        <v>11889.471829842509</v>
      </c>
      <c r="U1446" s="13"/>
      <c r="V1446" s="39">
        <f t="shared" si="205"/>
        <v>-1.9233476077278305E-3</v>
      </c>
      <c r="W1446" s="14">
        <f t="shared" si="206"/>
        <v>-1.9485878907907659E-3</v>
      </c>
      <c r="X1446" s="40">
        <f t="shared" si="201"/>
        <v>6.3707188909710589E-10</v>
      </c>
      <c r="Y1446" s="2"/>
      <c r="Z1446" s="4"/>
      <c r="AA1446" s="4"/>
      <c r="AB1446" s="4"/>
      <c r="AC1446" s="4"/>
      <c r="AD1446" s="4"/>
      <c r="AE1446" s="4"/>
    </row>
    <row r="1447" spans="6:31">
      <c r="F1447" s="25">
        <v>38772</v>
      </c>
      <c r="G1447" s="8">
        <v>74.87</v>
      </c>
      <c r="H1447" s="8">
        <v>75.14</v>
      </c>
      <c r="I1447" s="8">
        <v>74.78</v>
      </c>
      <c r="J1447" s="8">
        <v>75.040000000000006</v>
      </c>
      <c r="K1447" s="8">
        <v>68400</v>
      </c>
      <c r="L1447" s="26">
        <v>66.81</v>
      </c>
      <c r="M1447" s="8"/>
      <c r="N1447" s="32">
        <v>0</v>
      </c>
      <c r="O1447" s="11">
        <f t="shared" si="202"/>
        <v>50</v>
      </c>
      <c r="P1447" s="11">
        <f t="shared" si="199"/>
        <v>1.1231851519233649</v>
      </c>
      <c r="Q1447" s="12">
        <f t="shared" si="198"/>
        <v>158.82233810420445</v>
      </c>
      <c r="R1447" s="12">
        <f t="shared" si="203"/>
        <v>0</v>
      </c>
      <c r="S1447" s="12">
        <f t="shared" si="204"/>
        <v>13427</v>
      </c>
      <c r="T1447" s="31">
        <f t="shared" si="200"/>
        <v>11918.028251339503</v>
      </c>
      <c r="U1447" s="13"/>
      <c r="V1447" s="39">
        <f t="shared" si="205"/>
        <v>2.3989444582292437E-3</v>
      </c>
      <c r="W1447" s="14">
        <f t="shared" si="206"/>
        <v>2.3977233126681644E-3</v>
      </c>
      <c r="X1447" s="40">
        <f t="shared" si="201"/>
        <v>1.4911964813436384E-12</v>
      </c>
      <c r="Y1447" s="2"/>
      <c r="Z1447" s="4"/>
      <c r="AA1447" s="4"/>
      <c r="AB1447" s="4"/>
      <c r="AC1447" s="4"/>
      <c r="AD1447" s="4"/>
      <c r="AE1447" s="4"/>
    </row>
    <row r="1448" spans="6:31">
      <c r="F1448" s="25">
        <v>38775</v>
      </c>
      <c r="G1448" s="8">
        <v>75.16</v>
      </c>
      <c r="H1448" s="8">
        <v>75.5</v>
      </c>
      <c r="I1448" s="8">
        <v>75.16</v>
      </c>
      <c r="J1448" s="8">
        <v>75.37</v>
      </c>
      <c r="K1448" s="8">
        <v>103900</v>
      </c>
      <c r="L1448" s="26">
        <v>67.11</v>
      </c>
      <c r="M1448" s="8"/>
      <c r="N1448" s="32">
        <v>0</v>
      </c>
      <c r="O1448" s="11">
        <f t="shared" si="202"/>
        <v>50</v>
      </c>
      <c r="P1448" s="11">
        <f t="shared" si="199"/>
        <v>1.1230815079719865</v>
      </c>
      <c r="Q1448" s="12">
        <f t="shared" si="198"/>
        <v>158.83238080995579</v>
      </c>
      <c r="R1448" s="12">
        <f t="shared" si="203"/>
        <v>0</v>
      </c>
      <c r="S1448" s="12">
        <f t="shared" si="204"/>
        <v>13427</v>
      </c>
      <c r="T1448" s="31">
        <f t="shared" si="200"/>
        <v>11971.196541646368</v>
      </c>
      <c r="U1448" s="13"/>
      <c r="V1448" s="39">
        <f t="shared" si="205"/>
        <v>4.451243483651497E-3</v>
      </c>
      <c r="W1448" s="14">
        <f t="shared" si="206"/>
        <v>4.4802942327619392E-3</v>
      </c>
      <c r="X1448" s="40">
        <f t="shared" si="201"/>
        <v>8.4394602387785613E-10</v>
      </c>
      <c r="Y1448" s="2"/>
      <c r="Z1448" s="4"/>
      <c r="AA1448" s="4"/>
      <c r="AB1448" s="4"/>
      <c r="AC1448" s="4"/>
      <c r="AD1448" s="4"/>
      <c r="AE1448" s="4"/>
    </row>
    <row r="1449" spans="6:31">
      <c r="F1449" s="25">
        <v>38776</v>
      </c>
      <c r="G1449" s="8">
        <v>75.12</v>
      </c>
      <c r="H1449" s="8">
        <v>75.569999999999993</v>
      </c>
      <c r="I1449" s="8">
        <v>74.38</v>
      </c>
      <c r="J1449" s="8">
        <v>74.52</v>
      </c>
      <c r="K1449" s="8">
        <v>396000</v>
      </c>
      <c r="L1449" s="26">
        <v>66.349999999999994</v>
      </c>
      <c r="M1449" s="8"/>
      <c r="N1449" s="32">
        <v>0</v>
      </c>
      <c r="O1449" s="11">
        <f t="shared" si="202"/>
        <v>50</v>
      </c>
      <c r="P1449" s="11">
        <f t="shared" si="199"/>
        <v>1.1231348907309722</v>
      </c>
      <c r="Q1449" s="12">
        <f t="shared" si="198"/>
        <v>158.82720799162155</v>
      </c>
      <c r="R1449" s="12">
        <f t="shared" si="203"/>
        <v>0</v>
      </c>
      <c r="S1449" s="12">
        <f t="shared" si="204"/>
        <v>13427</v>
      </c>
      <c r="T1449" s="31">
        <f t="shared" si="200"/>
        <v>11835.803539535636</v>
      </c>
      <c r="U1449" s="13"/>
      <c r="V1449" s="39">
        <f t="shared" si="205"/>
        <v>-1.1374340434216066E-2</v>
      </c>
      <c r="W1449" s="14">
        <f t="shared" si="206"/>
        <v>-1.1389303391931534E-2</v>
      </c>
      <c r="X1449" s="40">
        <f t="shared" si="201"/>
        <v>2.2389010359488346E-10</v>
      </c>
      <c r="Y1449" s="2"/>
      <c r="Z1449" s="4"/>
      <c r="AA1449" s="4"/>
      <c r="AB1449" s="4"/>
      <c r="AC1449" s="4"/>
      <c r="AD1449" s="4"/>
      <c r="AE1449" s="4"/>
    </row>
    <row r="1450" spans="6:31">
      <c r="F1450" s="25">
        <v>38777</v>
      </c>
      <c r="G1450" s="8">
        <v>74.62</v>
      </c>
      <c r="H1450" s="8">
        <v>75.260000000000005</v>
      </c>
      <c r="I1450" s="8">
        <v>74.599999999999994</v>
      </c>
      <c r="J1450" s="8">
        <v>75.16</v>
      </c>
      <c r="K1450" s="8">
        <v>88700</v>
      </c>
      <c r="L1450" s="26">
        <v>66.92</v>
      </c>
      <c r="M1450" s="8"/>
      <c r="N1450" s="32">
        <v>0</v>
      </c>
      <c r="O1450" s="11">
        <f t="shared" si="202"/>
        <v>50</v>
      </c>
      <c r="P1450" s="11">
        <f t="shared" si="199"/>
        <v>1.1231320980274955</v>
      </c>
      <c r="Q1450" s="12">
        <f t="shared" si="198"/>
        <v>158.82747859391549</v>
      </c>
      <c r="R1450" s="12">
        <f t="shared" si="203"/>
        <v>0</v>
      </c>
      <c r="S1450" s="12">
        <f t="shared" si="204"/>
        <v>13427</v>
      </c>
      <c r="T1450" s="31">
        <f t="shared" si="200"/>
        <v>11937.473291118687</v>
      </c>
      <c r="U1450" s="13"/>
      <c r="V1450" s="39">
        <f t="shared" si="205"/>
        <v>8.553332563185221E-3</v>
      </c>
      <c r="W1450" s="14">
        <f t="shared" si="206"/>
        <v>8.5541153404068079E-3</v>
      </c>
      <c r="X1450" s="40">
        <f t="shared" si="201"/>
        <v>6.1274017863539364E-13</v>
      </c>
      <c r="Y1450" s="2"/>
      <c r="Z1450" s="4"/>
      <c r="AA1450" s="4"/>
      <c r="AB1450" s="4"/>
      <c r="AC1450" s="4"/>
      <c r="AD1450" s="4"/>
      <c r="AE1450" s="4"/>
    </row>
    <row r="1451" spans="6:31">
      <c r="F1451" s="25">
        <v>38778</v>
      </c>
      <c r="G1451" s="8">
        <v>74.959999999999994</v>
      </c>
      <c r="H1451" s="8">
        <v>75.19</v>
      </c>
      <c r="I1451" s="8">
        <v>74.760000000000005</v>
      </c>
      <c r="J1451" s="8">
        <v>75.05</v>
      </c>
      <c r="K1451" s="8">
        <v>42300</v>
      </c>
      <c r="L1451" s="26">
        <v>66.819999999999993</v>
      </c>
      <c r="M1451" s="8"/>
      <c r="N1451" s="32">
        <v>0</v>
      </c>
      <c r="O1451" s="11">
        <f t="shared" si="202"/>
        <v>50</v>
      </c>
      <c r="P1451" s="11">
        <f t="shared" si="199"/>
        <v>1.1231667165519306</v>
      </c>
      <c r="Q1451" s="12">
        <f t="shared" si="198"/>
        <v>158.82412428625003</v>
      </c>
      <c r="R1451" s="12">
        <f t="shared" si="203"/>
        <v>0</v>
      </c>
      <c r="S1451" s="12">
        <f t="shared" si="204"/>
        <v>13427</v>
      </c>
      <c r="T1451" s="31">
        <f t="shared" si="200"/>
        <v>11919.750527683063</v>
      </c>
      <c r="U1451" s="13"/>
      <c r="V1451" s="39">
        <f t="shared" si="205"/>
        <v>-1.4857358786042332E-3</v>
      </c>
      <c r="W1451" s="14">
        <f t="shared" si="206"/>
        <v>-1.4954391900128265E-3</v>
      </c>
      <c r="X1451" s="40">
        <f t="shared" si="201"/>
        <v>9.4154252292138225E-11</v>
      </c>
      <c r="Y1451" s="2"/>
      <c r="Z1451" s="4"/>
      <c r="AA1451" s="4"/>
      <c r="AB1451" s="4"/>
      <c r="AC1451" s="4"/>
      <c r="AD1451" s="4"/>
      <c r="AE1451" s="4"/>
    </row>
    <row r="1452" spans="6:31">
      <c r="F1452" s="25">
        <v>38779</v>
      </c>
      <c r="G1452" s="8">
        <v>74.81</v>
      </c>
      <c r="H1452" s="8">
        <v>75.56</v>
      </c>
      <c r="I1452" s="8">
        <v>74.81</v>
      </c>
      <c r="J1452" s="8">
        <v>74.87</v>
      </c>
      <c r="K1452" s="8">
        <v>114000</v>
      </c>
      <c r="L1452" s="26">
        <v>66.66</v>
      </c>
      <c r="M1452" s="8"/>
      <c r="N1452" s="32">
        <v>0</v>
      </c>
      <c r="O1452" s="11">
        <f t="shared" si="202"/>
        <v>50</v>
      </c>
      <c r="P1452" s="11">
        <f t="shared" si="199"/>
        <v>1.1231623162316233</v>
      </c>
      <c r="Q1452" s="12">
        <f t="shared" si="198"/>
        <v>158.82455063691822</v>
      </c>
      <c r="R1452" s="12">
        <f t="shared" si="203"/>
        <v>0</v>
      </c>
      <c r="S1452" s="12">
        <f t="shared" si="204"/>
        <v>13427</v>
      </c>
      <c r="T1452" s="31">
        <f t="shared" si="200"/>
        <v>11891.194106186067</v>
      </c>
      <c r="U1452" s="13"/>
      <c r="V1452" s="39">
        <f t="shared" si="205"/>
        <v>-2.3985974204014924E-3</v>
      </c>
      <c r="W1452" s="14">
        <f t="shared" si="206"/>
        <v>-2.3973640490168396E-3</v>
      </c>
      <c r="X1452" s="40">
        <f t="shared" si="201"/>
        <v>1.5212049724805012E-12</v>
      </c>
      <c r="Y1452" s="2"/>
      <c r="Z1452" s="4"/>
      <c r="AA1452" s="4"/>
      <c r="AB1452" s="4"/>
      <c r="AC1452" s="4"/>
      <c r="AD1452" s="4"/>
      <c r="AE1452" s="4"/>
    </row>
    <row r="1453" spans="6:31">
      <c r="F1453" s="25">
        <v>38782</v>
      </c>
      <c r="G1453" s="8">
        <v>75.040000000000006</v>
      </c>
      <c r="H1453" s="8">
        <v>75.099999999999994</v>
      </c>
      <c r="I1453" s="8">
        <v>74.25</v>
      </c>
      <c r="J1453" s="8">
        <v>74.37</v>
      </c>
      <c r="K1453" s="8">
        <v>132800</v>
      </c>
      <c r="L1453" s="26">
        <v>66.22</v>
      </c>
      <c r="M1453" s="8"/>
      <c r="N1453" s="32">
        <v>0</v>
      </c>
      <c r="O1453" s="11">
        <f t="shared" si="202"/>
        <v>50</v>
      </c>
      <c r="P1453" s="11">
        <f t="shared" si="199"/>
        <v>1.1230745998187859</v>
      </c>
      <c r="Q1453" s="12">
        <f t="shared" si="198"/>
        <v>158.83305024968843</v>
      </c>
      <c r="R1453" s="12">
        <f t="shared" si="203"/>
        <v>0</v>
      </c>
      <c r="S1453" s="12">
        <f t="shared" si="204"/>
        <v>13427</v>
      </c>
      <c r="T1453" s="31">
        <f t="shared" si="200"/>
        <v>11812.41394706933</v>
      </c>
      <c r="U1453" s="13"/>
      <c r="V1453" s="39">
        <f t="shared" si="205"/>
        <v>-6.6471272229985624E-3</v>
      </c>
      <c r="W1453" s="14">
        <f t="shared" si="206"/>
        <v>-6.6225407604933824E-3</v>
      </c>
      <c r="X1453" s="40">
        <f t="shared" si="201"/>
        <v>6.0449413851862394E-10</v>
      </c>
      <c r="Y1453" s="2"/>
      <c r="Z1453" s="4"/>
      <c r="AA1453" s="4"/>
      <c r="AB1453" s="4"/>
      <c r="AC1453" s="4"/>
      <c r="AD1453" s="4"/>
      <c r="AE1453" s="4"/>
    </row>
    <row r="1454" spans="6:31">
      <c r="F1454" s="25">
        <v>38783</v>
      </c>
      <c r="G1454" s="8">
        <v>74.22</v>
      </c>
      <c r="H1454" s="8">
        <v>74.33</v>
      </c>
      <c r="I1454" s="8">
        <v>73.87</v>
      </c>
      <c r="J1454" s="8">
        <v>74.19</v>
      </c>
      <c r="K1454" s="8">
        <v>121400</v>
      </c>
      <c r="L1454" s="26">
        <v>66.06</v>
      </c>
      <c r="M1454" s="8"/>
      <c r="N1454" s="32">
        <v>0</v>
      </c>
      <c r="O1454" s="11">
        <f t="shared" si="202"/>
        <v>50</v>
      </c>
      <c r="P1454" s="11">
        <f t="shared" si="199"/>
        <v>1.1230699364214349</v>
      </c>
      <c r="Q1454" s="12">
        <f t="shared" si="198"/>
        <v>158.83350216433934</v>
      </c>
      <c r="R1454" s="12">
        <f t="shared" si="203"/>
        <v>0</v>
      </c>
      <c r="S1454" s="12">
        <f t="shared" si="204"/>
        <v>13427</v>
      </c>
      <c r="T1454" s="31">
        <f t="shared" si="200"/>
        <v>11783.857525572335</v>
      </c>
      <c r="U1454" s="13"/>
      <c r="V1454" s="39">
        <f t="shared" si="205"/>
        <v>-2.4204192998387741E-3</v>
      </c>
      <c r="W1454" s="14">
        <f t="shared" si="206"/>
        <v>-2.4191121564566139E-3</v>
      </c>
      <c r="X1454" s="40">
        <f t="shared" si="201"/>
        <v>1.7086238215251601E-12</v>
      </c>
      <c r="Y1454" s="2"/>
      <c r="Z1454" s="4"/>
      <c r="AA1454" s="4"/>
      <c r="AB1454" s="4"/>
      <c r="AC1454" s="4"/>
      <c r="AD1454" s="4"/>
      <c r="AE1454" s="4"/>
    </row>
    <row r="1455" spans="6:31">
      <c r="F1455" s="25">
        <v>38784</v>
      </c>
      <c r="G1455" s="8">
        <v>74.03</v>
      </c>
      <c r="H1455" s="8">
        <v>74.41</v>
      </c>
      <c r="I1455" s="8">
        <v>73.680000000000007</v>
      </c>
      <c r="J1455" s="8">
        <v>74.239999999999995</v>
      </c>
      <c r="K1455" s="8">
        <v>95700</v>
      </c>
      <c r="L1455" s="26">
        <v>66.099999999999994</v>
      </c>
      <c r="M1455" s="8"/>
      <c r="N1455" s="32">
        <v>0</v>
      </c>
      <c r="O1455" s="11">
        <f t="shared" si="202"/>
        <v>50</v>
      </c>
      <c r="P1455" s="11">
        <f t="shared" si="199"/>
        <v>1.1231467473524963</v>
      </c>
      <c r="Q1455" s="12">
        <f t="shared" si="198"/>
        <v>158.82605914529341</v>
      </c>
      <c r="R1455" s="12">
        <f t="shared" si="203"/>
        <v>0</v>
      </c>
      <c r="S1455" s="12">
        <f t="shared" si="204"/>
        <v>13427</v>
      </c>
      <c r="T1455" s="31">
        <f t="shared" si="200"/>
        <v>11791.246630946582</v>
      </c>
      <c r="U1455" s="13"/>
      <c r="V1455" s="39">
        <f t="shared" si="205"/>
        <v>6.2685666770777098E-4</v>
      </c>
      <c r="W1455" s="14">
        <f t="shared" si="206"/>
        <v>6.0532689499694103E-4</v>
      </c>
      <c r="X1455" s="40">
        <f t="shared" si="201"/>
        <v>4.6353111297999801E-10</v>
      </c>
      <c r="Y1455" s="2"/>
      <c r="Z1455" s="4"/>
      <c r="AA1455" s="4"/>
      <c r="AB1455" s="4"/>
      <c r="AC1455" s="4"/>
      <c r="AD1455" s="4"/>
      <c r="AE1455" s="4"/>
    </row>
    <row r="1456" spans="6:31">
      <c r="F1456" s="25">
        <v>38785</v>
      </c>
      <c r="G1456" s="8">
        <v>74.260000000000005</v>
      </c>
      <c r="H1456" s="8">
        <v>74.59</v>
      </c>
      <c r="I1456" s="8">
        <v>73.92</v>
      </c>
      <c r="J1456" s="8">
        <v>73.92</v>
      </c>
      <c r="K1456" s="8">
        <v>75400</v>
      </c>
      <c r="L1456" s="26">
        <v>65.819999999999993</v>
      </c>
      <c r="M1456" s="8"/>
      <c r="N1456" s="32">
        <v>0</v>
      </c>
      <c r="O1456" s="11">
        <f t="shared" si="202"/>
        <v>50</v>
      </c>
      <c r="P1456" s="11">
        <f t="shared" si="199"/>
        <v>1.12306289881495</v>
      </c>
      <c r="Q1456" s="12">
        <f t="shared" si="198"/>
        <v>158.83418416297127</v>
      </c>
      <c r="R1456" s="12">
        <f t="shared" si="203"/>
        <v>0</v>
      </c>
      <c r="S1456" s="12">
        <f t="shared" si="204"/>
        <v>13427</v>
      </c>
      <c r="T1456" s="31">
        <f t="shared" si="200"/>
        <v>11741.022893326837</v>
      </c>
      <c r="U1456" s="13"/>
      <c r="V1456" s="39">
        <f t="shared" si="205"/>
        <v>-4.2685057490848798E-3</v>
      </c>
      <c r="W1456" s="14">
        <f t="shared" si="206"/>
        <v>-4.2450033424467643E-3</v>
      </c>
      <c r="X1456" s="40">
        <f t="shared" si="201"/>
        <v>5.5236311778333265E-10</v>
      </c>
      <c r="Y1456" s="2"/>
      <c r="Z1456" s="4"/>
      <c r="AA1456" s="4"/>
      <c r="AB1456" s="4"/>
      <c r="AC1456" s="4"/>
      <c r="AD1456" s="4"/>
      <c r="AE1456" s="4"/>
    </row>
    <row r="1457" spans="6:31">
      <c r="F1457" s="25">
        <v>38786</v>
      </c>
      <c r="G1457" s="8">
        <v>74.08</v>
      </c>
      <c r="H1457" s="8">
        <v>74.62</v>
      </c>
      <c r="I1457" s="8">
        <v>73.790000000000006</v>
      </c>
      <c r="J1457" s="8">
        <v>74.39</v>
      </c>
      <c r="K1457" s="8">
        <v>50000</v>
      </c>
      <c r="L1457" s="26">
        <v>66.23</v>
      </c>
      <c r="M1457" s="8"/>
      <c r="N1457" s="32">
        <v>0</v>
      </c>
      <c r="O1457" s="11">
        <f t="shared" si="202"/>
        <v>50</v>
      </c>
      <c r="P1457" s="11">
        <f t="shared" si="199"/>
        <v>1.1232070058885701</v>
      </c>
      <c r="Q1457" s="12">
        <f t="shared" si="198"/>
        <v>158.8202207744709</v>
      </c>
      <c r="R1457" s="12">
        <f t="shared" si="203"/>
        <v>0</v>
      </c>
      <c r="S1457" s="12">
        <f t="shared" si="204"/>
        <v>13427</v>
      </c>
      <c r="T1457" s="31">
        <f t="shared" si="200"/>
        <v>11814.63622341289</v>
      </c>
      <c r="U1457" s="13"/>
      <c r="V1457" s="39">
        <f t="shared" si="205"/>
        <v>6.2501812716596267E-3</v>
      </c>
      <c r="W1457" s="14">
        <f t="shared" si="206"/>
        <v>6.2097889816944331E-3</v>
      </c>
      <c r="X1457" s="40">
        <f t="shared" si="201"/>
        <v>1.6315370886322759E-9</v>
      </c>
      <c r="Y1457" s="2"/>
      <c r="Z1457" s="4"/>
      <c r="AA1457" s="4"/>
      <c r="AB1457" s="4"/>
      <c r="AC1457" s="4"/>
      <c r="AD1457" s="4"/>
      <c r="AE1457" s="4"/>
    </row>
    <row r="1458" spans="6:31">
      <c r="F1458" s="25">
        <v>38789</v>
      </c>
      <c r="G1458" s="8">
        <v>74.84</v>
      </c>
      <c r="H1458" s="8">
        <v>74.900000000000006</v>
      </c>
      <c r="I1458" s="8">
        <v>74.55</v>
      </c>
      <c r="J1458" s="8">
        <v>74.650000000000006</v>
      </c>
      <c r="K1458" s="8">
        <v>254800</v>
      </c>
      <c r="L1458" s="26">
        <v>66.47</v>
      </c>
      <c r="M1458" s="8"/>
      <c r="N1458" s="32">
        <v>0</v>
      </c>
      <c r="O1458" s="11">
        <f t="shared" si="202"/>
        <v>50</v>
      </c>
      <c r="P1458" s="11">
        <f t="shared" si="199"/>
        <v>1.1230630359560705</v>
      </c>
      <c r="Q1458" s="12">
        <f t="shared" si="198"/>
        <v>158.83417087285179</v>
      </c>
      <c r="R1458" s="12">
        <f t="shared" si="203"/>
        <v>0</v>
      </c>
      <c r="S1458" s="12">
        <f t="shared" si="204"/>
        <v>13427</v>
      </c>
      <c r="T1458" s="31">
        <f t="shared" si="200"/>
        <v>11856.970855658386</v>
      </c>
      <c r="U1458" s="13"/>
      <c r="V1458" s="39">
        <f t="shared" si="205"/>
        <v>3.5768317071906437E-3</v>
      </c>
      <c r="W1458" s="14">
        <f t="shared" si="206"/>
        <v>3.6171855566022875E-3</v>
      </c>
      <c r="X1458" s="40">
        <f t="shared" si="201"/>
        <v>1.628433162337625E-9</v>
      </c>
      <c r="Y1458" s="2"/>
      <c r="Z1458" s="4"/>
      <c r="AA1458" s="4"/>
      <c r="AB1458" s="4"/>
      <c r="AC1458" s="4"/>
      <c r="AD1458" s="4"/>
      <c r="AE1458" s="4"/>
    </row>
    <row r="1459" spans="6:31">
      <c r="F1459" s="25">
        <v>38790</v>
      </c>
      <c r="G1459" s="8">
        <v>74.48</v>
      </c>
      <c r="H1459" s="8">
        <v>75.459999999999994</v>
      </c>
      <c r="I1459" s="8">
        <v>74.459999999999994</v>
      </c>
      <c r="J1459" s="8">
        <v>75.36</v>
      </c>
      <c r="K1459" s="8">
        <v>61400</v>
      </c>
      <c r="L1459" s="26">
        <v>67.099999999999994</v>
      </c>
      <c r="M1459" s="8"/>
      <c r="N1459" s="32">
        <v>0</v>
      </c>
      <c r="O1459" s="11">
        <f t="shared" si="202"/>
        <v>50</v>
      </c>
      <c r="P1459" s="11">
        <f t="shared" si="199"/>
        <v>1.1230998509687036</v>
      </c>
      <c r="Q1459" s="12">
        <f t="shared" si="198"/>
        <v>158.83060330815829</v>
      </c>
      <c r="R1459" s="12">
        <f t="shared" si="203"/>
        <v>0</v>
      </c>
      <c r="S1459" s="12">
        <f t="shared" si="204"/>
        <v>13427</v>
      </c>
      <c r="T1459" s="31">
        <f t="shared" si="200"/>
        <v>11969.474265302808</v>
      </c>
      <c r="U1459" s="13"/>
      <c r="V1459" s="39">
        <f t="shared" si="205"/>
        <v>9.4436450912141669E-3</v>
      </c>
      <c r="W1459" s="14">
        <f t="shared" si="206"/>
        <v>9.4333259241456639E-3</v>
      </c>
      <c r="X1459" s="40">
        <f t="shared" si="201"/>
        <v>1.0648520898767849E-10</v>
      </c>
      <c r="Y1459" s="2"/>
      <c r="Z1459" s="4"/>
      <c r="AA1459" s="4"/>
      <c r="AB1459" s="4"/>
      <c r="AC1459" s="4"/>
      <c r="AD1459" s="4"/>
      <c r="AE1459" s="4"/>
    </row>
    <row r="1460" spans="6:31">
      <c r="F1460" s="25">
        <v>38791</v>
      </c>
      <c r="G1460" s="8">
        <v>75.459999999999994</v>
      </c>
      <c r="H1460" s="8">
        <v>75.88</v>
      </c>
      <c r="I1460" s="8">
        <v>75.27</v>
      </c>
      <c r="J1460" s="8">
        <v>75.849999999999994</v>
      </c>
      <c r="K1460" s="8">
        <v>105400</v>
      </c>
      <c r="L1460" s="26">
        <v>67.53</v>
      </c>
      <c r="M1460" s="8"/>
      <c r="N1460" s="32">
        <v>0</v>
      </c>
      <c r="O1460" s="11">
        <f t="shared" si="202"/>
        <v>50</v>
      </c>
      <c r="P1460" s="11">
        <f t="shared" si="199"/>
        <v>1.1232045017029468</v>
      </c>
      <c r="Q1460" s="12">
        <f t="shared" si="198"/>
        <v>158.82046338926813</v>
      </c>
      <c r="R1460" s="12">
        <f t="shared" si="203"/>
        <v>0</v>
      </c>
      <c r="S1460" s="12">
        <f t="shared" si="204"/>
        <v>13427</v>
      </c>
      <c r="T1460" s="31">
        <f t="shared" si="200"/>
        <v>12046.532148075987</v>
      </c>
      <c r="U1460" s="13"/>
      <c r="V1460" s="39">
        <f t="shared" si="205"/>
        <v>6.4172323981921894E-3</v>
      </c>
      <c r="W1460" s="14">
        <f t="shared" si="206"/>
        <v>6.3878996091144783E-3</v>
      </c>
      <c r="X1460" s="40">
        <f t="shared" si="201"/>
        <v>8.6041251507748921E-10</v>
      </c>
      <c r="Y1460" s="2"/>
      <c r="Z1460" s="4"/>
      <c r="AA1460" s="4"/>
      <c r="AB1460" s="4"/>
      <c r="AC1460" s="4"/>
      <c r="AD1460" s="4"/>
      <c r="AE1460" s="4"/>
    </row>
    <row r="1461" spans="6:31">
      <c r="F1461" s="25">
        <v>38792</v>
      </c>
      <c r="G1461" s="8">
        <v>76.010000000000005</v>
      </c>
      <c r="H1461" s="8">
        <v>76.239999999999995</v>
      </c>
      <c r="I1461" s="8">
        <v>75.92</v>
      </c>
      <c r="J1461" s="8">
        <v>75.92</v>
      </c>
      <c r="K1461" s="8">
        <v>41100</v>
      </c>
      <c r="L1461" s="26">
        <v>67.599999999999994</v>
      </c>
      <c r="M1461" s="8"/>
      <c r="N1461" s="32">
        <v>0</v>
      </c>
      <c r="O1461" s="11">
        <f t="shared" si="202"/>
        <v>50</v>
      </c>
      <c r="P1461" s="11">
        <f t="shared" si="199"/>
        <v>1.1230769230769233</v>
      </c>
      <c r="Q1461" s="12">
        <f t="shared" si="198"/>
        <v>158.83282511170864</v>
      </c>
      <c r="R1461" s="12">
        <f t="shared" si="203"/>
        <v>0</v>
      </c>
      <c r="S1461" s="12">
        <f t="shared" si="204"/>
        <v>13427</v>
      </c>
      <c r="T1461" s="31">
        <f t="shared" si="200"/>
        <v>12058.588082480921</v>
      </c>
      <c r="U1461" s="13"/>
      <c r="V1461" s="39">
        <f t="shared" si="205"/>
        <v>1.000280047960533E-3</v>
      </c>
      <c r="W1461" s="14">
        <f t="shared" si="206"/>
        <v>1.0360394621678304E-3</v>
      </c>
      <c r="X1461" s="40">
        <f t="shared" si="201"/>
        <v>1.2787357044490614E-9</v>
      </c>
      <c r="Y1461" s="2"/>
      <c r="Z1461" s="4"/>
      <c r="AA1461" s="4"/>
      <c r="AB1461" s="4"/>
      <c r="AC1461" s="4"/>
      <c r="AD1461" s="4"/>
      <c r="AE1461" s="4"/>
    </row>
    <row r="1462" spans="6:31">
      <c r="F1462" s="25">
        <v>38793</v>
      </c>
      <c r="G1462" s="8">
        <v>76.099999999999994</v>
      </c>
      <c r="H1462" s="8">
        <v>76.959999999999994</v>
      </c>
      <c r="I1462" s="8">
        <v>75.900000000000006</v>
      </c>
      <c r="J1462" s="8">
        <v>76.099999999999994</v>
      </c>
      <c r="K1462" s="8">
        <v>33100</v>
      </c>
      <c r="L1462" s="26">
        <v>67.760000000000005</v>
      </c>
      <c r="M1462" s="8"/>
      <c r="N1462" s="32">
        <v>0</v>
      </c>
      <c r="O1462" s="11">
        <f t="shared" si="202"/>
        <v>50</v>
      </c>
      <c r="P1462" s="11">
        <f t="shared" si="199"/>
        <v>1.1230814639905546</v>
      </c>
      <c r="Q1462" s="12">
        <f t="shared" si="198"/>
        <v>158.8323850719832</v>
      </c>
      <c r="R1462" s="12">
        <f t="shared" si="203"/>
        <v>0</v>
      </c>
      <c r="S1462" s="12">
        <f t="shared" si="204"/>
        <v>13427</v>
      </c>
      <c r="T1462" s="31">
        <f t="shared" si="200"/>
        <v>12087.144503977921</v>
      </c>
      <c r="U1462" s="13"/>
      <c r="V1462" s="39">
        <f t="shared" si="205"/>
        <v>2.3653401037871131E-3</v>
      </c>
      <c r="W1462" s="14">
        <f t="shared" si="206"/>
        <v>2.3640672948806916E-3</v>
      </c>
      <c r="X1462" s="40">
        <f t="shared" si="201"/>
        <v>1.6200425122659582E-12</v>
      </c>
      <c r="Y1462" s="2"/>
      <c r="Z1462" s="4"/>
      <c r="AA1462" s="4"/>
      <c r="AB1462" s="4"/>
      <c r="AC1462" s="4"/>
      <c r="AD1462" s="4"/>
      <c r="AE1462" s="4"/>
    </row>
    <row r="1463" spans="6:31">
      <c r="F1463" s="25">
        <v>38796</v>
      </c>
      <c r="G1463" s="8">
        <v>76.209999999999994</v>
      </c>
      <c r="H1463" s="8">
        <v>76.25</v>
      </c>
      <c r="I1463" s="8">
        <v>75.849999999999994</v>
      </c>
      <c r="J1463" s="8">
        <v>76</v>
      </c>
      <c r="K1463" s="8">
        <v>216400</v>
      </c>
      <c r="L1463" s="26">
        <v>67.67</v>
      </c>
      <c r="M1463" s="8"/>
      <c r="N1463" s="32">
        <v>0</v>
      </c>
      <c r="O1463" s="11">
        <f t="shared" si="202"/>
        <v>50</v>
      </c>
      <c r="P1463" s="11">
        <f t="shared" si="199"/>
        <v>1.1230973843653023</v>
      </c>
      <c r="Q1463" s="12">
        <f t="shared" si="198"/>
        <v>158.83084232744551</v>
      </c>
      <c r="R1463" s="12">
        <f t="shared" si="203"/>
        <v>0</v>
      </c>
      <c r="S1463" s="12">
        <f t="shared" si="204"/>
        <v>13427</v>
      </c>
      <c r="T1463" s="31">
        <f t="shared" si="200"/>
        <v>12071.144016885859</v>
      </c>
      <c r="U1463" s="13"/>
      <c r="V1463" s="39">
        <f t="shared" si="205"/>
        <v>-1.3246376636215469E-3</v>
      </c>
      <c r="W1463" s="14">
        <f t="shared" si="206"/>
        <v>-1.3291000996649136E-3</v>
      </c>
      <c r="X1463" s="40">
        <f t="shared" si="201"/>
        <v>1.9913335441138938E-11</v>
      </c>
      <c r="Y1463" s="2"/>
      <c r="Z1463" s="4"/>
      <c r="AA1463" s="4"/>
      <c r="AB1463" s="4"/>
      <c r="AC1463" s="4"/>
      <c r="AD1463" s="4"/>
      <c r="AE1463" s="4"/>
    </row>
    <row r="1464" spans="6:31">
      <c r="F1464" s="25">
        <v>38797</v>
      </c>
      <c r="G1464" s="8">
        <v>75.95</v>
      </c>
      <c r="H1464" s="8">
        <v>76.33</v>
      </c>
      <c r="I1464" s="8">
        <v>75.39</v>
      </c>
      <c r="J1464" s="8">
        <v>75.48</v>
      </c>
      <c r="K1464" s="8">
        <v>60600</v>
      </c>
      <c r="L1464" s="26">
        <v>67.2</v>
      </c>
      <c r="M1464" s="8"/>
      <c r="N1464" s="32">
        <v>0</v>
      </c>
      <c r="O1464" s="11">
        <f t="shared" si="202"/>
        <v>50</v>
      </c>
      <c r="P1464" s="11">
        <f t="shared" si="199"/>
        <v>1.1232142857142857</v>
      </c>
      <c r="Q1464" s="12">
        <f t="shared" si="198"/>
        <v>158.81951548408097</v>
      </c>
      <c r="R1464" s="12">
        <f t="shared" si="203"/>
        <v>0</v>
      </c>
      <c r="S1464" s="12">
        <f t="shared" si="204"/>
        <v>13427</v>
      </c>
      <c r="T1464" s="31">
        <f t="shared" si="200"/>
        <v>11987.697028738432</v>
      </c>
      <c r="U1464" s="13"/>
      <c r="V1464" s="39">
        <f t="shared" si="205"/>
        <v>-6.9369362072655288E-3</v>
      </c>
      <c r="W1464" s="14">
        <f t="shared" si="206"/>
        <v>-6.9697027150303174E-3</v>
      </c>
      <c r="X1464" s="40">
        <f t="shared" si="201"/>
        <v>1.0736440310999513E-9</v>
      </c>
      <c r="Y1464" s="2"/>
      <c r="Z1464" s="4"/>
      <c r="AA1464" s="4"/>
      <c r="AB1464" s="4"/>
      <c r="AC1464" s="4"/>
      <c r="AD1464" s="4"/>
      <c r="AE1464" s="4"/>
    </row>
    <row r="1465" spans="6:31">
      <c r="F1465" s="25">
        <v>38798</v>
      </c>
      <c r="G1465" s="8">
        <v>75.58</v>
      </c>
      <c r="H1465" s="8">
        <v>75.989999999999995</v>
      </c>
      <c r="I1465" s="8">
        <v>75.459999999999994</v>
      </c>
      <c r="J1465" s="8">
        <v>75.98</v>
      </c>
      <c r="K1465" s="8">
        <v>62300</v>
      </c>
      <c r="L1465" s="26">
        <v>67.650000000000006</v>
      </c>
      <c r="M1465" s="8"/>
      <c r="N1465" s="32">
        <v>0</v>
      </c>
      <c r="O1465" s="11">
        <f t="shared" si="202"/>
        <v>50</v>
      </c>
      <c r="P1465" s="11">
        <f t="shared" si="199"/>
        <v>1.1231337767923133</v>
      </c>
      <c r="Q1465" s="12">
        <f t="shared" si="198"/>
        <v>158.8273159278591</v>
      </c>
      <c r="R1465" s="12">
        <f t="shared" si="203"/>
        <v>0</v>
      </c>
      <c r="S1465" s="12">
        <f t="shared" si="204"/>
        <v>13427</v>
      </c>
      <c r="T1465" s="31">
        <f t="shared" si="200"/>
        <v>12067.699464198735</v>
      </c>
      <c r="U1465" s="13"/>
      <c r="V1465" s="39">
        <f t="shared" si="205"/>
        <v>6.6515411995715134E-3</v>
      </c>
      <c r="W1465" s="14">
        <f t="shared" si="206"/>
        <v>6.6741070876932176E-3</v>
      </c>
      <c r="X1465" s="40">
        <f t="shared" si="201"/>
        <v>5.0921930672127138E-10</v>
      </c>
      <c r="Y1465" s="2"/>
      <c r="Z1465" s="4"/>
      <c r="AA1465" s="4"/>
      <c r="AB1465" s="4"/>
      <c r="AC1465" s="4"/>
      <c r="AD1465" s="4"/>
      <c r="AE1465" s="4"/>
    </row>
    <row r="1466" spans="6:31">
      <c r="F1466" s="25">
        <v>38799</v>
      </c>
      <c r="G1466" s="8">
        <v>75.849999999999994</v>
      </c>
      <c r="H1466" s="8">
        <v>75.92</v>
      </c>
      <c r="I1466" s="8">
        <v>75.56</v>
      </c>
      <c r="J1466" s="8">
        <v>75.88</v>
      </c>
      <c r="K1466" s="8">
        <v>154600</v>
      </c>
      <c r="L1466" s="26">
        <v>67.56</v>
      </c>
      <c r="M1466" s="8"/>
      <c r="N1466" s="32">
        <v>0</v>
      </c>
      <c r="O1466" s="11">
        <f t="shared" si="202"/>
        <v>50</v>
      </c>
      <c r="P1466" s="11">
        <f t="shared" si="199"/>
        <v>1.1231497927767908</v>
      </c>
      <c r="Q1466" s="12">
        <f t="shared" si="198"/>
        <v>158.82576406308215</v>
      </c>
      <c r="R1466" s="12">
        <f t="shared" si="203"/>
        <v>0</v>
      </c>
      <c r="S1466" s="12">
        <f t="shared" si="204"/>
        <v>13427</v>
      </c>
      <c r="T1466" s="31">
        <f t="shared" si="200"/>
        <v>12051.698977106673</v>
      </c>
      <c r="U1466" s="13"/>
      <c r="V1466" s="39">
        <f t="shared" si="205"/>
        <v>-1.3267735079027705E-3</v>
      </c>
      <c r="W1466" s="14">
        <f t="shared" si="206"/>
        <v>-1.3312626771977329E-3</v>
      </c>
      <c r="X1466" s="40">
        <f t="shared" si="201"/>
        <v>2.0152640958833924E-11</v>
      </c>
      <c r="Y1466" s="2"/>
      <c r="Z1466" s="4"/>
      <c r="AA1466" s="4"/>
      <c r="AB1466" s="4"/>
      <c r="AC1466" s="4"/>
      <c r="AD1466" s="4"/>
      <c r="AE1466" s="4"/>
    </row>
    <row r="1467" spans="6:31">
      <c r="F1467" s="25">
        <v>38800</v>
      </c>
      <c r="G1467" s="8">
        <v>75.599999999999994</v>
      </c>
      <c r="H1467" s="8">
        <v>75.89</v>
      </c>
      <c r="I1467" s="8">
        <v>75.44</v>
      </c>
      <c r="J1467" s="8">
        <v>75.790000000000006</v>
      </c>
      <c r="K1467" s="8">
        <v>373500</v>
      </c>
      <c r="L1467" s="26">
        <v>67.69</v>
      </c>
      <c r="M1467" s="8"/>
      <c r="N1467" s="32">
        <v>0</v>
      </c>
      <c r="O1467" s="11">
        <f t="shared" si="202"/>
        <v>50</v>
      </c>
      <c r="P1467" s="11">
        <f t="shared" si="199"/>
        <v>1.1196631703353526</v>
      </c>
      <c r="Q1467" s="12">
        <f t="shared" si="198"/>
        <v>159.16464664959733</v>
      </c>
      <c r="R1467" s="12">
        <f t="shared" si="203"/>
        <v>0</v>
      </c>
      <c r="S1467" s="12">
        <f t="shared" si="204"/>
        <v>13427</v>
      </c>
      <c r="T1467" s="31">
        <f t="shared" si="200"/>
        <v>12063.088569572983</v>
      </c>
      <c r="U1467" s="13"/>
      <c r="V1467" s="39">
        <f t="shared" si="205"/>
        <v>9.4461485851141363E-4</v>
      </c>
      <c r="W1467" s="14">
        <f t="shared" si="206"/>
        <v>1.9223665809168632E-3</v>
      </c>
      <c r="X1467" s="40">
        <f t="shared" si="201"/>
        <v>9.5599843066682315E-7</v>
      </c>
      <c r="Y1467" s="2"/>
      <c r="Z1467" s="4"/>
      <c r="AA1467" s="4"/>
      <c r="AB1467" s="4"/>
      <c r="AC1467" s="4"/>
      <c r="AD1467" s="4"/>
      <c r="AE1467" s="4"/>
    </row>
    <row r="1468" spans="6:31">
      <c r="F1468" s="25">
        <v>38803</v>
      </c>
      <c r="G1468" s="8">
        <v>75.55</v>
      </c>
      <c r="H1468" s="8">
        <v>75.78</v>
      </c>
      <c r="I1468" s="8">
        <v>75.52</v>
      </c>
      <c r="J1468" s="8">
        <v>75.73</v>
      </c>
      <c r="K1468" s="8">
        <v>94500</v>
      </c>
      <c r="L1468" s="26">
        <v>67.64</v>
      </c>
      <c r="M1468" s="8"/>
      <c r="N1468" s="32">
        <v>0</v>
      </c>
      <c r="O1468" s="11">
        <f t="shared" si="202"/>
        <v>50</v>
      </c>
      <c r="P1468" s="11">
        <f t="shared" si="199"/>
        <v>1.1196037847427558</v>
      </c>
      <c r="Q1468" s="12">
        <f t="shared" si="198"/>
        <v>159.17043691872669</v>
      </c>
      <c r="R1468" s="12">
        <f t="shared" si="203"/>
        <v>0</v>
      </c>
      <c r="S1468" s="12">
        <f t="shared" si="204"/>
        <v>13427</v>
      </c>
      <c r="T1468" s="31">
        <f t="shared" si="200"/>
        <v>12053.977187855173</v>
      </c>
      <c r="U1468" s="13"/>
      <c r="V1468" s="39">
        <f t="shared" si="205"/>
        <v>-7.5559624399970367E-4</v>
      </c>
      <c r="W1468" s="14">
        <f t="shared" si="206"/>
        <v>-7.3893449013666705E-4</v>
      </c>
      <c r="X1468" s="40">
        <f t="shared" si="201"/>
        <v>2.7761404179241575E-10</v>
      </c>
      <c r="Y1468" s="2"/>
      <c r="Z1468" s="4"/>
      <c r="AA1468" s="4"/>
      <c r="AB1468" s="4"/>
      <c r="AC1468" s="4"/>
      <c r="AD1468" s="4"/>
      <c r="AE1468" s="4"/>
    </row>
    <row r="1469" spans="6:31">
      <c r="F1469" s="25">
        <v>38804</v>
      </c>
      <c r="G1469" s="8">
        <v>75.599999999999994</v>
      </c>
      <c r="H1469" s="8">
        <v>75.94</v>
      </c>
      <c r="I1469" s="8">
        <v>75.16</v>
      </c>
      <c r="J1469" s="8">
        <v>75.27</v>
      </c>
      <c r="K1469" s="8">
        <v>160500</v>
      </c>
      <c r="L1469" s="26">
        <v>67.23</v>
      </c>
      <c r="M1469" s="8"/>
      <c r="N1469" s="32">
        <v>0</v>
      </c>
      <c r="O1469" s="11">
        <f t="shared" si="202"/>
        <v>50</v>
      </c>
      <c r="P1469" s="11">
        <f t="shared" si="199"/>
        <v>1.1195894689870591</v>
      </c>
      <c r="Q1469" s="12">
        <f t="shared" si="198"/>
        <v>159.17183283870227</v>
      </c>
      <c r="R1469" s="12">
        <f t="shared" si="203"/>
        <v>0</v>
      </c>
      <c r="S1469" s="12">
        <f t="shared" si="204"/>
        <v>13427</v>
      </c>
      <c r="T1469" s="31">
        <f t="shared" si="200"/>
        <v>11980.86385776912</v>
      </c>
      <c r="U1469" s="13"/>
      <c r="V1469" s="39">
        <f t="shared" si="205"/>
        <v>-6.0839641476278369E-3</v>
      </c>
      <c r="W1469" s="14">
        <f t="shared" si="206"/>
        <v>-6.0799475494342104E-3</v>
      </c>
      <c r="X1469" s="40">
        <f t="shared" si="201"/>
        <v>1.6133061049043606E-11</v>
      </c>
      <c r="Y1469" s="2"/>
      <c r="Z1469" s="4"/>
      <c r="AA1469" s="4"/>
      <c r="AB1469" s="4"/>
      <c r="AC1469" s="4"/>
      <c r="AD1469" s="4"/>
      <c r="AE1469" s="4"/>
    </row>
    <row r="1470" spans="6:31">
      <c r="F1470" s="25">
        <v>38805</v>
      </c>
      <c r="G1470" s="8">
        <v>75.510000000000005</v>
      </c>
      <c r="H1470" s="8">
        <v>76.06</v>
      </c>
      <c r="I1470" s="8">
        <v>75.36</v>
      </c>
      <c r="J1470" s="8">
        <v>75.89</v>
      </c>
      <c r="K1470" s="8">
        <v>61300</v>
      </c>
      <c r="L1470" s="26">
        <v>67.78</v>
      </c>
      <c r="M1470" s="8"/>
      <c r="N1470" s="32">
        <v>0</v>
      </c>
      <c r="O1470" s="11">
        <f t="shared" si="202"/>
        <v>50</v>
      </c>
      <c r="P1470" s="11">
        <f t="shared" si="199"/>
        <v>1.1196518146946002</v>
      </c>
      <c r="Q1470" s="12">
        <f t="shared" si="198"/>
        <v>159.16575381031814</v>
      </c>
      <c r="R1470" s="12">
        <f t="shared" si="203"/>
        <v>0</v>
      </c>
      <c r="S1470" s="12">
        <f t="shared" si="204"/>
        <v>13427</v>
      </c>
      <c r="T1470" s="31">
        <f t="shared" si="200"/>
        <v>12079.089056665043</v>
      </c>
      <c r="U1470" s="13"/>
      <c r="V1470" s="39">
        <f t="shared" si="205"/>
        <v>8.1650820311849545E-3</v>
      </c>
      <c r="W1470" s="14">
        <f t="shared" si="206"/>
        <v>8.1475896979600095E-3</v>
      </c>
      <c r="X1470" s="40">
        <f t="shared" si="201"/>
        <v>3.0598172165251689E-10</v>
      </c>
      <c r="Y1470" s="2"/>
      <c r="Z1470" s="4"/>
      <c r="AA1470" s="4"/>
      <c r="AB1470" s="4"/>
      <c r="AC1470" s="4"/>
      <c r="AD1470" s="4"/>
      <c r="AE1470" s="4"/>
    </row>
    <row r="1471" spans="6:31">
      <c r="F1471" s="25">
        <v>38806</v>
      </c>
      <c r="G1471" s="8">
        <v>75.959999999999994</v>
      </c>
      <c r="H1471" s="8">
        <v>76.349999999999994</v>
      </c>
      <c r="I1471" s="8">
        <v>75.52</v>
      </c>
      <c r="J1471" s="8">
        <v>75.709999999999994</v>
      </c>
      <c r="K1471" s="8">
        <v>121000</v>
      </c>
      <c r="L1471" s="26">
        <v>67.62</v>
      </c>
      <c r="M1471" s="8"/>
      <c r="N1471" s="32">
        <v>0</v>
      </c>
      <c r="O1471" s="11">
        <f t="shared" si="202"/>
        <v>50</v>
      </c>
      <c r="P1471" s="11">
        <f t="shared" si="199"/>
        <v>1.1196391600118307</v>
      </c>
      <c r="Q1471" s="12">
        <f t="shared" si="198"/>
        <v>159.16698765246397</v>
      </c>
      <c r="R1471" s="12">
        <f t="shared" si="203"/>
        <v>0</v>
      </c>
      <c r="S1471" s="12">
        <f t="shared" si="204"/>
        <v>13427</v>
      </c>
      <c r="T1471" s="31">
        <f t="shared" si="200"/>
        <v>12050.532635168047</v>
      </c>
      <c r="U1471" s="13"/>
      <c r="V1471" s="39">
        <f t="shared" si="205"/>
        <v>-2.3669193983660319E-3</v>
      </c>
      <c r="W1471" s="14">
        <f t="shared" si="206"/>
        <v>-2.3633688991653041E-3</v>
      </c>
      <c r="X1471" s="40">
        <f t="shared" si="201"/>
        <v>1.260604457436873E-11</v>
      </c>
      <c r="Y1471" s="2"/>
      <c r="Z1471" s="4"/>
      <c r="AA1471" s="4"/>
      <c r="AB1471" s="4"/>
      <c r="AC1471" s="4"/>
      <c r="AD1471" s="4"/>
      <c r="AE1471" s="4"/>
    </row>
    <row r="1472" spans="6:31">
      <c r="F1472" s="25">
        <v>38807</v>
      </c>
      <c r="G1472" s="8">
        <v>75.930000000000007</v>
      </c>
      <c r="H1472" s="8">
        <v>75.930000000000007</v>
      </c>
      <c r="I1472" s="8">
        <v>75.48</v>
      </c>
      <c r="J1472" s="8">
        <v>75.69</v>
      </c>
      <c r="K1472" s="8">
        <v>124100</v>
      </c>
      <c r="L1472" s="26">
        <v>67.599999999999994</v>
      </c>
      <c r="M1472" s="8"/>
      <c r="N1472" s="32">
        <v>0</v>
      </c>
      <c r="O1472" s="11">
        <f t="shared" si="202"/>
        <v>50</v>
      </c>
      <c r="P1472" s="11">
        <f t="shared" si="199"/>
        <v>1.1196745562130177</v>
      </c>
      <c r="Q1472" s="12">
        <f t="shared" si="198"/>
        <v>159.1635365633627</v>
      </c>
      <c r="R1472" s="12">
        <f t="shared" si="203"/>
        <v>0</v>
      </c>
      <c r="S1472" s="12">
        <f t="shared" si="204"/>
        <v>13427</v>
      </c>
      <c r="T1472" s="31">
        <f t="shared" si="200"/>
        <v>12047.088082480923</v>
      </c>
      <c r="U1472" s="13"/>
      <c r="V1472" s="39">
        <f t="shared" si="205"/>
        <v>-2.8588322066680955E-4</v>
      </c>
      <c r="W1472" s="14">
        <f t="shared" si="206"/>
        <v>-2.9581423082169139E-4</v>
      </c>
      <c r="X1472" s="40">
        <f t="shared" si="201"/>
        <v>9.8624962696366276E-11</v>
      </c>
      <c r="Y1472" s="2"/>
      <c r="Z1472" s="4"/>
      <c r="AA1472" s="4"/>
      <c r="AB1472" s="4"/>
      <c r="AC1472" s="4"/>
      <c r="AD1472" s="4"/>
      <c r="AE1472" s="4"/>
    </row>
    <row r="1473" spans="6:31">
      <c r="F1473" s="25">
        <v>38810</v>
      </c>
      <c r="G1473" s="8">
        <v>75.900000000000006</v>
      </c>
      <c r="H1473" s="8">
        <v>76.290000000000006</v>
      </c>
      <c r="I1473" s="8">
        <v>75.540000000000006</v>
      </c>
      <c r="J1473" s="8">
        <v>75.64</v>
      </c>
      <c r="K1473" s="8">
        <v>330800</v>
      </c>
      <c r="L1473" s="26">
        <v>67.56</v>
      </c>
      <c r="M1473" s="8"/>
      <c r="N1473" s="32">
        <v>0</v>
      </c>
      <c r="O1473" s="11">
        <f t="shared" si="202"/>
        <v>50</v>
      </c>
      <c r="P1473" s="11">
        <f t="shared" si="199"/>
        <v>1.1195973949082296</v>
      </c>
      <c r="Q1473" s="12">
        <f t="shared" si="198"/>
        <v>159.17105998290157</v>
      </c>
      <c r="R1473" s="12">
        <f t="shared" si="203"/>
        <v>0</v>
      </c>
      <c r="S1473" s="12">
        <f t="shared" si="204"/>
        <v>13427</v>
      </c>
      <c r="T1473" s="31">
        <f t="shared" si="200"/>
        <v>12039.698977106675</v>
      </c>
      <c r="U1473" s="13"/>
      <c r="V1473" s="39">
        <f t="shared" si="205"/>
        <v>-6.1354016106508237E-4</v>
      </c>
      <c r="W1473" s="14">
        <f t="shared" si="206"/>
        <v>-5.9189110931895242E-4</v>
      </c>
      <c r="X1473" s="40">
        <f t="shared" si="201"/>
        <v>4.6868144150661207E-10</v>
      </c>
      <c r="Y1473" s="2"/>
      <c r="Z1473" s="4"/>
      <c r="AA1473" s="4"/>
      <c r="AB1473" s="4"/>
      <c r="AC1473" s="4"/>
      <c r="AD1473" s="4"/>
      <c r="AE1473" s="4"/>
    </row>
    <row r="1474" spans="6:31">
      <c r="F1474" s="25">
        <v>38811</v>
      </c>
      <c r="G1474" s="8">
        <v>75.56</v>
      </c>
      <c r="H1474" s="8">
        <v>76.150000000000006</v>
      </c>
      <c r="I1474" s="8">
        <v>75.5</v>
      </c>
      <c r="J1474" s="8">
        <v>75.98</v>
      </c>
      <c r="K1474" s="8">
        <v>152300</v>
      </c>
      <c r="L1474" s="26">
        <v>67.86</v>
      </c>
      <c r="M1474" s="8"/>
      <c r="N1474" s="32">
        <v>0</v>
      </c>
      <c r="O1474" s="11">
        <f t="shared" si="202"/>
        <v>50</v>
      </c>
      <c r="P1474" s="11">
        <f t="shared" si="199"/>
        <v>1.1196581196581197</v>
      </c>
      <c r="Q1474" s="12">
        <f t="shared" si="198"/>
        <v>159.16513908151541</v>
      </c>
      <c r="R1474" s="12">
        <f t="shared" si="203"/>
        <v>0</v>
      </c>
      <c r="S1474" s="12">
        <f t="shared" si="204"/>
        <v>13427</v>
      </c>
      <c r="T1474" s="31">
        <f t="shared" si="200"/>
        <v>12093.367267413541</v>
      </c>
      <c r="U1474" s="13"/>
      <c r="V1474" s="39">
        <f t="shared" si="205"/>
        <v>4.4477049236587678E-3</v>
      </c>
      <c r="W1474" s="14">
        <f t="shared" si="206"/>
        <v>4.430667416484675E-3</v>
      </c>
      <c r="X1474" s="40">
        <f t="shared" si="201"/>
        <v>2.9027665070726302E-10</v>
      </c>
      <c r="Y1474" s="2"/>
      <c r="Z1474" s="4"/>
      <c r="AA1474" s="4"/>
      <c r="AB1474" s="4"/>
      <c r="AC1474" s="4"/>
      <c r="AD1474" s="4"/>
      <c r="AE1474" s="4"/>
    </row>
    <row r="1475" spans="6:31">
      <c r="F1475" s="25">
        <v>38812</v>
      </c>
      <c r="G1475" s="8">
        <v>76.069999999999993</v>
      </c>
      <c r="H1475" s="8">
        <v>76.42</v>
      </c>
      <c r="I1475" s="8">
        <v>75.98</v>
      </c>
      <c r="J1475" s="8">
        <v>76.42</v>
      </c>
      <c r="K1475" s="8">
        <v>79200</v>
      </c>
      <c r="L1475" s="26">
        <v>68.25</v>
      </c>
      <c r="M1475" s="8"/>
      <c r="N1475" s="32">
        <v>0</v>
      </c>
      <c r="O1475" s="11">
        <f t="shared" si="202"/>
        <v>50</v>
      </c>
      <c r="P1475" s="11">
        <f t="shared" si="199"/>
        <v>1.1197069597069598</v>
      </c>
      <c r="Q1475" s="12">
        <f t="shared" si="198"/>
        <v>159.16037745109224</v>
      </c>
      <c r="R1475" s="12">
        <f t="shared" si="203"/>
        <v>0</v>
      </c>
      <c r="S1475" s="12">
        <f t="shared" si="204"/>
        <v>13427</v>
      </c>
      <c r="T1475" s="31">
        <f t="shared" si="200"/>
        <v>12163.03604481247</v>
      </c>
      <c r="U1475" s="13"/>
      <c r="V1475" s="39">
        <f t="shared" si="205"/>
        <v>5.7443775219962285E-3</v>
      </c>
      <c r="W1475" s="14">
        <f t="shared" si="206"/>
        <v>5.7306747089850745E-3</v>
      </c>
      <c r="X1475" s="40">
        <f t="shared" si="201"/>
        <v>1.8776708441865256E-10</v>
      </c>
      <c r="Y1475" s="2"/>
      <c r="Z1475" s="4"/>
      <c r="AA1475" s="4"/>
      <c r="AB1475" s="4"/>
      <c r="AC1475" s="4"/>
      <c r="AD1475" s="4"/>
      <c r="AE1475" s="4"/>
    </row>
    <row r="1476" spans="6:31">
      <c r="F1476" s="25">
        <v>38813</v>
      </c>
      <c r="G1476" s="8">
        <v>76.209999999999994</v>
      </c>
      <c r="H1476" s="8">
        <v>76.459999999999994</v>
      </c>
      <c r="I1476" s="8">
        <v>75.87</v>
      </c>
      <c r="J1476" s="8">
        <v>76.3</v>
      </c>
      <c r="K1476" s="8">
        <v>45900</v>
      </c>
      <c r="L1476" s="26">
        <v>68.150000000000006</v>
      </c>
      <c r="M1476" s="8"/>
      <c r="N1476" s="32">
        <v>0</v>
      </c>
      <c r="O1476" s="11">
        <f t="shared" si="202"/>
        <v>50</v>
      </c>
      <c r="P1476" s="11">
        <f t="shared" si="199"/>
        <v>1.119589141599413</v>
      </c>
      <c r="Q1476" s="12">
        <f t="shared" ref="Q1476:Q1539" si="207">$D$4*$P$4/P1476+O1476</f>
        <v>159.17186476247505</v>
      </c>
      <c r="R1476" s="12">
        <f t="shared" si="203"/>
        <v>0</v>
      </c>
      <c r="S1476" s="12">
        <f t="shared" si="204"/>
        <v>13427</v>
      </c>
      <c r="T1476" s="31">
        <f t="shared" si="200"/>
        <v>12144.813281376846</v>
      </c>
      <c r="U1476" s="13"/>
      <c r="V1476" s="39">
        <f t="shared" si="205"/>
        <v>-1.4993318910954383E-3</v>
      </c>
      <c r="W1476" s="14">
        <f t="shared" si="206"/>
        <v>-1.4662759225273767E-3</v>
      </c>
      <c r="X1476" s="40">
        <f t="shared" si="201"/>
        <v>1.0926970579726782E-9</v>
      </c>
      <c r="Y1476" s="2"/>
      <c r="Z1476" s="4"/>
      <c r="AA1476" s="4"/>
      <c r="AB1476" s="4"/>
      <c r="AC1476" s="4"/>
      <c r="AD1476" s="4"/>
      <c r="AE1476" s="4"/>
    </row>
    <row r="1477" spans="6:31">
      <c r="F1477" s="25">
        <v>38814</v>
      </c>
      <c r="G1477" s="8">
        <v>76.319999999999993</v>
      </c>
      <c r="H1477" s="8">
        <v>76.59</v>
      </c>
      <c r="I1477" s="8">
        <v>75.38</v>
      </c>
      <c r="J1477" s="8">
        <v>75.52</v>
      </c>
      <c r="K1477" s="8">
        <v>335300</v>
      </c>
      <c r="L1477" s="26">
        <v>67.45</v>
      </c>
      <c r="M1477" s="8"/>
      <c r="N1477" s="32">
        <v>0</v>
      </c>
      <c r="O1477" s="11">
        <f t="shared" si="202"/>
        <v>50</v>
      </c>
      <c r="P1477" s="11">
        <f t="shared" ref="P1477:P1540" si="208">J1477/L1477</f>
        <v>1.119644180874722</v>
      </c>
      <c r="Q1477" s="12">
        <f t="shared" si="207"/>
        <v>159.16649811079833</v>
      </c>
      <c r="R1477" s="12">
        <f t="shared" si="203"/>
        <v>0</v>
      </c>
      <c r="S1477" s="12">
        <f t="shared" si="204"/>
        <v>13427</v>
      </c>
      <c r="T1477" s="31">
        <f t="shared" ref="T1477:T1540" si="209">Q1477*J1477</f>
        <v>12020.253937327489</v>
      </c>
      <c r="U1477" s="13"/>
      <c r="V1477" s="39">
        <f t="shared" si="205"/>
        <v>-1.0309133103768908E-2</v>
      </c>
      <c r="W1477" s="14">
        <f t="shared" si="206"/>
        <v>-1.0324575488776825E-2</v>
      </c>
      <c r="X1477" s="40">
        <f t="shared" ref="X1477:X1540" si="210">(V1477-W1477)^2</f>
        <v>2.3846725473274283E-10</v>
      </c>
      <c r="Y1477" s="2"/>
      <c r="Z1477" s="4"/>
      <c r="AA1477" s="4"/>
      <c r="AB1477" s="4"/>
      <c r="AC1477" s="4"/>
      <c r="AD1477" s="4"/>
      <c r="AE1477" s="4"/>
    </row>
    <row r="1478" spans="6:31">
      <c r="F1478" s="25">
        <v>38817</v>
      </c>
      <c r="G1478" s="8">
        <v>75.58</v>
      </c>
      <c r="H1478" s="8">
        <v>75.8</v>
      </c>
      <c r="I1478" s="8">
        <v>75.290000000000006</v>
      </c>
      <c r="J1478" s="8">
        <v>75.58</v>
      </c>
      <c r="K1478" s="8">
        <v>186700</v>
      </c>
      <c r="L1478" s="26">
        <v>67.5</v>
      </c>
      <c r="M1478" s="8"/>
      <c r="N1478" s="32">
        <v>0</v>
      </c>
      <c r="O1478" s="11">
        <f t="shared" ref="O1478:O1541" si="211">O1477+N1478</f>
        <v>50</v>
      </c>
      <c r="P1478" s="11">
        <f t="shared" si="208"/>
        <v>1.1197037037037036</v>
      </c>
      <c r="Q1478" s="12">
        <f t="shared" si="207"/>
        <v>159.16069488019713</v>
      </c>
      <c r="R1478" s="12">
        <f t="shared" ref="R1478:R1541" si="212">IF(N1478&lt;&gt;0,N1478*J1478,0)</f>
        <v>0</v>
      </c>
      <c r="S1478" s="12">
        <f t="shared" ref="S1478:S1541" si="213">IF(N1478&lt;&gt;0,N1478*J1478+S1477,S1477)</f>
        <v>13427</v>
      </c>
      <c r="T1478" s="31">
        <f t="shared" si="209"/>
        <v>12029.365319045299</v>
      </c>
      <c r="U1478" s="13"/>
      <c r="V1478" s="39">
        <f t="shared" ref="V1478:V1541" si="214">LN((T1478-R1478)/T1477)</f>
        <v>7.5771529325347961E-4</v>
      </c>
      <c r="W1478" s="14">
        <f t="shared" ref="W1478:W1541" si="215">LN(L1478/L1477)</f>
        <v>7.4101522471920378E-4</v>
      </c>
      <c r="X1478" s="40">
        <f t="shared" si="210"/>
        <v>2.7889228904950963E-10</v>
      </c>
      <c r="Y1478" s="2"/>
      <c r="Z1478" s="4"/>
      <c r="AA1478" s="4"/>
      <c r="AB1478" s="4"/>
      <c r="AC1478" s="4"/>
      <c r="AD1478" s="4"/>
      <c r="AE1478" s="4"/>
    </row>
    <row r="1479" spans="6:31">
      <c r="F1479" s="25">
        <v>38818</v>
      </c>
      <c r="G1479" s="8">
        <v>75.599999999999994</v>
      </c>
      <c r="H1479" s="8">
        <v>75.73</v>
      </c>
      <c r="I1479" s="8">
        <v>74.75</v>
      </c>
      <c r="J1479" s="8">
        <v>74.900000000000006</v>
      </c>
      <c r="K1479" s="8">
        <v>47500</v>
      </c>
      <c r="L1479" s="26">
        <v>66.89</v>
      </c>
      <c r="M1479" s="8"/>
      <c r="N1479" s="32">
        <v>0</v>
      </c>
      <c r="O1479" s="11">
        <f t="shared" si="211"/>
        <v>50</v>
      </c>
      <c r="P1479" s="11">
        <f t="shared" si="208"/>
        <v>1.1197488413813725</v>
      </c>
      <c r="Q1479" s="12">
        <f t="shared" si="207"/>
        <v>159.15629455391189</v>
      </c>
      <c r="R1479" s="12">
        <f t="shared" si="212"/>
        <v>0</v>
      </c>
      <c r="S1479" s="12">
        <f t="shared" si="213"/>
        <v>13427</v>
      </c>
      <c r="T1479" s="31">
        <f t="shared" si="209"/>
        <v>11920.806462088001</v>
      </c>
      <c r="U1479" s="13"/>
      <c r="V1479" s="39">
        <f t="shared" si="214"/>
        <v>-9.0654548466658526E-3</v>
      </c>
      <c r="W1479" s="14">
        <f t="shared" si="215"/>
        <v>-9.0781187481674946E-3</v>
      </c>
      <c r="X1479" s="40">
        <f t="shared" si="210"/>
        <v>1.6037440124329043E-10</v>
      </c>
      <c r="Y1479" s="2"/>
      <c r="Z1479" s="4"/>
      <c r="AA1479" s="4"/>
      <c r="AB1479" s="4"/>
      <c r="AC1479" s="4"/>
      <c r="AD1479" s="4"/>
      <c r="AE1479" s="4"/>
    </row>
    <row r="1480" spans="6:31">
      <c r="F1480" s="25">
        <v>38819</v>
      </c>
      <c r="G1480" s="8">
        <v>75.12</v>
      </c>
      <c r="H1480" s="8">
        <v>75.180000000000007</v>
      </c>
      <c r="I1480" s="8">
        <v>74.900000000000006</v>
      </c>
      <c r="J1480" s="8">
        <v>75.09</v>
      </c>
      <c r="K1480" s="8">
        <v>54300</v>
      </c>
      <c r="L1480" s="26">
        <v>67.06</v>
      </c>
      <c r="M1480" s="8"/>
      <c r="N1480" s="32">
        <v>0</v>
      </c>
      <c r="O1480" s="11">
        <f t="shared" si="211"/>
        <v>50</v>
      </c>
      <c r="P1480" s="11">
        <f t="shared" si="208"/>
        <v>1.1197435132716971</v>
      </c>
      <c r="Q1480" s="12">
        <f t="shared" si="207"/>
        <v>159.15681395563402</v>
      </c>
      <c r="R1480" s="12">
        <f t="shared" si="212"/>
        <v>0</v>
      </c>
      <c r="S1480" s="12">
        <f t="shared" si="213"/>
        <v>13427</v>
      </c>
      <c r="T1480" s="31">
        <f t="shared" si="209"/>
        <v>11951.08515992856</v>
      </c>
      <c r="U1480" s="13"/>
      <c r="V1480" s="39">
        <f t="shared" si="214"/>
        <v>2.5367670528510561E-3</v>
      </c>
      <c r="W1480" s="14">
        <f t="shared" si="215"/>
        <v>2.5382619077658382E-3</v>
      </c>
      <c r="X1480" s="40">
        <f t="shared" si="210"/>
        <v>2.2345912162481508E-12</v>
      </c>
      <c r="Y1480" s="2"/>
      <c r="Z1480" s="4"/>
      <c r="AA1480" s="4"/>
      <c r="AB1480" s="4"/>
      <c r="AC1480" s="4"/>
      <c r="AD1480" s="4"/>
      <c r="AE1480" s="4"/>
    </row>
    <row r="1481" spans="6:31">
      <c r="F1481" s="25">
        <v>38820</v>
      </c>
      <c r="G1481" s="8">
        <v>74.95</v>
      </c>
      <c r="H1481" s="8">
        <v>75.290000000000006</v>
      </c>
      <c r="I1481" s="8">
        <v>74.819999999999993</v>
      </c>
      <c r="J1481" s="8">
        <v>75.19</v>
      </c>
      <c r="K1481" s="8">
        <v>449700</v>
      </c>
      <c r="L1481" s="26">
        <v>67.150000000000006</v>
      </c>
      <c r="M1481" s="8"/>
      <c r="N1481" s="32">
        <v>0</v>
      </c>
      <c r="O1481" s="11">
        <f t="shared" si="211"/>
        <v>50</v>
      </c>
      <c r="P1481" s="11">
        <f t="shared" si="208"/>
        <v>1.1197319434102753</v>
      </c>
      <c r="Q1481" s="12">
        <f t="shared" si="207"/>
        <v>159.15794184094455</v>
      </c>
      <c r="R1481" s="12">
        <f t="shared" si="212"/>
        <v>0</v>
      </c>
      <c r="S1481" s="12">
        <f t="shared" si="213"/>
        <v>13427</v>
      </c>
      <c r="T1481" s="31">
        <f t="shared" si="209"/>
        <v>11967.08564702062</v>
      </c>
      <c r="U1481" s="13"/>
      <c r="V1481" s="39">
        <f t="shared" si="214"/>
        <v>1.3379358821409557E-3</v>
      </c>
      <c r="W1481" s="14">
        <f t="shared" si="215"/>
        <v>1.341181931164152E-3</v>
      </c>
      <c r="X1481" s="40">
        <f t="shared" si="210"/>
        <v>1.0536834260993293E-11</v>
      </c>
      <c r="Y1481" s="2"/>
      <c r="Z1481" s="4"/>
      <c r="AA1481" s="4"/>
      <c r="AB1481" s="4"/>
      <c r="AC1481" s="4"/>
      <c r="AD1481" s="4"/>
      <c r="AE1481" s="4"/>
    </row>
    <row r="1482" spans="6:31">
      <c r="F1482" s="25">
        <v>38824</v>
      </c>
      <c r="G1482" s="8">
        <v>75.27</v>
      </c>
      <c r="H1482" s="8">
        <v>75.33</v>
      </c>
      <c r="I1482" s="8">
        <v>74.67</v>
      </c>
      <c r="J1482" s="8">
        <v>74.959999999999994</v>
      </c>
      <c r="K1482" s="8">
        <v>373000</v>
      </c>
      <c r="L1482" s="26">
        <v>66.95</v>
      </c>
      <c r="M1482" s="8"/>
      <c r="N1482" s="32">
        <v>0</v>
      </c>
      <c r="O1482" s="11">
        <f t="shared" si="211"/>
        <v>50</v>
      </c>
      <c r="P1482" s="11">
        <f t="shared" si="208"/>
        <v>1.1196415235250186</v>
      </c>
      <c r="Q1482" s="12">
        <f t="shared" si="207"/>
        <v>159.16675720583478</v>
      </c>
      <c r="R1482" s="12">
        <f t="shared" si="212"/>
        <v>0</v>
      </c>
      <c r="S1482" s="12">
        <f t="shared" si="213"/>
        <v>13427</v>
      </c>
      <c r="T1482" s="31">
        <f t="shared" si="209"/>
        <v>11931.140120149374</v>
      </c>
      <c r="U1482" s="13"/>
      <c r="V1482" s="39">
        <f t="shared" si="214"/>
        <v>-3.0082194660405099E-3</v>
      </c>
      <c r="W1482" s="14">
        <f t="shared" si="215"/>
        <v>-2.982850832065136E-3</v>
      </c>
      <c r="X1482" s="40">
        <f t="shared" si="210"/>
        <v>6.4356758977649693E-10</v>
      </c>
      <c r="Y1482" s="2"/>
      <c r="Z1482" s="4"/>
      <c r="AA1482" s="4"/>
      <c r="AB1482" s="4"/>
      <c r="AC1482" s="4"/>
      <c r="AD1482" s="4"/>
      <c r="AE1482" s="4"/>
    </row>
    <row r="1483" spans="6:31">
      <c r="F1483" s="25">
        <v>38825</v>
      </c>
      <c r="G1483" s="8">
        <v>75.2</v>
      </c>
      <c r="H1483" s="8">
        <v>76.349999999999994</v>
      </c>
      <c r="I1483" s="8">
        <v>75.2</v>
      </c>
      <c r="J1483" s="8">
        <v>76.3</v>
      </c>
      <c r="K1483" s="8">
        <v>633400</v>
      </c>
      <c r="L1483" s="26">
        <v>68.150000000000006</v>
      </c>
      <c r="M1483" s="8"/>
      <c r="N1483" s="32">
        <v>0</v>
      </c>
      <c r="O1483" s="11">
        <f t="shared" si="211"/>
        <v>50</v>
      </c>
      <c r="P1483" s="11">
        <f t="shared" si="208"/>
        <v>1.119589141599413</v>
      </c>
      <c r="Q1483" s="12">
        <f t="shared" si="207"/>
        <v>159.17186476247505</v>
      </c>
      <c r="R1483" s="12">
        <f t="shared" si="212"/>
        <v>0</v>
      </c>
      <c r="S1483" s="12">
        <f t="shared" si="213"/>
        <v>13427</v>
      </c>
      <c r="T1483" s="31">
        <f t="shared" si="209"/>
        <v>12144.813281376846</v>
      </c>
      <c r="U1483" s="13"/>
      <c r="V1483" s="39">
        <f t="shared" si="214"/>
        <v>1.7750389188230044E-2</v>
      </c>
      <c r="W1483" s="14">
        <f t="shared" si="215"/>
        <v>1.7765086005360066E-2</v>
      </c>
      <c r="X1483" s="40">
        <f t="shared" si="210"/>
        <v>2.159964337532916E-10</v>
      </c>
      <c r="Y1483" s="2"/>
      <c r="Z1483" s="4"/>
      <c r="AA1483" s="4"/>
      <c r="AB1483" s="4"/>
      <c r="AC1483" s="4"/>
      <c r="AD1483" s="4"/>
      <c r="AE1483" s="4"/>
    </row>
    <row r="1484" spans="6:31">
      <c r="F1484" s="25">
        <v>38826</v>
      </c>
      <c r="G1484" s="8">
        <v>76.3</v>
      </c>
      <c r="H1484" s="8">
        <v>76.53</v>
      </c>
      <c r="I1484" s="8">
        <v>76.040000000000006</v>
      </c>
      <c r="J1484" s="8">
        <v>76.47</v>
      </c>
      <c r="K1484" s="8">
        <v>50600</v>
      </c>
      <c r="L1484" s="26">
        <v>68.3</v>
      </c>
      <c r="M1484" s="8"/>
      <c r="N1484" s="32">
        <v>0</v>
      </c>
      <c r="O1484" s="11">
        <f t="shared" si="211"/>
        <v>50</v>
      </c>
      <c r="P1484" s="11">
        <f t="shared" si="208"/>
        <v>1.1196193265007321</v>
      </c>
      <c r="Q1484" s="12">
        <f t="shared" si="207"/>
        <v>159.16892149248437</v>
      </c>
      <c r="R1484" s="12">
        <f t="shared" si="212"/>
        <v>0</v>
      </c>
      <c r="S1484" s="12">
        <f t="shared" si="213"/>
        <v>13427</v>
      </c>
      <c r="T1484" s="31">
        <f t="shared" si="209"/>
        <v>12171.64742653028</v>
      </c>
      <c r="U1484" s="13"/>
      <c r="V1484" s="39">
        <f t="shared" si="214"/>
        <v>2.2070774500141262E-3</v>
      </c>
      <c r="W1484" s="14">
        <f t="shared" si="215"/>
        <v>2.198608434202636E-3</v>
      </c>
      <c r="X1484" s="40">
        <f t="shared" si="210"/>
        <v>7.1724228815271625E-11</v>
      </c>
      <c r="Y1484" s="2"/>
      <c r="Z1484" s="4"/>
      <c r="AA1484" s="4"/>
      <c r="AB1484" s="4"/>
      <c r="AC1484" s="4"/>
      <c r="AD1484" s="4"/>
      <c r="AE1484" s="4"/>
    </row>
    <row r="1485" spans="6:31">
      <c r="F1485" s="25">
        <v>38827</v>
      </c>
      <c r="G1485" s="8">
        <v>76.38</v>
      </c>
      <c r="H1485" s="8">
        <v>76.87</v>
      </c>
      <c r="I1485" s="8">
        <v>76.38</v>
      </c>
      <c r="J1485" s="8">
        <v>76.599999999999994</v>
      </c>
      <c r="K1485" s="8">
        <v>148200</v>
      </c>
      <c r="L1485" s="26">
        <v>68.41</v>
      </c>
      <c r="M1485" s="8"/>
      <c r="N1485" s="32">
        <v>0</v>
      </c>
      <c r="O1485" s="11">
        <f t="shared" si="211"/>
        <v>50</v>
      </c>
      <c r="P1485" s="11">
        <f t="shared" si="208"/>
        <v>1.1197193392778833</v>
      </c>
      <c r="Q1485" s="12">
        <f t="shared" si="207"/>
        <v>159.15917057845257</v>
      </c>
      <c r="R1485" s="12">
        <f t="shared" si="212"/>
        <v>0</v>
      </c>
      <c r="S1485" s="12">
        <f t="shared" si="213"/>
        <v>13427</v>
      </c>
      <c r="T1485" s="31">
        <f t="shared" si="209"/>
        <v>12191.592466309467</v>
      </c>
      <c r="U1485" s="13"/>
      <c r="V1485" s="39">
        <f t="shared" si="214"/>
        <v>1.6373063946000248E-3</v>
      </c>
      <c r="W1485" s="14">
        <f t="shared" si="215"/>
        <v>1.6092461961621657E-3</v>
      </c>
      <c r="X1485" s="40">
        <f t="shared" si="210"/>
        <v>7.8737473637203222E-10</v>
      </c>
      <c r="Y1485" s="2"/>
      <c r="Z1485" s="4"/>
      <c r="AA1485" s="4"/>
      <c r="AB1485" s="4"/>
      <c r="AC1485" s="4"/>
      <c r="AD1485" s="4"/>
      <c r="AE1485" s="4"/>
    </row>
    <row r="1486" spans="6:31">
      <c r="F1486" s="25">
        <v>38828</v>
      </c>
      <c r="G1486" s="8">
        <v>76.8</v>
      </c>
      <c r="H1486" s="8">
        <v>76.91</v>
      </c>
      <c r="I1486" s="8">
        <v>76.2</v>
      </c>
      <c r="J1486" s="8">
        <v>76.53</v>
      </c>
      <c r="K1486" s="8">
        <v>227500</v>
      </c>
      <c r="L1486" s="26">
        <v>68.349999999999994</v>
      </c>
      <c r="M1486" s="8"/>
      <c r="N1486" s="32">
        <v>0</v>
      </c>
      <c r="O1486" s="11">
        <f t="shared" si="211"/>
        <v>50</v>
      </c>
      <c r="P1486" s="11">
        <f t="shared" si="208"/>
        <v>1.1196781272860279</v>
      </c>
      <c r="Q1486" s="12">
        <f t="shared" si="207"/>
        <v>159.16318839994892</v>
      </c>
      <c r="R1486" s="12">
        <f t="shared" si="212"/>
        <v>0</v>
      </c>
      <c r="S1486" s="12">
        <f t="shared" si="213"/>
        <v>13427</v>
      </c>
      <c r="T1486" s="31">
        <f t="shared" si="209"/>
        <v>12180.758808248091</v>
      </c>
      <c r="U1486" s="13"/>
      <c r="V1486" s="39">
        <f t="shared" si="214"/>
        <v>-8.8901219688319768E-4</v>
      </c>
      <c r="W1486" s="14">
        <f t="shared" si="215"/>
        <v>-8.7744960294807101E-4</v>
      </c>
      <c r="X1486" s="40">
        <f t="shared" si="210"/>
        <v>1.3369357850862818E-10</v>
      </c>
      <c r="Y1486" s="2"/>
      <c r="Z1486" s="4"/>
      <c r="AA1486" s="4"/>
      <c r="AB1486" s="4"/>
      <c r="AC1486" s="4"/>
      <c r="AD1486" s="4"/>
      <c r="AE1486" s="4"/>
    </row>
    <row r="1487" spans="6:31">
      <c r="F1487" s="25">
        <v>38831</v>
      </c>
      <c r="G1487" s="8">
        <v>76.45</v>
      </c>
      <c r="H1487" s="8">
        <v>76.45</v>
      </c>
      <c r="I1487" s="8">
        <v>75.989999999999995</v>
      </c>
      <c r="J1487" s="8">
        <v>76.31</v>
      </c>
      <c r="K1487" s="8">
        <v>57700</v>
      </c>
      <c r="L1487" s="26">
        <v>68.150000000000006</v>
      </c>
      <c r="M1487" s="8"/>
      <c r="N1487" s="32">
        <v>0</v>
      </c>
      <c r="O1487" s="11">
        <f t="shared" si="211"/>
        <v>50</v>
      </c>
      <c r="P1487" s="11">
        <f t="shared" si="208"/>
        <v>1.1197358767424799</v>
      </c>
      <c r="Q1487" s="12">
        <f t="shared" si="207"/>
        <v>159.15755839833372</v>
      </c>
      <c r="R1487" s="12">
        <f t="shared" si="212"/>
        <v>0</v>
      </c>
      <c r="S1487" s="12">
        <f t="shared" si="213"/>
        <v>13427</v>
      </c>
      <c r="T1487" s="31">
        <f t="shared" si="209"/>
        <v>12145.313281376846</v>
      </c>
      <c r="U1487" s="13"/>
      <c r="V1487" s="39">
        <f t="shared" si="214"/>
        <v>-2.9142026568013571E-3</v>
      </c>
      <c r="W1487" s="14">
        <f t="shared" si="215"/>
        <v>-2.9304050274167768E-3</v>
      </c>
      <c r="X1487" s="40">
        <f t="shared" si="210"/>
        <v>2.6251681355941726E-10</v>
      </c>
      <c r="Y1487" s="2"/>
      <c r="Z1487" s="4"/>
      <c r="AA1487" s="4"/>
      <c r="AB1487" s="4"/>
      <c r="AC1487" s="4"/>
      <c r="AD1487" s="4"/>
      <c r="AE1487" s="4"/>
    </row>
    <row r="1488" spans="6:31">
      <c r="F1488" s="25">
        <v>38832</v>
      </c>
      <c r="G1488" s="8">
        <v>76.42</v>
      </c>
      <c r="H1488" s="8">
        <v>76.48</v>
      </c>
      <c r="I1488" s="8">
        <v>75.760000000000005</v>
      </c>
      <c r="J1488" s="8">
        <v>75.930000000000007</v>
      </c>
      <c r="K1488" s="8">
        <v>39600</v>
      </c>
      <c r="L1488" s="26">
        <v>67.81</v>
      </c>
      <c r="M1488" s="8"/>
      <c r="N1488" s="32">
        <v>0</v>
      </c>
      <c r="O1488" s="11">
        <f t="shared" si="211"/>
        <v>50</v>
      </c>
      <c r="P1488" s="11">
        <f t="shared" si="208"/>
        <v>1.1197463500958562</v>
      </c>
      <c r="Q1488" s="12">
        <f t="shared" si="207"/>
        <v>159.15653741203383</v>
      </c>
      <c r="R1488" s="12">
        <f t="shared" si="212"/>
        <v>0</v>
      </c>
      <c r="S1488" s="12">
        <f t="shared" si="213"/>
        <v>13427</v>
      </c>
      <c r="T1488" s="31">
        <f t="shared" si="209"/>
        <v>12084.755885695729</v>
      </c>
      <c r="U1488" s="13"/>
      <c r="V1488" s="39">
        <f t="shared" si="214"/>
        <v>-4.9985430376803149E-3</v>
      </c>
      <c r="W1488" s="14">
        <f t="shared" si="215"/>
        <v>-5.0014814467909457E-3</v>
      </c>
      <c r="X1488" s="40">
        <f t="shared" si="210"/>
        <v>8.6342481014384509E-12</v>
      </c>
      <c r="Y1488" s="2"/>
      <c r="Z1488" s="4"/>
      <c r="AA1488" s="4"/>
      <c r="AB1488" s="4"/>
      <c r="AC1488" s="4"/>
      <c r="AD1488" s="4"/>
      <c r="AE1488" s="4"/>
    </row>
    <row r="1489" spans="6:31">
      <c r="F1489" s="25">
        <v>38833</v>
      </c>
      <c r="G1489" s="8">
        <v>76.14</v>
      </c>
      <c r="H1489" s="8">
        <v>76.44</v>
      </c>
      <c r="I1489" s="8">
        <v>76.09</v>
      </c>
      <c r="J1489" s="8">
        <v>76.14</v>
      </c>
      <c r="K1489" s="8">
        <v>24200</v>
      </c>
      <c r="L1489" s="26">
        <v>68</v>
      </c>
      <c r="M1489" s="8"/>
      <c r="N1489" s="32">
        <v>0</v>
      </c>
      <c r="O1489" s="11">
        <f t="shared" si="211"/>
        <v>50</v>
      </c>
      <c r="P1489" s="11">
        <f t="shared" si="208"/>
        <v>1.1197058823529411</v>
      </c>
      <c r="Q1489" s="12">
        <f t="shared" si="207"/>
        <v>159.16048248257701</v>
      </c>
      <c r="R1489" s="12">
        <f t="shared" si="212"/>
        <v>0</v>
      </c>
      <c r="S1489" s="12">
        <f t="shared" si="213"/>
        <v>13427</v>
      </c>
      <c r="T1489" s="31">
        <f t="shared" si="209"/>
        <v>12118.479136223414</v>
      </c>
      <c r="U1489" s="13"/>
      <c r="V1489" s="39">
        <f t="shared" si="214"/>
        <v>2.7866747829749391E-3</v>
      </c>
      <c r="W1489" s="14">
        <f t="shared" si="215"/>
        <v>2.7980284803558559E-3</v>
      </c>
      <c r="X1489" s="40">
        <f t="shared" si="210"/>
        <v>1.2890644421743868E-10</v>
      </c>
      <c r="Y1489" s="2"/>
      <c r="Z1489" s="4"/>
      <c r="AA1489" s="4"/>
      <c r="AB1489" s="4"/>
      <c r="AC1489" s="4"/>
      <c r="AD1489" s="4"/>
      <c r="AE1489" s="4"/>
    </row>
    <row r="1490" spans="6:31">
      <c r="F1490" s="25">
        <v>38834</v>
      </c>
      <c r="G1490" s="8">
        <v>75.510000000000005</v>
      </c>
      <c r="H1490" s="8">
        <v>76.650000000000006</v>
      </c>
      <c r="I1490" s="8">
        <v>75.459999999999994</v>
      </c>
      <c r="J1490" s="8">
        <v>76.400000000000006</v>
      </c>
      <c r="K1490" s="8">
        <v>34900</v>
      </c>
      <c r="L1490" s="26">
        <v>68.23</v>
      </c>
      <c r="M1490" s="8"/>
      <c r="N1490" s="32">
        <v>0</v>
      </c>
      <c r="O1490" s="11">
        <f t="shared" si="211"/>
        <v>50</v>
      </c>
      <c r="P1490" s="11">
        <f t="shared" si="208"/>
        <v>1.119742048952074</v>
      </c>
      <c r="Q1490" s="12">
        <f t="shared" si="207"/>
        <v>159.15695670321131</v>
      </c>
      <c r="R1490" s="12">
        <f t="shared" si="212"/>
        <v>0</v>
      </c>
      <c r="S1490" s="12">
        <f t="shared" si="213"/>
        <v>13427</v>
      </c>
      <c r="T1490" s="31">
        <f t="shared" si="209"/>
        <v>12159.591492125344</v>
      </c>
      <c r="U1490" s="13"/>
      <c r="V1490" s="39">
        <f t="shared" si="214"/>
        <v>3.3867926186627486E-3</v>
      </c>
      <c r="W1490" s="14">
        <f t="shared" si="215"/>
        <v>3.3766456512255923E-3</v>
      </c>
      <c r="X1490" s="40">
        <f t="shared" si="210"/>
        <v>1.0296094817071164E-10</v>
      </c>
      <c r="Y1490" s="2"/>
      <c r="Z1490" s="4"/>
      <c r="AA1490" s="4"/>
      <c r="AB1490" s="4"/>
      <c r="AC1490" s="4"/>
      <c r="AD1490" s="4"/>
      <c r="AE1490" s="4"/>
    </row>
    <row r="1491" spans="6:31">
      <c r="F1491" s="25">
        <v>38835</v>
      </c>
      <c r="G1491" s="8">
        <v>76.13</v>
      </c>
      <c r="H1491" s="8">
        <v>76.67</v>
      </c>
      <c r="I1491" s="8">
        <v>76.13</v>
      </c>
      <c r="J1491" s="8">
        <v>76.510000000000005</v>
      </c>
      <c r="K1491" s="8">
        <v>734700</v>
      </c>
      <c r="L1491" s="26">
        <v>68.33</v>
      </c>
      <c r="M1491" s="8"/>
      <c r="N1491" s="32">
        <v>0</v>
      </c>
      <c r="O1491" s="11">
        <f t="shared" si="211"/>
        <v>50</v>
      </c>
      <c r="P1491" s="11">
        <f t="shared" si="208"/>
        <v>1.1197131567393532</v>
      </c>
      <c r="Q1491" s="12">
        <f t="shared" si="207"/>
        <v>159.1597733049401</v>
      </c>
      <c r="R1491" s="12">
        <f t="shared" si="212"/>
        <v>0</v>
      </c>
      <c r="S1491" s="12">
        <f t="shared" si="213"/>
        <v>13427</v>
      </c>
      <c r="T1491" s="31">
        <f t="shared" si="209"/>
        <v>12177.314255560968</v>
      </c>
      <c r="U1491" s="13"/>
      <c r="V1491" s="39">
        <f t="shared" si="214"/>
        <v>1.4564519213933781E-3</v>
      </c>
      <c r="W1491" s="14">
        <f t="shared" si="215"/>
        <v>1.4645579653545736E-3</v>
      </c>
      <c r="X1491" s="40">
        <f t="shared" si="210"/>
        <v>6.5707948700833869E-11</v>
      </c>
      <c r="Y1491" s="2"/>
      <c r="Z1491" s="4"/>
      <c r="AA1491" s="4"/>
      <c r="AB1491" s="4"/>
      <c r="AC1491" s="4"/>
      <c r="AD1491" s="4"/>
      <c r="AE1491" s="4"/>
    </row>
    <row r="1492" spans="6:31">
      <c r="F1492" s="25">
        <v>38838</v>
      </c>
      <c r="G1492" s="8">
        <v>76.709999999999994</v>
      </c>
      <c r="H1492" s="8">
        <v>76.78</v>
      </c>
      <c r="I1492" s="8">
        <v>75.98</v>
      </c>
      <c r="J1492" s="8">
        <v>76.010000000000005</v>
      </c>
      <c r="K1492" s="8">
        <v>164500</v>
      </c>
      <c r="L1492" s="26">
        <v>67.89</v>
      </c>
      <c r="M1492" s="8"/>
      <c r="N1492" s="32">
        <v>0</v>
      </c>
      <c r="O1492" s="11">
        <f t="shared" si="211"/>
        <v>50</v>
      </c>
      <c r="P1492" s="11">
        <f t="shared" si="208"/>
        <v>1.1196052437766977</v>
      </c>
      <c r="Q1492" s="12">
        <f t="shared" si="207"/>
        <v>159.1702946512857</v>
      </c>
      <c r="R1492" s="12">
        <f t="shared" si="212"/>
        <v>0</v>
      </c>
      <c r="S1492" s="12">
        <f t="shared" si="213"/>
        <v>13427</v>
      </c>
      <c r="T1492" s="31">
        <f t="shared" si="209"/>
        <v>12098.534096444228</v>
      </c>
      <c r="U1492" s="13"/>
      <c r="V1492" s="39">
        <f t="shared" si="214"/>
        <v>-6.4904372881632458E-3</v>
      </c>
      <c r="W1492" s="14">
        <f t="shared" si="215"/>
        <v>-6.4601604791311535E-3</v>
      </c>
      <c r="X1492" s="40">
        <f t="shared" si="210"/>
        <v>9.166851651657844E-10</v>
      </c>
      <c r="Y1492" s="2"/>
      <c r="Z1492" s="4"/>
      <c r="AA1492" s="4"/>
      <c r="AB1492" s="4"/>
      <c r="AC1492" s="4"/>
      <c r="AD1492" s="4"/>
      <c r="AE1492" s="4"/>
    </row>
    <row r="1493" spans="6:31">
      <c r="F1493" s="25">
        <v>38839</v>
      </c>
      <c r="G1493" s="8">
        <v>76.22</v>
      </c>
      <c r="H1493" s="8">
        <v>76.52</v>
      </c>
      <c r="I1493" s="8">
        <v>76.099999999999994</v>
      </c>
      <c r="J1493" s="8">
        <v>76.5</v>
      </c>
      <c r="K1493" s="8">
        <v>76400</v>
      </c>
      <c r="L1493" s="26">
        <v>68.319999999999993</v>
      </c>
      <c r="M1493" s="8"/>
      <c r="N1493" s="32">
        <v>0</v>
      </c>
      <c r="O1493" s="11">
        <f t="shared" si="211"/>
        <v>50</v>
      </c>
      <c r="P1493" s="11">
        <f t="shared" si="208"/>
        <v>1.1197306791569088</v>
      </c>
      <c r="Q1493" s="12">
        <f t="shared" si="207"/>
        <v>159.15806508780921</v>
      </c>
      <c r="R1493" s="12">
        <f t="shared" si="212"/>
        <v>0</v>
      </c>
      <c r="S1493" s="12">
        <f t="shared" si="213"/>
        <v>13427</v>
      </c>
      <c r="T1493" s="31">
        <f t="shared" si="209"/>
        <v>12175.591979217405</v>
      </c>
      <c r="U1493" s="13"/>
      <c r="V1493" s="39">
        <f t="shared" si="214"/>
        <v>6.3489941002471042E-3</v>
      </c>
      <c r="W1493" s="14">
        <f t="shared" si="215"/>
        <v>6.3138011667586199E-3</v>
      </c>
      <c r="X1493" s="40">
        <f t="shared" si="210"/>
        <v>1.238542567524879E-9</v>
      </c>
      <c r="Y1493" s="2"/>
      <c r="Z1493" s="4"/>
      <c r="AA1493" s="4"/>
      <c r="AB1493" s="4"/>
      <c r="AC1493" s="4"/>
      <c r="AD1493" s="4"/>
      <c r="AE1493" s="4"/>
    </row>
    <row r="1494" spans="6:31">
      <c r="F1494" s="25">
        <v>38840</v>
      </c>
      <c r="G1494" s="8">
        <v>76.31</v>
      </c>
      <c r="H1494" s="8">
        <v>76.45</v>
      </c>
      <c r="I1494" s="8">
        <v>75.930000000000007</v>
      </c>
      <c r="J1494" s="8">
        <v>76.290000000000006</v>
      </c>
      <c r="K1494" s="8">
        <v>46900</v>
      </c>
      <c r="L1494" s="26">
        <v>68.14</v>
      </c>
      <c r="M1494" s="8"/>
      <c r="N1494" s="32">
        <v>0</v>
      </c>
      <c r="O1494" s="11">
        <f t="shared" si="211"/>
        <v>50</v>
      </c>
      <c r="P1494" s="11">
        <f t="shared" si="208"/>
        <v>1.1196066921044909</v>
      </c>
      <c r="Q1494" s="12">
        <f t="shared" si="207"/>
        <v>159.17015342814631</v>
      </c>
      <c r="R1494" s="12">
        <f t="shared" si="212"/>
        <v>0</v>
      </c>
      <c r="S1494" s="12">
        <f t="shared" si="213"/>
        <v>13427</v>
      </c>
      <c r="T1494" s="31">
        <f t="shared" si="209"/>
        <v>12143.091005033282</v>
      </c>
      <c r="U1494" s="13"/>
      <c r="V1494" s="39">
        <f t="shared" si="214"/>
        <v>-2.6729238220256583E-3</v>
      </c>
      <c r="W1494" s="14">
        <f t="shared" si="215"/>
        <v>-2.6381372474938362E-3</v>
      </c>
      <c r="X1494" s="40">
        <f t="shared" si="210"/>
        <v>1.2101057676580104E-9</v>
      </c>
      <c r="Y1494" s="2"/>
      <c r="Z1494" s="4"/>
      <c r="AA1494" s="4"/>
      <c r="AB1494" s="4"/>
      <c r="AC1494" s="4"/>
      <c r="AD1494" s="4"/>
      <c r="AE1494" s="4"/>
    </row>
    <row r="1495" spans="6:31">
      <c r="F1495" s="25">
        <v>38841</v>
      </c>
      <c r="G1495" s="8">
        <v>76.5</v>
      </c>
      <c r="H1495" s="8">
        <v>76.680000000000007</v>
      </c>
      <c r="I1495" s="8">
        <v>76.37</v>
      </c>
      <c r="J1495" s="8">
        <v>76.599999999999994</v>
      </c>
      <c r="K1495" s="8">
        <v>31400</v>
      </c>
      <c r="L1495" s="26">
        <v>68.41</v>
      </c>
      <c r="M1495" s="8"/>
      <c r="N1495" s="32">
        <v>0</v>
      </c>
      <c r="O1495" s="11">
        <f t="shared" si="211"/>
        <v>50</v>
      </c>
      <c r="P1495" s="11">
        <f t="shared" si="208"/>
        <v>1.1197193392778833</v>
      </c>
      <c r="Q1495" s="12">
        <f t="shared" si="207"/>
        <v>159.15917057845257</v>
      </c>
      <c r="R1495" s="12">
        <f t="shared" si="212"/>
        <v>0</v>
      </c>
      <c r="S1495" s="12">
        <f t="shared" si="213"/>
        <v>13427</v>
      </c>
      <c r="T1495" s="31">
        <f t="shared" si="209"/>
        <v>12191.592466309467</v>
      </c>
      <c r="U1495" s="13"/>
      <c r="V1495" s="39">
        <f t="shared" si="214"/>
        <v>3.9862055782756735E-3</v>
      </c>
      <c r="W1495" s="14">
        <f t="shared" si="215"/>
        <v>3.9546005400859872E-3</v>
      </c>
      <c r="X1495" s="40">
        <f t="shared" si="210"/>
        <v>9.988784389715302E-10</v>
      </c>
      <c r="Y1495" s="2"/>
      <c r="Z1495" s="4"/>
      <c r="AA1495" s="4"/>
      <c r="AB1495" s="4"/>
      <c r="AC1495" s="4"/>
      <c r="AD1495" s="4"/>
      <c r="AE1495" s="4"/>
    </row>
    <row r="1496" spans="6:31">
      <c r="F1496" s="25">
        <v>38842</v>
      </c>
      <c r="G1496" s="8">
        <v>77.150000000000006</v>
      </c>
      <c r="H1496" s="8">
        <v>77.45</v>
      </c>
      <c r="I1496" s="8">
        <v>76.94</v>
      </c>
      <c r="J1496" s="8">
        <v>77.400000000000006</v>
      </c>
      <c r="K1496" s="8">
        <v>53200</v>
      </c>
      <c r="L1496" s="26">
        <v>69.13</v>
      </c>
      <c r="M1496" s="8"/>
      <c r="N1496" s="32">
        <v>0</v>
      </c>
      <c r="O1496" s="11">
        <f t="shared" si="211"/>
        <v>50</v>
      </c>
      <c r="P1496" s="11">
        <f t="shared" si="208"/>
        <v>1.119629683205555</v>
      </c>
      <c r="Q1496" s="12">
        <f t="shared" si="207"/>
        <v>159.16791166726028</v>
      </c>
      <c r="R1496" s="12">
        <f t="shared" si="212"/>
        <v>0</v>
      </c>
      <c r="S1496" s="12">
        <f t="shared" si="213"/>
        <v>13427</v>
      </c>
      <c r="T1496" s="31">
        <f t="shared" si="209"/>
        <v>12319.596363045946</v>
      </c>
      <c r="U1496" s="13"/>
      <c r="V1496" s="39">
        <f t="shared" si="214"/>
        <v>1.0444622763029486E-2</v>
      </c>
      <c r="W1496" s="14">
        <f t="shared" si="215"/>
        <v>1.0469777184267021E-2</v>
      </c>
      <c r="X1496" s="40">
        <f t="shared" si="210"/>
        <v>6.3274490779538332E-10</v>
      </c>
      <c r="Y1496" s="2"/>
      <c r="Z1496" s="4"/>
      <c r="AA1496" s="4"/>
      <c r="AB1496" s="4"/>
      <c r="AC1496" s="4"/>
      <c r="AD1496" s="4"/>
      <c r="AE1496" s="4"/>
    </row>
    <row r="1497" spans="6:31">
      <c r="F1497" s="25">
        <v>38845</v>
      </c>
      <c r="G1497" s="8">
        <v>77.349999999999994</v>
      </c>
      <c r="H1497" s="8">
        <v>77.42</v>
      </c>
      <c r="I1497" s="8">
        <v>77.2</v>
      </c>
      <c r="J1497" s="8">
        <v>77.260000000000005</v>
      </c>
      <c r="K1497" s="8">
        <v>82500</v>
      </c>
      <c r="L1497" s="26">
        <v>69</v>
      </c>
      <c r="M1497" s="8"/>
      <c r="N1497" s="32">
        <v>0</v>
      </c>
      <c r="O1497" s="11">
        <f t="shared" si="211"/>
        <v>50</v>
      </c>
      <c r="P1497" s="11">
        <f t="shared" si="208"/>
        <v>1.1197101449275364</v>
      </c>
      <c r="Q1497" s="12">
        <f t="shared" si="207"/>
        <v>159.16006692440641</v>
      </c>
      <c r="R1497" s="12">
        <f t="shared" si="212"/>
        <v>0</v>
      </c>
      <c r="S1497" s="12">
        <f t="shared" si="213"/>
        <v>13427</v>
      </c>
      <c r="T1497" s="31">
        <f t="shared" si="209"/>
        <v>12296.70677057964</v>
      </c>
      <c r="U1497" s="13"/>
      <c r="V1497" s="39">
        <f t="shared" si="214"/>
        <v>-1.8597105291619012E-3</v>
      </c>
      <c r="W1497" s="14">
        <f t="shared" si="215"/>
        <v>-1.8822853599141807E-3</v>
      </c>
      <c r="X1497" s="40">
        <f t="shared" si="210"/>
        <v>5.0962298349406424E-10</v>
      </c>
      <c r="Y1497" s="2"/>
      <c r="Z1497" s="4"/>
      <c r="AA1497" s="4"/>
      <c r="AB1497" s="4"/>
      <c r="AC1497" s="4"/>
      <c r="AD1497" s="4"/>
      <c r="AE1497" s="4"/>
    </row>
    <row r="1498" spans="6:31">
      <c r="F1498" s="25">
        <v>38846</v>
      </c>
      <c r="G1498" s="8">
        <v>77.19</v>
      </c>
      <c r="H1498" s="8">
        <v>77.39</v>
      </c>
      <c r="I1498" s="8">
        <v>77.14</v>
      </c>
      <c r="J1498" s="8">
        <v>77.39</v>
      </c>
      <c r="K1498" s="8">
        <v>75800</v>
      </c>
      <c r="L1498" s="26">
        <v>69.12</v>
      </c>
      <c r="M1498" s="8"/>
      <c r="N1498" s="32">
        <v>0</v>
      </c>
      <c r="O1498" s="11">
        <f t="shared" si="211"/>
        <v>50</v>
      </c>
      <c r="P1498" s="11">
        <f t="shared" si="208"/>
        <v>1.1196469907407407</v>
      </c>
      <c r="Q1498" s="12">
        <f t="shared" si="207"/>
        <v>159.1662241465614</v>
      </c>
      <c r="R1498" s="12">
        <f t="shared" si="212"/>
        <v>0</v>
      </c>
      <c r="S1498" s="12">
        <f t="shared" si="213"/>
        <v>13427</v>
      </c>
      <c r="T1498" s="31">
        <f t="shared" si="209"/>
        <v>12317.874086702388</v>
      </c>
      <c r="U1498" s="13"/>
      <c r="V1498" s="39">
        <f t="shared" si="214"/>
        <v>1.7199010182887792E-3</v>
      </c>
      <c r="W1498" s="14">
        <f t="shared" si="215"/>
        <v>1.7376198985408779E-3</v>
      </c>
      <c r="X1498" s="40">
        <f t="shared" si="210"/>
        <v>3.1395871738821543E-10</v>
      </c>
      <c r="Y1498" s="2"/>
      <c r="Z1498" s="4"/>
      <c r="AA1498" s="4"/>
      <c r="AB1498" s="4"/>
      <c r="AC1498" s="4"/>
      <c r="AD1498" s="4"/>
      <c r="AE1498" s="4"/>
    </row>
    <row r="1499" spans="6:31">
      <c r="F1499" s="25">
        <v>38847</v>
      </c>
      <c r="G1499" s="8">
        <v>77.23</v>
      </c>
      <c r="H1499" s="8">
        <v>77.319999999999993</v>
      </c>
      <c r="I1499" s="8">
        <v>76.92</v>
      </c>
      <c r="J1499" s="8">
        <v>77.19</v>
      </c>
      <c r="K1499" s="8">
        <v>65300</v>
      </c>
      <c r="L1499" s="26">
        <v>68.94</v>
      </c>
      <c r="M1499" s="8"/>
      <c r="N1499" s="32">
        <v>0</v>
      </c>
      <c r="O1499" s="11">
        <f t="shared" si="211"/>
        <v>50</v>
      </c>
      <c r="P1499" s="11">
        <f t="shared" si="208"/>
        <v>1.1196692776327242</v>
      </c>
      <c r="Q1499" s="12">
        <f t="shared" si="207"/>
        <v>159.1640512050559</v>
      </c>
      <c r="R1499" s="12">
        <f t="shared" si="212"/>
        <v>0</v>
      </c>
      <c r="S1499" s="12">
        <f t="shared" si="213"/>
        <v>13427</v>
      </c>
      <c r="T1499" s="31">
        <f t="shared" si="209"/>
        <v>12285.873112518264</v>
      </c>
      <c r="U1499" s="13"/>
      <c r="V1499" s="39">
        <f t="shared" si="214"/>
        <v>-2.6013104402672757E-3</v>
      </c>
      <c r="W1499" s="14">
        <f t="shared" si="215"/>
        <v>-2.6075634070809417E-3</v>
      </c>
      <c r="X1499" s="40">
        <f t="shared" si="210"/>
        <v>3.9099593972808477E-11</v>
      </c>
      <c r="Y1499" s="2"/>
      <c r="Z1499" s="4"/>
      <c r="AA1499" s="4"/>
      <c r="AB1499" s="4"/>
      <c r="AC1499" s="4"/>
      <c r="AD1499" s="4"/>
      <c r="AE1499" s="4"/>
    </row>
    <row r="1500" spans="6:31">
      <c r="F1500" s="25">
        <v>38848</v>
      </c>
      <c r="G1500" s="8">
        <v>77.02</v>
      </c>
      <c r="H1500" s="8">
        <v>77.02</v>
      </c>
      <c r="I1500" s="8">
        <v>76.06</v>
      </c>
      <c r="J1500" s="8">
        <v>76.17</v>
      </c>
      <c r="K1500" s="8">
        <v>88200</v>
      </c>
      <c r="L1500" s="26">
        <v>68.03</v>
      </c>
      <c r="M1500" s="8"/>
      <c r="N1500" s="32">
        <v>0</v>
      </c>
      <c r="O1500" s="11">
        <f t="shared" si="211"/>
        <v>50</v>
      </c>
      <c r="P1500" s="11">
        <f t="shared" si="208"/>
        <v>1.1196530942231369</v>
      </c>
      <c r="Q1500" s="12">
        <f t="shared" si="207"/>
        <v>159.16562905676906</v>
      </c>
      <c r="R1500" s="12">
        <f t="shared" si="212"/>
        <v>0</v>
      </c>
      <c r="S1500" s="12">
        <f t="shared" si="213"/>
        <v>13427</v>
      </c>
      <c r="T1500" s="31">
        <f t="shared" si="209"/>
        <v>12123.6459652541</v>
      </c>
      <c r="U1500" s="13"/>
      <c r="V1500" s="39">
        <f t="shared" si="214"/>
        <v>-1.3292317258823487E-2</v>
      </c>
      <c r="W1500" s="14">
        <f t="shared" si="215"/>
        <v>-1.3287776731749855E-2</v>
      </c>
      <c r="X1500" s="40">
        <f t="shared" si="210"/>
        <v>2.0616386106385731E-11</v>
      </c>
      <c r="Y1500" s="2"/>
      <c r="Z1500" s="4"/>
      <c r="AA1500" s="4"/>
      <c r="AB1500" s="4"/>
      <c r="AC1500" s="4"/>
      <c r="AD1500" s="4"/>
      <c r="AE1500" s="4"/>
    </row>
    <row r="1501" spans="6:31">
      <c r="F1501" s="25">
        <v>38849</v>
      </c>
      <c r="G1501" s="8">
        <v>75.87</v>
      </c>
      <c r="H1501" s="8">
        <v>75.89</v>
      </c>
      <c r="I1501" s="8">
        <v>75.13</v>
      </c>
      <c r="J1501" s="8">
        <v>75.13</v>
      </c>
      <c r="K1501" s="8">
        <v>240600</v>
      </c>
      <c r="L1501" s="26">
        <v>67.099999999999994</v>
      </c>
      <c r="M1501" s="8"/>
      <c r="N1501" s="32">
        <v>0</v>
      </c>
      <c r="O1501" s="11">
        <f t="shared" si="211"/>
        <v>50</v>
      </c>
      <c r="P1501" s="11">
        <f t="shared" si="208"/>
        <v>1.119672131147541</v>
      </c>
      <c r="Q1501" s="12">
        <f t="shared" si="207"/>
        <v>159.16377299750843</v>
      </c>
      <c r="R1501" s="12">
        <f t="shared" si="212"/>
        <v>0</v>
      </c>
      <c r="S1501" s="12">
        <f t="shared" si="213"/>
        <v>13427</v>
      </c>
      <c r="T1501" s="31">
        <f t="shared" si="209"/>
        <v>11957.974265302808</v>
      </c>
      <c r="U1501" s="13"/>
      <c r="V1501" s="39">
        <f t="shared" si="214"/>
        <v>-1.3759399252941451E-2</v>
      </c>
      <c r="W1501" s="14">
        <f t="shared" si="215"/>
        <v>-1.3764740379333396E-2</v>
      </c>
      <c r="X1501" s="40">
        <f t="shared" si="210"/>
        <v>2.8527631134726141E-11</v>
      </c>
      <c r="Y1501" s="2"/>
      <c r="Z1501" s="4"/>
      <c r="AA1501" s="4"/>
      <c r="AB1501" s="4"/>
      <c r="AC1501" s="4"/>
      <c r="AD1501" s="4"/>
      <c r="AE1501" s="4"/>
    </row>
    <row r="1502" spans="6:31">
      <c r="F1502" s="25">
        <v>38852</v>
      </c>
      <c r="G1502" s="8">
        <v>74.900000000000006</v>
      </c>
      <c r="H1502" s="8">
        <v>75.33</v>
      </c>
      <c r="I1502" s="8">
        <v>74.75</v>
      </c>
      <c r="J1502" s="8">
        <v>75.239999999999995</v>
      </c>
      <c r="K1502" s="8">
        <v>250800</v>
      </c>
      <c r="L1502" s="26">
        <v>67.2</v>
      </c>
      <c r="M1502" s="8"/>
      <c r="N1502" s="32">
        <v>0</v>
      </c>
      <c r="O1502" s="11">
        <f t="shared" si="211"/>
        <v>50</v>
      </c>
      <c r="P1502" s="11">
        <f t="shared" si="208"/>
        <v>1.1196428571428569</v>
      </c>
      <c r="Q1502" s="12">
        <f t="shared" si="207"/>
        <v>159.16662717621523</v>
      </c>
      <c r="R1502" s="12">
        <f t="shared" si="212"/>
        <v>0</v>
      </c>
      <c r="S1502" s="12">
        <f t="shared" si="213"/>
        <v>13427</v>
      </c>
      <c r="T1502" s="31">
        <f t="shared" si="209"/>
        <v>11975.697028738434</v>
      </c>
      <c r="U1502" s="13"/>
      <c r="V1502" s="39">
        <f t="shared" si="214"/>
        <v>1.4809902298076065E-3</v>
      </c>
      <c r="W1502" s="14">
        <f t="shared" si="215"/>
        <v>1.4892035514678331E-3</v>
      </c>
      <c r="X1502" s="40">
        <f t="shared" si="210"/>
        <v>6.7458652694348036E-11</v>
      </c>
      <c r="Y1502" s="2"/>
      <c r="Z1502" s="4"/>
      <c r="AA1502" s="4"/>
      <c r="AB1502" s="4"/>
      <c r="AC1502" s="4"/>
      <c r="AD1502" s="4"/>
      <c r="AE1502" s="4"/>
    </row>
    <row r="1503" spans="6:31">
      <c r="F1503" s="25">
        <v>38853</v>
      </c>
      <c r="G1503" s="8">
        <v>75.430000000000007</v>
      </c>
      <c r="H1503" s="8">
        <v>75.55</v>
      </c>
      <c r="I1503" s="8">
        <v>75</v>
      </c>
      <c r="J1503" s="8">
        <v>75.099999999999994</v>
      </c>
      <c r="K1503" s="8">
        <v>75400</v>
      </c>
      <c r="L1503" s="26">
        <v>67.069999999999993</v>
      </c>
      <c r="M1503" s="8"/>
      <c r="N1503" s="32">
        <v>0</v>
      </c>
      <c r="O1503" s="11">
        <f t="shared" si="211"/>
        <v>50</v>
      </c>
      <c r="P1503" s="11">
        <f t="shared" si="208"/>
        <v>1.1197256597584613</v>
      </c>
      <c r="Q1503" s="12">
        <f t="shared" si="207"/>
        <v>159.15855441108019</v>
      </c>
      <c r="R1503" s="12">
        <f t="shared" si="212"/>
        <v>0</v>
      </c>
      <c r="S1503" s="12">
        <f t="shared" si="213"/>
        <v>13427</v>
      </c>
      <c r="T1503" s="31">
        <f t="shared" si="209"/>
        <v>11952.807436272122</v>
      </c>
      <c r="U1503" s="13"/>
      <c r="V1503" s="39">
        <f t="shared" si="214"/>
        <v>-1.9131659048308388E-3</v>
      </c>
      <c r="W1503" s="14">
        <f t="shared" si="215"/>
        <v>-1.9363974174581601E-3</v>
      </c>
      <c r="X1503" s="40">
        <f t="shared" si="210"/>
        <v>5.3970317895338947E-10</v>
      </c>
      <c r="Y1503" s="2"/>
      <c r="Z1503" s="4"/>
      <c r="AA1503" s="4"/>
      <c r="AB1503" s="4"/>
      <c r="AC1503" s="4"/>
      <c r="AD1503" s="4"/>
      <c r="AE1503" s="4"/>
    </row>
    <row r="1504" spans="6:31">
      <c r="F1504" s="25">
        <v>38854</v>
      </c>
      <c r="G1504" s="8">
        <v>74.81</v>
      </c>
      <c r="H1504" s="8">
        <v>74.900000000000006</v>
      </c>
      <c r="I1504" s="8">
        <v>73.8</v>
      </c>
      <c r="J1504" s="8">
        <v>74.010000000000005</v>
      </c>
      <c r="K1504" s="8">
        <v>1134100</v>
      </c>
      <c r="L1504" s="26">
        <v>66.099999999999994</v>
      </c>
      <c r="M1504" s="8"/>
      <c r="N1504" s="32">
        <v>0</v>
      </c>
      <c r="O1504" s="11">
        <f t="shared" si="211"/>
        <v>50</v>
      </c>
      <c r="P1504" s="11">
        <f t="shared" si="208"/>
        <v>1.1196671709531016</v>
      </c>
      <c r="Q1504" s="12">
        <f t="shared" si="207"/>
        <v>159.1642565997376</v>
      </c>
      <c r="R1504" s="12">
        <f t="shared" si="212"/>
        <v>0</v>
      </c>
      <c r="S1504" s="12">
        <f t="shared" si="213"/>
        <v>13427</v>
      </c>
      <c r="T1504" s="31">
        <f t="shared" si="209"/>
        <v>11779.74663094658</v>
      </c>
      <c r="U1504" s="13"/>
      <c r="V1504" s="39">
        <f t="shared" si="214"/>
        <v>-1.4584513107435896E-2</v>
      </c>
      <c r="W1504" s="14">
        <f t="shared" si="215"/>
        <v>-1.4568103254005232E-2</v>
      </c>
      <c r="X1504" s="40">
        <f t="shared" si="210"/>
        <v>2.692832896158475E-10</v>
      </c>
      <c r="Y1504" s="2"/>
      <c r="Z1504" s="4"/>
      <c r="AA1504" s="4"/>
      <c r="AB1504" s="4"/>
      <c r="AC1504" s="4"/>
      <c r="AD1504" s="4"/>
      <c r="AE1504" s="4"/>
    </row>
    <row r="1505" spans="6:31">
      <c r="F1505" s="25">
        <v>38855</v>
      </c>
      <c r="G1505" s="8">
        <v>74.03</v>
      </c>
      <c r="H1505" s="8">
        <v>74.3</v>
      </c>
      <c r="I1505" s="8">
        <v>73.45</v>
      </c>
      <c r="J1505" s="8">
        <v>73.45</v>
      </c>
      <c r="K1505" s="8">
        <v>103200</v>
      </c>
      <c r="L1505" s="26">
        <v>65.599999999999994</v>
      </c>
      <c r="M1505" s="8"/>
      <c r="N1505" s="32">
        <v>0</v>
      </c>
      <c r="O1505" s="11">
        <f t="shared" si="211"/>
        <v>50</v>
      </c>
      <c r="P1505" s="11">
        <f t="shared" si="208"/>
        <v>1.1196646341463417</v>
      </c>
      <c r="Q1505" s="12">
        <f t="shared" si="207"/>
        <v>159.16450393149717</v>
      </c>
      <c r="R1505" s="12">
        <f t="shared" si="212"/>
        <v>0</v>
      </c>
      <c r="S1505" s="12">
        <f t="shared" si="213"/>
        <v>13427</v>
      </c>
      <c r="T1505" s="31">
        <f t="shared" si="209"/>
        <v>11690.632813768467</v>
      </c>
      <c r="U1505" s="13"/>
      <c r="V1505" s="39">
        <f t="shared" si="214"/>
        <v>-7.5937626503526047E-3</v>
      </c>
      <c r="W1505" s="14">
        <f t="shared" si="215"/>
        <v>-7.5930509075972071E-3</v>
      </c>
      <c r="X1505" s="40">
        <f t="shared" si="210"/>
        <v>5.065777498609382E-13</v>
      </c>
      <c r="Y1505" s="2"/>
      <c r="Z1505" s="4"/>
      <c r="AA1505" s="4"/>
      <c r="AB1505" s="4"/>
      <c r="AC1505" s="4"/>
      <c r="AD1505" s="4"/>
      <c r="AE1505" s="4"/>
    </row>
    <row r="1506" spans="6:31">
      <c r="F1506" s="25">
        <v>38856</v>
      </c>
      <c r="G1506" s="8">
        <v>73.680000000000007</v>
      </c>
      <c r="H1506" s="8">
        <v>74.08</v>
      </c>
      <c r="I1506" s="8">
        <v>73.06</v>
      </c>
      <c r="J1506" s="8">
        <v>73.8</v>
      </c>
      <c r="K1506" s="8">
        <v>211700</v>
      </c>
      <c r="L1506" s="26">
        <v>65.91</v>
      </c>
      <c r="M1506" s="8"/>
      <c r="N1506" s="32">
        <v>0</v>
      </c>
      <c r="O1506" s="11">
        <f t="shared" si="211"/>
        <v>50</v>
      </c>
      <c r="P1506" s="11">
        <f t="shared" si="208"/>
        <v>1.1197086936731908</v>
      </c>
      <c r="Q1506" s="12">
        <f t="shared" si="207"/>
        <v>159.16020840676015</v>
      </c>
      <c r="R1506" s="12">
        <f t="shared" si="212"/>
        <v>0</v>
      </c>
      <c r="S1506" s="12">
        <f t="shared" si="213"/>
        <v>13427</v>
      </c>
      <c r="T1506" s="31">
        <f t="shared" si="209"/>
        <v>11746.023380418899</v>
      </c>
      <c r="U1506" s="13"/>
      <c r="V1506" s="39">
        <f t="shared" si="214"/>
        <v>4.7268406656796672E-3</v>
      </c>
      <c r="W1506" s="14">
        <f t="shared" si="215"/>
        <v>4.7144791145853166E-3</v>
      </c>
      <c r="X1506" s="40">
        <f t="shared" si="210"/>
        <v>1.5280794545823816E-10</v>
      </c>
      <c r="Y1506" s="2"/>
      <c r="Z1506" s="4"/>
      <c r="AA1506" s="4"/>
      <c r="AB1506" s="4"/>
      <c r="AC1506" s="4"/>
      <c r="AD1506" s="4"/>
      <c r="AE1506" s="4"/>
    </row>
    <row r="1507" spans="6:31">
      <c r="F1507" s="25">
        <v>38859</v>
      </c>
      <c r="G1507" s="8">
        <v>73.650000000000006</v>
      </c>
      <c r="H1507" s="8">
        <v>73.739999999999995</v>
      </c>
      <c r="I1507" s="8">
        <v>72.73</v>
      </c>
      <c r="J1507" s="8">
        <v>73.41</v>
      </c>
      <c r="K1507" s="8">
        <v>218000</v>
      </c>
      <c r="L1507" s="26">
        <v>65.56</v>
      </c>
      <c r="M1507" s="8"/>
      <c r="N1507" s="32">
        <v>0</v>
      </c>
      <c r="O1507" s="11">
        <f t="shared" si="211"/>
        <v>50</v>
      </c>
      <c r="P1507" s="11">
        <f t="shared" si="208"/>
        <v>1.1197376449054302</v>
      </c>
      <c r="Q1507" s="12">
        <f t="shared" si="207"/>
        <v>159.1573860290726</v>
      </c>
      <c r="R1507" s="12">
        <f t="shared" si="212"/>
        <v>0</v>
      </c>
      <c r="S1507" s="12">
        <f t="shared" si="213"/>
        <v>13427</v>
      </c>
      <c r="T1507" s="31">
        <f t="shared" si="209"/>
        <v>11683.743708394219</v>
      </c>
      <c r="U1507" s="13"/>
      <c r="V1507" s="39">
        <f t="shared" si="214"/>
        <v>-5.3162985763272521E-3</v>
      </c>
      <c r="W1507" s="14">
        <f t="shared" si="215"/>
        <v>-5.324421188999554E-3</v>
      </c>
      <c r="X1507" s="40">
        <f t="shared" si="210"/>
        <v>6.5976836624240131E-11</v>
      </c>
      <c r="Y1507" s="2"/>
      <c r="Z1507" s="4"/>
      <c r="AA1507" s="4"/>
      <c r="AB1507" s="4"/>
      <c r="AC1507" s="4"/>
      <c r="AD1507" s="4"/>
      <c r="AE1507" s="4"/>
    </row>
    <row r="1508" spans="6:31">
      <c r="F1508" s="25">
        <v>38860</v>
      </c>
      <c r="G1508" s="8">
        <v>73.92</v>
      </c>
      <c r="H1508" s="8">
        <v>74.11</v>
      </c>
      <c r="I1508" s="8">
        <v>72.98</v>
      </c>
      <c r="J1508" s="8">
        <v>72.98</v>
      </c>
      <c r="K1508" s="8">
        <v>53500</v>
      </c>
      <c r="L1508" s="26">
        <v>65.180000000000007</v>
      </c>
      <c r="M1508" s="8"/>
      <c r="N1508" s="32">
        <v>0</v>
      </c>
      <c r="O1508" s="11">
        <f t="shared" si="211"/>
        <v>50</v>
      </c>
      <c r="P1508" s="11">
        <f t="shared" si="208"/>
        <v>1.1196686100030684</v>
      </c>
      <c r="Q1508" s="12">
        <f t="shared" si="207"/>
        <v>159.16411629677793</v>
      </c>
      <c r="R1508" s="12">
        <f t="shared" si="212"/>
        <v>0</v>
      </c>
      <c r="S1508" s="12">
        <f t="shared" si="213"/>
        <v>13427</v>
      </c>
      <c r="T1508" s="31">
        <f t="shared" si="209"/>
        <v>11615.797207338854</v>
      </c>
      <c r="U1508" s="13"/>
      <c r="V1508" s="39">
        <f t="shared" si="214"/>
        <v>-5.832449138372507E-3</v>
      </c>
      <c r="W1508" s="14">
        <f t="shared" si="215"/>
        <v>-5.8130804662133474E-3</v>
      </c>
      <c r="X1508" s="40">
        <f t="shared" si="210"/>
        <v>3.7514546120900308E-10</v>
      </c>
      <c r="Y1508" s="2"/>
      <c r="Z1508" s="4"/>
      <c r="AA1508" s="4"/>
      <c r="AB1508" s="4"/>
      <c r="AC1508" s="4"/>
      <c r="AD1508" s="4"/>
      <c r="AE1508" s="4"/>
    </row>
    <row r="1509" spans="6:31">
      <c r="F1509" s="25">
        <v>38861</v>
      </c>
      <c r="G1509" s="8">
        <v>72.89</v>
      </c>
      <c r="H1509" s="8">
        <v>73.56</v>
      </c>
      <c r="I1509" s="8">
        <v>72.28</v>
      </c>
      <c r="J1509" s="8">
        <v>73.11</v>
      </c>
      <c r="K1509" s="8">
        <v>383500</v>
      </c>
      <c r="L1509" s="26">
        <v>65.3</v>
      </c>
      <c r="M1509" s="8"/>
      <c r="N1509" s="32">
        <v>0</v>
      </c>
      <c r="O1509" s="11">
        <f t="shared" si="211"/>
        <v>50</v>
      </c>
      <c r="P1509" s="11">
        <f t="shared" si="208"/>
        <v>1.1196018376722818</v>
      </c>
      <c r="Q1509" s="12">
        <f t="shared" si="207"/>
        <v>159.17062677419779</v>
      </c>
      <c r="R1509" s="12">
        <f t="shared" si="212"/>
        <v>0</v>
      </c>
      <c r="S1509" s="12">
        <f t="shared" si="213"/>
        <v>13427</v>
      </c>
      <c r="T1509" s="31">
        <f t="shared" si="209"/>
        <v>11636.9645234616</v>
      </c>
      <c r="U1509" s="13"/>
      <c r="V1509" s="39">
        <f t="shared" si="214"/>
        <v>1.8206286388451126E-3</v>
      </c>
      <c r="W1509" s="14">
        <f t="shared" si="215"/>
        <v>1.8393628729698114E-3</v>
      </c>
      <c r="X1509" s="40">
        <f t="shared" si="210"/>
        <v>3.509715282390314E-10</v>
      </c>
      <c r="Y1509" s="2"/>
      <c r="Z1509" s="4"/>
      <c r="AA1509" s="4"/>
      <c r="AB1509" s="4"/>
      <c r="AC1509" s="4"/>
      <c r="AD1509" s="4"/>
      <c r="AE1509" s="4"/>
    </row>
    <row r="1510" spans="6:31">
      <c r="F1510" s="25">
        <v>38862</v>
      </c>
      <c r="G1510" s="8">
        <v>73.459999999999994</v>
      </c>
      <c r="H1510" s="8">
        <v>74.010000000000005</v>
      </c>
      <c r="I1510" s="8">
        <v>73.400000000000006</v>
      </c>
      <c r="J1510" s="8">
        <v>74.010000000000005</v>
      </c>
      <c r="K1510" s="8">
        <v>84800</v>
      </c>
      <c r="L1510" s="26">
        <v>66.099999999999994</v>
      </c>
      <c r="M1510" s="8"/>
      <c r="N1510" s="32">
        <v>0</v>
      </c>
      <c r="O1510" s="11">
        <f t="shared" si="211"/>
        <v>50</v>
      </c>
      <c r="P1510" s="11">
        <f t="shared" si="208"/>
        <v>1.1196671709531016</v>
      </c>
      <c r="Q1510" s="12">
        <f t="shared" si="207"/>
        <v>159.1642565997376</v>
      </c>
      <c r="R1510" s="12">
        <f t="shared" si="212"/>
        <v>0</v>
      </c>
      <c r="S1510" s="12">
        <f t="shared" si="213"/>
        <v>13427</v>
      </c>
      <c r="T1510" s="31">
        <f t="shared" si="209"/>
        <v>11779.74663094658</v>
      </c>
      <c r="U1510" s="13"/>
      <c r="V1510" s="39">
        <f t="shared" si="214"/>
        <v>1.219504106052776E-2</v>
      </c>
      <c r="W1510" s="14">
        <f t="shared" si="215"/>
        <v>1.2176710575255285E-2</v>
      </c>
      <c r="X1510" s="40">
        <f t="shared" si="210"/>
        <v>3.3600669032443792E-10</v>
      </c>
      <c r="Y1510" s="2"/>
      <c r="Z1510" s="4"/>
      <c r="AA1510" s="4"/>
      <c r="AB1510" s="4"/>
      <c r="AC1510" s="4"/>
      <c r="AD1510" s="4"/>
      <c r="AE1510" s="4"/>
    </row>
    <row r="1511" spans="6:31">
      <c r="F1511" s="25">
        <v>38863</v>
      </c>
      <c r="G1511" s="8">
        <v>74.12</v>
      </c>
      <c r="H1511" s="8">
        <v>74.55</v>
      </c>
      <c r="I1511" s="8">
        <v>74.06</v>
      </c>
      <c r="J1511" s="8">
        <v>74.55</v>
      </c>
      <c r="K1511" s="8">
        <v>55400</v>
      </c>
      <c r="L1511" s="26">
        <v>66.58</v>
      </c>
      <c r="M1511" s="8"/>
      <c r="N1511" s="32">
        <v>0</v>
      </c>
      <c r="O1511" s="11">
        <f t="shared" si="211"/>
        <v>50</v>
      </c>
      <c r="P1511" s="11">
        <f t="shared" si="208"/>
        <v>1.1197056173024933</v>
      </c>
      <c r="Q1511" s="12">
        <f t="shared" si="207"/>
        <v>159.16050832243556</v>
      </c>
      <c r="R1511" s="12">
        <f t="shared" si="212"/>
        <v>0</v>
      </c>
      <c r="S1511" s="12">
        <f t="shared" si="213"/>
        <v>13427</v>
      </c>
      <c r="T1511" s="31">
        <f t="shared" si="209"/>
        <v>11865.415895437571</v>
      </c>
      <c r="U1511" s="13"/>
      <c r="V1511" s="39">
        <f t="shared" si="214"/>
        <v>7.2462719812970066E-3</v>
      </c>
      <c r="W1511" s="14">
        <f t="shared" si="215"/>
        <v>7.2354852892383527E-3</v>
      </c>
      <c r="X1511" s="40">
        <f t="shared" si="210"/>
        <v>1.1635272556822745E-10</v>
      </c>
      <c r="Y1511" s="2"/>
      <c r="Z1511" s="4"/>
      <c r="AA1511" s="4"/>
      <c r="AB1511" s="4"/>
      <c r="AC1511" s="4"/>
      <c r="AD1511" s="4"/>
      <c r="AE1511" s="4"/>
    </row>
    <row r="1512" spans="6:31">
      <c r="F1512" s="25">
        <v>38867</v>
      </c>
      <c r="G1512" s="8">
        <v>74.2</v>
      </c>
      <c r="H1512" s="8">
        <v>74.2</v>
      </c>
      <c r="I1512" s="8">
        <v>73.209999999999994</v>
      </c>
      <c r="J1512" s="8">
        <v>73.239999999999995</v>
      </c>
      <c r="K1512" s="8">
        <v>92500</v>
      </c>
      <c r="L1512" s="26">
        <v>65.41</v>
      </c>
      <c r="M1512" s="8"/>
      <c r="N1512" s="32">
        <v>0</v>
      </c>
      <c r="O1512" s="11">
        <f t="shared" si="211"/>
        <v>50</v>
      </c>
      <c r="P1512" s="11">
        <f t="shared" si="208"/>
        <v>1.1197064669010854</v>
      </c>
      <c r="Q1512" s="12">
        <f t="shared" si="207"/>
        <v>159.16042549482231</v>
      </c>
      <c r="R1512" s="12">
        <f t="shared" si="212"/>
        <v>0</v>
      </c>
      <c r="S1512" s="12">
        <f t="shared" si="213"/>
        <v>13427</v>
      </c>
      <c r="T1512" s="31">
        <f t="shared" si="209"/>
        <v>11656.909563240784</v>
      </c>
      <c r="U1512" s="13"/>
      <c r="V1512" s="39">
        <f t="shared" si="214"/>
        <v>-1.7728841807618422E-2</v>
      </c>
      <c r="W1512" s="14">
        <f t="shared" si="215"/>
        <v>-1.7729080173757576E-2</v>
      </c>
      <c r="X1512" s="40">
        <f t="shared" si="210"/>
        <v>5.6818416294872009E-14</v>
      </c>
      <c r="Y1512" s="2"/>
      <c r="Z1512" s="4"/>
      <c r="AA1512" s="4"/>
      <c r="AB1512" s="4"/>
      <c r="AC1512" s="4"/>
      <c r="AD1512" s="4"/>
      <c r="AE1512" s="4"/>
    </row>
    <row r="1513" spans="6:31">
      <c r="F1513" s="25">
        <v>38868</v>
      </c>
      <c r="G1513" s="8">
        <v>73.45</v>
      </c>
      <c r="H1513" s="8">
        <v>74.010000000000005</v>
      </c>
      <c r="I1513" s="8">
        <v>73.36</v>
      </c>
      <c r="J1513" s="8">
        <v>74.010000000000005</v>
      </c>
      <c r="K1513" s="8">
        <v>102200</v>
      </c>
      <c r="L1513" s="26">
        <v>66.099999999999994</v>
      </c>
      <c r="M1513" s="8"/>
      <c r="N1513" s="32">
        <v>0</v>
      </c>
      <c r="O1513" s="11">
        <f t="shared" si="211"/>
        <v>50</v>
      </c>
      <c r="P1513" s="11">
        <f t="shared" si="208"/>
        <v>1.1196671709531016</v>
      </c>
      <c r="Q1513" s="12">
        <f t="shared" si="207"/>
        <v>159.1642565997376</v>
      </c>
      <c r="R1513" s="12">
        <f t="shared" si="212"/>
        <v>0</v>
      </c>
      <c r="S1513" s="12">
        <f t="shared" si="213"/>
        <v>13427</v>
      </c>
      <c r="T1513" s="31">
        <f t="shared" si="209"/>
        <v>11779.74663094658</v>
      </c>
      <c r="U1513" s="13"/>
      <c r="V1513" s="39">
        <f t="shared" si="214"/>
        <v>1.0482569826321545E-2</v>
      </c>
      <c r="W1513" s="14">
        <f t="shared" si="215"/>
        <v>1.0493594884519113E-2</v>
      </c>
      <c r="X1513" s="40">
        <f t="shared" si="210"/>
        <v>1.2155190825975847E-10</v>
      </c>
      <c r="Y1513" s="2"/>
      <c r="Z1513" s="4"/>
      <c r="AA1513" s="4"/>
      <c r="AB1513" s="4"/>
      <c r="AC1513" s="4"/>
      <c r="AD1513" s="4"/>
      <c r="AE1513" s="4"/>
    </row>
    <row r="1514" spans="6:31">
      <c r="F1514" s="25">
        <v>38869</v>
      </c>
      <c r="G1514" s="8">
        <v>73.98</v>
      </c>
      <c r="H1514" s="8">
        <v>74.92</v>
      </c>
      <c r="I1514" s="8">
        <v>73.900000000000006</v>
      </c>
      <c r="J1514" s="8">
        <v>74.92</v>
      </c>
      <c r="K1514" s="8">
        <v>65000</v>
      </c>
      <c r="L1514" s="26">
        <v>66.91</v>
      </c>
      <c r="M1514" s="8"/>
      <c r="N1514" s="32">
        <v>0</v>
      </c>
      <c r="O1514" s="11">
        <f t="shared" si="211"/>
        <v>50</v>
      </c>
      <c r="P1514" s="11">
        <f t="shared" si="208"/>
        <v>1.1197130473770738</v>
      </c>
      <c r="Q1514" s="12">
        <f t="shared" si="207"/>
        <v>159.15978396656601</v>
      </c>
      <c r="R1514" s="12">
        <f t="shared" si="212"/>
        <v>0</v>
      </c>
      <c r="S1514" s="12">
        <f t="shared" si="213"/>
        <v>13427</v>
      </c>
      <c r="T1514" s="31">
        <f t="shared" si="209"/>
        <v>11924.251014775125</v>
      </c>
      <c r="U1514" s="13"/>
      <c r="V1514" s="39">
        <f t="shared" si="214"/>
        <v>1.2192557233064342E-2</v>
      </c>
      <c r="W1514" s="14">
        <f t="shared" si="215"/>
        <v>1.2179685937085091E-2</v>
      </c>
      <c r="X1514" s="40">
        <f t="shared" si="210"/>
        <v>1.6567026018548021E-10</v>
      </c>
      <c r="Y1514" s="2"/>
      <c r="Z1514" s="4"/>
      <c r="AA1514" s="4"/>
      <c r="AB1514" s="4"/>
      <c r="AC1514" s="4"/>
      <c r="AD1514" s="4"/>
      <c r="AE1514" s="4"/>
    </row>
    <row r="1515" spans="6:31">
      <c r="F1515" s="25">
        <v>38870</v>
      </c>
      <c r="G1515" s="8">
        <v>75.05</v>
      </c>
      <c r="H1515" s="8">
        <v>75.25</v>
      </c>
      <c r="I1515" s="8">
        <v>74.64</v>
      </c>
      <c r="J1515" s="8">
        <v>75.02</v>
      </c>
      <c r="K1515" s="8">
        <v>320600</v>
      </c>
      <c r="L1515" s="26">
        <v>67</v>
      </c>
      <c r="M1515" s="8"/>
      <c r="N1515" s="32">
        <v>0</v>
      </c>
      <c r="O1515" s="11">
        <f t="shared" si="211"/>
        <v>50</v>
      </c>
      <c r="P1515" s="11">
        <f t="shared" si="208"/>
        <v>1.1197014925373134</v>
      </c>
      <c r="Q1515" s="12">
        <f t="shared" si="207"/>
        <v>159.16091044877612</v>
      </c>
      <c r="R1515" s="12">
        <f t="shared" si="212"/>
        <v>0</v>
      </c>
      <c r="S1515" s="12">
        <f t="shared" si="213"/>
        <v>13427</v>
      </c>
      <c r="T1515" s="31">
        <f t="shared" si="209"/>
        <v>11940.251501867184</v>
      </c>
      <c r="U1515" s="13"/>
      <c r="V1515" s="39">
        <f t="shared" si="214"/>
        <v>1.3409447340026661E-3</v>
      </c>
      <c r="W1515" s="14">
        <f t="shared" si="215"/>
        <v>1.3441865962405852E-3</v>
      </c>
      <c r="X1515" s="40">
        <f t="shared" si="210"/>
        <v>1.0509670769645504E-11</v>
      </c>
      <c r="Y1515" s="2"/>
      <c r="Z1515" s="4"/>
      <c r="AA1515" s="4"/>
      <c r="AB1515" s="4"/>
      <c r="AC1515" s="4"/>
      <c r="AD1515" s="4"/>
      <c r="AE1515" s="4"/>
    </row>
    <row r="1516" spans="6:31">
      <c r="F1516" s="25">
        <v>38873</v>
      </c>
      <c r="G1516" s="8">
        <v>74.91</v>
      </c>
      <c r="H1516" s="8">
        <v>74.91</v>
      </c>
      <c r="I1516" s="8">
        <v>73.599999999999994</v>
      </c>
      <c r="J1516" s="8">
        <v>73.8</v>
      </c>
      <c r="K1516" s="8">
        <v>1080400</v>
      </c>
      <c r="L1516" s="26">
        <v>65.91</v>
      </c>
      <c r="M1516" s="8"/>
      <c r="N1516" s="32">
        <v>0</v>
      </c>
      <c r="O1516" s="11">
        <f t="shared" si="211"/>
        <v>50</v>
      </c>
      <c r="P1516" s="11">
        <f t="shared" si="208"/>
        <v>1.1197086936731908</v>
      </c>
      <c r="Q1516" s="12">
        <f t="shared" si="207"/>
        <v>159.16020840676015</v>
      </c>
      <c r="R1516" s="12">
        <f t="shared" si="212"/>
        <v>0</v>
      </c>
      <c r="S1516" s="12">
        <f t="shared" si="213"/>
        <v>13427</v>
      </c>
      <c r="T1516" s="31">
        <f t="shared" si="209"/>
        <v>11746.023380418899</v>
      </c>
      <c r="U1516" s="13"/>
      <c r="V1516" s="39">
        <f t="shared" si="214"/>
        <v>-1.6400423951740038E-2</v>
      </c>
      <c r="W1516" s="14">
        <f t="shared" si="215"/>
        <v>-1.6402444326337591E-2</v>
      </c>
      <c r="X1516" s="40">
        <f t="shared" si="210"/>
        <v>4.0819135144365432E-12</v>
      </c>
      <c r="Y1516" s="2"/>
      <c r="Z1516" s="4"/>
      <c r="AA1516" s="4"/>
      <c r="AB1516" s="4"/>
      <c r="AC1516" s="4"/>
      <c r="AD1516" s="4"/>
      <c r="AE1516" s="4"/>
    </row>
    <row r="1517" spans="6:31">
      <c r="F1517" s="25">
        <v>38874</v>
      </c>
      <c r="G1517" s="8">
        <v>73.7</v>
      </c>
      <c r="H1517" s="8">
        <v>73.7</v>
      </c>
      <c r="I1517" s="8">
        <v>72.95</v>
      </c>
      <c r="J1517" s="8">
        <v>73.489999999999995</v>
      </c>
      <c r="K1517" s="8">
        <v>74100</v>
      </c>
      <c r="L1517" s="26">
        <v>65.64</v>
      </c>
      <c r="M1517" s="8"/>
      <c r="N1517" s="32">
        <v>0</v>
      </c>
      <c r="O1517" s="11">
        <f t="shared" si="211"/>
        <v>50</v>
      </c>
      <c r="P1517" s="11">
        <f t="shared" si="208"/>
        <v>1.1195917123705057</v>
      </c>
      <c r="Q1517" s="12">
        <f t="shared" si="207"/>
        <v>159.1716140854908</v>
      </c>
      <c r="R1517" s="12">
        <f t="shared" si="212"/>
        <v>0</v>
      </c>
      <c r="S1517" s="12">
        <f t="shared" si="213"/>
        <v>13427</v>
      </c>
      <c r="T1517" s="31">
        <f t="shared" si="209"/>
        <v>11697.521919142719</v>
      </c>
      <c r="U1517" s="13"/>
      <c r="V1517" s="39">
        <f t="shared" si="214"/>
        <v>-4.1377300109772842E-3</v>
      </c>
      <c r="W1517" s="14">
        <f t="shared" si="215"/>
        <v>-4.1049088427383106E-3</v>
      </c>
      <c r="X1517" s="40">
        <f t="shared" si="210"/>
        <v>1.077229084571015E-9</v>
      </c>
      <c r="Y1517" s="2"/>
      <c r="Z1517" s="4"/>
      <c r="AA1517" s="4"/>
      <c r="AB1517" s="4"/>
      <c r="AC1517" s="4"/>
      <c r="AD1517" s="4"/>
      <c r="AE1517" s="4"/>
    </row>
    <row r="1518" spans="6:31">
      <c r="F1518" s="25">
        <v>38875</v>
      </c>
      <c r="G1518" s="8">
        <v>73.599999999999994</v>
      </c>
      <c r="H1518" s="8">
        <v>74.08</v>
      </c>
      <c r="I1518" s="8">
        <v>73</v>
      </c>
      <c r="J1518" s="8">
        <v>73</v>
      </c>
      <c r="K1518" s="8">
        <v>54300</v>
      </c>
      <c r="L1518" s="26">
        <v>65.2</v>
      </c>
      <c r="M1518" s="8"/>
      <c r="N1518" s="32">
        <v>0</v>
      </c>
      <c r="O1518" s="11">
        <f t="shared" si="211"/>
        <v>50</v>
      </c>
      <c r="P1518" s="11">
        <f t="shared" si="208"/>
        <v>1.1196319018404908</v>
      </c>
      <c r="Q1518" s="12">
        <f t="shared" si="207"/>
        <v>159.16769534282162</v>
      </c>
      <c r="R1518" s="12">
        <f t="shared" si="212"/>
        <v>0</v>
      </c>
      <c r="S1518" s="12">
        <f t="shared" si="213"/>
        <v>13427</v>
      </c>
      <c r="T1518" s="31">
        <f t="shared" si="209"/>
        <v>11619.241760025978</v>
      </c>
      <c r="U1518" s="13"/>
      <c r="V1518" s="39">
        <f t="shared" si="214"/>
        <v>-6.7145213029892554E-3</v>
      </c>
      <c r="W1518" s="14">
        <f t="shared" si="215"/>
        <v>-6.7257972892828897E-3</v>
      </c>
      <c r="X1518" s="40">
        <f t="shared" si="210"/>
        <v>1.2714786689422781E-10</v>
      </c>
      <c r="Y1518" s="2"/>
      <c r="Z1518" s="4"/>
      <c r="AA1518" s="4"/>
      <c r="AB1518" s="4"/>
      <c r="AC1518" s="4"/>
      <c r="AD1518" s="4"/>
      <c r="AE1518" s="4"/>
    </row>
    <row r="1519" spans="6:31">
      <c r="F1519" s="25">
        <v>38876</v>
      </c>
      <c r="G1519" s="8">
        <v>72.62</v>
      </c>
      <c r="H1519" s="8">
        <v>73.260000000000005</v>
      </c>
      <c r="I1519" s="8">
        <v>71.680000000000007</v>
      </c>
      <c r="J1519" s="8">
        <v>72.989999999999995</v>
      </c>
      <c r="K1519" s="8">
        <v>1089200</v>
      </c>
      <c r="L1519" s="26">
        <v>65.19</v>
      </c>
      <c r="M1519" s="8"/>
      <c r="N1519" s="32">
        <v>0</v>
      </c>
      <c r="O1519" s="11">
        <f t="shared" si="211"/>
        <v>50</v>
      </c>
      <c r="P1519" s="11">
        <f t="shared" si="208"/>
        <v>1.1196502531063046</v>
      </c>
      <c r="Q1519" s="12">
        <f t="shared" si="207"/>
        <v>159.16590606497351</v>
      </c>
      <c r="R1519" s="12">
        <f t="shared" si="212"/>
        <v>0</v>
      </c>
      <c r="S1519" s="12">
        <f t="shared" si="213"/>
        <v>13427</v>
      </c>
      <c r="T1519" s="31">
        <f t="shared" si="209"/>
        <v>11617.519483682416</v>
      </c>
      <c r="U1519" s="13"/>
      <c r="V1519" s="39">
        <f t="shared" si="214"/>
        <v>-1.482372116021112E-4</v>
      </c>
      <c r="W1519" s="14">
        <f t="shared" si="215"/>
        <v>-1.5338599615936213E-4</v>
      </c>
      <c r="X1519" s="40">
        <f t="shared" si="210"/>
        <v>2.6509982416985737E-11</v>
      </c>
      <c r="Y1519" s="2"/>
      <c r="Z1519" s="4"/>
      <c r="AA1519" s="4"/>
      <c r="AB1519" s="4"/>
      <c r="AC1519" s="4"/>
      <c r="AD1519" s="4"/>
      <c r="AE1519" s="4"/>
    </row>
    <row r="1520" spans="6:31">
      <c r="F1520" s="25">
        <v>38877</v>
      </c>
      <c r="G1520" s="8">
        <v>73.3</v>
      </c>
      <c r="H1520" s="8">
        <v>73.489999999999995</v>
      </c>
      <c r="I1520" s="8">
        <v>72.75</v>
      </c>
      <c r="J1520" s="8">
        <v>72.75</v>
      </c>
      <c r="K1520" s="8">
        <v>157400</v>
      </c>
      <c r="L1520" s="26">
        <v>64.97</v>
      </c>
      <c r="M1520" s="8"/>
      <c r="N1520" s="32">
        <v>0</v>
      </c>
      <c r="O1520" s="11">
        <f t="shared" si="211"/>
        <v>50</v>
      </c>
      <c r="P1520" s="11">
        <f t="shared" si="208"/>
        <v>1.1197475758042172</v>
      </c>
      <c r="Q1520" s="12">
        <f t="shared" si="207"/>
        <v>159.15641792610373</v>
      </c>
      <c r="R1520" s="12">
        <f t="shared" si="212"/>
        <v>0</v>
      </c>
      <c r="S1520" s="12">
        <f t="shared" si="213"/>
        <v>13427</v>
      </c>
      <c r="T1520" s="31">
        <f t="shared" si="209"/>
        <v>11578.629404124045</v>
      </c>
      <c r="U1520" s="13"/>
      <c r="V1520" s="39">
        <f t="shared" si="214"/>
        <v>-3.3531528173304159E-3</v>
      </c>
      <c r="W1520" s="14">
        <f t="shared" si="215"/>
        <v>-3.3804580440083532E-3</v>
      </c>
      <c r="X1520" s="40">
        <f t="shared" si="210"/>
        <v>7.4557540393353933E-10</v>
      </c>
      <c r="Y1520" s="2"/>
      <c r="Z1520" s="4"/>
      <c r="AA1520" s="4"/>
      <c r="AB1520" s="4"/>
      <c r="AC1520" s="4"/>
      <c r="AD1520" s="4"/>
      <c r="AE1520" s="4"/>
    </row>
    <row r="1521" spans="6:31">
      <c r="F1521" s="25">
        <v>38880</v>
      </c>
      <c r="G1521" s="8">
        <v>73.02</v>
      </c>
      <c r="H1521" s="8">
        <v>73.02</v>
      </c>
      <c r="I1521" s="8">
        <v>71.78</v>
      </c>
      <c r="J1521" s="8">
        <v>71.78</v>
      </c>
      <c r="K1521" s="8">
        <v>65300</v>
      </c>
      <c r="L1521" s="26">
        <v>64.11</v>
      </c>
      <c r="M1521" s="8"/>
      <c r="N1521" s="32">
        <v>0</v>
      </c>
      <c r="O1521" s="11">
        <f t="shared" si="211"/>
        <v>50</v>
      </c>
      <c r="P1521" s="11">
        <f t="shared" si="208"/>
        <v>1.1196381219778506</v>
      </c>
      <c r="Q1521" s="12">
        <f t="shared" si="207"/>
        <v>159.16708886288228</v>
      </c>
      <c r="R1521" s="12">
        <f t="shared" si="212"/>
        <v>0</v>
      </c>
      <c r="S1521" s="12">
        <f t="shared" si="213"/>
        <v>13427</v>
      </c>
      <c r="T1521" s="31">
        <f t="shared" si="209"/>
        <v>11425.01363857769</v>
      </c>
      <c r="U1521" s="13"/>
      <c r="V1521" s="39">
        <f t="shared" si="214"/>
        <v>-1.3355975727799714E-2</v>
      </c>
      <c r="W1521" s="14">
        <f t="shared" si="215"/>
        <v>-1.3325266893273664E-2</v>
      </c>
      <c r="X1521" s="40">
        <f t="shared" si="210"/>
        <v>9.4303251794830676E-10</v>
      </c>
      <c r="Y1521" s="2"/>
      <c r="Z1521" s="4"/>
      <c r="AA1521" s="4"/>
      <c r="AB1521" s="4"/>
      <c r="AC1521" s="4"/>
      <c r="AD1521" s="4"/>
      <c r="AE1521" s="4"/>
    </row>
    <row r="1522" spans="6:31">
      <c r="F1522" s="25">
        <v>38881</v>
      </c>
      <c r="G1522" s="8">
        <v>71.819999999999993</v>
      </c>
      <c r="H1522" s="8">
        <v>72.27</v>
      </c>
      <c r="I1522" s="8">
        <v>70.89</v>
      </c>
      <c r="J1522" s="8">
        <v>70.98</v>
      </c>
      <c r="K1522" s="8">
        <v>455100</v>
      </c>
      <c r="L1522" s="26">
        <v>63.39</v>
      </c>
      <c r="M1522" s="8"/>
      <c r="N1522" s="32">
        <v>0</v>
      </c>
      <c r="O1522" s="11">
        <f t="shared" si="211"/>
        <v>50</v>
      </c>
      <c r="P1522" s="11">
        <f t="shared" si="208"/>
        <v>1.1197349739706579</v>
      </c>
      <c r="Q1522" s="12">
        <f t="shared" si="207"/>
        <v>159.15764640520158</v>
      </c>
      <c r="R1522" s="12">
        <f t="shared" si="212"/>
        <v>0</v>
      </c>
      <c r="S1522" s="12">
        <f t="shared" si="213"/>
        <v>13427</v>
      </c>
      <c r="T1522" s="31">
        <f t="shared" si="209"/>
        <v>11297.009741841208</v>
      </c>
      <c r="U1522" s="13"/>
      <c r="V1522" s="39">
        <f t="shared" si="214"/>
        <v>-1.126706444494938E-2</v>
      </c>
      <c r="W1522" s="14">
        <f t="shared" si="215"/>
        <v>-1.129423770309095E-2</v>
      </c>
      <c r="X1522" s="40">
        <f t="shared" si="210"/>
        <v>7.3838595802844093E-10</v>
      </c>
      <c r="Y1522" s="2"/>
      <c r="Z1522" s="4"/>
      <c r="AA1522" s="4"/>
      <c r="AB1522" s="4"/>
      <c r="AC1522" s="4"/>
      <c r="AD1522" s="4"/>
      <c r="AE1522" s="4"/>
    </row>
    <row r="1523" spans="6:31">
      <c r="F1523" s="25">
        <v>38882</v>
      </c>
      <c r="G1523" s="8">
        <v>71.06</v>
      </c>
      <c r="H1523" s="8">
        <v>71.44</v>
      </c>
      <c r="I1523" s="8">
        <v>70.75</v>
      </c>
      <c r="J1523" s="8">
        <v>71.33</v>
      </c>
      <c r="K1523" s="8">
        <v>89000</v>
      </c>
      <c r="L1523" s="26">
        <v>63.71</v>
      </c>
      <c r="M1523" s="8"/>
      <c r="N1523" s="32">
        <v>0</v>
      </c>
      <c r="O1523" s="11">
        <f t="shared" si="211"/>
        <v>50</v>
      </c>
      <c r="P1523" s="11">
        <f t="shared" si="208"/>
        <v>1.1196044576989483</v>
      </c>
      <c r="Q1523" s="12">
        <f t="shared" si="207"/>
        <v>159.17037130008691</v>
      </c>
      <c r="R1523" s="12">
        <f t="shared" si="212"/>
        <v>0</v>
      </c>
      <c r="S1523" s="12">
        <f t="shared" si="213"/>
        <v>13427</v>
      </c>
      <c r="T1523" s="31">
        <f t="shared" si="209"/>
        <v>11353.622584835199</v>
      </c>
      <c r="U1523" s="13"/>
      <c r="V1523" s="39">
        <f t="shared" si="214"/>
        <v>4.9987973902132065E-3</v>
      </c>
      <c r="W1523" s="14">
        <f t="shared" si="215"/>
        <v>5.0354158323217355E-3</v>
      </c>
      <c r="X1523" s="40">
        <f t="shared" si="210"/>
        <v>1.3409103024556912E-9</v>
      </c>
      <c r="Y1523" s="2"/>
      <c r="Z1523" s="4"/>
      <c r="AA1523" s="4"/>
      <c r="AB1523" s="4"/>
      <c r="AC1523" s="4"/>
      <c r="AD1523" s="4"/>
      <c r="AE1523" s="4"/>
    </row>
    <row r="1524" spans="6:31">
      <c r="F1524" s="25">
        <v>38883</v>
      </c>
      <c r="G1524" s="8">
        <v>71.599999999999994</v>
      </c>
      <c r="H1524" s="8">
        <v>73.180000000000007</v>
      </c>
      <c r="I1524" s="8">
        <v>71.599999999999994</v>
      </c>
      <c r="J1524" s="8">
        <v>73.02</v>
      </c>
      <c r="K1524" s="8">
        <v>263800</v>
      </c>
      <c r="L1524" s="26">
        <v>65.22</v>
      </c>
      <c r="M1524" s="8"/>
      <c r="N1524" s="32">
        <v>0</v>
      </c>
      <c r="O1524" s="11">
        <f t="shared" si="211"/>
        <v>50</v>
      </c>
      <c r="P1524" s="11">
        <f t="shared" si="208"/>
        <v>1.1195952161913523</v>
      </c>
      <c r="Q1524" s="12">
        <f t="shared" si="207"/>
        <v>159.17127242828133</v>
      </c>
      <c r="R1524" s="12">
        <f t="shared" si="212"/>
        <v>0</v>
      </c>
      <c r="S1524" s="12">
        <f t="shared" si="213"/>
        <v>13427</v>
      </c>
      <c r="T1524" s="31">
        <f t="shared" si="209"/>
        <v>11622.686312713102</v>
      </c>
      <c r="U1524" s="13"/>
      <c r="V1524" s="39">
        <f t="shared" si="214"/>
        <v>2.3422041328142306E-2</v>
      </c>
      <c r="W1524" s="14">
        <f t="shared" si="215"/>
        <v>2.3424634232776177E-2</v>
      </c>
      <c r="X1524" s="40">
        <f t="shared" si="210"/>
        <v>6.72315444034692E-12</v>
      </c>
      <c r="Y1524" s="2"/>
      <c r="Z1524" s="4"/>
      <c r="AA1524" s="4"/>
      <c r="AB1524" s="4"/>
      <c r="AC1524" s="4"/>
      <c r="AD1524" s="4"/>
      <c r="AE1524" s="4"/>
    </row>
    <row r="1525" spans="6:31">
      <c r="F1525" s="25">
        <v>38884</v>
      </c>
      <c r="G1525" s="8">
        <v>72.680000000000007</v>
      </c>
      <c r="H1525" s="8">
        <v>72.97</v>
      </c>
      <c r="I1525" s="8">
        <v>72.430000000000007</v>
      </c>
      <c r="J1525" s="8">
        <v>72.650000000000006</v>
      </c>
      <c r="K1525" s="8">
        <v>38800</v>
      </c>
      <c r="L1525" s="26">
        <v>64.89</v>
      </c>
      <c r="M1525" s="8"/>
      <c r="N1525" s="32">
        <v>0</v>
      </c>
      <c r="O1525" s="11">
        <f t="shared" si="211"/>
        <v>50</v>
      </c>
      <c r="P1525" s="11">
        <f t="shared" si="208"/>
        <v>1.1195869933734013</v>
      </c>
      <c r="Q1525" s="12">
        <f t="shared" si="207"/>
        <v>159.17207423779143</v>
      </c>
      <c r="R1525" s="12">
        <f t="shared" si="212"/>
        <v>0</v>
      </c>
      <c r="S1525" s="12">
        <f t="shared" si="213"/>
        <v>13427</v>
      </c>
      <c r="T1525" s="31">
        <f t="shared" si="209"/>
        <v>11563.851193375549</v>
      </c>
      <c r="U1525" s="13"/>
      <c r="V1525" s="39">
        <f t="shared" si="214"/>
        <v>-5.0749488229919404E-3</v>
      </c>
      <c r="W1525" s="14">
        <f t="shared" si="215"/>
        <v>-5.0726417280959153E-3</v>
      </c>
      <c r="X1525" s="40">
        <f t="shared" si="210"/>
        <v>5.3226868592649253E-12</v>
      </c>
      <c r="Y1525" s="2"/>
      <c r="Z1525" s="4"/>
      <c r="AA1525" s="4"/>
      <c r="AB1525" s="4"/>
      <c r="AC1525" s="4"/>
      <c r="AD1525" s="4"/>
      <c r="AE1525" s="4"/>
    </row>
    <row r="1526" spans="6:31">
      <c r="F1526" s="25">
        <v>38887</v>
      </c>
      <c r="G1526" s="8">
        <v>72.790000000000006</v>
      </c>
      <c r="H1526" s="8">
        <v>72.81</v>
      </c>
      <c r="I1526" s="8">
        <v>71.75</v>
      </c>
      <c r="J1526" s="8">
        <v>71.989999999999995</v>
      </c>
      <c r="K1526" s="8">
        <v>87000</v>
      </c>
      <c r="L1526" s="26">
        <v>64.3</v>
      </c>
      <c r="M1526" s="8"/>
      <c r="N1526" s="32">
        <v>0</v>
      </c>
      <c r="O1526" s="11">
        <f t="shared" si="211"/>
        <v>50</v>
      </c>
      <c r="P1526" s="11">
        <f t="shared" si="208"/>
        <v>1.1195956454121305</v>
      </c>
      <c r="Q1526" s="12">
        <f t="shared" si="207"/>
        <v>159.17123057515454</v>
      </c>
      <c r="R1526" s="12">
        <f t="shared" si="212"/>
        <v>0</v>
      </c>
      <c r="S1526" s="12">
        <f t="shared" si="213"/>
        <v>13427</v>
      </c>
      <c r="T1526" s="31">
        <f t="shared" si="209"/>
        <v>11458.736889105374</v>
      </c>
      <c r="U1526" s="13"/>
      <c r="V1526" s="39">
        <f t="shared" si="214"/>
        <v>-9.131469867295185E-3</v>
      </c>
      <c r="W1526" s="14">
        <f t="shared" si="215"/>
        <v>-9.1338973895034332E-3</v>
      </c>
      <c r="X1526" s="40">
        <f t="shared" si="210"/>
        <v>5.8928640715380051E-12</v>
      </c>
      <c r="Y1526" s="2"/>
      <c r="Z1526" s="4"/>
      <c r="AA1526" s="4"/>
      <c r="AB1526" s="4"/>
      <c r="AC1526" s="4"/>
      <c r="AD1526" s="4"/>
      <c r="AE1526" s="4"/>
    </row>
    <row r="1527" spans="6:31">
      <c r="F1527" s="25">
        <v>38888</v>
      </c>
      <c r="G1527" s="8">
        <v>71.97</v>
      </c>
      <c r="H1527" s="8">
        <v>72.42</v>
      </c>
      <c r="I1527" s="8">
        <v>71.86</v>
      </c>
      <c r="J1527" s="8">
        <v>71.86</v>
      </c>
      <c r="K1527" s="8">
        <v>95300</v>
      </c>
      <c r="L1527" s="26">
        <v>64.180000000000007</v>
      </c>
      <c r="M1527" s="8"/>
      <c r="N1527" s="32">
        <v>0</v>
      </c>
      <c r="O1527" s="11">
        <f t="shared" si="211"/>
        <v>50</v>
      </c>
      <c r="P1527" s="11">
        <f t="shared" si="208"/>
        <v>1.1196634465565596</v>
      </c>
      <c r="Q1527" s="12">
        <f t="shared" si="207"/>
        <v>159.1646197186561</v>
      </c>
      <c r="R1527" s="12">
        <f t="shared" si="212"/>
        <v>0</v>
      </c>
      <c r="S1527" s="12">
        <f t="shared" si="213"/>
        <v>13427</v>
      </c>
      <c r="T1527" s="31">
        <f t="shared" si="209"/>
        <v>11437.569572982628</v>
      </c>
      <c r="U1527" s="13"/>
      <c r="V1527" s="39">
        <f t="shared" si="214"/>
        <v>-1.8489726444032972E-3</v>
      </c>
      <c r="W1527" s="14">
        <f t="shared" si="215"/>
        <v>-1.8679955618626923E-3</v>
      </c>
      <c r="X1527" s="40">
        <f t="shared" si="210"/>
        <v>3.61871388666962E-10</v>
      </c>
      <c r="Y1527" s="2"/>
      <c r="Z1527" s="4"/>
      <c r="AA1527" s="4"/>
      <c r="AB1527" s="4"/>
      <c r="AC1527" s="4"/>
      <c r="AD1527" s="4"/>
      <c r="AE1527" s="4"/>
    </row>
    <row r="1528" spans="6:31">
      <c r="F1528" s="25">
        <v>38889</v>
      </c>
      <c r="G1528" s="8">
        <v>71.91</v>
      </c>
      <c r="H1528" s="8">
        <v>73.06</v>
      </c>
      <c r="I1528" s="8">
        <v>71.91</v>
      </c>
      <c r="J1528" s="8">
        <v>72.739999999999995</v>
      </c>
      <c r="K1528" s="8">
        <v>64600</v>
      </c>
      <c r="L1528" s="26">
        <v>64.97</v>
      </c>
      <c r="M1528" s="8"/>
      <c r="N1528" s="32">
        <v>0</v>
      </c>
      <c r="O1528" s="11">
        <f t="shared" si="211"/>
        <v>50</v>
      </c>
      <c r="P1528" s="11">
        <f t="shared" si="208"/>
        <v>1.1195936586116668</v>
      </c>
      <c r="Q1528" s="12">
        <f t="shared" si="207"/>
        <v>159.17142430745184</v>
      </c>
      <c r="R1528" s="12">
        <f t="shared" si="212"/>
        <v>0</v>
      </c>
      <c r="S1528" s="12">
        <f t="shared" si="213"/>
        <v>13427</v>
      </c>
      <c r="T1528" s="31">
        <f t="shared" si="209"/>
        <v>11578.129404124047</v>
      </c>
      <c r="U1528" s="13"/>
      <c r="V1528" s="39">
        <f t="shared" si="214"/>
        <v>1.2214408852660121E-2</v>
      </c>
      <c r="W1528" s="14">
        <f t="shared" si="215"/>
        <v>1.2233989210728621E-2</v>
      </c>
      <c r="X1528" s="40">
        <f t="shared" si="210"/>
        <v>3.8339042209067859E-10</v>
      </c>
      <c r="Y1528" s="2"/>
      <c r="Z1528" s="4"/>
      <c r="AA1528" s="4"/>
      <c r="AB1528" s="4"/>
      <c r="AC1528" s="4"/>
      <c r="AD1528" s="4"/>
      <c r="AE1528" s="4"/>
    </row>
    <row r="1529" spans="6:31">
      <c r="F1529" s="25">
        <v>38890</v>
      </c>
      <c r="G1529" s="8">
        <v>72.3</v>
      </c>
      <c r="H1529" s="8">
        <v>72.41</v>
      </c>
      <c r="I1529" s="8">
        <v>71.81</v>
      </c>
      <c r="J1529" s="8">
        <v>72.05</v>
      </c>
      <c r="K1529" s="8">
        <v>92900</v>
      </c>
      <c r="L1529" s="26">
        <v>64.599999999999994</v>
      </c>
      <c r="M1529" s="8"/>
      <c r="N1529" s="32">
        <v>0</v>
      </c>
      <c r="O1529" s="11">
        <f t="shared" si="211"/>
        <v>50</v>
      </c>
      <c r="P1529" s="11">
        <f t="shared" si="208"/>
        <v>1.1153250773993808</v>
      </c>
      <c r="Q1529" s="12">
        <f t="shared" si="207"/>
        <v>159.58924607095409</v>
      </c>
      <c r="R1529" s="12">
        <f t="shared" si="212"/>
        <v>0</v>
      </c>
      <c r="S1529" s="12">
        <f t="shared" si="213"/>
        <v>13427</v>
      </c>
      <c r="T1529" s="31">
        <f t="shared" si="209"/>
        <v>11498.405179412242</v>
      </c>
      <c r="U1529" s="13"/>
      <c r="V1529" s="39">
        <f t="shared" si="214"/>
        <v>-6.9095766183986385E-3</v>
      </c>
      <c r="W1529" s="14">
        <f t="shared" si="215"/>
        <v>-5.7112141038834557E-3</v>
      </c>
      <c r="X1529" s="40">
        <f t="shared" si="210"/>
        <v>1.4360727161951515E-6</v>
      </c>
      <c r="Y1529" s="2"/>
      <c r="Z1529" s="4"/>
      <c r="AA1529" s="4"/>
      <c r="AB1529" s="4"/>
      <c r="AC1529" s="4"/>
      <c r="AD1529" s="4"/>
      <c r="AE1529" s="4"/>
    </row>
    <row r="1530" spans="6:31">
      <c r="F1530" s="25">
        <v>38891</v>
      </c>
      <c r="G1530" s="8">
        <v>71.849999999999994</v>
      </c>
      <c r="H1530" s="8">
        <v>72.510000000000005</v>
      </c>
      <c r="I1530" s="8">
        <v>71.849999999999994</v>
      </c>
      <c r="J1530" s="8">
        <v>72.09</v>
      </c>
      <c r="K1530" s="8">
        <v>23000</v>
      </c>
      <c r="L1530" s="26">
        <v>64.63</v>
      </c>
      <c r="M1530" s="8"/>
      <c r="N1530" s="32">
        <v>0</v>
      </c>
      <c r="O1530" s="11">
        <f t="shared" si="211"/>
        <v>50</v>
      </c>
      <c r="P1530" s="11">
        <f t="shared" si="208"/>
        <v>1.1154262726288102</v>
      </c>
      <c r="Q1530" s="12">
        <f t="shared" si="207"/>
        <v>159.579303765334</v>
      </c>
      <c r="R1530" s="12">
        <f t="shared" si="212"/>
        <v>0</v>
      </c>
      <c r="S1530" s="12">
        <f t="shared" si="213"/>
        <v>13427</v>
      </c>
      <c r="T1530" s="31">
        <f t="shared" si="209"/>
        <v>11504.072008442929</v>
      </c>
      <c r="U1530" s="13"/>
      <c r="V1530" s="39">
        <f t="shared" si="214"/>
        <v>4.9271468451422926E-4</v>
      </c>
      <c r="W1530" s="14">
        <f t="shared" si="215"/>
        <v>4.642884862478388E-4</v>
      </c>
      <c r="X1530" s="40">
        <f t="shared" si="210"/>
        <v>8.0804874788014013E-10</v>
      </c>
      <c r="Y1530" s="2"/>
      <c r="Z1530" s="4"/>
      <c r="AA1530" s="4"/>
      <c r="AB1530" s="4"/>
      <c r="AC1530" s="4"/>
      <c r="AD1530" s="4"/>
      <c r="AE1530" s="4"/>
    </row>
    <row r="1531" spans="6:31">
      <c r="F1531" s="25">
        <v>38894</v>
      </c>
      <c r="G1531" s="8">
        <v>72.3</v>
      </c>
      <c r="H1531" s="8">
        <v>72.48</v>
      </c>
      <c r="I1531" s="8">
        <v>72.069999999999993</v>
      </c>
      <c r="J1531" s="8">
        <v>72.47</v>
      </c>
      <c r="K1531" s="8">
        <v>83300</v>
      </c>
      <c r="L1531" s="26">
        <v>64.97</v>
      </c>
      <c r="M1531" s="8"/>
      <c r="N1531" s="32">
        <v>0</v>
      </c>
      <c r="O1531" s="11">
        <f t="shared" si="211"/>
        <v>50</v>
      </c>
      <c r="P1531" s="11">
        <f t="shared" si="208"/>
        <v>1.1154378944128058</v>
      </c>
      <c r="Q1531" s="12">
        <f t="shared" si="207"/>
        <v>159.57816205497511</v>
      </c>
      <c r="R1531" s="12">
        <f t="shared" si="212"/>
        <v>0</v>
      </c>
      <c r="S1531" s="12">
        <f t="shared" si="213"/>
        <v>13427</v>
      </c>
      <c r="T1531" s="31">
        <f t="shared" si="209"/>
        <v>11564.629404124045</v>
      </c>
      <c r="U1531" s="13"/>
      <c r="V1531" s="39">
        <f t="shared" si="214"/>
        <v>5.2501901776672395E-3</v>
      </c>
      <c r="W1531" s="14">
        <f t="shared" si="215"/>
        <v>5.2469256176354943E-3</v>
      </c>
      <c r="X1531" s="40">
        <f t="shared" si="210"/>
        <v>1.0657352200867926E-11</v>
      </c>
      <c r="Y1531" s="2"/>
      <c r="Z1531" s="4"/>
      <c r="AA1531" s="4"/>
      <c r="AB1531" s="4"/>
      <c r="AC1531" s="4"/>
      <c r="AD1531" s="4"/>
      <c r="AE1531" s="4"/>
    </row>
    <row r="1532" spans="6:31">
      <c r="F1532" s="25">
        <v>38895</v>
      </c>
      <c r="G1532" s="8">
        <v>72.540000000000006</v>
      </c>
      <c r="H1532" s="8">
        <v>72.64</v>
      </c>
      <c r="I1532" s="8">
        <v>71.67</v>
      </c>
      <c r="J1532" s="8">
        <v>71.67</v>
      </c>
      <c r="K1532" s="8">
        <v>2055200</v>
      </c>
      <c r="L1532" s="26">
        <v>64.260000000000005</v>
      </c>
      <c r="M1532" s="8"/>
      <c r="N1532" s="32">
        <v>0</v>
      </c>
      <c r="O1532" s="11">
        <f t="shared" si="211"/>
        <v>50</v>
      </c>
      <c r="P1532" s="11">
        <f t="shared" si="208"/>
        <v>1.1153127917833801</v>
      </c>
      <c r="Q1532" s="12">
        <f t="shared" si="207"/>
        <v>159.59045324028358</v>
      </c>
      <c r="R1532" s="12">
        <f t="shared" si="212"/>
        <v>0</v>
      </c>
      <c r="S1532" s="12">
        <f t="shared" si="213"/>
        <v>13427</v>
      </c>
      <c r="T1532" s="31">
        <f t="shared" si="209"/>
        <v>11437.847783731124</v>
      </c>
      <c r="U1532" s="13"/>
      <c r="V1532" s="39">
        <f t="shared" si="214"/>
        <v>-1.1023413103208536E-2</v>
      </c>
      <c r="W1532" s="14">
        <f t="shared" si="215"/>
        <v>-1.0988271204727082E-2</v>
      </c>
      <c r="X1532" s="40">
        <f t="shared" si="210"/>
        <v>1.2349530288808788E-9</v>
      </c>
      <c r="Y1532" s="2"/>
      <c r="Z1532" s="4"/>
      <c r="AA1532" s="4"/>
      <c r="AB1532" s="4"/>
      <c r="AC1532" s="4"/>
      <c r="AD1532" s="4"/>
      <c r="AE1532" s="4"/>
    </row>
    <row r="1533" spans="6:31">
      <c r="F1533" s="25">
        <v>38896</v>
      </c>
      <c r="G1533" s="8">
        <v>72.06</v>
      </c>
      <c r="H1533" s="8">
        <v>72.17</v>
      </c>
      <c r="I1533" s="8">
        <v>71.56</v>
      </c>
      <c r="J1533" s="8">
        <v>72.099999999999994</v>
      </c>
      <c r="K1533" s="8">
        <v>118700</v>
      </c>
      <c r="L1533" s="26">
        <v>64.64</v>
      </c>
      <c r="M1533" s="8"/>
      <c r="N1533" s="32">
        <v>0</v>
      </c>
      <c r="O1533" s="11">
        <f t="shared" si="211"/>
        <v>50</v>
      </c>
      <c r="P1533" s="11">
        <f t="shared" si="208"/>
        <v>1.115408415841584</v>
      </c>
      <c r="Q1533" s="12">
        <f t="shared" si="207"/>
        <v>159.58105804142153</v>
      </c>
      <c r="R1533" s="12">
        <f t="shared" si="212"/>
        <v>0</v>
      </c>
      <c r="S1533" s="12">
        <f t="shared" si="213"/>
        <v>13427</v>
      </c>
      <c r="T1533" s="31">
        <f t="shared" si="209"/>
        <v>11505.794284786491</v>
      </c>
      <c r="U1533" s="13"/>
      <c r="V1533" s="39">
        <f t="shared" si="214"/>
        <v>5.9229218698838562E-3</v>
      </c>
      <c r="W1533" s="14">
        <f t="shared" si="215"/>
        <v>5.896060525127444E-3</v>
      </c>
      <c r="X1533" s="40">
        <f t="shared" si="210"/>
        <v>7.2153184212283353E-10</v>
      </c>
      <c r="Y1533" s="2"/>
      <c r="Z1533" s="4"/>
      <c r="AA1533" s="4"/>
      <c r="AB1533" s="4"/>
      <c r="AC1533" s="4"/>
      <c r="AD1533" s="4"/>
      <c r="AE1533" s="4"/>
    </row>
    <row r="1534" spans="6:31">
      <c r="F1534" s="25">
        <v>38897</v>
      </c>
      <c r="G1534" s="8">
        <v>72.599999999999994</v>
      </c>
      <c r="H1534" s="8">
        <v>73.75</v>
      </c>
      <c r="I1534" s="8">
        <v>72.5</v>
      </c>
      <c r="J1534" s="8">
        <v>73.72</v>
      </c>
      <c r="K1534" s="8">
        <v>162700</v>
      </c>
      <c r="L1534" s="26">
        <v>66.09</v>
      </c>
      <c r="M1534" s="8"/>
      <c r="N1534" s="32">
        <v>0</v>
      </c>
      <c r="O1534" s="11">
        <f t="shared" si="211"/>
        <v>50</v>
      </c>
      <c r="P1534" s="11">
        <f t="shared" si="208"/>
        <v>1.1154486306551672</v>
      </c>
      <c r="Q1534" s="12">
        <f t="shared" si="207"/>
        <v>159.57710736032311</v>
      </c>
      <c r="R1534" s="12">
        <f t="shared" si="212"/>
        <v>0</v>
      </c>
      <c r="S1534" s="12">
        <f t="shared" si="213"/>
        <v>13427</v>
      </c>
      <c r="T1534" s="31">
        <f t="shared" si="209"/>
        <v>11764.02435460302</v>
      </c>
      <c r="U1534" s="13"/>
      <c r="V1534" s="39">
        <f t="shared" si="214"/>
        <v>2.219533162509392E-2</v>
      </c>
      <c r="W1534" s="14">
        <f t="shared" si="215"/>
        <v>2.2184035269521566E-2</v>
      </c>
      <c r="X1534" s="40">
        <f t="shared" si="210"/>
        <v>1.2760764921704712E-10</v>
      </c>
      <c r="Y1534" s="2"/>
      <c r="Z1534" s="4"/>
      <c r="AA1534" s="4"/>
      <c r="AB1534" s="4"/>
      <c r="AC1534" s="4"/>
      <c r="AD1534" s="4"/>
      <c r="AE1534" s="4"/>
    </row>
    <row r="1535" spans="6:31">
      <c r="F1535" s="25">
        <v>38898</v>
      </c>
      <c r="G1535" s="8">
        <v>74.040000000000006</v>
      </c>
      <c r="H1535" s="8">
        <v>74.040000000000006</v>
      </c>
      <c r="I1535" s="8">
        <v>73.61</v>
      </c>
      <c r="J1535" s="8">
        <v>73.709999999999994</v>
      </c>
      <c r="K1535" s="8">
        <v>1311600</v>
      </c>
      <c r="L1535" s="26">
        <v>66.08</v>
      </c>
      <c r="M1535" s="8"/>
      <c r="N1535" s="32">
        <v>0</v>
      </c>
      <c r="O1535" s="11">
        <f t="shared" si="211"/>
        <v>50</v>
      </c>
      <c r="P1535" s="11">
        <f t="shared" si="208"/>
        <v>1.1154661016949152</v>
      </c>
      <c r="Q1535" s="12">
        <f t="shared" si="207"/>
        <v>159.57539110377775</v>
      </c>
      <c r="R1535" s="12">
        <f t="shared" si="212"/>
        <v>0</v>
      </c>
      <c r="S1535" s="12">
        <f t="shared" si="213"/>
        <v>13427</v>
      </c>
      <c r="T1535" s="31">
        <f t="shared" si="209"/>
        <v>11762.302078259458</v>
      </c>
      <c r="U1535" s="13"/>
      <c r="V1535" s="39">
        <f t="shared" si="214"/>
        <v>-1.4641268806270963E-4</v>
      </c>
      <c r="W1535" s="14">
        <f t="shared" si="215"/>
        <v>-1.5132026963885848E-4</v>
      </c>
      <c r="X1535" s="40">
        <f t="shared" si="210"/>
        <v>2.4084356926555642E-11</v>
      </c>
      <c r="Y1535" s="2"/>
      <c r="Z1535" s="4"/>
      <c r="AA1535" s="4"/>
      <c r="AB1535" s="4"/>
      <c r="AC1535" s="4"/>
      <c r="AD1535" s="4"/>
      <c r="AE1535" s="4"/>
    </row>
    <row r="1536" spans="6:31">
      <c r="F1536" s="25">
        <v>38901</v>
      </c>
      <c r="G1536" s="8">
        <v>74.099999999999994</v>
      </c>
      <c r="H1536" s="8">
        <v>74.3</v>
      </c>
      <c r="I1536" s="8">
        <v>73.930000000000007</v>
      </c>
      <c r="J1536" s="8">
        <v>74.290000000000006</v>
      </c>
      <c r="K1536" s="8">
        <v>68300</v>
      </c>
      <c r="L1536" s="26">
        <v>66.599999999999994</v>
      </c>
      <c r="M1536" s="8"/>
      <c r="N1536" s="32">
        <v>0</v>
      </c>
      <c r="O1536" s="11">
        <f t="shared" si="211"/>
        <v>50</v>
      </c>
      <c r="P1536" s="11">
        <f t="shared" si="208"/>
        <v>1.1154654654654657</v>
      </c>
      <c r="Q1536" s="12">
        <f t="shared" si="207"/>
        <v>159.57545360243228</v>
      </c>
      <c r="R1536" s="12">
        <f t="shared" si="212"/>
        <v>0</v>
      </c>
      <c r="S1536" s="12">
        <f t="shared" si="213"/>
        <v>13427</v>
      </c>
      <c r="T1536" s="31">
        <f t="shared" si="209"/>
        <v>11854.860448124695</v>
      </c>
      <c r="U1536" s="13"/>
      <c r="V1536" s="39">
        <f t="shared" si="214"/>
        <v>7.838269618410422E-3</v>
      </c>
      <c r="W1536" s="14">
        <f t="shared" si="215"/>
        <v>7.8384483336207435E-3</v>
      </c>
      <c r="X1536" s="40">
        <f t="shared" si="210"/>
        <v>3.1939126400260185E-14</v>
      </c>
      <c r="Y1536" s="2"/>
      <c r="Z1536" s="4"/>
      <c r="AA1536" s="4"/>
      <c r="AB1536" s="4"/>
      <c r="AC1536" s="4"/>
      <c r="AD1536" s="4"/>
      <c r="AE1536" s="4"/>
    </row>
    <row r="1537" spans="6:31">
      <c r="F1537" s="25">
        <v>38903</v>
      </c>
      <c r="G1537" s="8">
        <v>73.900000000000006</v>
      </c>
      <c r="H1537" s="8">
        <v>73.959999999999994</v>
      </c>
      <c r="I1537" s="8">
        <v>73.42</v>
      </c>
      <c r="J1537" s="8">
        <v>73.64</v>
      </c>
      <c r="K1537" s="8">
        <v>76900</v>
      </c>
      <c r="L1537" s="26">
        <v>66.02</v>
      </c>
      <c r="M1537" s="8"/>
      <c r="N1537" s="32">
        <v>0</v>
      </c>
      <c r="O1537" s="11">
        <f t="shared" si="211"/>
        <v>50</v>
      </c>
      <c r="P1537" s="11">
        <f t="shared" si="208"/>
        <v>1.115419569827325</v>
      </c>
      <c r="Q1537" s="12">
        <f t="shared" si="207"/>
        <v>159.57996225146775</v>
      </c>
      <c r="R1537" s="12">
        <f t="shared" si="212"/>
        <v>0</v>
      </c>
      <c r="S1537" s="12">
        <f t="shared" si="213"/>
        <v>13427</v>
      </c>
      <c r="T1537" s="31">
        <f t="shared" si="209"/>
        <v>11751.468420198085</v>
      </c>
      <c r="U1537" s="13"/>
      <c r="V1537" s="39">
        <f t="shared" si="214"/>
        <v>-8.7597431718472937E-3</v>
      </c>
      <c r="W1537" s="14">
        <f t="shared" si="215"/>
        <v>-8.746851121296445E-3</v>
      </c>
      <c r="X1537" s="40">
        <f t="shared" si="210"/>
        <v>1.6620496740563796E-10</v>
      </c>
      <c r="Y1537" s="2"/>
      <c r="Z1537" s="4"/>
      <c r="AA1537" s="4"/>
      <c r="AB1537" s="4"/>
      <c r="AC1537" s="4"/>
      <c r="AD1537" s="4"/>
      <c r="AE1537" s="4"/>
    </row>
    <row r="1538" spans="6:31">
      <c r="F1538" s="25">
        <v>38904</v>
      </c>
      <c r="G1538" s="8">
        <v>73.83</v>
      </c>
      <c r="H1538" s="8">
        <v>74.19</v>
      </c>
      <c r="I1538" s="8">
        <v>73.709999999999994</v>
      </c>
      <c r="J1538" s="8">
        <v>73.95</v>
      </c>
      <c r="K1538" s="8">
        <v>63800</v>
      </c>
      <c r="L1538" s="26">
        <v>66.3</v>
      </c>
      <c r="M1538" s="8"/>
      <c r="N1538" s="32">
        <v>0</v>
      </c>
      <c r="O1538" s="11">
        <f t="shared" si="211"/>
        <v>50</v>
      </c>
      <c r="P1538" s="11">
        <f t="shared" si="208"/>
        <v>1.1153846153846154</v>
      </c>
      <c r="Q1538" s="12">
        <f t="shared" si="207"/>
        <v>159.58339631937562</v>
      </c>
      <c r="R1538" s="12">
        <f t="shared" si="212"/>
        <v>0</v>
      </c>
      <c r="S1538" s="12">
        <f t="shared" si="213"/>
        <v>13427</v>
      </c>
      <c r="T1538" s="31">
        <f t="shared" si="209"/>
        <v>11801.192157817828</v>
      </c>
      <c r="U1538" s="13"/>
      <c r="V1538" s="39">
        <f t="shared" si="214"/>
        <v>4.2223519783657461E-3</v>
      </c>
      <c r="W1538" s="14">
        <f t="shared" si="215"/>
        <v>4.2321707667698719E-3</v>
      </c>
      <c r="X1538" s="40">
        <f t="shared" si="210"/>
        <v>9.6408605724995627E-11</v>
      </c>
      <c r="Y1538" s="2"/>
      <c r="Z1538" s="4"/>
      <c r="AA1538" s="4"/>
      <c r="AB1538" s="4"/>
      <c r="AC1538" s="4"/>
      <c r="AD1538" s="4"/>
      <c r="AE1538" s="4"/>
    </row>
    <row r="1539" spans="6:31">
      <c r="F1539" s="25">
        <v>38905</v>
      </c>
      <c r="G1539" s="8">
        <v>73.739999999999995</v>
      </c>
      <c r="H1539" s="8">
        <v>73.98</v>
      </c>
      <c r="I1539" s="8">
        <v>73.239999999999995</v>
      </c>
      <c r="J1539" s="8">
        <v>73.31</v>
      </c>
      <c r="K1539" s="8">
        <v>36700</v>
      </c>
      <c r="L1539" s="26">
        <v>65.73</v>
      </c>
      <c r="M1539" s="8"/>
      <c r="N1539" s="32">
        <v>0</v>
      </c>
      <c r="O1539" s="11">
        <f t="shared" si="211"/>
        <v>50</v>
      </c>
      <c r="P1539" s="11">
        <f t="shared" si="208"/>
        <v>1.115320249505553</v>
      </c>
      <c r="Q1539" s="12">
        <f t="shared" si="207"/>
        <v>159.58972045061762</v>
      </c>
      <c r="R1539" s="12">
        <f t="shared" si="212"/>
        <v>0</v>
      </c>
      <c r="S1539" s="12">
        <f t="shared" si="213"/>
        <v>13427</v>
      </c>
      <c r="T1539" s="31">
        <f t="shared" si="209"/>
        <v>11699.522406234779</v>
      </c>
      <c r="U1539" s="13"/>
      <c r="V1539" s="39">
        <f t="shared" si="214"/>
        <v>-8.6525357013254121E-3</v>
      </c>
      <c r="W1539" s="14">
        <f t="shared" si="215"/>
        <v>-8.6344549163318365E-3</v>
      </c>
      <c r="X1539" s="40">
        <f t="shared" si="210"/>
        <v>3.2691478598390609E-10</v>
      </c>
      <c r="Y1539" s="2"/>
      <c r="Z1539" s="4"/>
      <c r="AA1539" s="4"/>
      <c r="AB1539" s="4"/>
      <c r="AC1539" s="4"/>
      <c r="AD1539" s="4"/>
      <c r="AE1539" s="4"/>
    </row>
    <row r="1540" spans="6:31">
      <c r="F1540" s="25">
        <v>38908</v>
      </c>
      <c r="G1540" s="8">
        <v>73.5</v>
      </c>
      <c r="H1540" s="8">
        <v>73.87</v>
      </c>
      <c r="I1540" s="8">
        <v>73.22</v>
      </c>
      <c r="J1540" s="8">
        <v>73.459999999999994</v>
      </c>
      <c r="K1540" s="8">
        <v>51400</v>
      </c>
      <c r="L1540" s="26">
        <v>65.86</v>
      </c>
      <c r="M1540" s="8"/>
      <c r="N1540" s="32">
        <v>0</v>
      </c>
      <c r="O1540" s="11">
        <f t="shared" si="211"/>
        <v>50</v>
      </c>
      <c r="P1540" s="11">
        <f t="shared" si="208"/>
        <v>1.1153962951715759</v>
      </c>
      <c r="Q1540" s="12">
        <f t="shared" ref="Q1540:Q1603" si="216">$D$4*$P$4/P1540+O1540</f>
        <v>159.5822488252258</v>
      </c>
      <c r="R1540" s="12">
        <f t="shared" si="212"/>
        <v>0</v>
      </c>
      <c r="S1540" s="12">
        <f t="shared" si="213"/>
        <v>13427</v>
      </c>
      <c r="T1540" s="31">
        <f t="shared" si="209"/>
        <v>11722.911998701087</v>
      </c>
      <c r="U1540" s="13"/>
      <c r="V1540" s="39">
        <f t="shared" si="214"/>
        <v>1.9971963491605561E-3</v>
      </c>
      <c r="W1540" s="14">
        <f t="shared" si="215"/>
        <v>1.9758346727332516E-3</v>
      </c>
      <c r="X1540" s="40">
        <f t="shared" si="210"/>
        <v>4.56321219784856E-10</v>
      </c>
      <c r="Y1540" s="2"/>
      <c r="Z1540" s="4"/>
      <c r="AA1540" s="4"/>
      <c r="AB1540" s="4"/>
      <c r="AC1540" s="4"/>
      <c r="AD1540" s="4"/>
      <c r="AE1540" s="4"/>
    </row>
    <row r="1541" spans="6:31">
      <c r="F1541" s="25">
        <v>38909</v>
      </c>
      <c r="G1541" s="8">
        <v>73.28</v>
      </c>
      <c r="H1541" s="8">
        <v>73.78</v>
      </c>
      <c r="I1541" s="8">
        <v>72.87</v>
      </c>
      <c r="J1541" s="8">
        <v>73.66</v>
      </c>
      <c r="K1541" s="8">
        <v>45000</v>
      </c>
      <c r="L1541" s="26">
        <v>66.040000000000006</v>
      </c>
      <c r="M1541" s="8"/>
      <c r="N1541" s="32">
        <v>0</v>
      </c>
      <c r="O1541" s="11">
        <f t="shared" si="211"/>
        <v>50</v>
      </c>
      <c r="P1541" s="11">
        <f t="shared" ref="P1541:P1604" si="217">J1541/L1541</f>
        <v>1.1153846153846152</v>
      </c>
      <c r="Q1541" s="12">
        <f t="shared" si="216"/>
        <v>159.58339631937565</v>
      </c>
      <c r="R1541" s="12">
        <f t="shared" si="212"/>
        <v>0</v>
      </c>
      <c r="S1541" s="12">
        <f t="shared" si="213"/>
        <v>13427</v>
      </c>
      <c r="T1541" s="31">
        <f t="shared" ref="T1541:T1604" si="218">Q1541*J1541</f>
        <v>11754.912972885209</v>
      </c>
      <c r="U1541" s="13"/>
      <c r="V1541" s="39">
        <f t="shared" si="214"/>
        <v>2.7260612122754031E-3</v>
      </c>
      <c r="W1541" s="14">
        <f t="shared" si="215"/>
        <v>2.7293421037091919E-3</v>
      </c>
      <c r="X1541" s="40">
        <f t="shared" ref="X1541:X1604" si="219">(V1541-W1541)^2</f>
        <v>1.0764248600308734E-11</v>
      </c>
      <c r="Y1541" s="2"/>
      <c r="Z1541" s="4"/>
      <c r="AA1541" s="4"/>
      <c r="AB1541" s="4"/>
      <c r="AC1541" s="4"/>
      <c r="AD1541" s="4"/>
      <c r="AE1541" s="4"/>
    </row>
    <row r="1542" spans="6:31">
      <c r="F1542" s="25">
        <v>38910</v>
      </c>
      <c r="G1542" s="8">
        <v>73.599999999999994</v>
      </c>
      <c r="H1542" s="8">
        <v>73.709999999999994</v>
      </c>
      <c r="I1542" s="8">
        <v>72.8</v>
      </c>
      <c r="J1542" s="8">
        <v>72.900000000000006</v>
      </c>
      <c r="K1542" s="8">
        <v>30500</v>
      </c>
      <c r="L1542" s="26">
        <v>65.36</v>
      </c>
      <c r="M1542" s="8"/>
      <c r="N1542" s="32">
        <v>0</v>
      </c>
      <c r="O1542" s="11">
        <f t="shared" ref="O1542:O1605" si="220">O1541+N1542</f>
        <v>50</v>
      </c>
      <c r="P1542" s="11">
        <f t="shared" si="217"/>
        <v>1.1153610771113831</v>
      </c>
      <c r="Q1542" s="12">
        <f t="shared" si="216"/>
        <v>159.58570893721503</v>
      </c>
      <c r="R1542" s="12">
        <f t="shared" ref="R1542:R1605" si="221">IF(N1542&lt;&gt;0,N1542*J1542,0)</f>
        <v>0</v>
      </c>
      <c r="S1542" s="12">
        <f t="shared" ref="S1542:S1605" si="222">IF(N1542&lt;&gt;0,N1542*J1542+S1541,S1541)</f>
        <v>13427</v>
      </c>
      <c r="T1542" s="31">
        <f t="shared" si="218"/>
        <v>11633.798181522976</v>
      </c>
      <c r="U1542" s="13"/>
      <c r="V1542" s="39">
        <f t="shared" ref="V1542:V1605" si="223">LN((T1542-R1542)/T1541)</f>
        <v>-1.0356780512990675E-2</v>
      </c>
      <c r="W1542" s="14">
        <f t="shared" ref="W1542:W1605" si="224">LN(L1542/L1541)</f>
        <v>-1.0350168500179944E-2</v>
      </c>
      <c r="X1542" s="40">
        <f t="shared" si="219"/>
        <v>4.3718713409273935E-11</v>
      </c>
      <c r="Y1542" s="2"/>
      <c r="Z1542" s="4"/>
      <c r="AA1542" s="4"/>
      <c r="AB1542" s="4"/>
      <c r="AC1542" s="4"/>
      <c r="AD1542" s="4"/>
      <c r="AE1542" s="4"/>
    </row>
    <row r="1543" spans="6:31">
      <c r="F1543" s="25">
        <v>38911</v>
      </c>
      <c r="G1543" s="8">
        <v>72.459999999999994</v>
      </c>
      <c r="H1543" s="8">
        <v>72.67</v>
      </c>
      <c r="I1543" s="8">
        <v>71.75</v>
      </c>
      <c r="J1543" s="8">
        <v>71.75</v>
      </c>
      <c r="K1543" s="8">
        <v>158000</v>
      </c>
      <c r="L1543" s="26">
        <v>64.33</v>
      </c>
      <c r="M1543" s="8"/>
      <c r="N1543" s="32">
        <v>0</v>
      </c>
      <c r="O1543" s="11">
        <f t="shared" si="220"/>
        <v>50</v>
      </c>
      <c r="P1543" s="11">
        <f t="shared" si="217"/>
        <v>1.1153427638737758</v>
      </c>
      <c r="Q1543" s="12">
        <f t="shared" si="216"/>
        <v>159.58750826670467</v>
      </c>
      <c r="R1543" s="12">
        <f t="shared" si="221"/>
        <v>0</v>
      </c>
      <c r="S1543" s="12">
        <f t="shared" si="222"/>
        <v>13427</v>
      </c>
      <c r="T1543" s="31">
        <f t="shared" si="218"/>
        <v>11450.40371813606</v>
      </c>
      <c r="U1543" s="13"/>
      <c r="V1543" s="39">
        <f t="shared" si="223"/>
        <v>-1.5889509434550669E-2</v>
      </c>
      <c r="W1543" s="14">
        <f t="shared" si="224"/>
        <v>-1.588436512883843E-2</v>
      </c>
      <c r="X1543" s="40">
        <f t="shared" si="219"/>
        <v>2.646388126097315E-11</v>
      </c>
      <c r="Y1543" s="2"/>
      <c r="Z1543" s="4"/>
      <c r="AA1543" s="4"/>
      <c r="AB1543" s="4"/>
      <c r="AC1543" s="4"/>
      <c r="AD1543" s="4"/>
      <c r="AE1543" s="4"/>
    </row>
    <row r="1544" spans="6:31">
      <c r="F1544" s="25">
        <v>38912</v>
      </c>
      <c r="G1544" s="8">
        <v>71.680000000000007</v>
      </c>
      <c r="H1544" s="8">
        <v>71.8</v>
      </c>
      <c r="I1544" s="8">
        <v>70.91</v>
      </c>
      <c r="J1544" s="8">
        <v>71.36</v>
      </c>
      <c r="K1544" s="8">
        <v>252800</v>
      </c>
      <c r="L1544" s="26">
        <v>63.98</v>
      </c>
      <c r="M1544" s="8"/>
      <c r="N1544" s="32">
        <v>0</v>
      </c>
      <c r="O1544" s="11">
        <f t="shared" si="220"/>
        <v>50</v>
      </c>
      <c r="P1544" s="11">
        <f t="shared" si="217"/>
        <v>1.1153485464207564</v>
      </c>
      <c r="Q1544" s="12">
        <f t="shared" si="216"/>
        <v>159.58694010806309</v>
      </c>
      <c r="R1544" s="12">
        <f t="shared" si="221"/>
        <v>0</v>
      </c>
      <c r="S1544" s="12">
        <f t="shared" si="222"/>
        <v>13427</v>
      </c>
      <c r="T1544" s="31">
        <f t="shared" si="218"/>
        <v>11388.124046111381</v>
      </c>
      <c r="U1544" s="13"/>
      <c r="V1544" s="39">
        <f t="shared" si="223"/>
        <v>-5.4539265442029245E-3</v>
      </c>
      <c r="W1544" s="14">
        <f t="shared" si="224"/>
        <v>-5.4555509015370264E-3</v>
      </c>
      <c r="X1544" s="40">
        <f t="shared" si="219"/>
        <v>2.6385367488508308E-12</v>
      </c>
      <c r="Y1544" s="2"/>
      <c r="Z1544" s="4"/>
      <c r="AA1544" s="4"/>
      <c r="AB1544" s="4"/>
      <c r="AC1544" s="4"/>
      <c r="AD1544" s="4"/>
      <c r="AE1544" s="4"/>
    </row>
    <row r="1545" spans="6:31">
      <c r="F1545" s="25">
        <v>38915</v>
      </c>
      <c r="G1545" s="8">
        <v>71.2</v>
      </c>
      <c r="H1545" s="8">
        <v>71.72</v>
      </c>
      <c r="I1545" s="8">
        <v>71.11</v>
      </c>
      <c r="J1545" s="8">
        <v>71.2</v>
      </c>
      <c r="K1545" s="8">
        <v>141000</v>
      </c>
      <c r="L1545" s="26">
        <v>63.83</v>
      </c>
      <c r="M1545" s="8"/>
      <c r="N1545" s="32">
        <v>0</v>
      </c>
      <c r="O1545" s="11">
        <f t="shared" si="220"/>
        <v>50</v>
      </c>
      <c r="P1545" s="11">
        <f t="shared" si="217"/>
        <v>1.1154629484568386</v>
      </c>
      <c r="Q1545" s="12">
        <f t="shared" si="216"/>
        <v>159.57570085615095</v>
      </c>
      <c r="R1545" s="12">
        <f t="shared" si="221"/>
        <v>0</v>
      </c>
      <c r="S1545" s="12">
        <f t="shared" si="222"/>
        <v>13427</v>
      </c>
      <c r="T1545" s="31">
        <f t="shared" si="218"/>
        <v>11361.789900957947</v>
      </c>
      <c r="U1545" s="13"/>
      <c r="V1545" s="39">
        <f t="shared" si="223"/>
        <v>-2.3150994748022064E-3</v>
      </c>
      <c r="W1545" s="14">
        <f t="shared" si="224"/>
        <v>-2.3472352534059317E-3</v>
      </c>
      <c r="X1545" s="40">
        <f t="shared" si="219"/>
        <v>1.0327082664676493E-9</v>
      </c>
      <c r="Y1545" s="2"/>
      <c r="Z1545" s="4"/>
      <c r="AA1545" s="4"/>
      <c r="AB1545" s="4"/>
      <c r="AC1545" s="4"/>
      <c r="AD1545" s="4"/>
      <c r="AE1545" s="4"/>
    </row>
    <row r="1546" spans="6:31">
      <c r="F1546" s="25">
        <v>38916</v>
      </c>
      <c r="G1546" s="8">
        <v>71.69</v>
      </c>
      <c r="H1546" s="8">
        <v>71.69</v>
      </c>
      <c r="I1546" s="8">
        <v>70.67</v>
      </c>
      <c r="J1546" s="8">
        <v>71.38</v>
      </c>
      <c r="K1546" s="8">
        <v>600700</v>
      </c>
      <c r="L1546" s="26">
        <v>64</v>
      </c>
      <c r="M1546" s="8"/>
      <c r="N1546" s="32">
        <v>0</v>
      </c>
      <c r="O1546" s="11">
        <f t="shared" si="220"/>
        <v>50</v>
      </c>
      <c r="P1546" s="11">
        <f t="shared" si="217"/>
        <v>1.1153124999999999</v>
      </c>
      <c r="Q1546" s="12">
        <f t="shared" si="216"/>
        <v>159.59048191087851</v>
      </c>
      <c r="R1546" s="12">
        <f t="shared" si="221"/>
        <v>0</v>
      </c>
      <c r="S1546" s="12">
        <f t="shared" si="222"/>
        <v>13427</v>
      </c>
      <c r="T1546" s="31">
        <f t="shared" si="218"/>
        <v>11391.568598798507</v>
      </c>
      <c r="U1546" s="13"/>
      <c r="V1546" s="39">
        <f t="shared" si="223"/>
        <v>2.6175225818276834E-3</v>
      </c>
      <c r="W1546" s="14">
        <f t="shared" si="224"/>
        <v>2.6597840917059095E-3</v>
      </c>
      <c r="X1546" s="40">
        <f t="shared" si="219"/>
        <v>1.7860352171873977E-9</v>
      </c>
      <c r="Y1546" s="2"/>
      <c r="Z1546" s="4"/>
      <c r="AA1546" s="4"/>
      <c r="AB1546" s="4"/>
      <c r="AC1546" s="4"/>
      <c r="AD1546" s="4"/>
      <c r="AE1546" s="4"/>
    </row>
    <row r="1547" spans="6:31">
      <c r="F1547" s="25">
        <v>38917</v>
      </c>
      <c r="G1547" s="8">
        <v>71.64</v>
      </c>
      <c r="H1547" s="8">
        <v>73.03</v>
      </c>
      <c r="I1547" s="8">
        <v>71.64</v>
      </c>
      <c r="J1547" s="8">
        <v>72.75</v>
      </c>
      <c r="K1547" s="8">
        <v>171000</v>
      </c>
      <c r="L1547" s="26">
        <v>65.22</v>
      </c>
      <c r="M1547" s="8"/>
      <c r="N1547" s="32">
        <v>0</v>
      </c>
      <c r="O1547" s="11">
        <f t="shared" si="220"/>
        <v>50</v>
      </c>
      <c r="P1547" s="11">
        <f t="shared" si="217"/>
        <v>1.1154553817847286</v>
      </c>
      <c r="Q1547" s="12">
        <f t="shared" si="216"/>
        <v>159.57644416100487</v>
      </c>
      <c r="R1547" s="12">
        <f t="shared" si="221"/>
        <v>0</v>
      </c>
      <c r="S1547" s="12">
        <f t="shared" si="222"/>
        <v>13427</v>
      </c>
      <c r="T1547" s="31">
        <f t="shared" si="218"/>
        <v>11609.186312713104</v>
      </c>
      <c r="U1547" s="13"/>
      <c r="V1547" s="39">
        <f t="shared" si="223"/>
        <v>1.8923223048762022E-2</v>
      </c>
      <c r="W1547" s="14">
        <f t="shared" si="224"/>
        <v>1.8883087001501202E-2</v>
      </c>
      <c r="X1547" s="40">
        <f t="shared" si="219"/>
        <v>1.6109022897227687E-9</v>
      </c>
      <c r="Y1547" s="2"/>
      <c r="Z1547" s="4"/>
      <c r="AA1547" s="4"/>
      <c r="AB1547" s="4"/>
      <c r="AC1547" s="4"/>
      <c r="AD1547" s="4"/>
      <c r="AE1547" s="4"/>
    </row>
    <row r="1548" spans="6:31">
      <c r="F1548" s="25">
        <v>38918</v>
      </c>
      <c r="G1548" s="8">
        <v>73.05</v>
      </c>
      <c r="H1548" s="8">
        <v>73.069999999999993</v>
      </c>
      <c r="I1548" s="8">
        <v>71.94</v>
      </c>
      <c r="J1548" s="8">
        <v>71.94</v>
      </c>
      <c r="K1548" s="8">
        <v>465400</v>
      </c>
      <c r="L1548" s="26">
        <v>64.5</v>
      </c>
      <c r="M1548" s="8"/>
      <c r="N1548" s="32">
        <v>0</v>
      </c>
      <c r="O1548" s="11">
        <f t="shared" si="220"/>
        <v>50</v>
      </c>
      <c r="P1548" s="11">
        <f t="shared" si="217"/>
        <v>1.1153488372093023</v>
      </c>
      <c r="Q1548" s="12">
        <f t="shared" si="216"/>
        <v>159.58691153706727</v>
      </c>
      <c r="R1548" s="12">
        <f t="shared" si="221"/>
        <v>0</v>
      </c>
      <c r="S1548" s="12">
        <f t="shared" si="222"/>
        <v>13427</v>
      </c>
      <c r="T1548" s="31">
        <f t="shared" si="218"/>
        <v>11480.682415976618</v>
      </c>
      <c r="U1548" s="13"/>
      <c r="V1548" s="39">
        <f t="shared" si="223"/>
        <v>-1.1130875190994073E-2</v>
      </c>
      <c r="W1548" s="14">
        <f t="shared" si="224"/>
        <v>-1.1100946559446219E-2</v>
      </c>
      <c r="X1548" s="40">
        <f t="shared" si="219"/>
        <v>8.957229863272131E-10</v>
      </c>
      <c r="Y1548" s="2"/>
      <c r="Z1548" s="4"/>
      <c r="AA1548" s="4"/>
      <c r="AB1548" s="4"/>
      <c r="AC1548" s="4"/>
      <c r="AD1548" s="4"/>
      <c r="AE1548" s="4"/>
    </row>
    <row r="1549" spans="6:31">
      <c r="F1549" s="25">
        <v>38919</v>
      </c>
      <c r="G1549" s="8">
        <v>72</v>
      </c>
      <c r="H1549" s="8">
        <v>72.06</v>
      </c>
      <c r="I1549" s="8">
        <v>71.33</v>
      </c>
      <c r="J1549" s="8">
        <v>71.510000000000005</v>
      </c>
      <c r="K1549" s="8">
        <v>71400</v>
      </c>
      <c r="L1549" s="26">
        <v>64.11</v>
      </c>
      <c r="M1549" s="8"/>
      <c r="N1549" s="32">
        <v>0</v>
      </c>
      <c r="O1549" s="11">
        <f t="shared" si="220"/>
        <v>50</v>
      </c>
      <c r="P1549" s="11">
        <f t="shared" si="217"/>
        <v>1.1154266105131805</v>
      </c>
      <c r="Q1549" s="12">
        <f t="shared" si="216"/>
        <v>159.57927057163602</v>
      </c>
      <c r="R1549" s="12">
        <f t="shared" si="221"/>
        <v>0</v>
      </c>
      <c r="S1549" s="12">
        <f t="shared" si="222"/>
        <v>13427</v>
      </c>
      <c r="T1549" s="31">
        <f t="shared" si="218"/>
        <v>11411.513638577693</v>
      </c>
      <c r="U1549" s="13"/>
      <c r="V1549" s="39">
        <f t="shared" si="223"/>
        <v>-6.0430190032036866E-3</v>
      </c>
      <c r="W1549" s="14">
        <f t="shared" si="224"/>
        <v>-6.0648658025609222E-3</v>
      </c>
      <c r="X1549" s="40">
        <f t="shared" si="219"/>
        <v>4.7728264215531111E-10</v>
      </c>
      <c r="Y1549" s="2"/>
      <c r="Z1549" s="4"/>
      <c r="AA1549" s="4"/>
      <c r="AB1549" s="4"/>
      <c r="AC1549" s="4"/>
      <c r="AD1549" s="4"/>
      <c r="AE1549" s="4"/>
    </row>
    <row r="1550" spans="6:31">
      <c r="F1550" s="25">
        <v>38922</v>
      </c>
      <c r="G1550" s="8">
        <v>72</v>
      </c>
      <c r="H1550" s="8">
        <v>72.81</v>
      </c>
      <c r="I1550" s="8">
        <v>71.91</v>
      </c>
      <c r="J1550" s="8">
        <v>72.760000000000005</v>
      </c>
      <c r="K1550" s="8">
        <v>62200</v>
      </c>
      <c r="L1550" s="26">
        <v>65.23</v>
      </c>
      <c r="M1550" s="8"/>
      <c r="N1550" s="32">
        <v>0</v>
      </c>
      <c r="O1550" s="11">
        <f t="shared" si="220"/>
        <v>50</v>
      </c>
      <c r="P1550" s="11">
        <f t="shared" si="217"/>
        <v>1.1154376820481373</v>
      </c>
      <c r="Q1550" s="12">
        <f t="shared" si="216"/>
        <v>159.5781829172164</v>
      </c>
      <c r="R1550" s="12">
        <f t="shared" si="221"/>
        <v>0</v>
      </c>
      <c r="S1550" s="12">
        <f t="shared" si="222"/>
        <v>13427</v>
      </c>
      <c r="T1550" s="31">
        <f t="shared" si="218"/>
        <v>11610.908589056666</v>
      </c>
      <c r="U1550" s="13"/>
      <c r="V1550" s="39">
        <f t="shared" si="223"/>
        <v>1.7322237803817378E-2</v>
      </c>
      <c r="W1550" s="14">
        <f t="shared" si="224"/>
        <v>1.7319127808838826E-2</v>
      </c>
      <c r="X1550" s="40">
        <f t="shared" si="219"/>
        <v>9.672068766619137E-12</v>
      </c>
      <c r="Y1550" s="2"/>
      <c r="Z1550" s="4"/>
      <c r="AA1550" s="4"/>
      <c r="AB1550" s="4"/>
      <c r="AC1550" s="4"/>
      <c r="AD1550" s="4"/>
      <c r="AE1550" s="4"/>
    </row>
    <row r="1551" spans="6:31">
      <c r="F1551" s="25">
        <v>38923</v>
      </c>
      <c r="G1551" s="8">
        <v>72.62</v>
      </c>
      <c r="H1551" s="8">
        <v>73.459999999999994</v>
      </c>
      <c r="I1551" s="8">
        <v>72.55</v>
      </c>
      <c r="J1551" s="8">
        <v>73.22</v>
      </c>
      <c r="K1551" s="8">
        <v>37400</v>
      </c>
      <c r="L1551" s="26">
        <v>65.650000000000006</v>
      </c>
      <c r="M1551" s="8"/>
      <c r="N1551" s="32">
        <v>0</v>
      </c>
      <c r="O1551" s="11">
        <f t="shared" si="220"/>
        <v>50</v>
      </c>
      <c r="P1551" s="11">
        <f t="shared" si="217"/>
        <v>1.1153084539223153</v>
      </c>
      <c r="Q1551" s="12">
        <f t="shared" si="216"/>
        <v>159.59087947946301</v>
      </c>
      <c r="R1551" s="12">
        <f t="shared" si="221"/>
        <v>0</v>
      </c>
      <c r="S1551" s="12">
        <f t="shared" si="222"/>
        <v>13427</v>
      </c>
      <c r="T1551" s="31">
        <f t="shared" si="218"/>
        <v>11685.244195486282</v>
      </c>
      <c r="U1551" s="13"/>
      <c r="V1551" s="39">
        <f t="shared" si="223"/>
        <v>6.3818141483892154E-3</v>
      </c>
      <c r="W1551" s="14">
        <f t="shared" si="224"/>
        <v>6.4181149408005927E-3</v>
      </c>
      <c r="X1551" s="40">
        <f t="shared" si="219"/>
        <v>1.3177475296939122E-9</v>
      </c>
      <c r="Y1551" s="2"/>
      <c r="Z1551" s="4"/>
      <c r="AA1551" s="4"/>
      <c r="AB1551" s="4"/>
      <c r="AC1551" s="4"/>
      <c r="AD1551" s="4"/>
      <c r="AE1551" s="4"/>
    </row>
    <row r="1552" spans="6:31">
      <c r="F1552" s="25">
        <v>38924</v>
      </c>
      <c r="G1552" s="8">
        <v>73.040000000000006</v>
      </c>
      <c r="H1552" s="8">
        <v>73.53</v>
      </c>
      <c r="I1552" s="8">
        <v>72.72</v>
      </c>
      <c r="J1552" s="8">
        <v>73.150000000000006</v>
      </c>
      <c r="K1552" s="8">
        <v>87400</v>
      </c>
      <c r="L1552" s="26">
        <v>65.58</v>
      </c>
      <c r="M1552" s="8"/>
      <c r="N1552" s="32">
        <v>0</v>
      </c>
      <c r="O1552" s="11">
        <f t="shared" si="220"/>
        <v>50</v>
      </c>
      <c r="P1552" s="11">
        <f t="shared" si="217"/>
        <v>1.1154315340042698</v>
      </c>
      <c r="Q1552" s="12">
        <f t="shared" si="216"/>
        <v>159.57878689106417</v>
      </c>
      <c r="R1552" s="12">
        <f t="shared" si="221"/>
        <v>0</v>
      </c>
      <c r="S1552" s="12">
        <f t="shared" si="222"/>
        <v>13427</v>
      </c>
      <c r="T1552" s="31">
        <f t="shared" si="218"/>
        <v>11673.188261081345</v>
      </c>
      <c r="U1552" s="13"/>
      <c r="V1552" s="39">
        <f t="shared" si="223"/>
        <v>-1.0322555246694955E-3</v>
      </c>
      <c r="W1552" s="14">
        <f t="shared" si="224"/>
        <v>-1.0668293323030866E-3</v>
      </c>
      <c r="X1552" s="40">
        <f t="shared" si="219"/>
        <v>1.1953481742845598E-9</v>
      </c>
      <c r="Y1552" s="2"/>
      <c r="Z1552" s="4"/>
      <c r="AA1552" s="4"/>
      <c r="AB1552" s="4"/>
      <c r="AC1552" s="4"/>
      <c r="AD1552" s="4"/>
      <c r="AE1552" s="4"/>
    </row>
    <row r="1553" spans="6:31">
      <c r="F1553" s="25">
        <v>38925</v>
      </c>
      <c r="G1553" s="8">
        <v>73.39</v>
      </c>
      <c r="H1553" s="8">
        <v>73.47</v>
      </c>
      <c r="I1553" s="8">
        <v>72.7</v>
      </c>
      <c r="J1553" s="8">
        <v>73.03</v>
      </c>
      <c r="K1553" s="8">
        <v>889500</v>
      </c>
      <c r="L1553" s="26">
        <v>65.47</v>
      </c>
      <c r="M1553" s="8"/>
      <c r="N1553" s="32">
        <v>0</v>
      </c>
      <c r="O1553" s="11">
        <f t="shared" si="220"/>
        <v>50</v>
      </c>
      <c r="P1553" s="11">
        <f t="shared" si="217"/>
        <v>1.1154727356040934</v>
      </c>
      <c r="Q1553" s="12">
        <f t="shared" si="216"/>
        <v>159.57473943998576</v>
      </c>
      <c r="R1553" s="12">
        <f t="shared" si="221"/>
        <v>0</v>
      </c>
      <c r="S1553" s="12">
        <f t="shared" si="222"/>
        <v>13427</v>
      </c>
      <c r="T1553" s="31">
        <f t="shared" si="218"/>
        <v>11653.74322130216</v>
      </c>
      <c r="U1553" s="13"/>
      <c r="V1553" s="39">
        <f t="shared" si="223"/>
        <v>-1.6671754960814252E-3</v>
      </c>
      <c r="W1553" s="14">
        <f t="shared" si="224"/>
        <v>-1.6787489635022202E-3</v>
      </c>
      <c r="X1553" s="40">
        <f t="shared" si="219"/>
        <v>1.3394514814020234E-10</v>
      </c>
      <c r="Y1553" s="2"/>
      <c r="Z1553" s="4"/>
      <c r="AA1553" s="4"/>
      <c r="AB1553" s="4"/>
      <c r="AC1553" s="4"/>
      <c r="AD1553" s="4"/>
      <c r="AE1553" s="4"/>
    </row>
    <row r="1554" spans="6:31">
      <c r="F1554" s="25">
        <v>38926</v>
      </c>
      <c r="G1554" s="8">
        <v>73.02</v>
      </c>
      <c r="H1554" s="8">
        <v>73.87</v>
      </c>
      <c r="I1554" s="8">
        <v>73.02</v>
      </c>
      <c r="J1554" s="8">
        <v>73.7</v>
      </c>
      <c r="K1554" s="8">
        <v>154800</v>
      </c>
      <c r="L1554" s="26">
        <v>66.08</v>
      </c>
      <c r="M1554" s="8"/>
      <c r="N1554" s="32">
        <v>0</v>
      </c>
      <c r="O1554" s="11">
        <f t="shared" si="220"/>
        <v>50</v>
      </c>
      <c r="P1554" s="11">
        <f t="shared" si="217"/>
        <v>1.115314769975787</v>
      </c>
      <c r="Q1554" s="12">
        <f t="shared" si="216"/>
        <v>159.59025886376469</v>
      </c>
      <c r="R1554" s="12">
        <f t="shared" si="221"/>
        <v>0</v>
      </c>
      <c r="S1554" s="12">
        <f t="shared" si="222"/>
        <v>13427</v>
      </c>
      <c r="T1554" s="31">
        <f t="shared" si="218"/>
        <v>11761.802078259458</v>
      </c>
      <c r="U1554" s="13"/>
      <c r="V1554" s="39">
        <f t="shared" si="223"/>
        <v>9.2297337246225256E-3</v>
      </c>
      <c r="W1554" s="14">
        <f t="shared" si="224"/>
        <v>9.2741067597226848E-3</v>
      </c>
      <c r="X1554" s="40">
        <f t="shared" si="219"/>
        <v>1.968966243999962E-9</v>
      </c>
      <c r="Y1554" s="2"/>
      <c r="Z1554" s="4"/>
      <c r="AA1554" s="4"/>
      <c r="AB1554" s="4"/>
      <c r="AC1554" s="4"/>
      <c r="AD1554" s="4"/>
      <c r="AE1554" s="4"/>
    </row>
    <row r="1555" spans="6:31">
      <c r="F1555" s="25">
        <v>38929</v>
      </c>
      <c r="G1555" s="8">
        <v>73.5</v>
      </c>
      <c r="H1555" s="8">
        <v>73.83</v>
      </c>
      <c r="I1555" s="8">
        <v>73.48</v>
      </c>
      <c r="J1555" s="8">
        <v>73.739999999999995</v>
      </c>
      <c r="K1555" s="8">
        <v>484600</v>
      </c>
      <c r="L1555" s="26">
        <v>66.11</v>
      </c>
      <c r="M1555" s="8"/>
      <c r="N1555" s="32">
        <v>0</v>
      </c>
      <c r="O1555" s="11">
        <f t="shared" si="220"/>
        <v>50</v>
      </c>
      <c r="P1555" s="11">
        <f t="shared" si="217"/>
        <v>1.1154137044320072</v>
      </c>
      <c r="Q1555" s="12">
        <f t="shared" si="216"/>
        <v>159.58053847694799</v>
      </c>
      <c r="R1555" s="12">
        <f t="shared" si="221"/>
        <v>0</v>
      </c>
      <c r="S1555" s="12">
        <f t="shared" si="222"/>
        <v>13427</v>
      </c>
      <c r="T1555" s="31">
        <f t="shared" si="218"/>
        <v>11767.468907290144</v>
      </c>
      <c r="U1555" s="13"/>
      <c r="V1555" s="39">
        <f t="shared" si="223"/>
        <v>4.816833588881848E-4</v>
      </c>
      <c r="W1555" s="14">
        <f t="shared" si="224"/>
        <v>4.5389213276412083E-4</v>
      </c>
      <c r="X1555" s="40">
        <f t="shared" si="219"/>
        <v>7.7235224947885535E-10</v>
      </c>
      <c r="Y1555" s="2"/>
      <c r="Z1555" s="4"/>
      <c r="AA1555" s="4"/>
      <c r="AB1555" s="4"/>
      <c r="AC1555" s="4"/>
      <c r="AD1555" s="4"/>
      <c r="AE1555" s="4"/>
    </row>
    <row r="1556" spans="6:31">
      <c r="F1556" s="25">
        <v>38930</v>
      </c>
      <c r="G1556" s="8">
        <v>73.48</v>
      </c>
      <c r="H1556" s="8">
        <v>73.48</v>
      </c>
      <c r="I1556" s="8">
        <v>72.959999999999994</v>
      </c>
      <c r="J1556" s="8">
        <v>73.25</v>
      </c>
      <c r="K1556" s="8">
        <v>926600</v>
      </c>
      <c r="L1556" s="26">
        <v>65.67</v>
      </c>
      <c r="M1556" s="8"/>
      <c r="N1556" s="32">
        <v>0</v>
      </c>
      <c r="O1556" s="11">
        <f t="shared" si="220"/>
        <v>50</v>
      </c>
      <c r="P1556" s="11">
        <f t="shared" si="217"/>
        <v>1.11542561291305</v>
      </c>
      <c r="Q1556" s="12">
        <f t="shared" si="216"/>
        <v>159.57936857574614</v>
      </c>
      <c r="R1556" s="12">
        <f t="shared" si="221"/>
        <v>0</v>
      </c>
      <c r="S1556" s="12">
        <f t="shared" si="222"/>
        <v>13427</v>
      </c>
      <c r="T1556" s="31">
        <f t="shared" si="218"/>
        <v>11689.188748173405</v>
      </c>
      <c r="U1556" s="13"/>
      <c r="V1556" s="39">
        <f t="shared" si="223"/>
        <v>-6.6744760376759391E-3</v>
      </c>
      <c r="W1556" s="14">
        <f t="shared" si="224"/>
        <v>-6.6778211426054869E-3</v>
      </c>
      <c r="X1556" s="40">
        <f t="shared" si="219"/>
        <v>1.1189726989684815E-11</v>
      </c>
      <c r="Y1556" s="2"/>
      <c r="Z1556" s="4"/>
      <c r="AA1556" s="4"/>
      <c r="AB1556" s="4"/>
      <c r="AC1556" s="4"/>
      <c r="AD1556" s="4"/>
      <c r="AE1556" s="4"/>
    </row>
    <row r="1557" spans="6:31">
      <c r="F1557" s="25">
        <v>38931</v>
      </c>
      <c r="G1557" s="8">
        <v>73.650000000000006</v>
      </c>
      <c r="H1557" s="8">
        <v>74.06</v>
      </c>
      <c r="I1557" s="8">
        <v>73.58</v>
      </c>
      <c r="J1557" s="8">
        <v>73.77</v>
      </c>
      <c r="K1557" s="8">
        <v>170800</v>
      </c>
      <c r="L1557" s="26">
        <v>66.14</v>
      </c>
      <c r="M1557" s="8"/>
      <c r="N1557" s="32">
        <v>0</v>
      </c>
      <c r="O1557" s="11">
        <f t="shared" si="220"/>
        <v>50</v>
      </c>
      <c r="P1557" s="11">
        <f t="shared" si="217"/>
        <v>1.1153613547021468</v>
      </c>
      <c r="Q1557" s="12">
        <f t="shared" si="216"/>
        <v>159.58568166356014</v>
      </c>
      <c r="R1557" s="12">
        <f t="shared" si="221"/>
        <v>0</v>
      </c>
      <c r="S1557" s="12">
        <f t="shared" si="222"/>
        <v>13427</v>
      </c>
      <c r="T1557" s="31">
        <f t="shared" si="218"/>
        <v>11772.63573632083</v>
      </c>
      <c r="U1557" s="13"/>
      <c r="V1557" s="39">
        <f t="shared" si="223"/>
        <v>7.113457018591951E-3</v>
      </c>
      <c r="W1557" s="14">
        <f t="shared" si="224"/>
        <v>7.1315073507653886E-3</v>
      </c>
      <c r="X1557" s="40">
        <f t="shared" si="219"/>
        <v>3.258144915714348E-10</v>
      </c>
      <c r="Y1557" s="2"/>
      <c r="Z1557" s="4"/>
      <c r="AA1557" s="4"/>
      <c r="AB1557" s="4"/>
      <c r="AC1557" s="4"/>
      <c r="AD1557" s="4"/>
      <c r="AE1557" s="4"/>
    </row>
    <row r="1558" spans="6:31">
      <c r="F1558" s="25">
        <v>38932</v>
      </c>
      <c r="G1558" s="8">
        <v>73.22</v>
      </c>
      <c r="H1558" s="8">
        <v>74.12</v>
      </c>
      <c r="I1558" s="8">
        <v>73.22</v>
      </c>
      <c r="J1558" s="8">
        <v>73.92</v>
      </c>
      <c r="K1558" s="8">
        <v>103300</v>
      </c>
      <c r="L1558" s="26">
        <v>66.27</v>
      </c>
      <c r="M1558" s="8"/>
      <c r="N1558" s="32">
        <v>0</v>
      </c>
      <c r="O1558" s="11">
        <f t="shared" si="220"/>
        <v>50</v>
      </c>
      <c r="P1558" s="11">
        <f t="shared" si="217"/>
        <v>1.1154368492530558</v>
      </c>
      <c r="Q1558" s="12">
        <f t="shared" si="216"/>
        <v>159.57826472926325</v>
      </c>
      <c r="R1558" s="12">
        <f t="shared" si="221"/>
        <v>0</v>
      </c>
      <c r="S1558" s="12">
        <f t="shared" si="222"/>
        <v>13427</v>
      </c>
      <c r="T1558" s="31">
        <f t="shared" si="218"/>
        <v>11796.02532878714</v>
      </c>
      <c r="U1558" s="13"/>
      <c r="V1558" s="39">
        <f t="shared" si="223"/>
        <v>1.9848051682029078E-3</v>
      </c>
      <c r="W1558" s="14">
        <f t="shared" si="224"/>
        <v>1.9635985464886894E-3</v>
      </c>
      <c r="X1558" s="40">
        <f t="shared" si="219"/>
        <v>4.4972080452996267E-10</v>
      </c>
      <c r="Y1558" s="2"/>
      <c r="Z1558" s="4"/>
      <c r="AA1558" s="4"/>
      <c r="AB1558" s="4"/>
      <c r="AC1558" s="4"/>
      <c r="AD1558" s="4"/>
      <c r="AE1558" s="4"/>
    </row>
    <row r="1559" spans="6:31">
      <c r="F1559" s="25">
        <v>38933</v>
      </c>
      <c r="G1559" s="8">
        <v>74.45</v>
      </c>
      <c r="H1559" s="8">
        <v>74.73</v>
      </c>
      <c r="I1559" s="8">
        <v>73.52</v>
      </c>
      <c r="J1559" s="8">
        <v>73.83</v>
      </c>
      <c r="K1559" s="8">
        <v>57600</v>
      </c>
      <c r="L1559" s="26">
        <v>66.19</v>
      </c>
      <c r="M1559" s="8"/>
      <c r="N1559" s="32">
        <v>0</v>
      </c>
      <c r="O1559" s="11">
        <f t="shared" si="220"/>
        <v>50</v>
      </c>
      <c r="P1559" s="11">
        <f t="shared" si="217"/>
        <v>1.1154252908294304</v>
      </c>
      <c r="Q1559" s="12">
        <f t="shared" si="216"/>
        <v>159.57940021723749</v>
      </c>
      <c r="R1559" s="12">
        <f t="shared" si="221"/>
        <v>0</v>
      </c>
      <c r="S1559" s="12">
        <f t="shared" si="222"/>
        <v>13427</v>
      </c>
      <c r="T1559" s="31">
        <f t="shared" si="218"/>
        <v>11781.747118038644</v>
      </c>
      <c r="U1559" s="13"/>
      <c r="V1559" s="39">
        <f t="shared" si="223"/>
        <v>-1.2111587323268736E-3</v>
      </c>
      <c r="W1559" s="14">
        <f t="shared" si="224"/>
        <v>-1.2079119693040299E-3</v>
      </c>
      <c r="X1559" s="40">
        <f t="shared" si="219"/>
        <v>1.0541470126504691E-11</v>
      </c>
      <c r="Y1559" s="2"/>
      <c r="Z1559" s="4"/>
      <c r="AA1559" s="4"/>
      <c r="AB1559" s="4"/>
      <c r="AC1559" s="4"/>
      <c r="AD1559" s="4"/>
      <c r="AE1559" s="4"/>
    </row>
    <row r="1560" spans="6:31">
      <c r="F1560" s="25">
        <v>38936</v>
      </c>
      <c r="G1560" s="8">
        <v>73.650000000000006</v>
      </c>
      <c r="H1560" s="8">
        <v>73.900000000000006</v>
      </c>
      <c r="I1560" s="8">
        <v>73.48</v>
      </c>
      <c r="J1560" s="8">
        <v>73.59</v>
      </c>
      <c r="K1560" s="8">
        <v>170300</v>
      </c>
      <c r="L1560" s="26">
        <v>65.98</v>
      </c>
      <c r="M1560" s="8"/>
      <c r="N1560" s="32">
        <v>0</v>
      </c>
      <c r="O1560" s="11">
        <f t="shared" si="220"/>
        <v>50</v>
      </c>
      <c r="P1560" s="11">
        <f t="shared" si="217"/>
        <v>1.1153379812064261</v>
      </c>
      <c r="Q1560" s="12">
        <f t="shared" si="216"/>
        <v>159.58797818757759</v>
      </c>
      <c r="R1560" s="12">
        <f t="shared" si="221"/>
        <v>0</v>
      </c>
      <c r="S1560" s="12">
        <f t="shared" si="222"/>
        <v>13427</v>
      </c>
      <c r="T1560" s="31">
        <f t="shared" si="218"/>
        <v>11744.079314823835</v>
      </c>
      <c r="U1560" s="13"/>
      <c r="V1560" s="39">
        <f t="shared" si="223"/>
        <v>-3.2022539578609789E-3</v>
      </c>
      <c r="W1560" s="14">
        <f t="shared" si="224"/>
        <v>-3.1777283303960147E-3</v>
      </c>
      <c r="X1560" s="40">
        <f t="shared" si="219"/>
        <v>6.0150640255020477E-10</v>
      </c>
      <c r="Y1560" s="2"/>
      <c r="Z1560" s="4"/>
      <c r="AA1560" s="4"/>
      <c r="AB1560" s="4"/>
      <c r="AC1560" s="4"/>
      <c r="AD1560" s="4"/>
      <c r="AE1560" s="4"/>
    </row>
    <row r="1561" spans="6:31">
      <c r="F1561" s="25">
        <v>38937</v>
      </c>
      <c r="G1561" s="8">
        <v>73.78</v>
      </c>
      <c r="H1561" s="8">
        <v>74.069999999999993</v>
      </c>
      <c r="I1561" s="8">
        <v>73.19</v>
      </c>
      <c r="J1561" s="8">
        <v>73.36</v>
      </c>
      <c r="K1561" s="8">
        <v>62100</v>
      </c>
      <c r="L1561" s="26">
        <v>65.77</v>
      </c>
      <c r="M1561" s="8"/>
      <c r="N1561" s="32">
        <v>0</v>
      </c>
      <c r="O1561" s="11">
        <f t="shared" si="220"/>
        <v>50</v>
      </c>
      <c r="P1561" s="11">
        <f t="shared" si="217"/>
        <v>1.1154021590390757</v>
      </c>
      <c r="Q1561" s="12">
        <f t="shared" si="216"/>
        <v>159.58167273185694</v>
      </c>
      <c r="R1561" s="12">
        <f t="shared" si="221"/>
        <v>0</v>
      </c>
      <c r="S1561" s="12">
        <f t="shared" si="222"/>
        <v>13427</v>
      </c>
      <c r="T1561" s="31">
        <f t="shared" si="218"/>
        <v>11706.911511609025</v>
      </c>
      <c r="U1561" s="13"/>
      <c r="V1561" s="39">
        <f t="shared" si="223"/>
        <v>-3.1698306149361166E-3</v>
      </c>
      <c r="W1561" s="14">
        <f t="shared" si="224"/>
        <v>-3.1878584871758639E-3</v>
      </c>
      <c r="X1561" s="40">
        <f t="shared" si="219"/>
        <v>3.2500417749265243E-10</v>
      </c>
      <c r="Y1561" s="2"/>
      <c r="Z1561" s="4"/>
      <c r="AA1561" s="4"/>
      <c r="AB1561" s="4"/>
      <c r="AC1561" s="4"/>
      <c r="AD1561" s="4"/>
      <c r="AE1561" s="4"/>
    </row>
    <row r="1562" spans="6:31">
      <c r="F1562" s="25">
        <v>38938</v>
      </c>
      <c r="G1562" s="8">
        <v>73.86</v>
      </c>
      <c r="H1562" s="8">
        <v>74.09</v>
      </c>
      <c r="I1562" s="8">
        <v>72.88</v>
      </c>
      <c r="J1562" s="8">
        <v>73</v>
      </c>
      <c r="K1562" s="8">
        <v>44300</v>
      </c>
      <c r="L1562" s="26">
        <v>65.45</v>
      </c>
      <c r="M1562" s="8"/>
      <c r="N1562" s="32">
        <v>0</v>
      </c>
      <c r="O1562" s="11">
        <f t="shared" si="220"/>
        <v>50</v>
      </c>
      <c r="P1562" s="11">
        <f t="shared" si="217"/>
        <v>1.1153552330022918</v>
      </c>
      <c r="Q1562" s="12">
        <f t="shared" si="216"/>
        <v>159.5862831317128</v>
      </c>
      <c r="R1562" s="12">
        <f t="shared" si="221"/>
        <v>0</v>
      </c>
      <c r="S1562" s="12">
        <f t="shared" si="222"/>
        <v>13427</v>
      </c>
      <c r="T1562" s="31">
        <f t="shared" si="218"/>
        <v>11649.798668615034</v>
      </c>
      <c r="U1562" s="13"/>
      <c r="V1562" s="39">
        <f t="shared" si="223"/>
        <v>-4.8904966824272105E-3</v>
      </c>
      <c r="W1562" s="14">
        <f t="shared" si="224"/>
        <v>-4.877314957350643E-3</v>
      </c>
      <c r="X1562" s="40">
        <f t="shared" si="219"/>
        <v>1.7375787599420831E-10</v>
      </c>
      <c r="Y1562" s="2"/>
      <c r="Z1562" s="4"/>
      <c r="AA1562" s="4"/>
      <c r="AB1562" s="4"/>
      <c r="AC1562" s="4"/>
      <c r="AD1562" s="4"/>
      <c r="AE1562" s="4"/>
    </row>
    <row r="1563" spans="6:31">
      <c r="F1563" s="25">
        <v>38939</v>
      </c>
      <c r="G1563" s="8">
        <v>72.98</v>
      </c>
      <c r="H1563" s="8">
        <v>73.39</v>
      </c>
      <c r="I1563" s="8">
        <v>72.73</v>
      </c>
      <c r="J1563" s="8">
        <v>73.33</v>
      </c>
      <c r="K1563" s="8">
        <v>87800</v>
      </c>
      <c r="L1563" s="26">
        <v>65.739999999999995</v>
      </c>
      <c r="M1563" s="8"/>
      <c r="N1563" s="32">
        <v>0</v>
      </c>
      <c r="O1563" s="11">
        <f t="shared" si="220"/>
        <v>50</v>
      </c>
      <c r="P1563" s="11">
        <f t="shared" si="217"/>
        <v>1.1154548220261638</v>
      </c>
      <c r="Q1563" s="12">
        <f t="shared" si="216"/>
        <v>159.57649914875685</v>
      </c>
      <c r="R1563" s="12">
        <f t="shared" si="221"/>
        <v>0</v>
      </c>
      <c r="S1563" s="12">
        <f t="shared" si="222"/>
        <v>13427</v>
      </c>
      <c r="T1563" s="31">
        <f t="shared" si="218"/>
        <v>11701.744682578339</v>
      </c>
      <c r="U1563" s="13"/>
      <c r="V1563" s="39">
        <f t="shared" si="223"/>
        <v>4.4490506573558438E-3</v>
      </c>
      <c r="W1563" s="14">
        <f t="shared" si="224"/>
        <v>4.4210758801643164E-3</v>
      </c>
      <c r="X1563" s="40">
        <f t="shared" si="219"/>
        <v>7.8258815891559802E-10</v>
      </c>
      <c r="Y1563" s="2"/>
      <c r="Z1563" s="4"/>
      <c r="AA1563" s="4"/>
      <c r="AB1563" s="4"/>
      <c r="AC1563" s="4"/>
      <c r="AD1563" s="4"/>
      <c r="AE1563" s="4"/>
    </row>
    <row r="1564" spans="6:31">
      <c r="F1564" s="25">
        <v>38940</v>
      </c>
      <c r="G1564" s="8">
        <v>73.23</v>
      </c>
      <c r="H1564" s="8">
        <v>73.23</v>
      </c>
      <c r="I1564" s="8">
        <v>72.739999999999995</v>
      </c>
      <c r="J1564" s="8">
        <v>72.91</v>
      </c>
      <c r="K1564" s="8">
        <v>77500</v>
      </c>
      <c r="L1564" s="26">
        <v>65.37</v>
      </c>
      <c r="M1564" s="8"/>
      <c r="N1564" s="32">
        <v>0</v>
      </c>
      <c r="O1564" s="11">
        <f t="shared" si="220"/>
        <v>50</v>
      </c>
      <c r="P1564" s="11">
        <f t="shared" si="217"/>
        <v>1.1153434297078169</v>
      </c>
      <c r="Q1564" s="12">
        <f t="shared" si="216"/>
        <v>159.58744284551554</v>
      </c>
      <c r="R1564" s="12">
        <f t="shared" si="221"/>
        <v>0</v>
      </c>
      <c r="S1564" s="12">
        <f t="shared" si="222"/>
        <v>13427</v>
      </c>
      <c r="T1564" s="31">
        <f t="shared" si="218"/>
        <v>11635.520457866538</v>
      </c>
      <c r="U1564" s="13"/>
      <c r="V1564" s="39">
        <f t="shared" si="223"/>
        <v>-5.6754210120378845E-3</v>
      </c>
      <c r="W1564" s="14">
        <f t="shared" si="224"/>
        <v>-5.6441306114350014E-3</v>
      </c>
      <c r="X1564" s="40">
        <f t="shared" si="219"/>
        <v>9.790891698889084E-10</v>
      </c>
      <c r="Y1564" s="2"/>
      <c r="Z1564" s="4"/>
      <c r="AA1564" s="4"/>
      <c r="AB1564" s="4"/>
      <c r="AC1564" s="4"/>
      <c r="AD1564" s="4"/>
      <c r="AE1564" s="4"/>
    </row>
    <row r="1565" spans="6:31">
      <c r="F1565" s="25">
        <v>38943</v>
      </c>
      <c r="G1565" s="8">
        <v>73.459999999999994</v>
      </c>
      <c r="H1565" s="8">
        <v>73.760000000000005</v>
      </c>
      <c r="I1565" s="8">
        <v>73.03</v>
      </c>
      <c r="J1565" s="8">
        <v>73.069999999999993</v>
      </c>
      <c r="K1565" s="8">
        <v>375700</v>
      </c>
      <c r="L1565" s="26">
        <v>65.510000000000005</v>
      </c>
      <c r="M1565" s="8"/>
      <c r="N1565" s="32">
        <v>0</v>
      </c>
      <c r="O1565" s="11">
        <f t="shared" si="220"/>
        <v>50</v>
      </c>
      <c r="P1565" s="11">
        <f t="shared" si="217"/>
        <v>1.1154022286673788</v>
      </c>
      <c r="Q1565" s="12">
        <f t="shared" si="216"/>
        <v>159.58166589128794</v>
      </c>
      <c r="R1565" s="12">
        <f t="shared" si="221"/>
        <v>0</v>
      </c>
      <c r="S1565" s="12">
        <f t="shared" si="222"/>
        <v>13427</v>
      </c>
      <c r="T1565" s="31">
        <f t="shared" si="218"/>
        <v>11660.632326676408</v>
      </c>
      <c r="U1565" s="13"/>
      <c r="V1565" s="39">
        <f t="shared" si="223"/>
        <v>2.1558820263949349E-3</v>
      </c>
      <c r="W1565" s="14">
        <f t="shared" si="224"/>
        <v>2.1393651191467765E-3</v>
      </c>
      <c r="X1565" s="40">
        <f t="shared" si="219"/>
        <v>2.7280822504426695E-10</v>
      </c>
      <c r="Y1565" s="2"/>
      <c r="Z1565" s="4"/>
      <c r="AA1565" s="4"/>
      <c r="AB1565" s="4"/>
      <c r="AC1565" s="4"/>
      <c r="AD1565" s="4"/>
      <c r="AE1565" s="4"/>
    </row>
    <row r="1566" spans="6:31">
      <c r="F1566" s="25">
        <v>38944</v>
      </c>
      <c r="G1566" s="8">
        <v>73.680000000000007</v>
      </c>
      <c r="H1566" s="8">
        <v>74.22</v>
      </c>
      <c r="I1566" s="8">
        <v>73.680000000000007</v>
      </c>
      <c r="J1566" s="8">
        <v>74.11</v>
      </c>
      <c r="K1566" s="8">
        <v>55100</v>
      </c>
      <c r="L1566" s="26">
        <v>66.44</v>
      </c>
      <c r="M1566" s="8"/>
      <c r="N1566" s="32">
        <v>0</v>
      </c>
      <c r="O1566" s="11">
        <f t="shared" si="220"/>
        <v>50</v>
      </c>
      <c r="P1566" s="11">
        <f t="shared" si="217"/>
        <v>1.1154425045153522</v>
      </c>
      <c r="Q1566" s="12">
        <f t="shared" si="216"/>
        <v>159.57770917052625</v>
      </c>
      <c r="R1566" s="12">
        <f t="shared" si="221"/>
        <v>0</v>
      </c>
      <c r="S1566" s="12">
        <f t="shared" si="222"/>
        <v>13427</v>
      </c>
      <c r="T1566" s="31">
        <f t="shared" si="218"/>
        <v>11826.3040266277</v>
      </c>
      <c r="U1566" s="13"/>
      <c r="V1566" s="39">
        <f t="shared" si="223"/>
        <v>1.410779552102945E-2</v>
      </c>
      <c r="W1566" s="14">
        <f t="shared" si="224"/>
        <v>1.409648200130909E-2</v>
      </c>
      <c r="X1566" s="40">
        <f t="shared" si="219"/>
        <v>1.2799572846296116E-10</v>
      </c>
      <c r="Y1566" s="2"/>
      <c r="Z1566" s="4"/>
      <c r="AA1566" s="4"/>
      <c r="AB1566" s="4"/>
      <c r="AC1566" s="4"/>
      <c r="AD1566" s="4"/>
      <c r="AE1566" s="4"/>
    </row>
    <row r="1567" spans="6:31">
      <c r="F1567" s="25">
        <v>38945</v>
      </c>
      <c r="G1567" s="8">
        <v>74.52</v>
      </c>
      <c r="H1567" s="8">
        <v>74.930000000000007</v>
      </c>
      <c r="I1567" s="8">
        <v>74.34</v>
      </c>
      <c r="J1567" s="8">
        <v>74.87</v>
      </c>
      <c r="K1567" s="8">
        <v>46400</v>
      </c>
      <c r="L1567" s="26">
        <v>67.12</v>
      </c>
      <c r="M1567" s="8"/>
      <c r="N1567" s="32">
        <v>0</v>
      </c>
      <c r="O1567" s="11">
        <f t="shared" si="220"/>
        <v>50</v>
      </c>
      <c r="P1567" s="11">
        <f t="shared" si="217"/>
        <v>1.1154648390941597</v>
      </c>
      <c r="Q1567" s="12">
        <f t="shared" si="216"/>
        <v>159.57551513276258</v>
      </c>
      <c r="R1567" s="12">
        <f t="shared" si="221"/>
        <v>0</v>
      </c>
      <c r="S1567" s="12">
        <f t="shared" si="222"/>
        <v>13427</v>
      </c>
      <c r="T1567" s="31">
        <f t="shared" si="218"/>
        <v>11947.418817989936</v>
      </c>
      <c r="U1567" s="13"/>
      <c r="V1567" s="39">
        <f t="shared" si="223"/>
        <v>1.0189051160742391E-2</v>
      </c>
      <c r="W1567" s="14">
        <f t="shared" si="224"/>
        <v>1.0182777413856646E-2</v>
      </c>
      <c r="X1567" s="40">
        <f t="shared" si="219"/>
        <v>3.9359899986398941E-11</v>
      </c>
      <c r="Y1567" s="2"/>
      <c r="Z1567" s="4"/>
      <c r="AA1567" s="4"/>
      <c r="AB1567" s="4"/>
      <c r="AC1567" s="4"/>
      <c r="AD1567" s="4"/>
      <c r="AE1567" s="4"/>
    </row>
    <row r="1568" spans="6:31">
      <c r="F1568" s="25">
        <v>38946</v>
      </c>
      <c r="G1568" s="8">
        <v>74.8</v>
      </c>
      <c r="H1568" s="8">
        <v>75.180000000000007</v>
      </c>
      <c r="I1568" s="8">
        <v>74.75</v>
      </c>
      <c r="J1568" s="8">
        <v>74.92</v>
      </c>
      <c r="K1568" s="8">
        <v>136500</v>
      </c>
      <c r="L1568" s="26">
        <v>67.17</v>
      </c>
      <c r="M1568" s="8"/>
      <c r="N1568" s="32">
        <v>0</v>
      </c>
      <c r="O1568" s="11">
        <f t="shared" si="220"/>
        <v>50</v>
      </c>
      <c r="P1568" s="11">
        <f t="shared" si="217"/>
        <v>1.1153788893851422</v>
      </c>
      <c r="Q1568" s="12">
        <f t="shared" si="216"/>
        <v>159.58395888558121</v>
      </c>
      <c r="R1568" s="12">
        <f t="shared" si="221"/>
        <v>0</v>
      </c>
      <c r="S1568" s="12">
        <f t="shared" si="222"/>
        <v>13427</v>
      </c>
      <c r="T1568" s="31">
        <f t="shared" si="218"/>
        <v>11956.030199707744</v>
      </c>
      <c r="U1568" s="13"/>
      <c r="V1568" s="39">
        <f t="shared" si="223"/>
        <v>7.205137705420336E-4</v>
      </c>
      <c r="W1568" s="14">
        <f t="shared" si="224"/>
        <v>7.4465711982225988E-4</v>
      </c>
      <c r="X1568" s="40">
        <f t="shared" si="219"/>
        <v>5.8290131446700306E-10</v>
      </c>
      <c r="Y1568" s="2"/>
      <c r="Z1568" s="4"/>
      <c r="AA1568" s="4"/>
      <c r="AB1568" s="4"/>
      <c r="AC1568" s="4"/>
      <c r="AD1568" s="4"/>
      <c r="AE1568" s="4"/>
    </row>
    <row r="1569" spans="6:31">
      <c r="F1569" s="25">
        <v>38947</v>
      </c>
      <c r="G1569" s="8">
        <v>75.14</v>
      </c>
      <c r="H1569" s="8">
        <v>75.23</v>
      </c>
      <c r="I1569" s="8">
        <v>74.709999999999994</v>
      </c>
      <c r="J1569" s="8">
        <v>75.22</v>
      </c>
      <c r="K1569" s="8">
        <v>47500</v>
      </c>
      <c r="L1569" s="26">
        <v>67.44</v>
      </c>
      <c r="M1569" s="8"/>
      <c r="N1569" s="32">
        <v>0</v>
      </c>
      <c r="O1569" s="11">
        <f t="shared" si="220"/>
        <v>50</v>
      </c>
      <c r="P1569" s="11">
        <f t="shared" si="217"/>
        <v>1.1153618030842229</v>
      </c>
      <c r="Q1569" s="12">
        <f t="shared" si="216"/>
        <v>159.58563760946458</v>
      </c>
      <c r="R1569" s="12">
        <f t="shared" si="221"/>
        <v>0</v>
      </c>
      <c r="S1569" s="12">
        <f t="shared" si="222"/>
        <v>13427</v>
      </c>
      <c r="T1569" s="31">
        <f t="shared" si="218"/>
        <v>12004.031660983926</v>
      </c>
      <c r="U1569" s="13"/>
      <c r="V1569" s="39">
        <f t="shared" si="223"/>
        <v>4.0067947883297723E-3</v>
      </c>
      <c r="W1569" s="14">
        <f t="shared" si="224"/>
        <v>4.0115944148268389E-3</v>
      </c>
      <c r="X1569" s="40">
        <f t="shared" si="219"/>
        <v>2.3036414511344511E-11</v>
      </c>
      <c r="Y1569" s="2"/>
      <c r="Z1569" s="4"/>
      <c r="AA1569" s="4"/>
      <c r="AB1569" s="4"/>
      <c r="AC1569" s="4"/>
      <c r="AD1569" s="4"/>
      <c r="AE1569" s="4"/>
    </row>
    <row r="1570" spans="6:31">
      <c r="F1570" s="25">
        <v>38950</v>
      </c>
      <c r="G1570" s="8">
        <v>74.930000000000007</v>
      </c>
      <c r="H1570" s="8">
        <v>75.05</v>
      </c>
      <c r="I1570" s="8">
        <v>74.78</v>
      </c>
      <c r="J1570" s="8">
        <v>74.97</v>
      </c>
      <c r="K1570" s="8">
        <v>70000</v>
      </c>
      <c r="L1570" s="26">
        <v>67.209999999999994</v>
      </c>
      <c r="M1570" s="8"/>
      <c r="N1570" s="32">
        <v>0</v>
      </c>
      <c r="O1570" s="11">
        <f t="shared" si="220"/>
        <v>50</v>
      </c>
      <c r="P1570" s="11">
        <f t="shared" si="217"/>
        <v>1.1154590090760304</v>
      </c>
      <c r="Q1570" s="12">
        <f t="shared" si="216"/>
        <v>159.57608783622774</v>
      </c>
      <c r="R1570" s="12">
        <f t="shared" si="221"/>
        <v>0</v>
      </c>
      <c r="S1570" s="12">
        <f t="shared" si="222"/>
        <v>13427</v>
      </c>
      <c r="T1570" s="31">
        <f t="shared" si="218"/>
        <v>11963.419305081994</v>
      </c>
      <c r="U1570" s="13"/>
      <c r="V1570" s="39">
        <f t="shared" si="223"/>
        <v>-3.3889623747688537E-3</v>
      </c>
      <c r="W1570" s="14">
        <f t="shared" si="224"/>
        <v>-3.4162677117256322E-3</v>
      </c>
      <c r="X1570" s="40">
        <f t="shared" si="219"/>
        <v>7.4558142632321318E-10</v>
      </c>
      <c r="Y1570" s="2"/>
      <c r="Z1570" s="4"/>
      <c r="AA1570" s="4"/>
      <c r="AB1570" s="4"/>
      <c r="AC1570" s="4"/>
      <c r="AD1570" s="4"/>
      <c r="AE1570" s="4"/>
    </row>
    <row r="1571" spans="6:31">
      <c r="F1571" s="25">
        <v>38951</v>
      </c>
      <c r="G1571" s="8">
        <v>74.78</v>
      </c>
      <c r="H1571" s="8">
        <v>75.14</v>
      </c>
      <c r="I1571" s="8">
        <v>74.72</v>
      </c>
      <c r="J1571" s="8">
        <v>74.94</v>
      </c>
      <c r="K1571" s="8">
        <v>46600</v>
      </c>
      <c r="L1571" s="26">
        <v>67.19</v>
      </c>
      <c r="M1571" s="8"/>
      <c r="N1571" s="32">
        <v>0</v>
      </c>
      <c r="O1571" s="11">
        <f t="shared" si="220"/>
        <v>50</v>
      </c>
      <c r="P1571" s="11">
        <f t="shared" si="217"/>
        <v>1.1153445453192439</v>
      </c>
      <c r="Q1571" s="12">
        <f t="shared" si="216"/>
        <v>159.58733323185041</v>
      </c>
      <c r="R1571" s="12">
        <f t="shared" si="221"/>
        <v>0</v>
      </c>
      <c r="S1571" s="12">
        <f t="shared" si="222"/>
        <v>13427</v>
      </c>
      <c r="T1571" s="31">
        <f t="shared" si="218"/>
        <v>11959.47475239487</v>
      </c>
      <c r="U1571" s="13"/>
      <c r="V1571" s="39">
        <f t="shared" si="223"/>
        <v>-3.2977220175740688E-4</v>
      </c>
      <c r="W1571" s="14">
        <f t="shared" si="224"/>
        <v>-2.9761904981586421E-4</v>
      </c>
      <c r="X1571" s="40">
        <f t="shared" si="219"/>
        <v>1.0338251797759291E-9</v>
      </c>
      <c r="Y1571" s="2"/>
      <c r="Z1571" s="4"/>
      <c r="AA1571" s="4"/>
      <c r="AB1571" s="4"/>
      <c r="AC1571" s="4"/>
      <c r="AD1571" s="4"/>
      <c r="AE1571" s="4"/>
    </row>
    <row r="1572" spans="6:31">
      <c r="F1572" s="25">
        <v>38952</v>
      </c>
      <c r="G1572" s="8">
        <v>75.05</v>
      </c>
      <c r="H1572" s="8">
        <v>75.17</v>
      </c>
      <c r="I1572" s="8">
        <v>74.38</v>
      </c>
      <c r="J1572" s="8">
        <v>74.61</v>
      </c>
      <c r="K1572" s="8">
        <v>67900</v>
      </c>
      <c r="L1572" s="26">
        <v>66.89</v>
      </c>
      <c r="M1572" s="8"/>
      <c r="N1572" s="32">
        <v>0</v>
      </c>
      <c r="O1572" s="11">
        <f t="shared" si="220"/>
        <v>50</v>
      </c>
      <c r="P1572" s="11">
        <f t="shared" si="217"/>
        <v>1.1154133652264913</v>
      </c>
      <c r="Q1572" s="12">
        <f t="shared" si="216"/>
        <v>159.5805718012063</v>
      </c>
      <c r="R1572" s="12">
        <f t="shared" si="221"/>
        <v>0</v>
      </c>
      <c r="S1572" s="12">
        <f t="shared" si="222"/>
        <v>13427</v>
      </c>
      <c r="T1572" s="31">
        <f t="shared" si="218"/>
        <v>11906.306462088001</v>
      </c>
      <c r="U1572" s="13"/>
      <c r="V1572" s="39">
        <f t="shared" si="223"/>
        <v>-4.455615995920233E-3</v>
      </c>
      <c r="W1572" s="14">
        <f t="shared" si="224"/>
        <v>-4.4749478017418708E-3</v>
      </c>
      <c r="X1572" s="40">
        <f t="shared" si="219"/>
        <v>3.7371871632550724E-10</v>
      </c>
      <c r="Y1572" s="2"/>
      <c r="Z1572" s="4"/>
      <c r="AA1572" s="4"/>
      <c r="AB1572" s="4"/>
      <c r="AC1572" s="4"/>
      <c r="AD1572" s="4"/>
      <c r="AE1572" s="4"/>
    </row>
    <row r="1573" spans="6:31">
      <c r="F1573" s="25">
        <v>38953</v>
      </c>
      <c r="G1573" s="8">
        <v>74.790000000000006</v>
      </c>
      <c r="H1573" s="8">
        <v>74.790000000000006</v>
      </c>
      <c r="I1573" s="8">
        <v>74.400000000000006</v>
      </c>
      <c r="J1573" s="8">
        <v>74.69</v>
      </c>
      <c r="K1573" s="8">
        <v>39100</v>
      </c>
      <c r="L1573" s="26">
        <v>66.959999999999994</v>
      </c>
      <c r="M1573" s="8"/>
      <c r="N1573" s="32">
        <v>0</v>
      </c>
      <c r="O1573" s="11">
        <f t="shared" si="220"/>
        <v>50</v>
      </c>
      <c r="P1573" s="11">
        <f t="shared" si="217"/>
        <v>1.115442054958184</v>
      </c>
      <c r="Q1573" s="12">
        <f t="shared" si="216"/>
        <v>159.57775333368505</v>
      </c>
      <c r="R1573" s="12">
        <f t="shared" si="221"/>
        <v>0</v>
      </c>
      <c r="S1573" s="12">
        <f t="shared" si="222"/>
        <v>13427</v>
      </c>
      <c r="T1573" s="31">
        <f t="shared" si="218"/>
        <v>11918.862396492936</v>
      </c>
      <c r="U1573" s="13"/>
      <c r="V1573" s="39">
        <f t="shared" si="223"/>
        <v>1.0540060086758703E-3</v>
      </c>
      <c r="W1573" s="14">
        <f t="shared" si="224"/>
        <v>1.0459470509031536E-3</v>
      </c>
      <c r="X1573" s="40">
        <f t="shared" si="219"/>
        <v>6.494680038242976E-11</v>
      </c>
      <c r="Y1573" s="2"/>
      <c r="Z1573" s="4"/>
      <c r="AA1573" s="4"/>
      <c r="AB1573" s="4"/>
      <c r="AC1573" s="4"/>
      <c r="AD1573" s="4"/>
      <c r="AE1573" s="4"/>
    </row>
    <row r="1574" spans="6:31">
      <c r="F1574" s="25">
        <v>38954</v>
      </c>
      <c r="G1574" s="8">
        <v>74.63</v>
      </c>
      <c r="H1574" s="8">
        <v>74.95</v>
      </c>
      <c r="I1574" s="8">
        <v>74.56</v>
      </c>
      <c r="J1574" s="8">
        <v>74.67</v>
      </c>
      <c r="K1574" s="8">
        <v>27900</v>
      </c>
      <c r="L1574" s="26">
        <v>66.95</v>
      </c>
      <c r="M1574" s="8"/>
      <c r="N1574" s="32">
        <v>0</v>
      </c>
      <c r="O1574" s="11">
        <f t="shared" si="220"/>
        <v>50</v>
      </c>
      <c r="P1574" s="11">
        <f t="shared" si="217"/>
        <v>1.1153099327856608</v>
      </c>
      <c r="Q1574" s="12">
        <f t="shared" si="216"/>
        <v>159.59073416565388</v>
      </c>
      <c r="R1574" s="12">
        <f t="shared" si="221"/>
        <v>0</v>
      </c>
      <c r="S1574" s="12">
        <f t="shared" si="222"/>
        <v>13427</v>
      </c>
      <c r="T1574" s="31">
        <f t="shared" si="218"/>
        <v>11916.640120149375</v>
      </c>
      <c r="U1574" s="13"/>
      <c r="V1574" s="39">
        <f t="shared" si="223"/>
        <v>-1.8646775736715432E-4</v>
      </c>
      <c r="W1574" s="14">
        <f t="shared" si="224"/>
        <v>-1.4935404403820641E-4</v>
      </c>
      <c r="X1574" s="40">
        <f t="shared" si="219"/>
        <v>1.3774277170633254E-9</v>
      </c>
      <c r="Y1574" s="2"/>
      <c r="Z1574" s="4"/>
      <c r="AA1574" s="4"/>
      <c r="AB1574" s="4"/>
      <c r="AC1574" s="4"/>
      <c r="AD1574" s="4"/>
      <c r="AE1574" s="4"/>
    </row>
    <row r="1575" spans="6:31">
      <c r="F1575" s="25">
        <v>38957</v>
      </c>
      <c r="G1575" s="8">
        <v>74.58</v>
      </c>
      <c r="H1575" s="8">
        <v>75.3</v>
      </c>
      <c r="I1575" s="8">
        <v>74.58</v>
      </c>
      <c r="J1575" s="8">
        <v>75.16</v>
      </c>
      <c r="K1575" s="8">
        <v>246800</v>
      </c>
      <c r="L1575" s="26">
        <v>67.38</v>
      </c>
      <c r="M1575" s="8"/>
      <c r="N1575" s="32">
        <v>0</v>
      </c>
      <c r="O1575" s="11">
        <f t="shared" si="220"/>
        <v>50</v>
      </c>
      <c r="P1575" s="11">
        <f t="shared" si="217"/>
        <v>1.1154645295339864</v>
      </c>
      <c r="Q1575" s="12">
        <f t="shared" si="216"/>
        <v>159.57554554181149</v>
      </c>
      <c r="R1575" s="12">
        <f t="shared" si="221"/>
        <v>0</v>
      </c>
      <c r="S1575" s="12">
        <f t="shared" si="222"/>
        <v>13427</v>
      </c>
      <c r="T1575" s="31">
        <f t="shared" si="218"/>
        <v>11993.698002922551</v>
      </c>
      <c r="U1575" s="13"/>
      <c r="V1575" s="39">
        <f t="shared" si="223"/>
        <v>6.4455926270412809E-3</v>
      </c>
      <c r="W1575" s="14">
        <f t="shared" si="224"/>
        <v>6.4021658412252661E-3</v>
      </c>
      <c r="X1575" s="40">
        <f t="shared" si="219"/>
        <v>1.8858857263100195E-9</v>
      </c>
      <c r="Y1575" s="2"/>
      <c r="Z1575" s="4"/>
      <c r="AA1575" s="4"/>
      <c r="AB1575" s="4"/>
      <c r="AC1575" s="4"/>
      <c r="AD1575" s="4"/>
      <c r="AE1575" s="4"/>
    </row>
    <row r="1576" spans="6:31">
      <c r="F1576" s="25">
        <v>38958</v>
      </c>
      <c r="G1576" s="8">
        <v>75.2</v>
      </c>
      <c r="H1576" s="8">
        <v>75.42</v>
      </c>
      <c r="I1576" s="8">
        <v>74.73</v>
      </c>
      <c r="J1576" s="8">
        <v>75.41</v>
      </c>
      <c r="K1576" s="8">
        <v>59600</v>
      </c>
      <c r="L1576" s="26">
        <v>67.61</v>
      </c>
      <c r="M1576" s="8"/>
      <c r="N1576" s="32">
        <v>0</v>
      </c>
      <c r="O1576" s="11">
        <f t="shared" si="220"/>
        <v>50</v>
      </c>
      <c r="P1576" s="11">
        <f t="shared" si="217"/>
        <v>1.1153675491791155</v>
      </c>
      <c r="Q1576" s="12">
        <f t="shared" si="216"/>
        <v>159.58507305164414</v>
      </c>
      <c r="R1576" s="12">
        <f t="shared" si="221"/>
        <v>0</v>
      </c>
      <c r="S1576" s="12">
        <f t="shared" si="222"/>
        <v>13427</v>
      </c>
      <c r="T1576" s="31">
        <f t="shared" si="218"/>
        <v>12034.310358824485</v>
      </c>
      <c r="U1576" s="13"/>
      <c r="V1576" s="39">
        <f t="shared" si="223"/>
        <v>3.3804212121496865E-3</v>
      </c>
      <c r="W1576" s="14">
        <f t="shared" si="224"/>
        <v>3.4076631241796804E-3</v>
      </c>
      <c r="X1576" s="40">
        <f t="shared" si="219"/>
        <v>7.4212177104992954E-10</v>
      </c>
      <c r="Y1576" s="2"/>
      <c r="Z1576" s="4"/>
      <c r="AA1576" s="4"/>
      <c r="AB1576" s="4"/>
      <c r="AC1576" s="4"/>
      <c r="AD1576" s="4"/>
      <c r="AE1576" s="4"/>
    </row>
    <row r="1577" spans="6:31">
      <c r="F1577" s="25">
        <v>38959</v>
      </c>
      <c r="G1577" s="8">
        <v>75.48</v>
      </c>
      <c r="H1577" s="8">
        <v>75.58</v>
      </c>
      <c r="I1577" s="8">
        <v>75.25</v>
      </c>
      <c r="J1577" s="8">
        <v>75.489999999999995</v>
      </c>
      <c r="K1577" s="8">
        <v>97900</v>
      </c>
      <c r="L1577" s="26">
        <v>67.680000000000007</v>
      </c>
      <c r="M1577" s="8"/>
      <c r="N1577" s="32">
        <v>0</v>
      </c>
      <c r="O1577" s="11">
        <f t="shared" si="220"/>
        <v>50</v>
      </c>
      <c r="P1577" s="11">
        <f t="shared" si="217"/>
        <v>1.1153959810874703</v>
      </c>
      <c r="Q1577" s="12">
        <f t="shared" si="216"/>
        <v>159.58227968246683</v>
      </c>
      <c r="R1577" s="12">
        <f t="shared" si="221"/>
        <v>0</v>
      </c>
      <c r="S1577" s="12">
        <f t="shared" si="222"/>
        <v>13427</v>
      </c>
      <c r="T1577" s="31">
        <f t="shared" si="218"/>
        <v>12046.866293229421</v>
      </c>
      <c r="U1577" s="13"/>
      <c r="V1577" s="39">
        <f t="shared" si="223"/>
        <v>1.0428008335445615E-3</v>
      </c>
      <c r="W1577" s="14">
        <f t="shared" si="224"/>
        <v>1.0348141953814098E-3</v>
      </c>
      <c r="X1577" s="40">
        <f t="shared" si="219"/>
        <v>6.3786389149110159E-11</v>
      </c>
      <c r="Y1577" s="2"/>
      <c r="Z1577" s="4"/>
      <c r="AA1577" s="4"/>
      <c r="AB1577" s="4"/>
      <c r="AC1577" s="4"/>
      <c r="AD1577" s="4"/>
      <c r="AE1577" s="4"/>
    </row>
    <row r="1578" spans="6:31">
      <c r="F1578" s="25">
        <v>38960</v>
      </c>
      <c r="G1578" s="8">
        <v>75.459999999999994</v>
      </c>
      <c r="H1578" s="8">
        <v>75.62</v>
      </c>
      <c r="I1578" s="8">
        <v>75.38</v>
      </c>
      <c r="J1578" s="8">
        <v>75.52</v>
      </c>
      <c r="K1578" s="8">
        <v>42200</v>
      </c>
      <c r="L1578" s="26">
        <v>67.709999999999994</v>
      </c>
      <c r="M1578" s="8"/>
      <c r="N1578" s="32">
        <v>0</v>
      </c>
      <c r="O1578" s="11">
        <f t="shared" si="220"/>
        <v>50</v>
      </c>
      <c r="P1578" s="11">
        <f t="shared" si="217"/>
        <v>1.1153448530497712</v>
      </c>
      <c r="Q1578" s="12">
        <f t="shared" si="216"/>
        <v>159.58730299602894</v>
      </c>
      <c r="R1578" s="12">
        <f t="shared" si="221"/>
        <v>0</v>
      </c>
      <c r="S1578" s="12">
        <f t="shared" si="222"/>
        <v>13427</v>
      </c>
      <c r="T1578" s="31">
        <f t="shared" si="218"/>
        <v>12052.033122260105</v>
      </c>
      <c r="U1578" s="13"/>
      <c r="V1578" s="39">
        <f t="shared" si="223"/>
        <v>4.2880208102226902E-4</v>
      </c>
      <c r="W1578" s="14">
        <f t="shared" si="224"/>
        <v>4.4316419958594897E-4</v>
      </c>
      <c r="X1578" s="40">
        <f t="shared" si="219"/>
        <v>2.0627044963720015E-10</v>
      </c>
      <c r="Y1578" s="2"/>
      <c r="Z1578" s="4"/>
      <c r="AA1578" s="4"/>
      <c r="AB1578" s="4"/>
      <c r="AC1578" s="4"/>
      <c r="AD1578" s="4"/>
      <c r="AE1578" s="4"/>
    </row>
    <row r="1579" spans="6:31">
      <c r="F1579" s="25">
        <v>38961</v>
      </c>
      <c r="G1579" s="8">
        <v>75.66</v>
      </c>
      <c r="H1579" s="8">
        <v>75.94</v>
      </c>
      <c r="I1579" s="8">
        <v>75.52</v>
      </c>
      <c r="J1579" s="8">
        <v>75.819999999999993</v>
      </c>
      <c r="K1579" s="8">
        <v>83800</v>
      </c>
      <c r="L1579" s="26">
        <v>67.98</v>
      </c>
      <c r="M1579" s="8"/>
      <c r="N1579" s="32">
        <v>0</v>
      </c>
      <c r="O1579" s="11">
        <f t="shared" si="220"/>
        <v>50</v>
      </c>
      <c r="P1579" s="11">
        <f t="shared" si="217"/>
        <v>1.1153280376581345</v>
      </c>
      <c r="Q1579" s="12">
        <f t="shared" si="216"/>
        <v>159.58895520359127</v>
      </c>
      <c r="R1579" s="12">
        <f t="shared" si="221"/>
        <v>0</v>
      </c>
      <c r="S1579" s="12">
        <f t="shared" si="222"/>
        <v>13427</v>
      </c>
      <c r="T1579" s="31">
        <f t="shared" si="218"/>
        <v>12100.03458353629</v>
      </c>
      <c r="U1579" s="13"/>
      <c r="V1579" s="39">
        <f t="shared" si="223"/>
        <v>3.9749411986951038E-3</v>
      </c>
      <c r="W1579" s="14">
        <f t="shared" si="224"/>
        <v>3.9796647704161804E-3</v>
      </c>
      <c r="X1579" s="40">
        <f t="shared" si="219"/>
        <v>2.2312129804154657E-11</v>
      </c>
      <c r="Y1579" s="2"/>
      <c r="Z1579" s="4"/>
      <c r="AA1579" s="4"/>
      <c r="AB1579" s="4"/>
      <c r="AC1579" s="4"/>
      <c r="AD1579" s="4"/>
      <c r="AE1579" s="4"/>
    </row>
    <row r="1580" spans="6:31">
      <c r="F1580" s="25">
        <v>38965</v>
      </c>
      <c r="G1580" s="8">
        <v>75.73</v>
      </c>
      <c r="H1580" s="8">
        <v>76.12</v>
      </c>
      <c r="I1580" s="8">
        <v>75.7</v>
      </c>
      <c r="J1580" s="8">
        <v>75.98</v>
      </c>
      <c r="K1580" s="8">
        <v>322700</v>
      </c>
      <c r="L1580" s="26">
        <v>68.12</v>
      </c>
      <c r="M1580" s="8"/>
      <c r="N1580" s="32">
        <v>0</v>
      </c>
      <c r="O1580" s="11">
        <f t="shared" si="220"/>
        <v>50</v>
      </c>
      <c r="P1580" s="11">
        <f t="shared" si="217"/>
        <v>1.1153846153846154</v>
      </c>
      <c r="Q1580" s="12">
        <f t="shared" si="216"/>
        <v>159.58339631937562</v>
      </c>
      <c r="R1580" s="12">
        <f t="shared" si="221"/>
        <v>0</v>
      </c>
      <c r="S1580" s="12">
        <f t="shared" si="222"/>
        <v>13427</v>
      </c>
      <c r="T1580" s="31">
        <f t="shared" si="218"/>
        <v>12125.14645234616</v>
      </c>
      <c r="U1580" s="13"/>
      <c r="V1580" s="39">
        <f t="shared" si="223"/>
        <v>2.0732045525092141E-3</v>
      </c>
      <c r="W1580" s="14">
        <f t="shared" si="224"/>
        <v>2.0573115265176698E-3</v>
      </c>
      <c r="X1580" s="40">
        <f t="shared" si="219"/>
        <v>2.5258827516790321E-10</v>
      </c>
      <c r="Y1580" s="2"/>
      <c r="Z1580" s="4"/>
      <c r="AA1580" s="4"/>
      <c r="AB1580" s="4"/>
      <c r="AC1580" s="4"/>
      <c r="AD1580" s="4"/>
      <c r="AE1580" s="4"/>
    </row>
    <row r="1581" spans="6:31">
      <c r="F1581" s="25">
        <v>38966</v>
      </c>
      <c r="G1581" s="8">
        <v>75.67</v>
      </c>
      <c r="H1581" s="8">
        <v>75.67</v>
      </c>
      <c r="I1581" s="8">
        <v>75.14</v>
      </c>
      <c r="J1581" s="8">
        <v>75.2</v>
      </c>
      <c r="K1581" s="8">
        <v>84600</v>
      </c>
      <c r="L1581" s="26">
        <v>67.42</v>
      </c>
      <c r="M1581" s="8"/>
      <c r="N1581" s="32">
        <v>0</v>
      </c>
      <c r="O1581" s="11">
        <f t="shared" si="220"/>
        <v>50</v>
      </c>
      <c r="P1581" s="11">
        <f t="shared" si="217"/>
        <v>1.1153960249184218</v>
      </c>
      <c r="Q1581" s="12">
        <f t="shared" si="216"/>
        <v>159.58227537628727</v>
      </c>
      <c r="R1581" s="12">
        <f t="shared" si="221"/>
        <v>0</v>
      </c>
      <c r="S1581" s="12">
        <f t="shared" si="222"/>
        <v>13427</v>
      </c>
      <c r="T1581" s="31">
        <f t="shared" si="218"/>
        <v>12000.587108296802</v>
      </c>
      <c r="U1581" s="13"/>
      <c r="V1581" s="39">
        <f t="shared" si="223"/>
        <v>-1.0325941012037142E-2</v>
      </c>
      <c r="W1581" s="14">
        <f t="shared" si="224"/>
        <v>-1.032914598857285E-2</v>
      </c>
      <c r="X1581" s="40">
        <f t="shared" si="219"/>
        <v>1.0271874594438256E-11</v>
      </c>
      <c r="Y1581" s="2"/>
      <c r="Z1581" s="4"/>
      <c r="AA1581" s="4"/>
      <c r="AB1581" s="4"/>
      <c r="AC1581" s="4"/>
      <c r="AD1581" s="4"/>
      <c r="AE1581" s="4"/>
    </row>
    <row r="1582" spans="6:31">
      <c r="F1582" s="25">
        <v>38967</v>
      </c>
      <c r="G1582" s="8">
        <v>75.069999999999993</v>
      </c>
      <c r="H1582" s="8">
        <v>75.25</v>
      </c>
      <c r="I1582" s="8">
        <v>74.69</v>
      </c>
      <c r="J1582" s="8">
        <v>74.75</v>
      </c>
      <c r="K1582" s="8">
        <v>129100</v>
      </c>
      <c r="L1582" s="26">
        <v>67.02</v>
      </c>
      <c r="M1582" s="8"/>
      <c r="N1582" s="32">
        <v>0</v>
      </c>
      <c r="O1582" s="11">
        <f t="shared" si="220"/>
        <v>50</v>
      </c>
      <c r="P1582" s="11">
        <f t="shared" si="217"/>
        <v>1.1153387048642196</v>
      </c>
      <c r="Q1582" s="12">
        <f t="shared" si="216"/>
        <v>159.58790708433861</v>
      </c>
      <c r="R1582" s="12">
        <f t="shared" si="221"/>
        <v>0</v>
      </c>
      <c r="S1582" s="12">
        <f t="shared" si="222"/>
        <v>13427</v>
      </c>
      <c r="T1582" s="31">
        <f t="shared" si="218"/>
        <v>11929.196054554312</v>
      </c>
      <c r="U1582" s="13"/>
      <c r="V1582" s="39">
        <f t="shared" si="223"/>
        <v>-5.9667289971677357E-3</v>
      </c>
      <c r="W1582" s="14">
        <f t="shared" si="224"/>
        <v>-5.9506274967504342E-3</v>
      </c>
      <c r="X1582" s="40">
        <f t="shared" si="219"/>
        <v>2.5925831568835984E-10</v>
      </c>
      <c r="Y1582" s="2"/>
      <c r="Z1582" s="4"/>
      <c r="AA1582" s="4"/>
      <c r="AB1582" s="4"/>
      <c r="AC1582" s="4"/>
      <c r="AD1582" s="4"/>
      <c r="AE1582" s="4"/>
    </row>
    <row r="1583" spans="6:31">
      <c r="F1583" s="25">
        <v>38968</v>
      </c>
      <c r="G1583" s="8">
        <v>74.900000000000006</v>
      </c>
      <c r="H1583" s="8">
        <v>75.14</v>
      </c>
      <c r="I1583" s="8">
        <v>74.790000000000006</v>
      </c>
      <c r="J1583" s="8">
        <v>75.14</v>
      </c>
      <c r="K1583" s="8">
        <v>46500</v>
      </c>
      <c r="L1583" s="26">
        <v>67.37</v>
      </c>
      <c r="M1583" s="8"/>
      <c r="N1583" s="32">
        <v>0</v>
      </c>
      <c r="O1583" s="11">
        <f t="shared" si="220"/>
        <v>50</v>
      </c>
      <c r="P1583" s="11">
        <f t="shared" si="217"/>
        <v>1.1153332343773192</v>
      </c>
      <c r="Q1583" s="12">
        <f t="shared" si="216"/>
        <v>159.58844459114971</v>
      </c>
      <c r="R1583" s="12">
        <f t="shared" si="221"/>
        <v>0</v>
      </c>
      <c r="S1583" s="12">
        <f t="shared" si="222"/>
        <v>13427</v>
      </c>
      <c r="T1583" s="31">
        <f t="shared" si="218"/>
        <v>11991.475726578989</v>
      </c>
      <c r="U1583" s="13"/>
      <c r="V1583" s="39">
        <f t="shared" si="223"/>
        <v>5.2071959617180112E-3</v>
      </c>
      <c r="W1583" s="14">
        <f t="shared" si="224"/>
        <v>5.2087326634041864E-3</v>
      </c>
      <c r="X1583" s="40">
        <f t="shared" si="219"/>
        <v>2.3614520722937286E-12</v>
      </c>
      <c r="Y1583" s="2"/>
      <c r="Z1583" s="4"/>
      <c r="AA1583" s="4"/>
      <c r="AB1583" s="4"/>
      <c r="AC1583" s="4"/>
      <c r="AD1583" s="4"/>
      <c r="AE1583" s="4"/>
    </row>
    <row r="1584" spans="6:31">
      <c r="F1584" s="25">
        <v>38971</v>
      </c>
      <c r="G1584" s="8">
        <v>75</v>
      </c>
      <c r="H1584" s="8">
        <v>75.319999999999993</v>
      </c>
      <c r="I1584" s="8">
        <v>74.56</v>
      </c>
      <c r="J1584" s="8">
        <v>75.14</v>
      </c>
      <c r="K1584" s="8">
        <v>90300</v>
      </c>
      <c r="L1584" s="26">
        <v>67.37</v>
      </c>
      <c r="M1584" s="8"/>
      <c r="N1584" s="32">
        <v>0</v>
      </c>
      <c r="O1584" s="11">
        <f t="shared" si="220"/>
        <v>50</v>
      </c>
      <c r="P1584" s="11">
        <f t="shared" si="217"/>
        <v>1.1153332343773192</v>
      </c>
      <c r="Q1584" s="12">
        <f t="shared" si="216"/>
        <v>159.58844459114971</v>
      </c>
      <c r="R1584" s="12">
        <f t="shared" si="221"/>
        <v>0</v>
      </c>
      <c r="S1584" s="12">
        <f t="shared" si="222"/>
        <v>13427</v>
      </c>
      <c r="T1584" s="31">
        <f t="shared" si="218"/>
        <v>11991.475726578989</v>
      </c>
      <c r="U1584" s="13"/>
      <c r="V1584" s="39">
        <f t="shared" si="223"/>
        <v>0</v>
      </c>
      <c r="W1584" s="14">
        <f t="shared" si="224"/>
        <v>0</v>
      </c>
      <c r="X1584" s="40">
        <f t="shared" si="219"/>
        <v>0</v>
      </c>
      <c r="Y1584" s="2"/>
      <c r="Z1584" s="4"/>
      <c r="AA1584" s="4"/>
      <c r="AB1584" s="4"/>
      <c r="AC1584" s="4"/>
      <c r="AD1584" s="4"/>
      <c r="AE1584" s="4"/>
    </row>
    <row r="1585" spans="6:31">
      <c r="F1585" s="25">
        <v>38972</v>
      </c>
      <c r="G1585" s="8">
        <v>75.23</v>
      </c>
      <c r="H1585" s="8">
        <v>76.099999999999994</v>
      </c>
      <c r="I1585" s="8">
        <v>75.22</v>
      </c>
      <c r="J1585" s="8">
        <v>76.03</v>
      </c>
      <c r="K1585" s="8">
        <v>102800</v>
      </c>
      <c r="L1585" s="26">
        <v>68.16</v>
      </c>
      <c r="M1585" s="8"/>
      <c r="N1585" s="32">
        <v>0</v>
      </c>
      <c r="O1585" s="11">
        <f t="shared" si="220"/>
        <v>50</v>
      </c>
      <c r="P1585" s="11">
        <f t="shared" si="217"/>
        <v>1.1154636150234742</v>
      </c>
      <c r="Q1585" s="12">
        <f t="shared" si="216"/>
        <v>159.57563537709336</v>
      </c>
      <c r="R1585" s="12">
        <f t="shared" si="221"/>
        <v>0</v>
      </c>
      <c r="S1585" s="12">
        <f t="shared" si="222"/>
        <v>13427</v>
      </c>
      <c r="T1585" s="31">
        <f t="shared" si="218"/>
        <v>12132.535557720408</v>
      </c>
      <c r="U1585" s="13"/>
      <c r="V1585" s="39">
        <f t="shared" si="223"/>
        <v>1.1694691828453504E-2</v>
      </c>
      <c r="W1585" s="14">
        <f t="shared" si="224"/>
        <v>1.1658067548491696E-2</v>
      </c>
      <c r="X1585" s="40">
        <f t="shared" si="219"/>
        <v>1.3413378827208862E-9</v>
      </c>
      <c r="Y1585" s="2"/>
      <c r="Z1585" s="4"/>
      <c r="AA1585" s="4"/>
      <c r="AB1585" s="4"/>
      <c r="AC1585" s="4"/>
      <c r="AD1585" s="4"/>
      <c r="AE1585" s="4"/>
    </row>
    <row r="1586" spans="6:31">
      <c r="F1586" s="25">
        <v>38973</v>
      </c>
      <c r="G1586" s="8">
        <v>76</v>
      </c>
      <c r="H1586" s="8">
        <v>76.45</v>
      </c>
      <c r="I1586" s="8">
        <v>75.989999999999995</v>
      </c>
      <c r="J1586" s="8">
        <v>76.34</v>
      </c>
      <c r="K1586" s="8">
        <v>124700</v>
      </c>
      <c r="L1586" s="26">
        <v>68.44</v>
      </c>
      <c r="M1586" s="8"/>
      <c r="N1586" s="32">
        <v>0</v>
      </c>
      <c r="O1586" s="11">
        <f t="shared" si="220"/>
        <v>50</v>
      </c>
      <c r="P1586" s="11">
        <f t="shared" si="217"/>
        <v>1.1154295733489188</v>
      </c>
      <c r="Q1586" s="12">
        <f t="shared" si="216"/>
        <v>159.57897950406277</v>
      </c>
      <c r="R1586" s="12">
        <f t="shared" si="221"/>
        <v>0</v>
      </c>
      <c r="S1586" s="12">
        <f t="shared" si="222"/>
        <v>13427</v>
      </c>
      <c r="T1586" s="31">
        <f t="shared" si="218"/>
        <v>12182.259295340153</v>
      </c>
      <c r="U1586" s="13"/>
      <c r="V1586" s="39">
        <f t="shared" si="223"/>
        <v>4.0900042328685417E-3</v>
      </c>
      <c r="W1586" s="14">
        <f t="shared" si="224"/>
        <v>4.0995665029324125E-3</v>
      </c>
      <c r="X1586" s="40">
        <f t="shared" si="219"/>
        <v>9.1437008774400778E-11</v>
      </c>
      <c r="Y1586" s="2"/>
      <c r="Z1586" s="4"/>
      <c r="AA1586" s="4"/>
      <c r="AB1586" s="4"/>
      <c r="AC1586" s="4"/>
      <c r="AD1586" s="4"/>
      <c r="AE1586" s="4"/>
    </row>
    <row r="1587" spans="6:31">
      <c r="F1587" s="25">
        <v>38974</v>
      </c>
      <c r="G1587" s="8">
        <v>76.3</v>
      </c>
      <c r="H1587" s="8">
        <v>76.3</v>
      </c>
      <c r="I1587" s="8">
        <v>76.02</v>
      </c>
      <c r="J1587" s="8">
        <v>76.27</v>
      </c>
      <c r="K1587" s="8">
        <v>97300</v>
      </c>
      <c r="L1587" s="26">
        <v>68.38</v>
      </c>
      <c r="M1587" s="8"/>
      <c r="N1587" s="32">
        <v>0</v>
      </c>
      <c r="O1587" s="11">
        <f t="shared" si="220"/>
        <v>50</v>
      </c>
      <c r="P1587" s="11">
        <f t="shared" si="217"/>
        <v>1.1153846153846154</v>
      </c>
      <c r="Q1587" s="12">
        <f t="shared" si="216"/>
        <v>159.58339631937562</v>
      </c>
      <c r="R1587" s="12">
        <f t="shared" si="221"/>
        <v>0</v>
      </c>
      <c r="S1587" s="12">
        <f t="shared" si="222"/>
        <v>13427</v>
      </c>
      <c r="T1587" s="31">
        <f t="shared" si="218"/>
        <v>12171.425637278779</v>
      </c>
      <c r="U1587" s="13"/>
      <c r="V1587" s="39">
        <f t="shared" si="223"/>
        <v>-8.8969359716752029E-4</v>
      </c>
      <c r="W1587" s="14">
        <f t="shared" si="224"/>
        <v>-8.770648128375169E-4</v>
      </c>
      <c r="X1587" s="40">
        <f t="shared" si="219"/>
        <v>1.5948619365373906E-10</v>
      </c>
      <c r="Y1587" s="2"/>
      <c r="Z1587" s="4"/>
      <c r="AA1587" s="4"/>
      <c r="AB1587" s="4"/>
      <c r="AC1587" s="4"/>
      <c r="AD1587" s="4"/>
      <c r="AE1587" s="4"/>
    </row>
    <row r="1588" spans="6:31">
      <c r="F1588" s="25">
        <v>38975</v>
      </c>
      <c r="G1588" s="8">
        <v>76.56</v>
      </c>
      <c r="H1588" s="8">
        <v>76.72</v>
      </c>
      <c r="I1588" s="8">
        <v>76.349999999999994</v>
      </c>
      <c r="J1588" s="8">
        <v>76.430000000000007</v>
      </c>
      <c r="K1588" s="8">
        <v>856400</v>
      </c>
      <c r="L1588" s="26">
        <v>68.52</v>
      </c>
      <c r="M1588" s="8"/>
      <c r="N1588" s="32">
        <v>0</v>
      </c>
      <c r="O1588" s="11">
        <f t="shared" si="220"/>
        <v>50</v>
      </c>
      <c r="P1588" s="11">
        <f t="shared" si="217"/>
        <v>1.1154407472270871</v>
      </c>
      <c r="Q1588" s="12">
        <f t="shared" si="216"/>
        <v>159.57788180150007</v>
      </c>
      <c r="R1588" s="12">
        <f t="shared" si="221"/>
        <v>0</v>
      </c>
      <c r="S1588" s="12">
        <f t="shared" si="222"/>
        <v>13427</v>
      </c>
      <c r="T1588" s="31">
        <f t="shared" si="218"/>
        <v>12196.537506088651</v>
      </c>
      <c r="U1588" s="13"/>
      <c r="V1588" s="39">
        <f t="shared" si="223"/>
        <v>2.0610567696310298E-3</v>
      </c>
      <c r="W1588" s="14">
        <f t="shared" si="224"/>
        <v>2.0452892447639223E-3</v>
      </c>
      <c r="X1588" s="40">
        <f t="shared" si="219"/>
        <v>2.4861484043485467E-10</v>
      </c>
      <c r="Y1588" s="2"/>
      <c r="Z1588" s="4"/>
      <c r="AA1588" s="4"/>
      <c r="AB1588" s="4"/>
      <c r="AC1588" s="4"/>
      <c r="AD1588" s="4"/>
      <c r="AE1588" s="4"/>
    </row>
    <row r="1589" spans="6:31">
      <c r="F1589" s="25">
        <v>38978</v>
      </c>
      <c r="G1589" s="8">
        <v>76.55</v>
      </c>
      <c r="H1589" s="8">
        <v>76.75</v>
      </c>
      <c r="I1589" s="8">
        <v>76.260000000000005</v>
      </c>
      <c r="J1589" s="8">
        <v>76.42</v>
      </c>
      <c r="K1589" s="8">
        <v>86400</v>
      </c>
      <c r="L1589" s="26">
        <v>68.510000000000005</v>
      </c>
      <c r="M1589" s="8"/>
      <c r="N1589" s="32">
        <v>0</v>
      </c>
      <c r="O1589" s="11">
        <f t="shared" si="220"/>
        <v>50</v>
      </c>
      <c r="P1589" s="11">
        <f t="shared" si="217"/>
        <v>1.1154575974310319</v>
      </c>
      <c r="Q1589" s="12">
        <f t="shared" si="216"/>
        <v>159.57622650804879</v>
      </c>
      <c r="R1589" s="12">
        <f t="shared" si="221"/>
        <v>0</v>
      </c>
      <c r="S1589" s="12">
        <f t="shared" si="222"/>
        <v>13427</v>
      </c>
      <c r="T1589" s="31">
        <f t="shared" si="218"/>
        <v>12194.815229745089</v>
      </c>
      <c r="U1589" s="13"/>
      <c r="V1589" s="39">
        <f t="shared" si="223"/>
        <v>-1.4122024022836363E-4</v>
      </c>
      <c r="W1589" s="14">
        <f t="shared" si="224"/>
        <v>-1.4595344111132419E-4</v>
      </c>
      <c r="X1589" s="40">
        <f t="shared" si="219"/>
        <v>2.2403190598458612E-11</v>
      </c>
      <c r="Y1589" s="2"/>
      <c r="Z1589" s="4"/>
      <c r="AA1589" s="4"/>
      <c r="AB1589" s="4"/>
      <c r="AC1589" s="4"/>
      <c r="AD1589" s="4"/>
      <c r="AE1589" s="4"/>
    </row>
    <row r="1590" spans="6:31">
      <c r="F1590" s="25">
        <v>38979</v>
      </c>
      <c r="G1590" s="8">
        <v>76.540000000000006</v>
      </c>
      <c r="H1590" s="8">
        <v>76.540000000000006</v>
      </c>
      <c r="I1590" s="8">
        <v>75.790000000000006</v>
      </c>
      <c r="J1590" s="8">
        <v>76.22</v>
      </c>
      <c r="K1590" s="8">
        <v>56300</v>
      </c>
      <c r="L1590" s="26">
        <v>68.33</v>
      </c>
      <c r="M1590" s="8"/>
      <c r="N1590" s="32">
        <v>0</v>
      </c>
      <c r="O1590" s="11">
        <f t="shared" si="220"/>
        <v>50</v>
      </c>
      <c r="P1590" s="11">
        <f t="shared" si="217"/>
        <v>1.1154690472705986</v>
      </c>
      <c r="Q1590" s="12">
        <f t="shared" si="216"/>
        <v>159.57510175230868</v>
      </c>
      <c r="R1590" s="12">
        <f t="shared" si="221"/>
        <v>0</v>
      </c>
      <c r="S1590" s="12">
        <f t="shared" si="222"/>
        <v>13427</v>
      </c>
      <c r="T1590" s="31">
        <f t="shared" si="218"/>
        <v>12162.814255560968</v>
      </c>
      <c r="U1590" s="13"/>
      <c r="V1590" s="39">
        <f t="shared" si="223"/>
        <v>-2.627594989514986E-3</v>
      </c>
      <c r="W1590" s="14">
        <f t="shared" si="224"/>
        <v>-2.6308112221208181E-3</v>
      </c>
      <c r="X1590" s="40">
        <f t="shared" si="219"/>
        <v>1.034415217481729E-11</v>
      </c>
      <c r="Y1590" s="2"/>
      <c r="Z1590" s="4"/>
      <c r="AA1590" s="4"/>
      <c r="AB1590" s="4"/>
      <c r="AC1590" s="4"/>
      <c r="AD1590" s="4"/>
      <c r="AE1590" s="4"/>
    </row>
    <row r="1591" spans="6:31">
      <c r="F1591" s="25">
        <v>38980</v>
      </c>
      <c r="G1591" s="8">
        <v>76.72</v>
      </c>
      <c r="H1591" s="8">
        <v>76.92</v>
      </c>
      <c r="I1591" s="8">
        <v>76.48</v>
      </c>
      <c r="J1591" s="8">
        <v>76.73</v>
      </c>
      <c r="K1591" s="8">
        <v>219900</v>
      </c>
      <c r="L1591" s="26">
        <v>68.790000000000006</v>
      </c>
      <c r="M1591" s="8"/>
      <c r="N1591" s="32">
        <v>0</v>
      </c>
      <c r="O1591" s="11">
        <f t="shared" si="220"/>
        <v>50</v>
      </c>
      <c r="P1591" s="11">
        <f t="shared" si="217"/>
        <v>1.1154237534525366</v>
      </c>
      <c r="Q1591" s="12">
        <f t="shared" si="216"/>
        <v>159.57955124937877</v>
      </c>
      <c r="R1591" s="12">
        <f t="shared" si="221"/>
        <v>0</v>
      </c>
      <c r="S1591" s="12">
        <f t="shared" si="222"/>
        <v>13427</v>
      </c>
      <c r="T1591" s="31">
        <f t="shared" si="218"/>
        <v>12244.538967364833</v>
      </c>
      <c r="U1591" s="13"/>
      <c r="V1591" s="39">
        <f t="shared" si="223"/>
        <v>6.6967537593727953E-3</v>
      </c>
      <c r="W1591" s="14">
        <f t="shared" si="224"/>
        <v>6.7094767452358676E-3</v>
      </c>
      <c r="X1591" s="40">
        <f t="shared" si="219"/>
        <v>1.6187436927193848E-10</v>
      </c>
      <c r="Y1591" s="2"/>
      <c r="Z1591" s="4"/>
      <c r="AA1591" s="4"/>
      <c r="AB1591" s="4"/>
      <c r="AC1591" s="4"/>
      <c r="AD1591" s="4"/>
      <c r="AE1591" s="4"/>
    </row>
    <row r="1592" spans="6:31">
      <c r="F1592" s="25">
        <v>38981</v>
      </c>
      <c r="G1592" s="8">
        <v>76.81</v>
      </c>
      <c r="H1592" s="8">
        <v>76.930000000000007</v>
      </c>
      <c r="I1592" s="8">
        <v>76.11</v>
      </c>
      <c r="J1592" s="8">
        <v>76.319999999999993</v>
      </c>
      <c r="K1592" s="8">
        <v>82000</v>
      </c>
      <c r="L1592" s="26">
        <v>68.42</v>
      </c>
      <c r="M1592" s="8"/>
      <c r="N1592" s="32">
        <v>0</v>
      </c>
      <c r="O1592" s="11">
        <f t="shared" si="220"/>
        <v>50</v>
      </c>
      <c r="P1592" s="11">
        <f t="shared" si="217"/>
        <v>1.115463314820228</v>
      </c>
      <c r="Q1592" s="12">
        <f t="shared" si="216"/>
        <v>159.57566486704701</v>
      </c>
      <c r="R1592" s="12">
        <f t="shared" si="221"/>
        <v>0</v>
      </c>
      <c r="S1592" s="12">
        <f t="shared" si="222"/>
        <v>13427</v>
      </c>
      <c r="T1592" s="31">
        <f t="shared" si="218"/>
        <v>12178.814742653027</v>
      </c>
      <c r="U1592" s="13"/>
      <c r="V1592" s="39">
        <f t="shared" si="223"/>
        <v>-5.3820932329351825E-3</v>
      </c>
      <c r="W1592" s="14">
        <f t="shared" si="224"/>
        <v>-5.393205988464155E-3</v>
      </c>
      <c r="X1592" s="40">
        <f t="shared" si="219"/>
        <v>1.2349333544670824E-10</v>
      </c>
      <c r="Y1592" s="2"/>
      <c r="Z1592" s="4"/>
      <c r="AA1592" s="4"/>
      <c r="AB1592" s="4"/>
      <c r="AC1592" s="4"/>
      <c r="AD1592" s="4"/>
      <c r="AE1592" s="4"/>
    </row>
    <row r="1593" spans="6:31">
      <c r="F1593" s="25">
        <v>38982</v>
      </c>
      <c r="G1593" s="8">
        <v>76.2</v>
      </c>
      <c r="H1593" s="8">
        <v>76.25</v>
      </c>
      <c r="I1593" s="8">
        <v>75.760000000000005</v>
      </c>
      <c r="J1593" s="8">
        <v>76.09</v>
      </c>
      <c r="K1593" s="8">
        <v>114900</v>
      </c>
      <c r="L1593" s="26">
        <v>68.22</v>
      </c>
      <c r="M1593" s="8"/>
      <c r="N1593" s="32">
        <v>0</v>
      </c>
      <c r="O1593" s="11">
        <f t="shared" si="220"/>
        <v>50</v>
      </c>
      <c r="P1593" s="11">
        <f t="shared" si="217"/>
        <v>1.1153620639108766</v>
      </c>
      <c r="Q1593" s="12">
        <f t="shared" si="216"/>
        <v>159.58561198293842</v>
      </c>
      <c r="R1593" s="12">
        <f t="shared" si="221"/>
        <v>0</v>
      </c>
      <c r="S1593" s="12">
        <f t="shared" si="222"/>
        <v>13427</v>
      </c>
      <c r="T1593" s="31">
        <f t="shared" si="218"/>
        <v>12142.869215781784</v>
      </c>
      <c r="U1593" s="13"/>
      <c r="V1593" s="39">
        <f t="shared" si="223"/>
        <v>-2.9558441022464375E-3</v>
      </c>
      <c r="W1593" s="14">
        <f t="shared" si="224"/>
        <v>-2.9274025589589386E-3</v>
      </c>
      <c r="X1593" s="40">
        <f t="shared" si="219"/>
        <v>8.0892138457467366E-10</v>
      </c>
      <c r="Y1593" s="2"/>
      <c r="Z1593" s="4"/>
      <c r="AA1593" s="4"/>
      <c r="AB1593" s="4"/>
      <c r="AC1593" s="4"/>
      <c r="AD1593" s="4"/>
      <c r="AE1593" s="4"/>
    </row>
    <row r="1594" spans="6:31">
      <c r="F1594" s="25">
        <v>38985</v>
      </c>
      <c r="G1594" s="8">
        <v>76.31</v>
      </c>
      <c r="H1594" s="8">
        <v>76.87</v>
      </c>
      <c r="I1594" s="8">
        <v>75.81</v>
      </c>
      <c r="J1594" s="8">
        <v>76.75</v>
      </c>
      <c r="K1594" s="8">
        <v>105800</v>
      </c>
      <c r="L1594" s="26">
        <v>68.81</v>
      </c>
      <c r="M1594" s="8"/>
      <c r="N1594" s="32">
        <v>0</v>
      </c>
      <c r="O1594" s="11">
        <f t="shared" si="220"/>
        <v>50</v>
      </c>
      <c r="P1594" s="11">
        <f t="shared" si="217"/>
        <v>1.1153902049120767</v>
      </c>
      <c r="Q1594" s="12">
        <f t="shared" si="216"/>
        <v>159.58284716680072</v>
      </c>
      <c r="R1594" s="12">
        <f t="shared" si="221"/>
        <v>0</v>
      </c>
      <c r="S1594" s="12">
        <f t="shared" si="222"/>
        <v>13427</v>
      </c>
      <c r="T1594" s="31">
        <f t="shared" si="218"/>
        <v>12247.983520051956</v>
      </c>
      <c r="U1594" s="13"/>
      <c r="V1594" s="39">
        <f t="shared" si="223"/>
        <v>8.6192111575576092E-3</v>
      </c>
      <c r="W1594" s="14">
        <f t="shared" si="224"/>
        <v>8.6113062238889204E-3</v>
      </c>
      <c r="X1594" s="40">
        <f t="shared" si="219"/>
        <v>6.2487976306369582E-11</v>
      </c>
      <c r="Y1594" s="2"/>
      <c r="Z1594" s="4"/>
      <c r="AA1594" s="4"/>
      <c r="AB1594" s="4"/>
      <c r="AC1594" s="4"/>
      <c r="AD1594" s="4"/>
      <c r="AE1594" s="4"/>
    </row>
    <row r="1595" spans="6:31">
      <c r="F1595" s="25">
        <v>38986</v>
      </c>
      <c r="G1595" s="8">
        <v>76.36</v>
      </c>
      <c r="H1595" s="8">
        <v>76.959999999999994</v>
      </c>
      <c r="I1595" s="8">
        <v>76.319999999999993</v>
      </c>
      <c r="J1595" s="8">
        <v>76.900000000000006</v>
      </c>
      <c r="K1595" s="8">
        <v>160200</v>
      </c>
      <c r="L1595" s="26">
        <v>69.23</v>
      </c>
      <c r="M1595" s="8"/>
      <c r="N1595" s="32">
        <v>0</v>
      </c>
      <c r="O1595" s="11">
        <f t="shared" si="220"/>
        <v>50</v>
      </c>
      <c r="P1595" s="11">
        <f t="shared" si="217"/>
        <v>1.110790119890221</v>
      </c>
      <c r="Q1595" s="12">
        <f t="shared" si="216"/>
        <v>160.03665964215307</v>
      </c>
      <c r="R1595" s="12">
        <f t="shared" si="221"/>
        <v>0</v>
      </c>
      <c r="S1595" s="12">
        <f t="shared" si="222"/>
        <v>13427</v>
      </c>
      <c r="T1595" s="31">
        <f t="shared" si="218"/>
        <v>12306.819126481572</v>
      </c>
      <c r="U1595" s="13"/>
      <c r="V1595" s="39">
        <f t="shared" si="223"/>
        <v>4.7921964492141705E-3</v>
      </c>
      <c r="W1595" s="14">
        <f t="shared" si="224"/>
        <v>6.0852114755456438E-3</v>
      </c>
      <c r="X1595" s="40">
        <f t="shared" si="219"/>
        <v>1.6718878583189804E-6</v>
      </c>
      <c r="Y1595" s="2"/>
      <c r="Z1595" s="4"/>
      <c r="AA1595" s="4"/>
      <c r="AB1595" s="4"/>
      <c r="AC1595" s="4"/>
      <c r="AD1595" s="4"/>
      <c r="AE1595" s="4"/>
    </row>
    <row r="1596" spans="6:31">
      <c r="F1596" s="25">
        <v>38987</v>
      </c>
      <c r="G1596" s="8">
        <v>76.790000000000006</v>
      </c>
      <c r="H1596" s="8">
        <v>77.11</v>
      </c>
      <c r="I1596" s="8">
        <v>76.790000000000006</v>
      </c>
      <c r="J1596" s="8">
        <v>77</v>
      </c>
      <c r="K1596" s="8">
        <v>107800</v>
      </c>
      <c r="L1596" s="26">
        <v>69.319999999999993</v>
      </c>
      <c r="M1596" s="8"/>
      <c r="N1596" s="32">
        <v>0</v>
      </c>
      <c r="O1596" s="11">
        <f t="shared" si="220"/>
        <v>50</v>
      </c>
      <c r="P1596" s="11">
        <f t="shared" si="217"/>
        <v>1.1107905366416619</v>
      </c>
      <c r="Q1596" s="12">
        <f t="shared" si="216"/>
        <v>160.0366183580991</v>
      </c>
      <c r="R1596" s="12">
        <f t="shared" si="221"/>
        <v>0</v>
      </c>
      <c r="S1596" s="12">
        <f t="shared" si="222"/>
        <v>13427</v>
      </c>
      <c r="T1596" s="31">
        <f t="shared" si="218"/>
        <v>12322.819613573631</v>
      </c>
      <c r="U1596" s="13"/>
      <c r="V1596" s="39">
        <f t="shared" si="223"/>
        <v>1.2992873758208515E-3</v>
      </c>
      <c r="W1596" s="14">
        <f t="shared" si="224"/>
        <v>1.2991701574710419E-3</v>
      </c>
      <c r="X1596" s="40">
        <f t="shared" si="219"/>
        <v>1.374014153208255E-14</v>
      </c>
      <c r="Y1596" s="2"/>
      <c r="Z1596" s="4"/>
      <c r="AA1596" s="4"/>
      <c r="AB1596" s="4"/>
      <c r="AC1596" s="4"/>
      <c r="AD1596" s="4"/>
      <c r="AE1596" s="4"/>
    </row>
    <row r="1597" spans="6:31">
      <c r="F1597" s="25">
        <v>38988</v>
      </c>
      <c r="G1597" s="8">
        <v>77.2</v>
      </c>
      <c r="H1597" s="8">
        <v>77.23</v>
      </c>
      <c r="I1597" s="8">
        <v>76.75</v>
      </c>
      <c r="J1597" s="8">
        <v>77.06</v>
      </c>
      <c r="K1597" s="8">
        <v>89900</v>
      </c>
      <c r="L1597" s="26">
        <v>69.38</v>
      </c>
      <c r="M1597" s="8"/>
      <c r="N1597" s="32">
        <v>0</v>
      </c>
      <c r="O1597" s="11">
        <f t="shared" si="220"/>
        <v>50</v>
      </c>
      <c r="P1597" s="11">
        <f t="shared" si="217"/>
        <v>1.110694724704526</v>
      </c>
      <c r="Q1597" s="12">
        <f t="shared" si="216"/>
        <v>160.04611045464577</v>
      </c>
      <c r="R1597" s="12">
        <f t="shared" si="221"/>
        <v>0</v>
      </c>
      <c r="S1597" s="12">
        <f t="shared" si="222"/>
        <v>13427</v>
      </c>
      <c r="T1597" s="31">
        <f t="shared" si="218"/>
        <v>12333.153271635003</v>
      </c>
      <c r="U1597" s="13"/>
      <c r="V1597" s="39">
        <f t="shared" si="223"/>
        <v>8.3822761442349264E-4</v>
      </c>
      <c r="W1597" s="14">
        <f t="shared" si="224"/>
        <v>8.6517669419840758E-4</v>
      </c>
      <c r="X1597" s="40">
        <f t="shared" si="219"/>
        <v>7.2625290071472918E-10</v>
      </c>
      <c r="Y1597" s="2"/>
      <c r="Z1597" s="4"/>
      <c r="AA1597" s="4"/>
      <c r="AB1597" s="4"/>
      <c r="AC1597" s="4"/>
      <c r="AD1597" s="4"/>
      <c r="AE1597" s="4"/>
    </row>
    <row r="1598" spans="6:31">
      <c r="F1598" s="25">
        <v>38989</v>
      </c>
      <c r="G1598" s="8">
        <v>76.92</v>
      </c>
      <c r="H1598" s="8">
        <v>77.150000000000006</v>
      </c>
      <c r="I1598" s="8">
        <v>76.819999999999993</v>
      </c>
      <c r="J1598" s="8">
        <v>76.89</v>
      </c>
      <c r="K1598" s="8">
        <v>4131200</v>
      </c>
      <c r="L1598" s="26">
        <v>69.23</v>
      </c>
      <c r="M1598" s="8"/>
      <c r="N1598" s="32">
        <v>0</v>
      </c>
      <c r="O1598" s="11">
        <f t="shared" si="220"/>
        <v>50</v>
      </c>
      <c r="P1598" s="11">
        <f t="shared" si="217"/>
        <v>1.1106456738408204</v>
      </c>
      <c r="Q1598" s="12">
        <f t="shared" si="216"/>
        <v>160.05097056160193</v>
      </c>
      <c r="R1598" s="12">
        <f t="shared" si="221"/>
        <v>0</v>
      </c>
      <c r="S1598" s="12">
        <f t="shared" si="222"/>
        <v>13427</v>
      </c>
      <c r="T1598" s="31">
        <f t="shared" si="218"/>
        <v>12306.319126481572</v>
      </c>
      <c r="U1598" s="13"/>
      <c r="V1598" s="39">
        <f t="shared" si="223"/>
        <v>-2.178143697963722E-3</v>
      </c>
      <c r="W1598" s="14">
        <f t="shared" si="224"/>
        <v>-2.1643468516694552E-3</v>
      </c>
      <c r="X1598" s="40">
        <f t="shared" si="219"/>
        <v>1.9035296766762402E-10</v>
      </c>
      <c r="Y1598" s="2"/>
      <c r="Z1598" s="4"/>
      <c r="AA1598" s="4"/>
      <c r="AB1598" s="4"/>
      <c r="AC1598" s="4"/>
      <c r="AD1598" s="4"/>
      <c r="AE1598" s="4"/>
    </row>
    <row r="1599" spans="6:31">
      <c r="F1599" s="25">
        <v>38992</v>
      </c>
      <c r="G1599" s="8">
        <v>76.73</v>
      </c>
      <c r="H1599" s="8">
        <v>77</v>
      </c>
      <c r="I1599" s="8">
        <v>76.48</v>
      </c>
      <c r="J1599" s="8">
        <v>76.58</v>
      </c>
      <c r="K1599" s="8">
        <v>42400</v>
      </c>
      <c r="L1599" s="26">
        <v>68.95</v>
      </c>
      <c r="M1599" s="8"/>
      <c r="N1599" s="32">
        <v>0</v>
      </c>
      <c r="O1599" s="11">
        <f t="shared" si="220"/>
        <v>50</v>
      </c>
      <c r="P1599" s="11">
        <f t="shared" si="217"/>
        <v>1.1106598984771572</v>
      </c>
      <c r="Q1599" s="12">
        <f t="shared" si="216"/>
        <v>160.04956109769952</v>
      </c>
      <c r="R1599" s="12">
        <f t="shared" si="221"/>
        <v>0</v>
      </c>
      <c r="S1599" s="12">
        <f t="shared" si="222"/>
        <v>13427</v>
      </c>
      <c r="T1599" s="31">
        <f t="shared" si="218"/>
        <v>12256.59538886183</v>
      </c>
      <c r="U1599" s="13"/>
      <c r="V1599" s="39">
        <f t="shared" si="223"/>
        <v>-4.0486893777051973E-3</v>
      </c>
      <c r="W1599" s="14">
        <f t="shared" si="224"/>
        <v>-4.0526904506231962E-3</v>
      </c>
      <c r="X1599" s="40">
        <f t="shared" si="219"/>
        <v>1.6008584495144235E-11</v>
      </c>
      <c r="Y1599" s="2"/>
      <c r="Z1599" s="4"/>
      <c r="AA1599" s="4"/>
      <c r="AB1599" s="4"/>
      <c r="AC1599" s="4"/>
      <c r="AD1599" s="4"/>
      <c r="AE1599" s="4"/>
    </row>
    <row r="1600" spans="6:31">
      <c r="F1600" s="25">
        <v>38993</v>
      </c>
      <c r="G1600" s="8">
        <v>76.400000000000006</v>
      </c>
      <c r="H1600" s="8">
        <v>76.959999999999994</v>
      </c>
      <c r="I1600" s="8">
        <v>76.23</v>
      </c>
      <c r="J1600" s="8">
        <v>76.599999999999994</v>
      </c>
      <c r="K1600" s="8">
        <v>47900</v>
      </c>
      <c r="L1600" s="26">
        <v>68.959999999999994</v>
      </c>
      <c r="M1600" s="8"/>
      <c r="N1600" s="32">
        <v>0</v>
      </c>
      <c r="O1600" s="11">
        <f t="shared" si="220"/>
        <v>50</v>
      </c>
      <c r="P1600" s="11">
        <f t="shared" si="217"/>
        <v>1.1107888631090488</v>
      </c>
      <c r="Q1600" s="12">
        <f t="shared" si="216"/>
        <v>160.03678414106253</v>
      </c>
      <c r="R1600" s="12">
        <f t="shared" si="221"/>
        <v>0</v>
      </c>
      <c r="S1600" s="12">
        <f t="shared" si="222"/>
        <v>13427</v>
      </c>
      <c r="T1600" s="31">
        <f t="shared" si="218"/>
        <v>12258.817665205388</v>
      </c>
      <c r="U1600" s="13"/>
      <c r="V1600" s="39">
        <f t="shared" si="223"/>
        <v>1.8129626000960137E-4</v>
      </c>
      <c r="W1600" s="14">
        <f t="shared" si="224"/>
        <v>1.4502211612678546E-4</v>
      </c>
      <c r="X1600" s="40">
        <f t="shared" si="219"/>
        <v>1.3158135144312311E-9</v>
      </c>
      <c r="Y1600" s="2"/>
      <c r="Z1600" s="4"/>
      <c r="AA1600" s="4"/>
      <c r="AB1600" s="4"/>
      <c r="AC1600" s="4"/>
      <c r="AD1600" s="4"/>
      <c r="AE1600" s="4"/>
    </row>
    <row r="1601" spans="6:31">
      <c r="F1601" s="25">
        <v>38994</v>
      </c>
      <c r="G1601" s="8">
        <v>76.5</v>
      </c>
      <c r="H1601" s="8">
        <v>77.72</v>
      </c>
      <c r="I1601" s="8">
        <v>76.5</v>
      </c>
      <c r="J1601" s="8">
        <v>77.55</v>
      </c>
      <c r="K1601" s="8">
        <v>227100</v>
      </c>
      <c r="L1601" s="26">
        <v>69.819999999999993</v>
      </c>
      <c r="M1601" s="8"/>
      <c r="N1601" s="32">
        <v>0</v>
      </c>
      <c r="O1601" s="11">
        <f t="shared" si="220"/>
        <v>50</v>
      </c>
      <c r="P1601" s="11">
        <f t="shared" si="217"/>
        <v>1.1107132626754512</v>
      </c>
      <c r="Q1601" s="12">
        <f t="shared" si="216"/>
        <v>160.04427376855892</v>
      </c>
      <c r="R1601" s="12">
        <f t="shared" si="221"/>
        <v>0</v>
      </c>
      <c r="S1601" s="12">
        <f t="shared" si="222"/>
        <v>13427</v>
      </c>
      <c r="T1601" s="31">
        <f t="shared" si="218"/>
        <v>12411.433430751744</v>
      </c>
      <c r="U1601" s="13"/>
      <c r="V1601" s="39">
        <f t="shared" si="223"/>
        <v>1.2372611193570209E-2</v>
      </c>
      <c r="W1601" s="14">
        <f t="shared" si="224"/>
        <v>1.2393875321452233E-2</v>
      </c>
      <c r="X1601" s="40">
        <f t="shared" si="219"/>
        <v>4.5216313458308833E-10</v>
      </c>
      <c r="Y1601" s="2"/>
      <c r="Z1601" s="4"/>
      <c r="AA1601" s="4"/>
      <c r="AB1601" s="4"/>
      <c r="AC1601" s="4"/>
      <c r="AD1601" s="4"/>
      <c r="AE1601" s="4"/>
    </row>
    <row r="1602" spans="6:31">
      <c r="F1602" s="25">
        <v>38995</v>
      </c>
      <c r="G1602" s="8">
        <v>77.67</v>
      </c>
      <c r="H1602" s="8">
        <v>78.040000000000006</v>
      </c>
      <c r="I1602" s="8">
        <v>77.56</v>
      </c>
      <c r="J1602" s="8">
        <v>78</v>
      </c>
      <c r="K1602" s="8">
        <v>125900</v>
      </c>
      <c r="L1602" s="26">
        <v>70.22</v>
      </c>
      <c r="M1602" s="8"/>
      <c r="N1602" s="32">
        <v>0</v>
      </c>
      <c r="O1602" s="11">
        <f t="shared" si="220"/>
        <v>50</v>
      </c>
      <c r="P1602" s="11">
        <f t="shared" si="217"/>
        <v>1.1107946454001709</v>
      </c>
      <c r="Q1602" s="12">
        <f t="shared" si="216"/>
        <v>160.03621133966971</v>
      </c>
      <c r="R1602" s="12">
        <f t="shared" si="221"/>
        <v>0</v>
      </c>
      <c r="S1602" s="12">
        <f t="shared" si="222"/>
        <v>13427</v>
      </c>
      <c r="T1602" s="31">
        <f t="shared" si="218"/>
        <v>12482.824484494236</v>
      </c>
      <c r="U1602" s="13"/>
      <c r="V1602" s="39">
        <f t="shared" si="223"/>
        <v>5.7355595572236139E-3</v>
      </c>
      <c r="W1602" s="14">
        <f t="shared" si="224"/>
        <v>5.7126690633963204E-3</v>
      </c>
      <c r="X1602" s="40">
        <f t="shared" si="219"/>
        <v>5.2397470765736318E-10</v>
      </c>
      <c r="Y1602" s="2"/>
      <c r="Z1602" s="4"/>
      <c r="AA1602" s="4"/>
      <c r="AB1602" s="4"/>
      <c r="AC1602" s="4"/>
      <c r="AD1602" s="4"/>
      <c r="AE1602" s="4"/>
    </row>
    <row r="1603" spans="6:31">
      <c r="F1603" s="25">
        <v>38996</v>
      </c>
      <c r="G1603" s="8">
        <v>77.7</v>
      </c>
      <c r="H1603" s="8">
        <v>77.87</v>
      </c>
      <c r="I1603" s="8">
        <v>77.45</v>
      </c>
      <c r="J1603" s="8">
        <v>77.83</v>
      </c>
      <c r="K1603" s="8">
        <v>72400</v>
      </c>
      <c r="L1603" s="26">
        <v>70.069999999999993</v>
      </c>
      <c r="M1603" s="8"/>
      <c r="N1603" s="32">
        <v>0</v>
      </c>
      <c r="O1603" s="11">
        <f t="shared" si="220"/>
        <v>50</v>
      </c>
      <c r="P1603" s="11">
        <f t="shared" si="217"/>
        <v>1.1107463964606823</v>
      </c>
      <c r="Q1603" s="12">
        <f t="shared" si="216"/>
        <v>160.04099112605422</v>
      </c>
      <c r="R1603" s="12">
        <f t="shared" si="221"/>
        <v>0</v>
      </c>
      <c r="S1603" s="12">
        <f t="shared" si="222"/>
        <v>13427</v>
      </c>
      <c r="T1603" s="31">
        <f t="shared" si="218"/>
        <v>12455.9903393408</v>
      </c>
      <c r="U1603" s="13"/>
      <c r="V1603" s="39">
        <f t="shared" si="223"/>
        <v>-2.1519992589028496E-3</v>
      </c>
      <c r="W1603" s="14">
        <f t="shared" si="224"/>
        <v>-2.1384283578437936E-3</v>
      </c>
      <c r="X1603" s="40">
        <f t="shared" si="219"/>
        <v>1.8416935555468735E-10</v>
      </c>
      <c r="Y1603" s="2"/>
      <c r="Z1603" s="4"/>
      <c r="AA1603" s="4"/>
      <c r="AB1603" s="4"/>
      <c r="AC1603" s="4"/>
      <c r="AD1603" s="4"/>
      <c r="AE1603" s="4"/>
    </row>
    <row r="1604" spans="6:31">
      <c r="F1604" s="25">
        <v>38999</v>
      </c>
      <c r="G1604" s="8">
        <v>77.64</v>
      </c>
      <c r="H1604" s="8">
        <v>78.05</v>
      </c>
      <c r="I1604" s="8">
        <v>77.59</v>
      </c>
      <c r="J1604" s="8">
        <v>77.89</v>
      </c>
      <c r="K1604" s="8">
        <v>192900</v>
      </c>
      <c r="L1604" s="26">
        <v>70.13</v>
      </c>
      <c r="M1604" s="8"/>
      <c r="N1604" s="32">
        <v>0</v>
      </c>
      <c r="O1604" s="11">
        <f t="shared" si="220"/>
        <v>50</v>
      </c>
      <c r="P1604" s="11">
        <f t="shared" si="217"/>
        <v>1.1106516469413947</v>
      </c>
      <c r="Q1604" s="12">
        <f t="shared" ref="Q1604:Q1667" si="225">$D$4*$P$4/P1604+O1604</f>
        <v>160.05037870589516</v>
      </c>
      <c r="R1604" s="12">
        <f t="shared" si="221"/>
        <v>0</v>
      </c>
      <c r="S1604" s="12">
        <f t="shared" si="222"/>
        <v>13427</v>
      </c>
      <c r="T1604" s="31">
        <f t="shared" si="218"/>
        <v>12466.323997402174</v>
      </c>
      <c r="U1604" s="13"/>
      <c r="V1604" s="39">
        <f t="shared" si="223"/>
        <v>8.2926958659953088E-4</v>
      </c>
      <c r="W1604" s="14">
        <f t="shared" si="224"/>
        <v>8.5592016637662258E-4</v>
      </c>
      <c r="X1604" s="40">
        <f t="shared" si="219"/>
        <v>7.1025340245512929E-10</v>
      </c>
      <c r="Y1604" s="2"/>
      <c r="Z1604" s="4"/>
      <c r="AA1604" s="4"/>
      <c r="AB1604" s="4"/>
      <c r="AC1604" s="4"/>
      <c r="AD1604" s="4"/>
      <c r="AE1604" s="4"/>
    </row>
    <row r="1605" spans="6:31">
      <c r="F1605" s="25">
        <v>39000</v>
      </c>
      <c r="G1605" s="8">
        <v>77.86</v>
      </c>
      <c r="H1605" s="8">
        <v>78.16</v>
      </c>
      <c r="I1605" s="8">
        <v>77.77</v>
      </c>
      <c r="J1605" s="8">
        <v>78.099999999999994</v>
      </c>
      <c r="K1605" s="8">
        <v>181400</v>
      </c>
      <c r="L1605" s="26">
        <v>70.31</v>
      </c>
      <c r="M1605" s="8"/>
      <c r="N1605" s="32">
        <v>0</v>
      </c>
      <c r="O1605" s="11">
        <f t="shared" si="220"/>
        <v>50</v>
      </c>
      <c r="P1605" s="11">
        <f t="shared" ref="P1605:P1668" si="226">J1605/L1605</f>
        <v>1.1107950504906841</v>
      </c>
      <c r="Q1605" s="12">
        <f t="shared" si="225"/>
        <v>160.03617121109215</v>
      </c>
      <c r="R1605" s="12">
        <f t="shared" si="221"/>
        <v>0</v>
      </c>
      <c r="S1605" s="12">
        <f t="shared" si="222"/>
        <v>13427</v>
      </c>
      <c r="T1605" s="31">
        <f t="shared" ref="T1605:T1668" si="227">Q1605*J1605</f>
        <v>12498.824971586297</v>
      </c>
      <c r="U1605" s="13"/>
      <c r="V1605" s="39">
        <f t="shared" si="223"/>
        <v>2.6037090814599734E-3</v>
      </c>
      <c r="W1605" s="14">
        <f t="shared" si="224"/>
        <v>2.5633736622509553E-3</v>
      </c>
      <c r="X1605" s="40">
        <f t="shared" ref="X1605:X1668" si="228">(V1605-W1605)^2</f>
        <v>1.6269460427672217E-9</v>
      </c>
      <c r="Y1605" s="2"/>
      <c r="Z1605" s="4"/>
      <c r="AA1605" s="4"/>
      <c r="AB1605" s="4"/>
      <c r="AC1605" s="4"/>
      <c r="AD1605" s="4"/>
      <c r="AE1605" s="4"/>
    </row>
    <row r="1606" spans="6:31">
      <c r="F1606" s="25">
        <v>39001</v>
      </c>
      <c r="G1606" s="8">
        <v>77.73</v>
      </c>
      <c r="H1606" s="8">
        <v>78.150000000000006</v>
      </c>
      <c r="I1606" s="8">
        <v>77.52</v>
      </c>
      <c r="J1606" s="8">
        <v>77.900000000000006</v>
      </c>
      <c r="K1606" s="8">
        <v>36300</v>
      </c>
      <c r="L1606" s="26">
        <v>70.13</v>
      </c>
      <c r="M1606" s="8"/>
      <c r="N1606" s="32">
        <v>0</v>
      </c>
      <c r="O1606" s="11">
        <f t="shared" ref="O1606:O1669" si="229">O1605+N1606</f>
        <v>50</v>
      </c>
      <c r="P1606" s="11">
        <f t="shared" si="226"/>
        <v>1.1107942392699275</v>
      </c>
      <c r="Q1606" s="12">
        <f t="shared" si="225"/>
        <v>160.03625157127311</v>
      </c>
      <c r="R1606" s="12">
        <f t="shared" ref="R1606:R1669" si="230">IF(N1606&lt;&gt;0,N1606*J1606,0)</f>
        <v>0</v>
      </c>
      <c r="S1606" s="12">
        <f t="shared" ref="S1606:S1669" si="231">IF(N1606&lt;&gt;0,N1606*J1606+S1605,S1605)</f>
        <v>13427</v>
      </c>
      <c r="T1606" s="31">
        <f t="shared" si="227"/>
        <v>12466.823997402176</v>
      </c>
      <c r="U1606" s="13"/>
      <c r="V1606" s="39">
        <f t="shared" ref="V1606:V1669" si="232">LN((T1606-R1606)/T1605)</f>
        <v>-2.5636018314509675E-3</v>
      </c>
      <c r="W1606" s="14">
        <f t="shared" ref="W1606:W1669" si="233">LN(L1606/L1605)</f>
        <v>-2.5633736622509358E-3</v>
      </c>
      <c r="X1606" s="40">
        <f t="shared" si="228"/>
        <v>5.2061183843110595E-14</v>
      </c>
      <c r="Y1606" s="2"/>
      <c r="Z1606" s="4"/>
      <c r="AA1606" s="4"/>
      <c r="AB1606" s="4"/>
      <c r="AC1606" s="4"/>
      <c r="AD1606" s="4"/>
      <c r="AE1606" s="4"/>
    </row>
    <row r="1607" spans="6:31">
      <c r="F1607" s="25">
        <v>39002</v>
      </c>
      <c r="G1607" s="8">
        <v>78.11</v>
      </c>
      <c r="H1607" s="8">
        <v>78.75</v>
      </c>
      <c r="I1607" s="8">
        <v>78.11</v>
      </c>
      <c r="J1607" s="8">
        <v>78.67</v>
      </c>
      <c r="K1607" s="8">
        <v>127000</v>
      </c>
      <c r="L1607" s="26">
        <v>70.83</v>
      </c>
      <c r="M1607" s="8"/>
      <c r="N1607" s="32">
        <v>0</v>
      </c>
      <c r="O1607" s="11">
        <f t="shared" si="229"/>
        <v>50</v>
      </c>
      <c r="P1607" s="11">
        <f t="shared" si="226"/>
        <v>1.1106875617676126</v>
      </c>
      <c r="Q1607" s="12">
        <f t="shared" si="225"/>
        <v>160.04682015319099</v>
      </c>
      <c r="R1607" s="12">
        <f t="shared" si="230"/>
        <v>0</v>
      </c>
      <c r="S1607" s="12">
        <f t="shared" si="231"/>
        <v>13427</v>
      </c>
      <c r="T1607" s="31">
        <f t="shared" si="227"/>
        <v>12590.883341451536</v>
      </c>
      <c r="U1607" s="13"/>
      <c r="V1607" s="39">
        <f t="shared" si="232"/>
        <v>9.901971958442354E-3</v>
      </c>
      <c r="W1607" s="14">
        <f t="shared" si="233"/>
        <v>9.9319772167121637E-3</v>
      </c>
      <c r="X1607" s="40">
        <f t="shared" si="228"/>
        <v>9.003155238379814E-10</v>
      </c>
      <c r="Y1607" s="2"/>
      <c r="Z1607" s="4"/>
      <c r="AA1607" s="4"/>
      <c r="AB1607" s="4"/>
      <c r="AC1607" s="4"/>
      <c r="AD1607" s="4"/>
      <c r="AE1607" s="4"/>
    </row>
    <row r="1608" spans="6:31">
      <c r="F1608" s="25">
        <v>39003</v>
      </c>
      <c r="G1608" s="8">
        <v>78.72</v>
      </c>
      <c r="H1608" s="8">
        <v>79.02</v>
      </c>
      <c r="I1608" s="8">
        <v>78.59</v>
      </c>
      <c r="J1608" s="8">
        <v>78.989999999999995</v>
      </c>
      <c r="K1608" s="8">
        <v>116700</v>
      </c>
      <c r="L1608" s="26">
        <v>71.12</v>
      </c>
      <c r="M1608" s="8"/>
      <c r="N1608" s="32">
        <v>0</v>
      </c>
      <c r="O1608" s="11">
        <f t="shared" si="229"/>
        <v>50</v>
      </c>
      <c r="P1608" s="11">
        <f t="shared" si="226"/>
        <v>1.1106580427446568</v>
      </c>
      <c r="Q1608" s="12">
        <f t="shared" si="225"/>
        <v>160.04974497296922</v>
      </c>
      <c r="R1608" s="12">
        <f t="shared" si="230"/>
        <v>0</v>
      </c>
      <c r="S1608" s="12">
        <f t="shared" si="231"/>
        <v>13427</v>
      </c>
      <c r="T1608" s="31">
        <f t="shared" si="227"/>
        <v>12642.329355414839</v>
      </c>
      <c r="U1608" s="13"/>
      <c r="V1608" s="39">
        <f t="shared" si="232"/>
        <v>4.0776484441349247E-3</v>
      </c>
      <c r="W1608" s="14">
        <f t="shared" si="233"/>
        <v>4.0859514401180201E-3</v>
      </c>
      <c r="X1608" s="40">
        <f t="shared" si="228"/>
        <v>6.8939742295298997E-11</v>
      </c>
      <c r="Y1608" s="2"/>
      <c r="Z1608" s="4"/>
      <c r="AA1608" s="4"/>
      <c r="AB1608" s="4"/>
      <c r="AC1608" s="4"/>
      <c r="AD1608" s="4"/>
      <c r="AE1608" s="4"/>
    </row>
    <row r="1609" spans="6:31">
      <c r="F1609" s="25">
        <v>39006</v>
      </c>
      <c r="G1609" s="8">
        <v>78.94</v>
      </c>
      <c r="H1609" s="8">
        <v>79.260000000000005</v>
      </c>
      <c r="I1609" s="8">
        <v>78.92</v>
      </c>
      <c r="J1609" s="8">
        <v>79.22</v>
      </c>
      <c r="K1609" s="8">
        <v>200200</v>
      </c>
      <c r="L1609" s="26">
        <v>71.319999999999993</v>
      </c>
      <c r="M1609" s="8"/>
      <c r="N1609" s="32">
        <v>0</v>
      </c>
      <c r="O1609" s="11">
        <f t="shared" si="229"/>
        <v>50</v>
      </c>
      <c r="P1609" s="11">
        <f t="shared" si="226"/>
        <v>1.1107683679192373</v>
      </c>
      <c r="Q1609" s="12">
        <f t="shared" si="225"/>
        <v>160.03881446965522</v>
      </c>
      <c r="R1609" s="12">
        <f t="shared" si="230"/>
        <v>0</v>
      </c>
      <c r="S1609" s="12">
        <f t="shared" si="231"/>
        <v>13427</v>
      </c>
      <c r="T1609" s="31">
        <f t="shared" si="227"/>
        <v>12678.274882286087</v>
      </c>
      <c r="U1609" s="13"/>
      <c r="V1609" s="39">
        <f t="shared" si="232"/>
        <v>2.8392332727089891E-3</v>
      </c>
      <c r="W1609" s="14">
        <f t="shared" si="233"/>
        <v>2.808201789290326E-3</v>
      </c>
      <c r="X1609" s="40">
        <f t="shared" si="228"/>
        <v>9.6295296316276377E-10</v>
      </c>
      <c r="Y1609" s="2"/>
      <c r="Z1609" s="4"/>
      <c r="AA1609" s="4"/>
      <c r="AB1609" s="4"/>
      <c r="AC1609" s="4"/>
      <c r="AD1609" s="4"/>
      <c r="AE1609" s="4"/>
    </row>
    <row r="1610" spans="6:31">
      <c r="F1610" s="25">
        <v>39007</v>
      </c>
      <c r="G1610" s="8">
        <v>79.05</v>
      </c>
      <c r="H1610" s="8">
        <v>79.05</v>
      </c>
      <c r="I1610" s="8">
        <v>78.45</v>
      </c>
      <c r="J1610" s="8">
        <v>78.87</v>
      </c>
      <c r="K1610" s="8">
        <v>61900</v>
      </c>
      <c r="L1610" s="26">
        <v>71.010000000000005</v>
      </c>
      <c r="M1610" s="8"/>
      <c r="N1610" s="32">
        <v>0</v>
      </c>
      <c r="O1610" s="11">
        <f t="shared" si="229"/>
        <v>50</v>
      </c>
      <c r="P1610" s="11">
        <f t="shared" si="226"/>
        <v>1.1106886354034642</v>
      </c>
      <c r="Q1610" s="12">
        <f t="shared" si="225"/>
        <v>160.04671377755363</v>
      </c>
      <c r="R1610" s="12">
        <f t="shared" si="230"/>
        <v>0</v>
      </c>
      <c r="S1610" s="12">
        <f t="shared" si="231"/>
        <v>13427</v>
      </c>
      <c r="T1610" s="31">
        <f t="shared" si="227"/>
        <v>12622.884315635656</v>
      </c>
      <c r="U1610" s="13"/>
      <c r="V1610" s="39">
        <f t="shared" si="232"/>
        <v>-4.378507301555104E-3</v>
      </c>
      <c r="W1610" s="14">
        <f t="shared" si="233"/>
        <v>-4.3560808009372436E-3</v>
      </c>
      <c r="X1610" s="40">
        <f t="shared" si="228"/>
        <v>5.0294792996289308E-10</v>
      </c>
      <c r="Y1610" s="2"/>
      <c r="Z1610" s="4"/>
      <c r="AA1610" s="4"/>
      <c r="AB1610" s="4"/>
      <c r="AC1610" s="4"/>
      <c r="AD1610" s="4"/>
      <c r="AE1610" s="4"/>
    </row>
    <row r="1611" spans="6:31">
      <c r="F1611" s="25">
        <v>39008</v>
      </c>
      <c r="G1611" s="8">
        <v>79.319999999999993</v>
      </c>
      <c r="H1611" s="8">
        <v>79.42</v>
      </c>
      <c r="I1611" s="8">
        <v>78.67</v>
      </c>
      <c r="J1611" s="8">
        <v>78.900000000000006</v>
      </c>
      <c r="K1611" s="8">
        <v>121700</v>
      </c>
      <c r="L1611" s="26">
        <v>71.03</v>
      </c>
      <c r="M1611" s="8"/>
      <c r="N1611" s="32">
        <v>0</v>
      </c>
      <c r="O1611" s="11">
        <f t="shared" si="229"/>
        <v>50</v>
      </c>
      <c r="P1611" s="11">
        <f t="shared" si="226"/>
        <v>1.110798254258764</v>
      </c>
      <c r="Q1611" s="12">
        <f t="shared" si="225"/>
        <v>160.03585384439515</v>
      </c>
      <c r="R1611" s="12">
        <f t="shared" si="230"/>
        <v>0</v>
      </c>
      <c r="S1611" s="12">
        <f t="shared" si="231"/>
        <v>13427</v>
      </c>
      <c r="T1611" s="31">
        <f t="shared" si="227"/>
        <v>12626.828868322778</v>
      </c>
      <c r="U1611" s="13"/>
      <c r="V1611" s="39">
        <f t="shared" si="232"/>
        <v>3.1244336840369864E-4</v>
      </c>
      <c r="W1611" s="14">
        <f t="shared" si="233"/>
        <v>2.8161081571622662E-4</v>
      </c>
      <c r="X1611" s="40">
        <f t="shared" si="228"/>
        <v>9.50646305225738E-10</v>
      </c>
      <c r="Y1611" s="2"/>
      <c r="Z1611" s="4"/>
      <c r="AA1611" s="4"/>
      <c r="AB1611" s="4"/>
      <c r="AC1611" s="4"/>
      <c r="AD1611" s="4"/>
      <c r="AE1611" s="4"/>
    </row>
    <row r="1612" spans="6:31">
      <c r="F1612" s="25">
        <v>39009</v>
      </c>
      <c r="G1612" s="8">
        <v>78.73</v>
      </c>
      <c r="H1612" s="8">
        <v>79.08</v>
      </c>
      <c r="I1612" s="8">
        <v>78.73</v>
      </c>
      <c r="J1612" s="8">
        <v>79.03</v>
      </c>
      <c r="K1612" s="8">
        <v>43700</v>
      </c>
      <c r="L1612" s="26">
        <v>71.150000000000006</v>
      </c>
      <c r="M1612" s="8"/>
      <c r="N1612" s="32">
        <v>0</v>
      </c>
      <c r="O1612" s="11">
        <f t="shared" si="229"/>
        <v>50</v>
      </c>
      <c r="P1612" s="11">
        <f t="shared" si="226"/>
        <v>1.1107519325368937</v>
      </c>
      <c r="Q1612" s="12">
        <f t="shared" si="225"/>
        <v>160.04044267297897</v>
      </c>
      <c r="R1612" s="12">
        <f t="shared" si="230"/>
        <v>0</v>
      </c>
      <c r="S1612" s="12">
        <f t="shared" si="231"/>
        <v>13427</v>
      </c>
      <c r="T1612" s="31">
        <f t="shared" si="227"/>
        <v>12647.996184445528</v>
      </c>
      <c r="U1612" s="13"/>
      <c r="V1612" s="39">
        <f t="shared" si="232"/>
        <v>1.674972707218307E-3</v>
      </c>
      <c r="W1612" s="14">
        <f t="shared" si="233"/>
        <v>1.6880015261429009E-3</v>
      </c>
      <c r="X1612" s="40">
        <f t="shared" si="228"/>
        <v>1.6975012256985702E-10</v>
      </c>
      <c r="Y1612" s="2"/>
      <c r="Z1612" s="4"/>
      <c r="AA1612" s="4"/>
      <c r="AB1612" s="4"/>
      <c r="AC1612" s="4"/>
      <c r="AD1612" s="4"/>
      <c r="AE1612" s="4"/>
    </row>
    <row r="1613" spans="6:31">
      <c r="F1613" s="25">
        <v>39010</v>
      </c>
      <c r="G1613" s="8">
        <v>79.12</v>
      </c>
      <c r="H1613" s="8">
        <v>79.16</v>
      </c>
      <c r="I1613" s="8">
        <v>78.760000000000005</v>
      </c>
      <c r="J1613" s="8">
        <v>79</v>
      </c>
      <c r="K1613" s="8">
        <v>217700</v>
      </c>
      <c r="L1613" s="26">
        <v>71.12</v>
      </c>
      <c r="M1613" s="8"/>
      <c r="N1613" s="32">
        <v>0</v>
      </c>
      <c r="O1613" s="11">
        <f t="shared" si="229"/>
        <v>50</v>
      </c>
      <c r="P1613" s="11">
        <f t="shared" si="226"/>
        <v>1.1107986501687288</v>
      </c>
      <c r="Q1613" s="12">
        <f t="shared" si="225"/>
        <v>160.03581462550432</v>
      </c>
      <c r="R1613" s="12">
        <f t="shared" si="230"/>
        <v>0</v>
      </c>
      <c r="S1613" s="12">
        <f t="shared" si="231"/>
        <v>13427</v>
      </c>
      <c r="T1613" s="31">
        <f t="shared" si="227"/>
        <v>12642.82935541484</v>
      </c>
      <c r="U1613" s="13"/>
      <c r="V1613" s="39">
        <f t="shared" si="232"/>
        <v>-4.0859315520777627E-4</v>
      </c>
      <c r="W1613" s="14">
        <f t="shared" si="233"/>
        <v>-4.2173333021228729E-4</v>
      </c>
      <c r="X1613" s="40">
        <f t="shared" si="228"/>
        <v>1.7266419914917613E-10</v>
      </c>
      <c r="Y1613" s="2"/>
      <c r="Z1613" s="4"/>
      <c r="AA1613" s="4"/>
      <c r="AB1613" s="4"/>
      <c r="AC1613" s="4"/>
      <c r="AD1613" s="4"/>
      <c r="AE1613" s="4"/>
    </row>
    <row r="1614" spans="6:31">
      <c r="F1614" s="25">
        <v>39013</v>
      </c>
      <c r="G1614" s="8">
        <v>78.75</v>
      </c>
      <c r="H1614" s="8">
        <v>79.56</v>
      </c>
      <c r="I1614" s="8">
        <v>78.75</v>
      </c>
      <c r="J1614" s="8">
        <v>79.400000000000006</v>
      </c>
      <c r="K1614" s="8">
        <v>117000</v>
      </c>
      <c r="L1614" s="26">
        <v>71.48</v>
      </c>
      <c r="M1614" s="8"/>
      <c r="N1614" s="32">
        <v>0</v>
      </c>
      <c r="O1614" s="11">
        <f t="shared" si="229"/>
        <v>50</v>
      </c>
      <c r="P1614" s="11">
        <f t="shared" si="226"/>
        <v>1.1108002238388361</v>
      </c>
      <c r="Q1614" s="12">
        <f t="shared" si="225"/>
        <v>160.03565873782219</v>
      </c>
      <c r="R1614" s="12">
        <f t="shared" si="230"/>
        <v>0</v>
      </c>
      <c r="S1614" s="12">
        <f t="shared" si="231"/>
        <v>13427</v>
      </c>
      <c r="T1614" s="31">
        <f t="shared" si="227"/>
        <v>12706.831303783083</v>
      </c>
      <c r="U1614" s="13"/>
      <c r="V1614" s="39">
        <f t="shared" si="232"/>
        <v>5.0495417056203177E-3</v>
      </c>
      <c r="W1614" s="14">
        <f t="shared" si="233"/>
        <v>5.0490990855781128E-3</v>
      </c>
      <c r="X1614" s="40">
        <f t="shared" si="228"/>
        <v>1.9591250176145254E-13</v>
      </c>
      <c r="Y1614" s="2"/>
      <c r="Z1614" s="4"/>
      <c r="AA1614" s="4"/>
      <c r="AB1614" s="4"/>
      <c r="AC1614" s="4"/>
      <c r="AD1614" s="4"/>
      <c r="AE1614" s="4"/>
    </row>
    <row r="1615" spans="6:31">
      <c r="F1615" s="25">
        <v>39014</v>
      </c>
      <c r="G1615" s="8">
        <v>79.36</v>
      </c>
      <c r="H1615" s="8">
        <v>79.56</v>
      </c>
      <c r="I1615" s="8">
        <v>79.2</v>
      </c>
      <c r="J1615" s="8">
        <v>79.56</v>
      </c>
      <c r="K1615" s="8">
        <v>79900</v>
      </c>
      <c r="L1615" s="26">
        <v>71.63</v>
      </c>
      <c r="M1615" s="8"/>
      <c r="N1615" s="32">
        <v>0</v>
      </c>
      <c r="O1615" s="11">
        <f t="shared" si="229"/>
        <v>50</v>
      </c>
      <c r="P1615" s="11">
        <f t="shared" si="226"/>
        <v>1.1107078039927405</v>
      </c>
      <c r="Q1615" s="12">
        <f t="shared" si="225"/>
        <v>160.04481459196222</v>
      </c>
      <c r="R1615" s="12">
        <f t="shared" si="230"/>
        <v>0</v>
      </c>
      <c r="S1615" s="12">
        <f t="shared" si="231"/>
        <v>13427</v>
      </c>
      <c r="T1615" s="31">
        <f t="shared" si="227"/>
        <v>12733.165448936516</v>
      </c>
      <c r="U1615" s="13"/>
      <c r="V1615" s="39">
        <f t="shared" si="232"/>
        <v>2.0702954340248774E-3</v>
      </c>
      <c r="W1615" s="14">
        <f t="shared" si="233"/>
        <v>2.0962903351324129E-3</v>
      </c>
      <c r="X1615" s="40">
        <f t="shared" si="228"/>
        <v>6.7573488359054943E-10</v>
      </c>
      <c r="Y1615" s="2"/>
      <c r="Z1615" s="4"/>
      <c r="AA1615" s="4"/>
      <c r="AB1615" s="4"/>
      <c r="AC1615" s="4"/>
      <c r="AD1615" s="4"/>
      <c r="AE1615" s="4"/>
    </row>
    <row r="1616" spans="6:31">
      <c r="F1616" s="25">
        <v>39015</v>
      </c>
      <c r="G1616" s="8">
        <v>79.52</v>
      </c>
      <c r="H1616" s="8">
        <v>79.86</v>
      </c>
      <c r="I1616" s="8">
        <v>79.44</v>
      </c>
      <c r="J1616" s="8">
        <v>79.77</v>
      </c>
      <c r="K1616" s="8">
        <v>115000</v>
      </c>
      <c r="L1616" s="26">
        <v>71.819999999999993</v>
      </c>
      <c r="M1616" s="8"/>
      <c r="N1616" s="32">
        <v>0</v>
      </c>
      <c r="O1616" s="11">
        <f t="shared" si="229"/>
        <v>50</v>
      </c>
      <c r="P1616" s="11">
        <f t="shared" si="226"/>
        <v>1.1106934001670845</v>
      </c>
      <c r="Q1616" s="12">
        <f t="shared" si="225"/>
        <v>160.04624168815593</v>
      </c>
      <c r="R1616" s="12">
        <f t="shared" si="230"/>
        <v>0</v>
      </c>
      <c r="S1616" s="12">
        <f t="shared" si="231"/>
        <v>13427</v>
      </c>
      <c r="T1616" s="31">
        <f t="shared" si="227"/>
        <v>12766.888699464198</v>
      </c>
      <c r="U1616" s="13"/>
      <c r="V1616" s="39">
        <f t="shared" si="232"/>
        <v>2.6449567511900294E-3</v>
      </c>
      <c r="W1616" s="14">
        <f t="shared" si="233"/>
        <v>2.6490081715768625E-3</v>
      </c>
      <c r="X1616" s="40">
        <f t="shared" si="228"/>
        <v>1.6414007150847065E-11</v>
      </c>
      <c r="Y1616" s="2"/>
      <c r="Z1616" s="4"/>
      <c r="AA1616" s="4"/>
      <c r="AB1616" s="4"/>
      <c r="AC1616" s="4"/>
      <c r="AD1616" s="4"/>
      <c r="AE1616" s="4"/>
    </row>
    <row r="1617" spans="6:31">
      <c r="F1617" s="25">
        <v>39016</v>
      </c>
      <c r="G1617" s="8">
        <v>80.05</v>
      </c>
      <c r="H1617" s="8">
        <v>80.25</v>
      </c>
      <c r="I1617" s="8">
        <v>79.58</v>
      </c>
      <c r="J1617" s="8">
        <v>80.19</v>
      </c>
      <c r="K1617" s="8">
        <v>562500</v>
      </c>
      <c r="L1617" s="26">
        <v>72.2</v>
      </c>
      <c r="M1617" s="8"/>
      <c r="N1617" s="32">
        <v>0</v>
      </c>
      <c r="O1617" s="11">
        <f t="shared" si="229"/>
        <v>50</v>
      </c>
      <c r="P1617" s="11">
        <f t="shared" si="226"/>
        <v>1.1106648199445983</v>
      </c>
      <c r="Q1617" s="12">
        <f t="shared" si="225"/>
        <v>160.04907345703413</v>
      </c>
      <c r="R1617" s="12">
        <f t="shared" si="230"/>
        <v>0</v>
      </c>
      <c r="S1617" s="12">
        <f t="shared" si="231"/>
        <v>13427</v>
      </c>
      <c r="T1617" s="31">
        <f t="shared" si="227"/>
        <v>12834.335200519567</v>
      </c>
      <c r="U1617" s="13"/>
      <c r="V1617" s="39">
        <f t="shared" si="232"/>
        <v>5.2690181812693714E-3</v>
      </c>
      <c r="W1617" s="14">
        <f t="shared" si="233"/>
        <v>5.2770571008438193E-3</v>
      </c>
      <c r="X1617" s="40">
        <f t="shared" si="228"/>
        <v>6.4624227924442909E-11</v>
      </c>
      <c r="Y1617" s="2"/>
      <c r="Z1617" s="4"/>
      <c r="AA1617" s="4"/>
      <c r="AB1617" s="4"/>
      <c r="AC1617" s="4"/>
      <c r="AD1617" s="4"/>
      <c r="AE1617" s="4"/>
    </row>
    <row r="1618" spans="6:31">
      <c r="F1618" s="25">
        <v>39017</v>
      </c>
      <c r="G1618" s="8">
        <v>79.98</v>
      </c>
      <c r="H1618" s="8">
        <v>80.13</v>
      </c>
      <c r="I1618" s="8">
        <v>79.47</v>
      </c>
      <c r="J1618" s="8">
        <v>79.61</v>
      </c>
      <c r="K1618" s="8">
        <v>221800</v>
      </c>
      <c r="L1618" s="26">
        <v>71.67</v>
      </c>
      <c r="M1618" s="8"/>
      <c r="N1618" s="32">
        <v>0</v>
      </c>
      <c r="O1618" s="11">
        <f t="shared" si="229"/>
        <v>50</v>
      </c>
      <c r="P1618" s="11">
        <f t="shared" si="226"/>
        <v>1.1107855448583785</v>
      </c>
      <c r="Q1618" s="12">
        <f t="shared" si="225"/>
        <v>160.03711285404808</v>
      </c>
      <c r="R1618" s="12">
        <f t="shared" si="230"/>
        <v>0</v>
      </c>
      <c r="S1618" s="12">
        <f t="shared" si="231"/>
        <v>13427</v>
      </c>
      <c r="T1618" s="31">
        <f t="shared" si="227"/>
        <v>12740.554554310767</v>
      </c>
      <c r="U1618" s="13"/>
      <c r="V1618" s="39">
        <f t="shared" si="232"/>
        <v>-7.3338393589705815E-3</v>
      </c>
      <c r="W1618" s="14">
        <f t="shared" si="233"/>
        <v>-7.3677958929527412E-3</v>
      </c>
      <c r="X1618" s="40">
        <f t="shared" si="228"/>
        <v>1.1530462000815611E-9</v>
      </c>
      <c r="Y1618" s="2"/>
      <c r="Z1618" s="4"/>
      <c r="AA1618" s="4"/>
      <c r="AB1618" s="4"/>
      <c r="AC1618" s="4"/>
      <c r="AD1618" s="4"/>
      <c r="AE1618" s="4"/>
    </row>
    <row r="1619" spans="6:31">
      <c r="F1619" s="25">
        <v>39020</v>
      </c>
      <c r="G1619" s="8">
        <v>79.45</v>
      </c>
      <c r="H1619" s="8">
        <v>79.8</v>
      </c>
      <c r="I1619" s="8">
        <v>79.28</v>
      </c>
      <c r="J1619" s="8">
        <v>79.56</v>
      </c>
      <c r="K1619" s="8">
        <v>100200</v>
      </c>
      <c r="L1619" s="26">
        <v>71.63</v>
      </c>
      <c r="M1619" s="8"/>
      <c r="N1619" s="32">
        <v>0</v>
      </c>
      <c r="O1619" s="11">
        <f t="shared" si="229"/>
        <v>50</v>
      </c>
      <c r="P1619" s="11">
        <f t="shared" si="226"/>
        <v>1.1107078039927405</v>
      </c>
      <c r="Q1619" s="12">
        <f t="shared" si="225"/>
        <v>160.04481459196222</v>
      </c>
      <c r="R1619" s="12">
        <f t="shared" si="230"/>
        <v>0</v>
      </c>
      <c r="S1619" s="12">
        <f t="shared" si="231"/>
        <v>13427</v>
      </c>
      <c r="T1619" s="31">
        <f t="shared" si="227"/>
        <v>12733.165448936516</v>
      </c>
      <c r="U1619" s="13"/>
      <c r="V1619" s="39">
        <f t="shared" si="232"/>
        <v>-5.8013557348891409E-4</v>
      </c>
      <c r="W1619" s="14">
        <f t="shared" si="233"/>
        <v>-5.5826937946805823E-4</v>
      </c>
      <c r="X1619" s="40">
        <f t="shared" si="228"/>
        <v>4.7813044095771238E-10</v>
      </c>
      <c r="Y1619" s="2"/>
      <c r="Z1619" s="4"/>
      <c r="AA1619" s="4"/>
      <c r="AB1619" s="4"/>
      <c r="AC1619" s="4"/>
      <c r="AD1619" s="4"/>
      <c r="AE1619" s="4"/>
    </row>
    <row r="1620" spans="6:31">
      <c r="F1620" s="25">
        <v>39021</v>
      </c>
      <c r="G1620" s="8">
        <v>79.78</v>
      </c>
      <c r="H1620" s="8">
        <v>79.83</v>
      </c>
      <c r="I1620" s="8">
        <v>79.25</v>
      </c>
      <c r="J1620" s="8">
        <v>79.59</v>
      </c>
      <c r="K1620" s="8">
        <v>194500</v>
      </c>
      <c r="L1620" s="26">
        <v>71.66</v>
      </c>
      <c r="M1620" s="8"/>
      <c r="N1620" s="32">
        <v>0</v>
      </c>
      <c r="O1620" s="11">
        <f t="shared" si="229"/>
        <v>50</v>
      </c>
      <c r="P1620" s="11">
        <f t="shared" si="226"/>
        <v>1.1106614568797097</v>
      </c>
      <c r="Q1620" s="12">
        <f t="shared" si="225"/>
        <v>160.04940668384472</v>
      </c>
      <c r="R1620" s="12">
        <f t="shared" si="230"/>
        <v>0</v>
      </c>
      <c r="S1620" s="12">
        <f t="shared" si="231"/>
        <v>13427</v>
      </c>
      <c r="T1620" s="31">
        <f t="shared" si="227"/>
        <v>12738.332277967202</v>
      </c>
      <c r="U1620" s="13"/>
      <c r="V1620" s="39">
        <f t="shared" si="232"/>
        <v>4.0569495810173782E-4</v>
      </c>
      <c r="W1620" s="14">
        <f t="shared" si="233"/>
        <v>4.1873125044780625E-4</v>
      </c>
      <c r="X1620" s="40">
        <f t="shared" si="228"/>
        <v>1.6994491813216234E-10</v>
      </c>
      <c r="Y1620" s="2"/>
      <c r="Z1620" s="4"/>
      <c r="AA1620" s="4"/>
      <c r="AB1620" s="4"/>
      <c r="AC1620" s="4"/>
      <c r="AD1620" s="4"/>
      <c r="AE1620" s="4"/>
    </row>
    <row r="1621" spans="6:31">
      <c r="F1621" s="25">
        <v>39022</v>
      </c>
      <c r="G1621" s="8">
        <v>79.760000000000005</v>
      </c>
      <c r="H1621" s="8">
        <v>79.84</v>
      </c>
      <c r="I1621" s="8">
        <v>78.78</v>
      </c>
      <c r="J1621" s="8">
        <v>78.84</v>
      </c>
      <c r="K1621" s="8">
        <v>2919000</v>
      </c>
      <c r="L1621" s="26">
        <v>70.98</v>
      </c>
      <c r="M1621" s="8"/>
      <c r="N1621" s="32">
        <v>0</v>
      </c>
      <c r="O1621" s="11">
        <f t="shared" si="229"/>
        <v>50</v>
      </c>
      <c r="P1621" s="11">
        <f t="shared" si="226"/>
        <v>1.1107354184277261</v>
      </c>
      <c r="Q1621" s="12">
        <f t="shared" si="225"/>
        <v>160.04207872406101</v>
      </c>
      <c r="R1621" s="12">
        <f t="shared" si="230"/>
        <v>0</v>
      </c>
      <c r="S1621" s="12">
        <f t="shared" si="231"/>
        <v>13427</v>
      </c>
      <c r="T1621" s="31">
        <f t="shared" si="227"/>
        <v>12617.717486604972</v>
      </c>
      <c r="U1621" s="13"/>
      <c r="V1621" s="39">
        <f t="shared" si="232"/>
        <v>-9.5137611918597494E-3</v>
      </c>
      <c r="W1621" s="14">
        <f t="shared" si="233"/>
        <v>-9.5345646584572182E-3</v>
      </c>
      <c r="X1621" s="40">
        <f t="shared" si="228"/>
        <v>4.3278422247199965E-10</v>
      </c>
      <c r="Y1621" s="2"/>
      <c r="Z1621" s="4"/>
      <c r="AA1621" s="4"/>
      <c r="AB1621" s="4"/>
      <c r="AC1621" s="4"/>
      <c r="AD1621" s="4"/>
      <c r="AE1621" s="4"/>
    </row>
    <row r="1622" spans="6:31">
      <c r="F1622" s="25">
        <v>39023</v>
      </c>
      <c r="G1622" s="8">
        <v>78.709999999999994</v>
      </c>
      <c r="H1622" s="8">
        <v>78.900000000000006</v>
      </c>
      <c r="I1622" s="8">
        <v>78.489999999999995</v>
      </c>
      <c r="J1622" s="8">
        <v>78.77</v>
      </c>
      <c r="K1622" s="8">
        <v>220300</v>
      </c>
      <c r="L1622" s="26">
        <v>70.92</v>
      </c>
      <c r="M1622" s="8"/>
      <c r="N1622" s="32">
        <v>0</v>
      </c>
      <c r="O1622" s="11">
        <f t="shared" si="229"/>
        <v>50</v>
      </c>
      <c r="P1622" s="11">
        <f t="shared" si="226"/>
        <v>1.1106880992667794</v>
      </c>
      <c r="Q1622" s="12">
        <f t="shared" si="225"/>
        <v>160.04676689784938</v>
      </c>
      <c r="R1622" s="12">
        <f t="shared" si="230"/>
        <v>0</v>
      </c>
      <c r="S1622" s="12">
        <f t="shared" si="231"/>
        <v>13427</v>
      </c>
      <c r="T1622" s="31">
        <f t="shared" si="227"/>
        <v>12606.883828543596</v>
      </c>
      <c r="U1622" s="13"/>
      <c r="V1622" s="39">
        <f t="shared" si="232"/>
        <v>-8.5897561607801022E-4</v>
      </c>
      <c r="W1622" s="14">
        <f t="shared" si="233"/>
        <v>-8.4566601234325805E-4</v>
      </c>
      <c r="X1622" s="40">
        <f t="shared" si="228"/>
        <v>1.7714555157612876E-10</v>
      </c>
      <c r="Y1622" s="2"/>
      <c r="Z1622" s="4"/>
      <c r="AA1622" s="4"/>
      <c r="AB1622" s="4"/>
      <c r="AC1622" s="4"/>
      <c r="AD1622" s="4"/>
      <c r="AE1622" s="4"/>
    </row>
    <row r="1623" spans="6:31">
      <c r="F1623" s="25">
        <v>39024</v>
      </c>
      <c r="G1623" s="8">
        <v>79.099999999999994</v>
      </c>
      <c r="H1623" s="8">
        <v>79.11</v>
      </c>
      <c r="I1623" s="8">
        <v>78.489999999999995</v>
      </c>
      <c r="J1623" s="8">
        <v>78.680000000000007</v>
      </c>
      <c r="K1623" s="8">
        <v>195800</v>
      </c>
      <c r="L1623" s="26">
        <v>70.84</v>
      </c>
      <c r="M1623" s="8"/>
      <c r="N1623" s="32">
        <v>0</v>
      </c>
      <c r="O1623" s="11">
        <f t="shared" si="229"/>
        <v>50</v>
      </c>
      <c r="P1623" s="11">
        <f t="shared" si="226"/>
        <v>1.1106719367588933</v>
      </c>
      <c r="Q1623" s="12">
        <f t="shared" si="225"/>
        <v>160.04836829937847</v>
      </c>
      <c r="R1623" s="12">
        <f t="shared" si="230"/>
        <v>0</v>
      </c>
      <c r="S1623" s="12">
        <f t="shared" si="231"/>
        <v>13427</v>
      </c>
      <c r="T1623" s="31">
        <f t="shared" si="227"/>
        <v>12592.6056177951</v>
      </c>
      <c r="U1623" s="13"/>
      <c r="V1623" s="39">
        <f t="shared" si="232"/>
        <v>-1.1332144095123273E-3</v>
      </c>
      <c r="W1623" s="14">
        <f t="shared" si="233"/>
        <v>-1.1286682913743654E-3</v>
      </c>
      <c r="X1623" s="40">
        <f t="shared" si="228"/>
        <v>2.0667190124306083E-11</v>
      </c>
      <c r="Y1623" s="2"/>
      <c r="Z1623" s="4"/>
      <c r="AA1623" s="4"/>
      <c r="AB1623" s="4"/>
      <c r="AC1623" s="4"/>
      <c r="AD1623" s="4"/>
      <c r="AE1623" s="4"/>
    </row>
    <row r="1624" spans="6:31">
      <c r="F1624" s="25">
        <v>39027</v>
      </c>
      <c r="G1624" s="8">
        <v>78.95</v>
      </c>
      <c r="H1624" s="8">
        <v>79.78</v>
      </c>
      <c r="I1624" s="8">
        <v>78.95</v>
      </c>
      <c r="J1624" s="8">
        <v>79.61</v>
      </c>
      <c r="K1624" s="8">
        <v>1273000</v>
      </c>
      <c r="L1624" s="26">
        <v>71.67</v>
      </c>
      <c r="M1624" s="8"/>
      <c r="N1624" s="32">
        <v>0</v>
      </c>
      <c r="O1624" s="11">
        <f t="shared" si="229"/>
        <v>50</v>
      </c>
      <c r="P1624" s="11">
        <f t="shared" si="226"/>
        <v>1.1107855448583785</v>
      </c>
      <c r="Q1624" s="12">
        <f t="shared" si="225"/>
        <v>160.03711285404808</v>
      </c>
      <c r="R1624" s="12">
        <f t="shared" si="230"/>
        <v>0</v>
      </c>
      <c r="S1624" s="12">
        <f t="shared" si="231"/>
        <v>13427</v>
      </c>
      <c r="T1624" s="31">
        <f t="shared" si="227"/>
        <v>12740.554554310767</v>
      </c>
      <c r="U1624" s="13"/>
      <c r="V1624" s="39">
        <f t="shared" si="232"/>
        <v>1.168039183283736E-2</v>
      </c>
      <c r="W1624" s="14">
        <f t="shared" si="233"/>
        <v>1.1648437091195141E-2</v>
      </c>
      <c r="X1624" s="40">
        <f t="shared" si="228"/>
        <v>1.0211055134209542E-9</v>
      </c>
      <c r="Y1624" s="2"/>
      <c r="Z1624" s="4"/>
      <c r="AA1624" s="4"/>
      <c r="AB1624" s="4"/>
      <c r="AC1624" s="4"/>
      <c r="AD1624" s="4"/>
      <c r="AE1624" s="4"/>
    </row>
    <row r="1625" spans="6:31">
      <c r="F1625" s="25">
        <v>39028</v>
      </c>
      <c r="G1625" s="8">
        <v>79.7</v>
      </c>
      <c r="H1625" s="8">
        <v>80.16</v>
      </c>
      <c r="I1625" s="8">
        <v>79.650000000000006</v>
      </c>
      <c r="J1625" s="8">
        <v>79.92</v>
      </c>
      <c r="K1625" s="8">
        <v>478200</v>
      </c>
      <c r="L1625" s="26">
        <v>71.95</v>
      </c>
      <c r="M1625" s="8"/>
      <c r="N1625" s="32">
        <v>0</v>
      </c>
      <c r="O1625" s="11">
        <f t="shared" si="229"/>
        <v>50</v>
      </c>
      <c r="P1625" s="11">
        <f t="shared" si="226"/>
        <v>1.1107713690062544</v>
      </c>
      <c r="Q1625" s="12">
        <f t="shared" si="225"/>
        <v>160.03851716629765</v>
      </c>
      <c r="R1625" s="12">
        <f t="shared" si="230"/>
        <v>0</v>
      </c>
      <c r="S1625" s="12">
        <f t="shared" si="231"/>
        <v>13427</v>
      </c>
      <c r="T1625" s="31">
        <f t="shared" si="227"/>
        <v>12790.278291930508</v>
      </c>
      <c r="U1625" s="13"/>
      <c r="V1625" s="39">
        <f t="shared" si="232"/>
        <v>3.8951961174831904E-3</v>
      </c>
      <c r="W1625" s="14">
        <f t="shared" si="233"/>
        <v>3.8991833275489173E-3</v>
      </c>
      <c r="X1625" s="40">
        <f t="shared" si="228"/>
        <v>1.5897844108234445E-11</v>
      </c>
      <c r="Y1625" s="2"/>
      <c r="Z1625" s="4"/>
      <c r="AA1625" s="4"/>
      <c r="AB1625" s="4"/>
      <c r="AC1625" s="4"/>
      <c r="AD1625" s="4"/>
      <c r="AE1625" s="4"/>
    </row>
    <row r="1626" spans="6:31">
      <c r="F1626" s="25">
        <v>39029</v>
      </c>
      <c r="G1626" s="8">
        <v>79.61</v>
      </c>
      <c r="H1626" s="8">
        <v>80.260000000000005</v>
      </c>
      <c r="I1626" s="8">
        <v>79.53</v>
      </c>
      <c r="J1626" s="8">
        <v>80.11</v>
      </c>
      <c r="K1626" s="8">
        <v>274500</v>
      </c>
      <c r="L1626" s="26">
        <v>72.12</v>
      </c>
      <c r="M1626" s="8"/>
      <c r="N1626" s="32">
        <v>0</v>
      </c>
      <c r="O1626" s="11">
        <f t="shared" si="229"/>
        <v>50</v>
      </c>
      <c r="P1626" s="11">
        <f t="shared" si="226"/>
        <v>1.1107875762617858</v>
      </c>
      <c r="Q1626" s="12">
        <f t="shared" si="225"/>
        <v>160.03691161866269</v>
      </c>
      <c r="R1626" s="12">
        <f t="shared" si="230"/>
        <v>0</v>
      </c>
      <c r="S1626" s="12">
        <f t="shared" si="231"/>
        <v>13427</v>
      </c>
      <c r="T1626" s="31">
        <f t="shared" si="227"/>
        <v>12820.556989771068</v>
      </c>
      <c r="U1626" s="13"/>
      <c r="V1626" s="39">
        <f t="shared" si="232"/>
        <v>2.3645235787738421E-3</v>
      </c>
      <c r="W1626" s="14">
        <f t="shared" si="233"/>
        <v>2.3599650017397567E-3</v>
      </c>
      <c r="X1626" s="40">
        <f t="shared" si="228"/>
        <v>2.0780624575691178E-11</v>
      </c>
      <c r="Y1626" s="2"/>
      <c r="Z1626" s="4"/>
      <c r="AA1626" s="4"/>
      <c r="AB1626" s="4"/>
      <c r="AC1626" s="4"/>
      <c r="AD1626" s="4"/>
      <c r="AE1626" s="4"/>
    </row>
    <row r="1627" spans="6:31">
      <c r="F1627" s="25">
        <v>39030</v>
      </c>
      <c r="G1627" s="8">
        <v>80.239999999999995</v>
      </c>
      <c r="H1627" s="8">
        <v>80.239999999999995</v>
      </c>
      <c r="I1627" s="8">
        <v>79.64</v>
      </c>
      <c r="J1627" s="8">
        <v>79.69</v>
      </c>
      <c r="K1627" s="8">
        <v>150400</v>
      </c>
      <c r="L1627" s="26">
        <v>71.75</v>
      </c>
      <c r="M1627" s="8"/>
      <c r="N1627" s="32">
        <v>0</v>
      </c>
      <c r="O1627" s="11">
        <f t="shared" si="229"/>
        <v>50</v>
      </c>
      <c r="P1627" s="11">
        <f t="shared" si="226"/>
        <v>1.1106620209059233</v>
      </c>
      <c r="Q1627" s="12">
        <f t="shared" si="225"/>
        <v>160.04935079758144</v>
      </c>
      <c r="R1627" s="12">
        <f t="shared" si="230"/>
        <v>0</v>
      </c>
      <c r="S1627" s="12">
        <f t="shared" si="231"/>
        <v>13427</v>
      </c>
      <c r="T1627" s="31">
        <f t="shared" si="227"/>
        <v>12754.332765059264</v>
      </c>
      <c r="U1627" s="13"/>
      <c r="V1627" s="39">
        <f t="shared" si="232"/>
        <v>-5.1788589011274779E-3</v>
      </c>
      <c r="W1627" s="14">
        <f t="shared" si="233"/>
        <v>-5.143543695386138E-3</v>
      </c>
      <c r="X1627" s="40">
        <f t="shared" si="228"/>
        <v>1.2471637565531693E-9</v>
      </c>
      <c r="Y1627" s="2"/>
      <c r="Z1627" s="4"/>
      <c r="AA1627" s="4"/>
      <c r="AB1627" s="4"/>
      <c r="AC1627" s="4"/>
      <c r="AD1627" s="4"/>
      <c r="AE1627" s="4"/>
    </row>
    <row r="1628" spans="6:31">
      <c r="F1628" s="25">
        <v>39031</v>
      </c>
      <c r="G1628" s="8">
        <v>79.75</v>
      </c>
      <c r="H1628" s="8">
        <v>79.89</v>
      </c>
      <c r="I1628" s="8">
        <v>79.56</v>
      </c>
      <c r="J1628" s="8">
        <v>79.86</v>
      </c>
      <c r="K1628" s="8">
        <v>107000</v>
      </c>
      <c r="L1628" s="26">
        <v>71.900000000000006</v>
      </c>
      <c r="M1628" s="8"/>
      <c r="N1628" s="32">
        <v>0</v>
      </c>
      <c r="O1628" s="11">
        <f t="shared" si="229"/>
        <v>50</v>
      </c>
      <c r="P1628" s="11">
        <f t="shared" si="226"/>
        <v>1.1107093184979138</v>
      </c>
      <c r="Q1628" s="12">
        <f t="shared" si="225"/>
        <v>160.04466454060477</v>
      </c>
      <c r="R1628" s="12">
        <f t="shared" si="230"/>
        <v>0</v>
      </c>
      <c r="S1628" s="12">
        <f t="shared" si="231"/>
        <v>13427</v>
      </c>
      <c r="T1628" s="31">
        <f t="shared" si="227"/>
        <v>12781.166910212696</v>
      </c>
      <c r="U1628" s="13"/>
      <c r="V1628" s="39">
        <f t="shared" si="232"/>
        <v>2.101713721863659E-3</v>
      </c>
      <c r="W1628" s="14">
        <f t="shared" si="233"/>
        <v>2.0884100872706744E-3</v>
      </c>
      <c r="X1628" s="40">
        <f t="shared" si="228"/>
        <v>1.7698669338365645E-10</v>
      </c>
      <c r="Y1628" s="2"/>
      <c r="Z1628" s="4"/>
      <c r="AA1628" s="4"/>
      <c r="AB1628" s="4"/>
      <c r="AC1628" s="4"/>
      <c r="AD1628" s="4"/>
      <c r="AE1628" s="4"/>
    </row>
    <row r="1629" spans="6:31">
      <c r="F1629" s="25">
        <v>39034</v>
      </c>
      <c r="G1629" s="8">
        <v>79.87</v>
      </c>
      <c r="H1629" s="8">
        <v>80.3</v>
      </c>
      <c r="I1629" s="8">
        <v>79.8</v>
      </c>
      <c r="J1629" s="8">
        <v>80.06</v>
      </c>
      <c r="K1629" s="8">
        <v>198100</v>
      </c>
      <c r="L1629" s="26">
        <v>72.08</v>
      </c>
      <c r="M1629" s="8"/>
      <c r="N1629" s="32">
        <v>0</v>
      </c>
      <c r="O1629" s="11">
        <f t="shared" si="229"/>
        <v>50</v>
      </c>
      <c r="P1629" s="11">
        <f t="shared" si="226"/>
        <v>1.1107103218645951</v>
      </c>
      <c r="Q1629" s="12">
        <f t="shared" si="225"/>
        <v>160.04456513111188</v>
      </c>
      <c r="R1629" s="12">
        <f t="shared" si="230"/>
        <v>0</v>
      </c>
      <c r="S1629" s="12">
        <f t="shared" si="231"/>
        <v>13427</v>
      </c>
      <c r="T1629" s="31">
        <f t="shared" si="227"/>
        <v>12813.167884396818</v>
      </c>
      <c r="U1629" s="13"/>
      <c r="V1629" s="39">
        <f t="shared" si="232"/>
        <v>2.5006307932211903E-3</v>
      </c>
      <c r="W1629" s="14">
        <f t="shared" si="233"/>
        <v>2.5003485730813652E-3</v>
      </c>
      <c r="X1629" s="40">
        <f t="shared" si="228"/>
        <v>7.9648207322894572E-14</v>
      </c>
      <c r="Y1629" s="2"/>
      <c r="Z1629" s="4"/>
      <c r="AA1629" s="4"/>
      <c r="AB1629" s="4"/>
      <c r="AC1629" s="4"/>
      <c r="AD1629" s="4"/>
      <c r="AE1629" s="4"/>
    </row>
    <row r="1630" spans="6:31">
      <c r="F1630" s="25">
        <v>39035</v>
      </c>
      <c r="G1630" s="8">
        <v>80.22</v>
      </c>
      <c r="H1630" s="8">
        <v>80.75</v>
      </c>
      <c r="I1630" s="8">
        <v>79.819999999999993</v>
      </c>
      <c r="J1630" s="8">
        <v>80.72</v>
      </c>
      <c r="K1630" s="8">
        <v>301300</v>
      </c>
      <c r="L1630" s="26">
        <v>72.67</v>
      </c>
      <c r="M1630" s="8"/>
      <c r="N1630" s="32">
        <v>0</v>
      </c>
      <c r="O1630" s="11">
        <f t="shared" si="229"/>
        <v>50</v>
      </c>
      <c r="P1630" s="11">
        <f t="shared" si="226"/>
        <v>1.1107747351038944</v>
      </c>
      <c r="Q1630" s="12">
        <f t="shared" si="225"/>
        <v>160.03818370499246</v>
      </c>
      <c r="R1630" s="12">
        <f t="shared" si="230"/>
        <v>0</v>
      </c>
      <c r="S1630" s="12">
        <f t="shared" si="231"/>
        <v>13427</v>
      </c>
      <c r="T1630" s="31">
        <f t="shared" si="227"/>
        <v>12918.282188666992</v>
      </c>
      <c r="U1630" s="13"/>
      <c r="V1630" s="39">
        <f t="shared" si="232"/>
        <v>8.1701488785935073E-3</v>
      </c>
      <c r="W1630" s="14">
        <f t="shared" si="233"/>
        <v>8.1520313284620359E-3</v>
      </c>
      <c r="X1630" s="40">
        <f t="shared" si="228"/>
        <v>3.2824562276637984E-10</v>
      </c>
      <c r="Y1630" s="2"/>
      <c r="Z1630" s="4"/>
      <c r="AA1630" s="4"/>
      <c r="AB1630" s="4"/>
      <c r="AC1630" s="4"/>
      <c r="AD1630" s="4"/>
      <c r="AE1630" s="4"/>
    </row>
    <row r="1631" spans="6:31">
      <c r="F1631" s="25">
        <v>39036</v>
      </c>
      <c r="G1631" s="8">
        <v>80.790000000000006</v>
      </c>
      <c r="H1631" s="8">
        <v>81.260000000000005</v>
      </c>
      <c r="I1631" s="8">
        <v>80.760000000000005</v>
      </c>
      <c r="J1631" s="8">
        <v>81.040000000000006</v>
      </c>
      <c r="K1631" s="8">
        <v>1669800</v>
      </c>
      <c r="L1631" s="26">
        <v>72.959999999999994</v>
      </c>
      <c r="M1631" s="8"/>
      <c r="N1631" s="32">
        <v>0</v>
      </c>
      <c r="O1631" s="11">
        <f t="shared" si="229"/>
        <v>50</v>
      </c>
      <c r="P1631" s="11">
        <f t="shared" si="226"/>
        <v>1.110745614035088</v>
      </c>
      <c r="Q1631" s="12">
        <f t="shared" si="225"/>
        <v>160.04106864055152</v>
      </c>
      <c r="R1631" s="12">
        <f t="shared" si="230"/>
        <v>0</v>
      </c>
      <c r="S1631" s="12">
        <f t="shared" si="231"/>
        <v>13427</v>
      </c>
      <c r="T1631" s="31">
        <f t="shared" si="227"/>
        <v>12969.728202630296</v>
      </c>
      <c r="U1631" s="13"/>
      <c r="V1631" s="39">
        <f t="shared" si="232"/>
        <v>3.9745102778406989E-3</v>
      </c>
      <c r="W1631" s="14">
        <f t="shared" si="233"/>
        <v>3.9827011375313031E-3</v>
      </c>
      <c r="X1631" s="40">
        <f t="shared" si="228"/>
        <v>6.7090182471165191E-11</v>
      </c>
      <c r="Y1631" s="2"/>
      <c r="Z1631" s="4"/>
      <c r="AA1631" s="4"/>
      <c r="AB1631" s="4"/>
      <c r="AC1631" s="4"/>
      <c r="AD1631" s="4"/>
      <c r="AE1631" s="4"/>
    </row>
    <row r="1632" spans="6:31">
      <c r="F1632" s="25">
        <v>39037</v>
      </c>
      <c r="G1632" s="8">
        <v>81.3</v>
      </c>
      <c r="H1632" s="8">
        <v>81.349999999999994</v>
      </c>
      <c r="I1632" s="8">
        <v>81.03</v>
      </c>
      <c r="J1632" s="8">
        <v>81.150000000000006</v>
      </c>
      <c r="K1632" s="8">
        <v>231300</v>
      </c>
      <c r="L1632" s="26">
        <v>73.06</v>
      </c>
      <c r="M1632" s="8"/>
      <c r="N1632" s="32">
        <v>0</v>
      </c>
      <c r="O1632" s="11">
        <f t="shared" si="229"/>
        <v>50</v>
      </c>
      <c r="P1632" s="11">
        <f t="shared" si="226"/>
        <v>1.1107309061045716</v>
      </c>
      <c r="Q1632" s="12">
        <f t="shared" si="225"/>
        <v>160.04252576791029</v>
      </c>
      <c r="R1632" s="12">
        <f t="shared" si="230"/>
        <v>0</v>
      </c>
      <c r="S1632" s="12">
        <f t="shared" si="231"/>
        <v>13427</v>
      </c>
      <c r="T1632" s="31">
        <f t="shared" si="227"/>
        <v>12987.450966065921</v>
      </c>
      <c r="U1632" s="13"/>
      <c r="V1632" s="39">
        <f t="shared" si="232"/>
        <v>1.3655386877292415E-3</v>
      </c>
      <c r="W1632" s="14">
        <f t="shared" si="233"/>
        <v>1.3696756010605322E-3</v>
      </c>
      <c r="X1632" s="40">
        <f t="shared" si="228"/>
        <v>1.7114051910610377E-11</v>
      </c>
      <c r="Y1632" s="2"/>
      <c r="Z1632" s="4"/>
      <c r="AA1632" s="4"/>
      <c r="AB1632" s="4"/>
      <c r="AC1632" s="4"/>
      <c r="AD1632" s="4"/>
      <c r="AE1632" s="4"/>
    </row>
    <row r="1633" spans="6:31">
      <c r="F1633" s="25">
        <v>39038</v>
      </c>
      <c r="G1633" s="8">
        <v>80.97</v>
      </c>
      <c r="H1633" s="8">
        <v>81.16</v>
      </c>
      <c r="I1633" s="8">
        <v>80.83</v>
      </c>
      <c r="J1633" s="8">
        <v>81.16</v>
      </c>
      <c r="K1633" s="8">
        <v>197600</v>
      </c>
      <c r="L1633" s="26">
        <v>73.069999999999993</v>
      </c>
      <c r="M1633" s="8"/>
      <c r="N1633" s="32">
        <v>0</v>
      </c>
      <c r="O1633" s="11">
        <f t="shared" si="229"/>
        <v>50</v>
      </c>
      <c r="P1633" s="11">
        <f t="shared" si="226"/>
        <v>1.1107157520186124</v>
      </c>
      <c r="Q1633" s="12">
        <f t="shared" si="225"/>
        <v>160.04402713663728</v>
      </c>
      <c r="R1633" s="12">
        <f t="shared" si="230"/>
        <v>0</v>
      </c>
      <c r="S1633" s="12">
        <f t="shared" si="231"/>
        <v>13427</v>
      </c>
      <c r="T1633" s="31">
        <f t="shared" si="227"/>
        <v>12989.173242409481</v>
      </c>
      <c r="U1633" s="13"/>
      <c r="V1633" s="39">
        <f t="shared" si="232"/>
        <v>1.3260201420036078E-4</v>
      </c>
      <c r="W1633" s="14">
        <f t="shared" si="233"/>
        <v>1.3686443598994298E-4</v>
      </c>
      <c r="X1633" s="40">
        <f t="shared" si="228"/>
        <v>1.8168239512305167E-11</v>
      </c>
      <c r="Y1633" s="2"/>
      <c r="Z1633" s="4"/>
      <c r="AA1633" s="4"/>
      <c r="AB1633" s="4"/>
      <c r="AC1633" s="4"/>
      <c r="AD1633" s="4"/>
      <c r="AE1633" s="4"/>
    </row>
    <row r="1634" spans="6:31">
      <c r="F1634" s="25">
        <v>39041</v>
      </c>
      <c r="G1634" s="8">
        <v>81.11</v>
      </c>
      <c r="H1634" s="8">
        <v>81.42</v>
      </c>
      <c r="I1634" s="8">
        <v>81.06</v>
      </c>
      <c r="J1634" s="8">
        <v>81.239999999999995</v>
      </c>
      <c r="K1634" s="8">
        <v>179400</v>
      </c>
      <c r="L1634" s="26">
        <v>73.14</v>
      </c>
      <c r="M1634" s="8"/>
      <c r="N1634" s="32">
        <v>0</v>
      </c>
      <c r="O1634" s="11">
        <f t="shared" si="229"/>
        <v>50</v>
      </c>
      <c r="P1634" s="11">
        <f t="shared" si="226"/>
        <v>1.1107465135356849</v>
      </c>
      <c r="Q1634" s="12">
        <f t="shared" si="225"/>
        <v>160.04097952750391</v>
      </c>
      <c r="R1634" s="12">
        <f t="shared" si="230"/>
        <v>0</v>
      </c>
      <c r="S1634" s="12">
        <f t="shared" si="231"/>
        <v>13427</v>
      </c>
      <c r="T1634" s="31">
        <f t="shared" si="227"/>
        <v>13001.729176814417</v>
      </c>
      <c r="U1634" s="13"/>
      <c r="V1634" s="39">
        <f t="shared" si="232"/>
        <v>9.661792560459716E-4</v>
      </c>
      <c r="W1634" s="14">
        <f t="shared" si="233"/>
        <v>9.5752691810874614E-4</v>
      </c>
      <c r="X1634" s="40">
        <f t="shared" si="228"/>
        <v>7.4862951779950853E-11</v>
      </c>
      <c r="Y1634" s="2"/>
      <c r="Z1634" s="4"/>
      <c r="AA1634" s="4"/>
      <c r="AB1634" s="4"/>
      <c r="AC1634" s="4"/>
      <c r="AD1634" s="4"/>
      <c r="AE1634" s="4"/>
    </row>
    <row r="1635" spans="6:31">
      <c r="F1635" s="25">
        <v>39042</v>
      </c>
      <c r="G1635" s="8">
        <v>81.25</v>
      </c>
      <c r="H1635" s="8">
        <v>81.400000000000006</v>
      </c>
      <c r="I1635" s="8">
        <v>81.180000000000007</v>
      </c>
      <c r="J1635" s="8">
        <v>81.36</v>
      </c>
      <c r="K1635" s="8">
        <v>304100</v>
      </c>
      <c r="L1635" s="26">
        <v>73.25</v>
      </c>
      <c r="M1635" s="8"/>
      <c r="N1635" s="32">
        <v>0</v>
      </c>
      <c r="O1635" s="11">
        <f t="shared" si="229"/>
        <v>50</v>
      </c>
      <c r="P1635" s="11">
        <f t="shared" si="226"/>
        <v>1.1107167235494881</v>
      </c>
      <c r="Q1635" s="12">
        <f t="shared" si="225"/>
        <v>160.04393088241892</v>
      </c>
      <c r="R1635" s="12">
        <f t="shared" si="230"/>
        <v>0</v>
      </c>
      <c r="S1635" s="12">
        <f t="shared" si="231"/>
        <v>13427</v>
      </c>
      <c r="T1635" s="31">
        <f t="shared" si="227"/>
        <v>13021.174216593603</v>
      </c>
      <c r="U1635" s="13"/>
      <c r="V1635" s="39">
        <f t="shared" si="232"/>
        <v>1.4944561030923653E-3</v>
      </c>
      <c r="W1635" s="14">
        <f t="shared" si="233"/>
        <v>1.5028351759415822E-3</v>
      </c>
      <c r="X1635" s="40">
        <f t="shared" si="228"/>
        <v>7.0208861812483401E-11</v>
      </c>
      <c r="Y1635" s="2"/>
      <c r="Z1635" s="4"/>
      <c r="AA1635" s="4"/>
      <c r="AB1635" s="4"/>
      <c r="AC1635" s="4"/>
      <c r="AD1635" s="4"/>
      <c r="AE1635" s="4"/>
    </row>
    <row r="1636" spans="6:31">
      <c r="F1636" s="25">
        <v>39043</v>
      </c>
      <c r="G1636" s="8">
        <v>81.489999999999995</v>
      </c>
      <c r="H1636" s="8">
        <v>81.72</v>
      </c>
      <c r="I1636" s="8">
        <v>81.349999999999994</v>
      </c>
      <c r="J1636" s="8">
        <v>81.64</v>
      </c>
      <c r="K1636" s="8">
        <v>1062800</v>
      </c>
      <c r="L1636" s="26">
        <v>73.5</v>
      </c>
      <c r="M1636" s="8"/>
      <c r="N1636" s="32">
        <v>0</v>
      </c>
      <c r="O1636" s="11">
        <f t="shared" si="229"/>
        <v>50</v>
      </c>
      <c r="P1636" s="11">
        <f t="shared" si="226"/>
        <v>1.110748299319728</v>
      </c>
      <c r="Q1636" s="12">
        <f t="shared" si="225"/>
        <v>160.04080261125256</v>
      </c>
      <c r="R1636" s="12">
        <f t="shared" si="230"/>
        <v>0</v>
      </c>
      <c r="S1636" s="12">
        <f t="shared" si="231"/>
        <v>13427</v>
      </c>
      <c r="T1636" s="31">
        <f t="shared" si="227"/>
        <v>13065.73112518266</v>
      </c>
      <c r="U1636" s="13"/>
      <c r="V1636" s="39">
        <f t="shared" si="232"/>
        <v>3.4160396823144771E-3</v>
      </c>
      <c r="W1636" s="14">
        <f t="shared" si="233"/>
        <v>3.4071583216143558E-3</v>
      </c>
      <c r="X1636" s="40">
        <f t="shared" si="228"/>
        <v>7.887856788565959E-11</v>
      </c>
      <c r="Y1636" s="2"/>
      <c r="Z1636" s="4"/>
      <c r="AA1636" s="4"/>
      <c r="AB1636" s="4"/>
      <c r="AC1636" s="4"/>
      <c r="AD1636" s="4"/>
      <c r="AE1636" s="4"/>
    </row>
    <row r="1637" spans="6:31">
      <c r="F1637" s="25">
        <v>39045</v>
      </c>
      <c r="G1637" s="8">
        <v>81.239999999999995</v>
      </c>
      <c r="H1637" s="8">
        <v>81.59</v>
      </c>
      <c r="I1637" s="8">
        <v>81.2</v>
      </c>
      <c r="J1637" s="8">
        <v>81.39</v>
      </c>
      <c r="K1637" s="8">
        <v>93200</v>
      </c>
      <c r="L1637" s="26">
        <v>73.28</v>
      </c>
      <c r="M1637" s="8"/>
      <c r="N1637" s="32">
        <v>0</v>
      </c>
      <c r="O1637" s="11">
        <f t="shared" si="229"/>
        <v>50</v>
      </c>
      <c r="P1637" s="11">
        <f t="shared" si="226"/>
        <v>1.1106713973799127</v>
      </c>
      <c r="Q1637" s="12">
        <f t="shared" si="225"/>
        <v>160.04842174252721</v>
      </c>
      <c r="R1637" s="12">
        <f t="shared" si="230"/>
        <v>0</v>
      </c>
      <c r="S1637" s="12">
        <f t="shared" si="231"/>
        <v>13427</v>
      </c>
      <c r="T1637" s="31">
        <f t="shared" si="227"/>
        <v>13026.341045624289</v>
      </c>
      <c r="U1637" s="13"/>
      <c r="V1637" s="39">
        <f t="shared" si="232"/>
        <v>-3.0193163060967354E-3</v>
      </c>
      <c r="W1637" s="14">
        <f t="shared" si="233"/>
        <v>-2.9976858529161634E-3</v>
      </c>
      <c r="X1637" s="40">
        <f t="shared" si="228"/>
        <v>4.6787650479691629E-10</v>
      </c>
      <c r="Y1637" s="2"/>
      <c r="Z1637" s="4"/>
      <c r="AA1637" s="4"/>
      <c r="AB1637" s="4"/>
      <c r="AC1637" s="4"/>
      <c r="AD1637" s="4"/>
      <c r="AE1637" s="4"/>
    </row>
    <row r="1638" spans="6:31">
      <c r="F1638" s="25">
        <v>39048</v>
      </c>
      <c r="G1638" s="8">
        <v>81.2</v>
      </c>
      <c r="H1638" s="8">
        <v>81.25</v>
      </c>
      <c r="I1638" s="8">
        <v>80</v>
      </c>
      <c r="J1638" s="8">
        <v>80.12</v>
      </c>
      <c r="K1638" s="8">
        <v>578600</v>
      </c>
      <c r="L1638" s="26">
        <v>72.13</v>
      </c>
      <c r="M1638" s="8"/>
      <c r="N1638" s="32">
        <v>0</v>
      </c>
      <c r="O1638" s="11">
        <f t="shared" si="229"/>
        <v>50</v>
      </c>
      <c r="P1638" s="11">
        <f t="shared" si="226"/>
        <v>1.1107722168307224</v>
      </c>
      <c r="Q1638" s="12">
        <f t="shared" si="225"/>
        <v>160.03843317666787</v>
      </c>
      <c r="R1638" s="12">
        <f t="shared" si="230"/>
        <v>0</v>
      </c>
      <c r="S1638" s="12">
        <f t="shared" si="231"/>
        <v>13427</v>
      </c>
      <c r="T1638" s="31">
        <f t="shared" si="227"/>
        <v>12822.27926611463</v>
      </c>
      <c r="U1638" s="13"/>
      <c r="V1638" s="39">
        <f t="shared" si="232"/>
        <v>-1.5789316138116762E-2</v>
      </c>
      <c r="W1638" s="14">
        <f t="shared" si="233"/>
        <v>-1.5817673850293593E-2</v>
      </c>
      <c r="X1638" s="40">
        <f t="shared" si="228"/>
        <v>8.0415983990399396E-10</v>
      </c>
      <c r="Y1638" s="2"/>
      <c r="Z1638" s="4"/>
      <c r="AA1638" s="4"/>
      <c r="AB1638" s="4"/>
      <c r="AC1638" s="4"/>
      <c r="AD1638" s="4"/>
      <c r="AE1638" s="4"/>
    </row>
    <row r="1639" spans="6:31">
      <c r="F1639" s="25">
        <v>39049</v>
      </c>
      <c r="G1639" s="8">
        <v>80.03</v>
      </c>
      <c r="H1639" s="8">
        <v>80.48</v>
      </c>
      <c r="I1639" s="8">
        <v>79.88</v>
      </c>
      <c r="J1639" s="8">
        <v>80.31</v>
      </c>
      <c r="K1639" s="8">
        <v>612400</v>
      </c>
      <c r="L1639" s="26">
        <v>72.3</v>
      </c>
      <c r="M1639" s="8"/>
      <c r="N1639" s="32">
        <v>0</v>
      </c>
      <c r="O1639" s="11">
        <f t="shared" si="229"/>
        <v>50</v>
      </c>
      <c r="P1639" s="11">
        <f t="shared" si="226"/>
        <v>1.1107883817427386</v>
      </c>
      <c r="Q1639" s="12">
        <f t="shared" si="225"/>
        <v>160.03683182611366</v>
      </c>
      <c r="R1639" s="12">
        <f t="shared" si="230"/>
        <v>0</v>
      </c>
      <c r="S1639" s="12">
        <f t="shared" si="231"/>
        <v>13427</v>
      </c>
      <c r="T1639" s="31">
        <f t="shared" si="227"/>
        <v>12852.557963955189</v>
      </c>
      <c r="U1639" s="13"/>
      <c r="V1639" s="39">
        <f t="shared" si="232"/>
        <v>2.3586293152526353E-3</v>
      </c>
      <c r="W1639" s="14">
        <f t="shared" si="233"/>
        <v>2.354082649137855E-3</v>
      </c>
      <c r="X1639" s="40">
        <f t="shared" si="228"/>
        <v>2.067217275929162E-11</v>
      </c>
      <c r="Y1639" s="2"/>
      <c r="Z1639" s="4"/>
      <c r="AA1639" s="4"/>
      <c r="AB1639" s="4"/>
      <c r="AC1639" s="4"/>
      <c r="AD1639" s="4"/>
      <c r="AE1639" s="4"/>
    </row>
    <row r="1640" spans="6:31">
      <c r="F1640" s="25">
        <v>39050</v>
      </c>
      <c r="G1640" s="8">
        <v>80.58</v>
      </c>
      <c r="H1640" s="8">
        <v>81.25</v>
      </c>
      <c r="I1640" s="8">
        <v>80.58</v>
      </c>
      <c r="J1640" s="8">
        <v>81.17</v>
      </c>
      <c r="K1640" s="8">
        <v>1245500</v>
      </c>
      <c r="L1640" s="26">
        <v>73.08</v>
      </c>
      <c r="M1640" s="8"/>
      <c r="N1640" s="32">
        <v>0</v>
      </c>
      <c r="O1640" s="11">
        <f t="shared" si="229"/>
        <v>50</v>
      </c>
      <c r="P1640" s="11">
        <f t="shared" si="226"/>
        <v>1.1107006020799124</v>
      </c>
      <c r="Q1640" s="12">
        <f t="shared" si="225"/>
        <v>160.04552813543236</v>
      </c>
      <c r="R1640" s="12">
        <f t="shared" si="230"/>
        <v>0</v>
      </c>
      <c r="S1640" s="12">
        <f t="shared" si="231"/>
        <v>13427</v>
      </c>
      <c r="T1640" s="31">
        <f t="shared" si="227"/>
        <v>12990.895518753045</v>
      </c>
      <c r="U1640" s="13"/>
      <c r="V1640" s="39">
        <f t="shared" si="232"/>
        <v>1.0705912520745878E-2</v>
      </c>
      <c r="W1640" s="14">
        <f t="shared" si="233"/>
        <v>1.0730602345086925E-2</v>
      </c>
      <c r="X1640" s="40">
        <f t="shared" si="228"/>
        <v>6.0958742599172862E-10</v>
      </c>
      <c r="Y1640" s="2"/>
      <c r="Z1640" s="4"/>
      <c r="AA1640" s="4"/>
      <c r="AB1640" s="4"/>
      <c r="AC1640" s="4"/>
      <c r="AD1640" s="4"/>
      <c r="AE1640" s="4"/>
    </row>
    <row r="1641" spans="6:31">
      <c r="F1641" s="25">
        <v>39051</v>
      </c>
      <c r="G1641" s="8">
        <v>81.3</v>
      </c>
      <c r="H1641" s="8">
        <v>81.61</v>
      </c>
      <c r="I1641" s="8">
        <v>80.86</v>
      </c>
      <c r="J1641" s="8">
        <v>81.28</v>
      </c>
      <c r="K1641" s="8">
        <v>301400</v>
      </c>
      <c r="L1641" s="26">
        <v>73.180000000000007</v>
      </c>
      <c r="M1641" s="8"/>
      <c r="N1641" s="32">
        <v>0</v>
      </c>
      <c r="O1641" s="11">
        <f t="shared" si="229"/>
        <v>50</v>
      </c>
      <c r="P1641" s="11">
        <f t="shared" si="226"/>
        <v>1.110685979775895</v>
      </c>
      <c r="Q1641" s="12">
        <f t="shared" si="225"/>
        <v>160.04697689700623</v>
      </c>
      <c r="R1641" s="12">
        <f t="shared" si="230"/>
        <v>0</v>
      </c>
      <c r="S1641" s="12">
        <f t="shared" si="231"/>
        <v>13427</v>
      </c>
      <c r="T1641" s="31">
        <f t="shared" si="227"/>
        <v>13008.618282188667</v>
      </c>
      <c r="U1641" s="13"/>
      <c r="V1641" s="39">
        <f t="shared" si="232"/>
        <v>1.3633152001468435E-3</v>
      </c>
      <c r="W1641" s="14">
        <f t="shared" si="233"/>
        <v>1.3674280812549875E-3</v>
      </c>
      <c r="X1641" s="40">
        <f t="shared" si="228"/>
        <v>1.6915791009728127E-11</v>
      </c>
      <c r="Y1641" s="2"/>
      <c r="Z1641" s="4"/>
      <c r="AA1641" s="4"/>
      <c r="AB1641" s="4"/>
      <c r="AC1641" s="4"/>
      <c r="AD1641" s="4"/>
      <c r="AE1641" s="4"/>
    </row>
    <row r="1642" spans="6:31">
      <c r="F1642" s="25">
        <v>39052</v>
      </c>
      <c r="G1642" s="8">
        <v>81.36</v>
      </c>
      <c r="H1642" s="8">
        <v>81.42</v>
      </c>
      <c r="I1642" s="8">
        <v>80.45</v>
      </c>
      <c r="J1642" s="8">
        <v>81.180000000000007</v>
      </c>
      <c r="K1642" s="8">
        <v>284100</v>
      </c>
      <c r="L1642" s="26">
        <v>73.09</v>
      </c>
      <c r="M1642" s="8"/>
      <c r="N1642" s="32">
        <v>0</v>
      </c>
      <c r="O1642" s="11">
        <f t="shared" si="229"/>
        <v>50</v>
      </c>
      <c r="P1642" s="11">
        <f t="shared" si="226"/>
        <v>1.1106854562867698</v>
      </c>
      <c r="Q1642" s="12">
        <f t="shared" si="225"/>
        <v>160.04702876443218</v>
      </c>
      <c r="R1642" s="12">
        <f t="shared" si="230"/>
        <v>0</v>
      </c>
      <c r="S1642" s="12">
        <f t="shared" si="231"/>
        <v>13427</v>
      </c>
      <c r="T1642" s="31">
        <f t="shared" si="227"/>
        <v>12992.617795096607</v>
      </c>
      <c r="U1642" s="13"/>
      <c r="V1642" s="39">
        <f t="shared" si="232"/>
        <v>-1.2307483432109053E-3</v>
      </c>
      <c r="W1642" s="14">
        <f t="shared" si="233"/>
        <v>-1.2306010987605121E-3</v>
      </c>
      <c r="X1642" s="40">
        <f t="shared" si="228"/>
        <v>2.1680928171573472E-14</v>
      </c>
      <c r="Y1642" s="2"/>
      <c r="Z1642" s="4"/>
      <c r="AA1642" s="4"/>
      <c r="AB1642" s="4"/>
      <c r="AC1642" s="4"/>
      <c r="AD1642" s="4"/>
      <c r="AE1642" s="4"/>
    </row>
    <row r="1643" spans="6:31">
      <c r="F1643" s="25">
        <v>39055</v>
      </c>
      <c r="G1643" s="8">
        <v>81.16</v>
      </c>
      <c r="H1643" s="8">
        <v>82.04</v>
      </c>
      <c r="I1643" s="8">
        <v>81.16</v>
      </c>
      <c r="J1643" s="8">
        <v>81.84</v>
      </c>
      <c r="K1643" s="8">
        <v>457200</v>
      </c>
      <c r="L1643" s="26">
        <v>73.680000000000007</v>
      </c>
      <c r="M1643" s="8"/>
      <c r="N1643" s="32">
        <v>0</v>
      </c>
      <c r="O1643" s="11">
        <f t="shared" si="229"/>
        <v>50</v>
      </c>
      <c r="P1643" s="11">
        <f t="shared" si="226"/>
        <v>1.1107491856677525</v>
      </c>
      <c r="Q1643" s="12">
        <f t="shared" si="225"/>
        <v>160.04071480164686</v>
      </c>
      <c r="R1643" s="12">
        <f t="shared" si="230"/>
        <v>0</v>
      </c>
      <c r="S1643" s="12">
        <f t="shared" si="231"/>
        <v>13427</v>
      </c>
      <c r="T1643" s="31">
        <f t="shared" si="227"/>
        <v>13097.73209936678</v>
      </c>
      <c r="U1643" s="13"/>
      <c r="V1643" s="39">
        <f t="shared" si="232"/>
        <v>8.0577587827398624E-3</v>
      </c>
      <c r="W1643" s="14">
        <f t="shared" si="233"/>
        <v>8.0398334547510334E-3</v>
      </c>
      <c r="X1643" s="40">
        <f t="shared" si="228"/>
        <v>3.2131738350709768E-10</v>
      </c>
      <c r="Y1643" s="2"/>
      <c r="Z1643" s="4"/>
      <c r="AA1643" s="4"/>
      <c r="AB1643" s="4"/>
      <c r="AC1643" s="4"/>
      <c r="AD1643" s="4"/>
      <c r="AE1643" s="4"/>
    </row>
    <row r="1644" spans="6:31">
      <c r="F1644" s="25">
        <v>39056</v>
      </c>
      <c r="G1644" s="8">
        <v>81.96</v>
      </c>
      <c r="H1644" s="8">
        <v>82.27</v>
      </c>
      <c r="I1644" s="8">
        <v>81.89</v>
      </c>
      <c r="J1644" s="8">
        <v>82.22</v>
      </c>
      <c r="K1644" s="8">
        <v>194800</v>
      </c>
      <c r="L1644" s="26">
        <v>74.02</v>
      </c>
      <c r="M1644" s="8"/>
      <c r="N1644" s="32">
        <v>0</v>
      </c>
      <c r="O1644" s="11">
        <f t="shared" si="229"/>
        <v>50</v>
      </c>
      <c r="P1644" s="11">
        <f t="shared" si="226"/>
        <v>1.1107808700351256</v>
      </c>
      <c r="Q1644" s="12">
        <f t="shared" si="225"/>
        <v>160.03757595533807</v>
      </c>
      <c r="R1644" s="12">
        <f t="shared" si="230"/>
        <v>0</v>
      </c>
      <c r="S1644" s="12">
        <f t="shared" si="231"/>
        <v>13427</v>
      </c>
      <c r="T1644" s="31">
        <f t="shared" si="227"/>
        <v>13158.289495047897</v>
      </c>
      <c r="U1644" s="13"/>
      <c r="V1644" s="39">
        <f t="shared" si="232"/>
        <v>4.6128468354180224E-3</v>
      </c>
      <c r="W1644" s="14">
        <f t="shared" si="233"/>
        <v>4.6039350109584034E-3</v>
      </c>
      <c r="X1644" s="40">
        <f t="shared" si="228"/>
        <v>7.9420615199062884E-11</v>
      </c>
      <c r="Y1644" s="2"/>
      <c r="Z1644" s="4"/>
      <c r="AA1644" s="4"/>
      <c r="AB1644" s="4"/>
      <c r="AC1644" s="4"/>
      <c r="AD1644" s="4"/>
      <c r="AE1644" s="4"/>
    </row>
    <row r="1645" spans="6:31">
      <c r="F1645" s="25">
        <v>39057</v>
      </c>
      <c r="G1645" s="8">
        <v>82.09</v>
      </c>
      <c r="H1645" s="8">
        <v>82.29</v>
      </c>
      <c r="I1645" s="8">
        <v>81.98</v>
      </c>
      <c r="J1645" s="8">
        <v>82.17</v>
      </c>
      <c r="K1645" s="8">
        <v>492400</v>
      </c>
      <c r="L1645" s="26">
        <v>73.98</v>
      </c>
      <c r="M1645" s="8"/>
      <c r="N1645" s="32">
        <v>0</v>
      </c>
      <c r="O1645" s="11">
        <f t="shared" si="229"/>
        <v>50</v>
      </c>
      <c r="P1645" s="11">
        <f t="shared" si="226"/>
        <v>1.110705596107056</v>
      </c>
      <c r="Q1645" s="12">
        <f t="shared" si="225"/>
        <v>160.04503334153156</v>
      </c>
      <c r="R1645" s="12">
        <f t="shared" si="230"/>
        <v>0</v>
      </c>
      <c r="S1645" s="12">
        <f t="shared" si="231"/>
        <v>13427</v>
      </c>
      <c r="T1645" s="31">
        <f t="shared" si="227"/>
        <v>13150.900389673649</v>
      </c>
      <c r="U1645" s="13"/>
      <c r="V1645" s="39">
        <f t="shared" si="232"/>
        <v>-5.6171289202824946E-4</v>
      </c>
      <c r="W1645" s="14">
        <f t="shared" si="233"/>
        <v>-5.4054055370192236E-4</v>
      </c>
      <c r="X1645" s="40">
        <f t="shared" si="228"/>
        <v>4.4826791020445934E-10</v>
      </c>
      <c r="Y1645" s="2"/>
      <c r="Z1645" s="4"/>
      <c r="AA1645" s="4"/>
      <c r="AB1645" s="4"/>
      <c r="AC1645" s="4"/>
      <c r="AD1645" s="4"/>
      <c r="AE1645" s="4"/>
    </row>
    <row r="1646" spans="6:31">
      <c r="F1646" s="25">
        <v>39058</v>
      </c>
      <c r="G1646" s="8">
        <v>82.28</v>
      </c>
      <c r="H1646" s="8">
        <v>82.39</v>
      </c>
      <c r="I1646" s="8">
        <v>81.8</v>
      </c>
      <c r="J1646" s="8">
        <v>81.88</v>
      </c>
      <c r="K1646" s="8">
        <v>153000</v>
      </c>
      <c r="L1646" s="26">
        <v>73.72</v>
      </c>
      <c r="M1646" s="8"/>
      <c r="N1646" s="32">
        <v>0</v>
      </c>
      <c r="O1646" s="11">
        <f t="shared" si="229"/>
        <v>50</v>
      </c>
      <c r="P1646" s="11">
        <f t="shared" si="226"/>
        <v>1.1106890938686924</v>
      </c>
      <c r="Q1646" s="12">
        <f t="shared" si="225"/>
        <v>160.04666835296811</v>
      </c>
      <c r="R1646" s="12">
        <f t="shared" si="230"/>
        <v>0</v>
      </c>
      <c r="S1646" s="12">
        <f t="shared" si="231"/>
        <v>13427</v>
      </c>
      <c r="T1646" s="31">
        <f t="shared" si="227"/>
        <v>13104.621204741028</v>
      </c>
      <c r="U1646" s="13"/>
      <c r="V1646" s="39">
        <f t="shared" si="232"/>
        <v>-3.525295256075439E-3</v>
      </c>
      <c r="W1646" s="14">
        <f t="shared" si="233"/>
        <v>-3.5206536026854804E-3</v>
      </c>
      <c r="X1646" s="40">
        <f t="shared" si="228"/>
        <v>2.1544946192513834E-11</v>
      </c>
      <c r="Y1646" s="2"/>
      <c r="Z1646" s="4"/>
      <c r="AA1646" s="4"/>
      <c r="AB1646" s="4"/>
      <c r="AC1646" s="4"/>
      <c r="AD1646" s="4"/>
      <c r="AE1646" s="4"/>
    </row>
    <row r="1647" spans="6:31">
      <c r="F1647" s="25">
        <v>39059</v>
      </c>
      <c r="G1647" s="8">
        <v>81.790000000000006</v>
      </c>
      <c r="H1647" s="8">
        <v>82.14</v>
      </c>
      <c r="I1647" s="8">
        <v>81.599999999999994</v>
      </c>
      <c r="J1647" s="8">
        <v>81.94</v>
      </c>
      <c r="K1647" s="8">
        <v>372200</v>
      </c>
      <c r="L1647" s="26">
        <v>73.77</v>
      </c>
      <c r="M1647" s="8"/>
      <c r="N1647" s="32">
        <v>0</v>
      </c>
      <c r="O1647" s="11">
        <f t="shared" si="229"/>
        <v>50</v>
      </c>
      <c r="P1647" s="11">
        <f t="shared" si="226"/>
        <v>1.110749627219737</v>
      </c>
      <c r="Q1647" s="12">
        <f t="shared" si="225"/>
        <v>160.04067105758898</v>
      </c>
      <c r="R1647" s="12">
        <f t="shared" si="230"/>
        <v>0</v>
      </c>
      <c r="S1647" s="12">
        <f t="shared" si="231"/>
        <v>13427</v>
      </c>
      <c r="T1647" s="31">
        <f t="shared" si="227"/>
        <v>13113.73258645884</v>
      </c>
      <c r="U1647" s="13"/>
      <c r="V1647" s="39">
        <f t="shared" si="232"/>
        <v>6.9503845719437885E-4</v>
      </c>
      <c r="W1647" s="14">
        <f t="shared" si="233"/>
        <v>6.7801209458829528E-4</v>
      </c>
      <c r="X1647" s="40">
        <f t="shared" si="228"/>
        <v>2.8989702359384087E-10</v>
      </c>
      <c r="Y1647" s="2"/>
      <c r="Z1647" s="4"/>
      <c r="AA1647" s="4"/>
      <c r="AB1647" s="4"/>
      <c r="AC1647" s="4"/>
      <c r="AD1647" s="4"/>
      <c r="AE1647" s="4"/>
    </row>
    <row r="1648" spans="6:31">
      <c r="F1648" s="25">
        <v>39062</v>
      </c>
      <c r="G1648" s="8">
        <v>81.95</v>
      </c>
      <c r="H1648" s="8">
        <v>82.25</v>
      </c>
      <c r="I1648" s="8">
        <v>81.88</v>
      </c>
      <c r="J1648" s="8">
        <v>82.13</v>
      </c>
      <c r="K1648" s="8">
        <v>404000</v>
      </c>
      <c r="L1648" s="26">
        <v>73.94</v>
      </c>
      <c r="M1648" s="8"/>
      <c r="N1648" s="32">
        <v>0</v>
      </c>
      <c r="O1648" s="11">
        <f t="shared" si="229"/>
        <v>50</v>
      </c>
      <c r="P1648" s="11">
        <f t="shared" si="226"/>
        <v>1.1107654855288072</v>
      </c>
      <c r="Q1648" s="12">
        <f t="shared" si="225"/>
        <v>160.03910001582125</v>
      </c>
      <c r="R1648" s="12">
        <f t="shared" si="230"/>
        <v>0</v>
      </c>
      <c r="S1648" s="12">
        <f t="shared" si="231"/>
        <v>13427</v>
      </c>
      <c r="T1648" s="31">
        <f t="shared" si="227"/>
        <v>13144.011284299399</v>
      </c>
      <c r="U1648" s="13"/>
      <c r="V1648" s="39">
        <f t="shared" si="232"/>
        <v>2.3062690694457982E-3</v>
      </c>
      <c r="W1648" s="14">
        <f t="shared" si="233"/>
        <v>2.3018086122750668E-3</v>
      </c>
      <c r="X1648" s="40">
        <f t="shared" si="228"/>
        <v>1.9895678171928815E-11</v>
      </c>
      <c r="Y1648" s="2"/>
      <c r="Z1648" s="4"/>
      <c r="AA1648" s="4"/>
      <c r="AB1648" s="4"/>
      <c r="AC1648" s="4"/>
      <c r="AD1648" s="4"/>
      <c r="AE1648" s="4"/>
    </row>
    <row r="1649" spans="6:31">
      <c r="F1649" s="25">
        <v>39063</v>
      </c>
      <c r="G1649" s="8">
        <v>82.05</v>
      </c>
      <c r="H1649" s="8">
        <v>82.1</v>
      </c>
      <c r="I1649" s="8">
        <v>81.540000000000006</v>
      </c>
      <c r="J1649" s="8">
        <v>81.900000000000006</v>
      </c>
      <c r="K1649" s="8">
        <v>313200</v>
      </c>
      <c r="L1649" s="26">
        <v>73.739999999999995</v>
      </c>
      <c r="M1649" s="8"/>
      <c r="N1649" s="32">
        <v>0</v>
      </c>
      <c r="O1649" s="11">
        <f t="shared" si="229"/>
        <v>50</v>
      </c>
      <c r="P1649" s="11">
        <f t="shared" si="226"/>
        <v>1.110659072416599</v>
      </c>
      <c r="Q1649" s="12">
        <f t="shared" si="225"/>
        <v>160.04964294784071</v>
      </c>
      <c r="R1649" s="12">
        <f t="shared" si="230"/>
        <v>0</v>
      </c>
      <c r="S1649" s="12">
        <f t="shared" si="231"/>
        <v>13427</v>
      </c>
      <c r="T1649" s="31">
        <f t="shared" si="227"/>
        <v>13108.065757428156</v>
      </c>
      <c r="U1649" s="13"/>
      <c r="V1649" s="39">
        <f t="shared" si="232"/>
        <v>-2.7384918365182431E-3</v>
      </c>
      <c r="W1649" s="14">
        <f t="shared" si="233"/>
        <v>-2.7085607024874181E-3</v>
      </c>
      <c r="X1649" s="40">
        <f t="shared" si="228"/>
        <v>8.9587278437121248E-10</v>
      </c>
      <c r="Y1649" s="2"/>
      <c r="Z1649" s="4"/>
      <c r="AA1649" s="4"/>
      <c r="AB1649" s="4"/>
      <c r="AC1649" s="4"/>
      <c r="AD1649" s="4"/>
      <c r="AE1649" s="4"/>
    </row>
    <row r="1650" spans="6:31">
      <c r="F1650" s="25">
        <v>39064</v>
      </c>
      <c r="G1650" s="8">
        <v>82.32</v>
      </c>
      <c r="H1650" s="8">
        <v>82.34</v>
      </c>
      <c r="I1650" s="8">
        <v>81.92</v>
      </c>
      <c r="J1650" s="8">
        <v>82.03</v>
      </c>
      <c r="K1650" s="8">
        <v>113100</v>
      </c>
      <c r="L1650" s="26">
        <v>73.849999999999994</v>
      </c>
      <c r="M1650" s="8"/>
      <c r="N1650" s="32">
        <v>0</v>
      </c>
      <c r="O1650" s="11">
        <f t="shared" si="229"/>
        <v>50</v>
      </c>
      <c r="P1650" s="11">
        <f t="shared" si="226"/>
        <v>1.1107650643195668</v>
      </c>
      <c r="Q1650" s="12">
        <f t="shared" si="225"/>
        <v>160.03914174335409</v>
      </c>
      <c r="R1650" s="12">
        <f t="shared" si="230"/>
        <v>0</v>
      </c>
      <c r="S1650" s="12">
        <f t="shared" si="231"/>
        <v>13427</v>
      </c>
      <c r="T1650" s="31">
        <f t="shared" si="227"/>
        <v>13128.010797207337</v>
      </c>
      <c r="U1650" s="13"/>
      <c r="V1650" s="39">
        <f t="shared" si="232"/>
        <v>1.5204288324054975E-3</v>
      </c>
      <c r="W1650" s="14">
        <f t="shared" si="233"/>
        <v>1.4906161713903597E-3</v>
      </c>
      <c r="X1650" s="40">
        <f t="shared" si="228"/>
        <v>8.8879475680351396E-10</v>
      </c>
      <c r="Y1650" s="2"/>
      <c r="Z1650" s="4"/>
      <c r="AA1650" s="4"/>
      <c r="AB1650" s="4"/>
      <c r="AC1650" s="4"/>
      <c r="AD1650" s="4"/>
      <c r="AE1650" s="4"/>
    </row>
    <row r="1651" spans="6:31">
      <c r="F1651" s="25">
        <v>39065</v>
      </c>
      <c r="G1651" s="8">
        <v>82.07</v>
      </c>
      <c r="H1651" s="8">
        <v>82.79</v>
      </c>
      <c r="I1651" s="8">
        <v>82.07</v>
      </c>
      <c r="J1651" s="8">
        <v>82.65</v>
      </c>
      <c r="K1651" s="8">
        <v>694900</v>
      </c>
      <c r="L1651" s="26">
        <v>74.41</v>
      </c>
      <c r="M1651" s="8"/>
      <c r="N1651" s="32">
        <v>0</v>
      </c>
      <c r="O1651" s="11">
        <f t="shared" si="229"/>
        <v>50</v>
      </c>
      <c r="P1651" s="11">
        <f t="shared" si="226"/>
        <v>1.1107378040585945</v>
      </c>
      <c r="Q1651" s="12">
        <f t="shared" si="225"/>
        <v>160.04184237685206</v>
      </c>
      <c r="R1651" s="12">
        <f t="shared" si="230"/>
        <v>0</v>
      </c>
      <c r="S1651" s="12">
        <f t="shared" si="231"/>
        <v>13427</v>
      </c>
      <c r="T1651" s="31">
        <f t="shared" si="227"/>
        <v>13227.458272446824</v>
      </c>
      <c r="U1651" s="13"/>
      <c r="V1651" s="39">
        <f t="shared" si="232"/>
        <v>7.5466649411692049E-3</v>
      </c>
      <c r="W1651" s="14">
        <f t="shared" si="233"/>
        <v>7.5543324317811356E-3</v>
      </c>
      <c r="X1651" s="40">
        <f t="shared" si="228"/>
        <v>5.8790412284045205E-11</v>
      </c>
      <c r="Y1651" s="2"/>
      <c r="Z1651" s="4"/>
      <c r="AA1651" s="4"/>
      <c r="AB1651" s="4"/>
      <c r="AC1651" s="4"/>
      <c r="AD1651" s="4"/>
      <c r="AE1651" s="4"/>
    </row>
    <row r="1652" spans="6:31">
      <c r="F1652" s="25">
        <v>39066</v>
      </c>
      <c r="G1652" s="8">
        <v>82.84</v>
      </c>
      <c r="H1652" s="8">
        <v>83</v>
      </c>
      <c r="I1652" s="8">
        <v>82.68</v>
      </c>
      <c r="J1652" s="8">
        <v>82.76</v>
      </c>
      <c r="K1652" s="8">
        <v>159600</v>
      </c>
      <c r="L1652" s="26">
        <v>74.510000000000005</v>
      </c>
      <c r="M1652" s="8"/>
      <c r="N1652" s="32">
        <v>0</v>
      </c>
      <c r="O1652" s="11">
        <f t="shared" si="229"/>
        <v>50</v>
      </c>
      <c r="P1652" s="11">
        <f t="shared" si="226"/>
        <v>1.1107233928331768</v>
      </c>
      <c r="Q1652" s="12">
        <f t="shared" si="225"/>
        <v>160.04327012907743</v>
      </c>
      <c r="R1652" s="12">
        <f t="shared" si="230"/>
        <v>0</v>
      </c>
      <c r="S1652" s="12">
        <f t="shared" si="231"/>
        <v>13427</v>
      </c>
      <c r="T1652" s="31">
        <f t="shared" si="227"/>
        <v>13245.18103588245</v>
      </c>
      <c r="U1652" s="13"/>
      <c r="V1652" s="39">
        <f t="shared" si="232"/>
        <v>1.3389496889198076E-3</v>
      </c>
      <c r="W1652" s="14">
        <f t="shared" si="233"/>
        <v>1.3430031564663674E-3</v>
      </c>
      <c r="X1652" s="40">
        <f t="shared" si="228"/>
        <v>1.6430599151013529E-11</v>
      </c>
      <c r="Y1652" s="2"/>
      <c r="Z1652" s="4"/>
      <c r="AA1652" s="4"/>
      <c r="AB1652" s="4"/>
      <c r="AC1652" s="4"/>
      <c r="AD1652" s="4"/>
      <c r="AE1652" s="4"/>
    </row>
    <row r="1653" spans="6:31">
      <c r="F1653" s="25">
        <v>39069</v>
      </c>
      <c r="G1653" s="8">
        <v>82.94</v>
      </c>
      <c r="H1653" s="8">
        <v>83.02</v>
      </c>
      <c r="I1653" s="8">
        <v>82.28</v>
      </c>
      <c r="J1653" s="8">
        <v>82.36</v>
      </c>
      <c r="K1653" s="8">
        <v>269700</v>
      </c>
      <c r="L1653" s="26">
        <v>74.150000000000006</v>
      </c>
      <c r="M1653" s="8"/>
      <c r="N1653" s="32">
        <v>0</v>
      </c>
      <c r="O1653" s="11">
        <f t="shared" si="229"/>
        <v>50</v>
      </c>
      <c r="P1653" s="11">
        <f t="shared" si="226"/>
        <v>1.1107215104517869</v>
      </c>
      <c r="Q1653" s="12">
        <f t="shared" si="225"/>
        <v>160.04345662353336</v>
      </c>
      <c r="R1653" s="12">
        <f t="shared" si="230"/>
        <v>0</v>
      </c>
      <c r="S1653" s="12">
        <f t="shared" si="231"/>
        <v>13427</v>
      </c>
      <c r="T1653" s="31">
        <f t="shared" si="227"/>
        <v>13181.179087514207</v>
      </c>
      <c r="U1653" s="13"/>
      <c r="V1653" s="39">
        <f t="shared" si="232"/>
        <v>-4.8438054432181554E-3</v>
      </c>
      <c r="W1653" s="14">
        <f t="shared" si="233"/>
        <v>-4.8432759816950024E-3</v>
      </c>
      <c r="X1653" s="40">
        <f t="shared" si="228"/>
        <v>2.8032950449950422E-13</v>
      </c>
      <c r="Y1653" s="2"/>
      <c r="Z1653" s="4"/>
      <c r="AA1653" s="4"/>
      <c r="AB1653" s="4"/>
      <c r="AC1653" s="4"/>
      <c r="AD1653" s="4"/>
      <c r="AE1653" s="4"/>
    </row>
    <row r="1654" spans="6:31">
      <c r="F1654" s="25">
        <v>39070</v>
      </c>
      <c r="G1654" s="8">
        <v>82.13</v>
      </c>
      <c r="H1654" s="8">
        <v>82.75</v>
      </c>
      <c r="I1654" s="8">
        <v>81.92</v>
      </c>
      <c r="J1654" s="8">
        <v>82.55</v>
      </c>
      <c r="K1654" s="8">
        <v>72900</v>
      </c>
      <c r="L1654" s="26">
        <v>74.319999999999993</v>
      </c>
      <c r="M1654" s="8"/>
      <c r="N1654" s="32">
        <v>0</v>
      </c>
      <c r="O1654" s="11">
        <f t="shared" si="229"/>
        <v>50</v>
      </c>
      <c r="P1654" s="11">
        <f t="shared" si="226"/>
        <v>1.1107373519913886</v>
      </c>
      <c r="Q1654" s="12">
        <f t="shared" si="225"/>
        <v>160.04188716359499</v>
      </c>
      <c r="R1654" s="12">
        <f t="shared" si="230"/>
        <v>0</v>
      </c>
      <c r="S1654" s="12">
        <f t="shared" si="231"/>
        <v>13427</v>
      </c>
      <c r="T1654" s="31">
        <f t="shared" si="227"/>
        <v>13211.457785354765</v>
      </c>
      <c r="U1654" s="13"/>
      <c r="V1654" s="39">
        <f t="shared" si="232"/>
        <v>2.294481697322891E-3</v>
      </c>
      <c r="W1654" s="14">
        <f t="shared" si="233"/>
        <v>2.2900259216417944E-3</v>
      </c>
      <c r="X1654" s="40">
        <f t="shared" si="228"/>
        <v>1.9853936920251943E-11</v>
      </c>
      <c r="Y1654" s="2"/>
      <c r="Z1654" s="4"/>
      <c r="AA1654" s="4"/>
      <c r="AB1654" s="4"/>
      <c r="AC1654" s="4"/>
      <c r="AD1654" s="4"/>
      <c r="AE1654" s="4"/>
    </row>
    <row r="1655" spans="6:31">
      <c r="F1655" s="25">
        <v>39071</v>
      </c>
      <c r="G1655" s="8">
        <v>82.15</v>
      </c>
      <c r="H1655" s="8">
        <v>82.46</v>
      </c>
      <c r="I1655" s="8">
        <v>82.12</v>
      </c>
      <c r="J1655" s="8">
        <v>82.12</v>
      </c>
      <c r="K1655" s="8">
        <v>322200</v>
      </c>
      <c r="L1655" s="26">
        <v>73.930000000000007</v>
      </c>
      <c r="M1655" s="8"/>
      <c r="N1655" s="32">
        <v>0</v>
      </c>
      <c r="O1655" s="11">
        <f t="shared" si="229"/>
        <v>50</v>
      </c>
      <c r="P1655" s="11">
        <f t="shared" si="226"/>
        <v>1.11078046801028</v>
      </c>
      <c r="Q1655" s="12">
        <f t="shared" si="225"/>
        <v>160.03761578124497</v>
      </c>
      <c r="R1655" s="12">
        <f t="shared" si="230"/>
        <v>0</v>
      </c>
      <c r="S1655" s="12">
        <f t="shared" si="231"/>
        <v>13427</v>
      </c>
      <c r="T1655" s="31">
        <f t="shared" si="227"/>
        <v>13142.289007955836</v>
      </c>
      <c r="U1655" s="13"/>
      <c r="V1655" s="39">
        <f t="shared" si="232"/>
        <v>-5.2492677241729319E-3</v>
      </c>
      <c r="W1655" s="14">
        <f t="shared" si="233"/>
        <v>-5.2613949365742279E-3</v>
      </c>
      <c r="X1655" s="40">
        <f t="shared" si="228"/>
        <v>1.4706928062614754E-10</v>
      </c>
      <c r="Y1655" s="2"/>
      <c r="Z1655" s="4"/>
      <c r="AA1655" s="4"/>
      <c r="AB1655" s="4"/>
      <c r="AC1655" s="4"/>
      <c r="AD1655" s="4"/>
      <c r="AE1655" s="4"/>
    </row>
    <row r="1656" spans="6:31">
      <c r="F1656" s="25">
        <v>39072</v>
      </c>
      <c r="G1656" s="8">
        <v>82.2</v>
      </c>
      <c r="H1656" s="8">
        <v>82.35</v>
      </c>
      <c r="I1656" s="8">
        <v>81.69</v>
      </c>
      <c r="J1656" s="8">
        <v>81.8</v>
      </c>
      <c r="K1656" s="8">
        <v>191100</v>
      </c>
      <c r="L1656" s="26">
        <v>73.650000000000006</v>
      </c>
      <c r="M1656" s="8"/>
      <c r="N1656" s="32">
        <v>0</v>
      </c>
      <c r="O1656" s="11">
        <f t="shared" si="229"/>
        <v>50</v>
      </c>
      <c r="P1656" s="11">
        <f t="shared" si="226"/>
        <v>1.1106585200271553</v>
      </c>
      <c r="Q1656" s="12">
        <f t="shared" si="225"/>
        <v>160.04969768137036</v>
      </c>
      <c r="R1656" s="12">
        <f t="shared" si="230"/>
        <v>0</v>
      </c>
      <c r="S1656" s="12">
        <f t="shared" si="231"/>
        <v>13427</v>
      </c>
      <c r="T1656" s="31">
        <f t="shared" si="227"/>
        <v>13092.065270336096</v>
      </c>
      <c r="U1656" s="13"/>
      <c r="V1656" s="39">
        <f t="shared" si="232"/>
        <v>-3.828857264352017E-3</v>
      </c>
      <c r="W1656" s="14">
        <f t="shared" si="233"/>
        <v>-3.7945566603694702E-3</v>
      </c>
      <c r="X1656" s="40">
        <f t="shared" si="228"/>
        <v>1.1765314335675076E-9</v>
      </c>
      <c r="Y1656" s="2"/>
      <c r="Z1656" s="4"/>
      <c r="AA1656" s="4"/>
      <c r="AB1656" s="4"/>
      <c r="AC1656" s="4"/>
      <c r="AD1656" s="4"/>
      <c r="AE1656" s="4"/>
    </row>
    <row r="1657" spans="6:31">
      <c r="F1657" s="25">
        <v>39073</v>
      </c>
      <c r="G1657" s="8">
        <v>81.87</v>
      </c>
      <c r="H1657" s="8">
        <v>81.87</v>
      </c>
      <c r="I1657" s="8">
        <v>81.36</v>
      </c>
      <c r="J1657" s="8">
        <v>81.400000000000006</v>
      </c>
      <c r="K1657" s="8">
        <v>184900</v>
      </c>
      <c r="L1657" s="26">
        <v>73.290000000000006</v>
      </c>
      <c r="M1657" s="8"/>
      <c r="N1657" s="32">
        <v>0</v>
      </c>
      <c r="O1657" s="11">
        <f t="shared" si="229"/>
        <v>50</v>
      </c>
      <c r="P1657" s="11">
        <f t="shared" si="226"/>
        <v>1.1106562969027152</v>
      </c>
      <c r="Q1657" s="12">
        <f t="shared" si="225"/>
        <v>160.04991796029304</v>
      </c>
      <c r="R1657" s="12">
        <f t="shared" si="230"/>
        <v>0</v>
      </c>
      <c r="S1657" s="12">
        <f t="shared" si="231"/>
        <v>13427</v>
      </c>
      <c r="T1657" s="31">
        <f t="shared" si="227"/>
        <v>13028.063321967855</v>
      </c>
      <c r="U1657" s="13"/>
      <c r="V1657" s="39">
        <f t="shared" si="232"/>
        <v>-4.9005942853851941E-3</v>
      </c>
      <c r="W1657" s="14">
        <f t="shared" si="233"/>
        <v>-4.8999689708804518E-3</v>
      </c>
      <c r="X1657" s="40">
        <f t="shared" si="228"/>
        <v>3.9101822984113196E-13</v>
      </c>
      <c r="Y1657" s="2"/>
      <c r="Z1657" s="4"/>
      <c r="AA1657" s="4"/>
      <c r="AB1657" s="4"/>
      <c r="AC1657" s="4"/>
      <c r="AD1657" s="4"/>
      <c r="AE1657" s="4"/>
    </row>
    <row r="1658" spans="6:31">
      <c r="F1658" s="25">
        <v>39077</v>
      </c>
      <c r="G1658" s="8">
        <v>81.48</v>
      </c>
      <c r="H1658" s="8">
        <v>81.95</v>
      </c>
      <c r="I1658" s="8">
        <v>81.47</v>
      </c>
      <c r="J1658" s="8">
        <v>81.95</v>
      </c>
      <c r="K1658" s="8">
        <v>658100</v>
      </c>
      <c r="L1658" s="26">
        <v>73.78</v>
      </c>
      <c r="M1658" s="8"/>
      <c r="N1658" s="32">
        <v>0</v>
      </c>
      <c r="O1658" s="11">
        <f t="shared" si="229"/>
        <v>50</v>
      </c>
      <c r="P1658" s="11">
        <f t="shared" si="226"/>
        <v>1.110734616427216</v>
      </c>
      <c r="Q1658" s="12">
        <f t="shared" si="225"/>
        <v>160.04215817940701</v>
      </c>
      <c r="R1658" s="12">
        <f t="shared" si="230"/>
        <v>0</v>
      </c>
      <c r="S1658" s="12">
        <f t="shared" si="231"/>
        <v>13427</v>
      </c>
      <c r="T1658" s="31">
        <f t="shared" si="227"/>
        <v>13115.454862802406</v>
      </c>
      <c r="U1658" s="13"/>
      <c r="V1658" s="39">
        <f t="shared" si="232"/>
        <v>6.6855475016786578E-3</v>
      </c>
      <c r="W1658" s="14">
        <f t="shared" si="233"/>
        <v>6.6635182307706944E-3</v>
      </c>
      <c r="X1658" s="40">
        <f t="shared" si="228"/>
        <v>4.8528877673644237E-10</v>
      </c>
      <c r="Y1658" s="2"/>
      <c r="Z1658" s="4"/>
      <c r="AA1658" s="4"/>
      <c r="AB1658" s="4"/>
      <c r="AC1658" s="4"/>
      <c r="AD1658" s="4"/>
      <c r="AE1658" s="4"/>
    </row>
    <row r="1659" spans="6:31">
      <c r="F1659" s="25">
        <v>39078</v>
      </c>
      <c r="G1659" s="8">
        <v>82.01</v>
      </c>
      <c r="H1659" s="8">
        <v>82.53</v>
      </c>
      <c r="I1659" s="8">
        <v>82.01</v>
      </c>
      <c r="J1659" s="8">
        <v>82.53</v>
      </c>
      <c r="K1659" s="8">
        <v>320800</v>
      </c>
      <c r="L1659" s="26">
        <v>74.3</v>
      </c>
      <c r="M1659" s="8"/>
      <c r="N1659" s="32">
        <v>0</v>
      </c>
      <c r="O1659" s="11">
        <f t="shared" si="229"/>
        <v>50</v>
      </c>
      <c r="P1659" s="11">
        <f t="shared" si="226"/>
        <v>1.1107671601615074</v>
      </c>
      <c r="Q1659" s="12">
        <f t="shared" si="225"/>
        <v>160.03893411689859</v>
      </c>
      <c r="R1659" s="12">
        <f t="shared" si="230"/>
        <v>0</v>
      </c>
      <c r="S1659" s="12">
        <f t="shared" si="231"/>
        <v>13427</v>
      </c>
      <c r="T1659" s="31">
        <f t="shared" si="227"/>
        <v>13208.013232667641</v>
      </c>
      <c r="U1659" s="13"/>
      <c r="V1659" s="39">
        <f t="shared" si="232"/>
        <v>7.0324131291615603E-3</v>
      </c>
      <c r="W1659" s="14">
        <f t="shared" si="233"/>
        <v>7.0232595551837484E-3</v>
      </c>
      <c r="X1659" s="40">
        <f t="shared" si="228"/>
        <v>8.3787916567275528E-11</v>
      </c>
      <c r="Y1659" s="2"/>
      <c r="Z1659" s="4"/>
      <c r="AA1659" s="4"/>
      <c r="AB1659" s="4"/>
      <c r="AC1659" s="4"/>
      <c r="AD1659" s="4"/>
      <c r="AE1659" s="4"/>
    </row>
    <row r="1660" spans="6:31">
      <c r="F1660" s="25">
        <v>39079</v>
      </c>
      <c r="G1660" s="8">
        <v>82.44</v>
      </c>
      <c r="H1660" s="8">
        <v>82.5</v>
      </c>
      <c r="I1660" s="8">
        <v>82.21</v>
      </c>
      <c r="J1660" s="8">
        <v>82.35</v>
      </c>
      <c r="K1660" s="8">
        <v>363800</v>
      </c>
      <c r="L1660" s="26">
        <v>74.14</v>
      </c>
      <c r="M1660" s="8"/>
      <c r="N1660" s="32">
        <v>0</v>
      </c>
      <c r="O1660" s="11">
        <f t="shared" si="229"/>
        <v>50</v>
      </c>
      <c r="P1660" s="11">
        <f t="shared" si="226"/>
        <v>1.1107364445643377</v>
      </c>
      <c r="Q1660" s="12">
        <f t="shared" si="225"/>
        <v>160.04197706339579</v>
      </c>
      <c r="R1660" s="12">
        <f t="shared" si="230"/>
        <v>0</v>
      </c>
      <c r="S1660" s="12">
        <f t="shared" si="231"/>
        <v>13427</v>
      </c>
      <c r="T1660" s="31">
        <f t="shared" si="227"/>
        <v>13179.456811170643</v>
      </c>
      <c r="U1660" s="13"/>
      <c r="V1660" s="39">
        <f t="shared" si="232"/>
        <v>-2.1643933728775792E-3</v>
      </c>
      <c r="W1660" s="14">
        <f t="shared" si="233"/>
        <v>-2.1557540011272404E-3</v>
      </c>
      <c r="X1660" s="40">
        <f t="shared" si="228"/>
        <v>7.4638744240552121E-11</v>
      </c>
      <c r="Y1660" s="2"/>
      <c r="Z1660" s="4"/>
      <c r="AA1660" s="4"/>
      <c r="AB1660" s="4"/>
      <c r="AC1660" s="4"/>
      <c r="AD1660" s="4"/>
      <c r="AE1660" s="4"/>
    </row>
    <row r="1661" spans="6:31">
      <c r="F1661" s="25">
        <v>39080</v>
      </c>
      <c r="G1661" s="8">
        <v>82.17</v>
      </c>
      <c r="H1661" s="8">
        <v>82.47</v>
      </c>
      <c r="I1661" s="8">
        <v>81.849999999999994</v>
      </c>
      <c r="J1661" s="8">
        <v>82.04</v>
      </c>
      <c r="K1661" s="8">
        <v>703900</v>
      </c>
      <c r="L1661" s="26">
        <v>73.86</v>
      </c>
      <c r="M1661" s="8"/>
      <c r="N1661" s="32">
        <v>0</v>
      </c>
      <c r="O1661" s="11">
        <f t="shared" si="229"/>
        <v>50</v>
      </c>
      <c r="P1661" s="11">
        <f t="shared" si="226"/>
        <v>1.1107500676956406</v>
      </c>
      <c r="Q1661" s="12">
        <f t="shared" si="225"/>
        <v>160.04062742017186</v>
      </c>
      <c r="R1661" s="12">
        <f t="shared" si="230"/>
        <v>0</v>
      </c>
      <c r="S1661" s="12">
        <f t="shared" si="231"/>
        <v>13427</v>
      </c>
      <c r="T1661" s="31">
        <f t="shared" si="227"/>
        <v>13129.7330735509</v>
      </c>
      <c r="U1661" s="13"/>
      <c r="V1661" s="39">
        <f t="shared" si="232"/>
        <v>-3.7799565127085983E-3</v>
      </c>
      <c r="W1661" s="14">
        <f t="shared" si="233"/>
        <v>-3.7837882981690864E-3</v>
      </c>
      <c r="X1661" s="40">
        <f t="shared" si="228"/>
        <v>1.4682579815207468E-11</v>
      </c>
      <c r="Y1661" s="2"/>
      <c r="Z1661" s="4"/>
      <c r="AA1661" s="4"/>
      <c r="AB1661" s="4"/>
      <c r="AC1661" s="4"/>
      <c r="AD1661" s="4"/>
      <c r="AE1661" s="4"/>
    </row>
    <row r="1662" spans="6:31">
      <c r="F1662" s="25">
        <v>39085</v>
      </c>
      <c r="G1662" s="8">
        <v>82.19</v>
      </c>
      <c r="H1662" s="8">
        <v>82.64</v>
      </c>
      <c r="I1662" s="8">
        <v>81.25</v>
      </c>
      <c r="J1662" s="8">
        <v>81.91</v>
      </c>
      <c r="K1662" s="8">
        <v>590600</v>
      </c>
      <c r="L1662" s="26">
        <v>73.739999999999995</v>
      </c>
      <c r="M1662" s="8"/>
      <c r="N1662" s="32">
        <v>0</v>
      </c>
      <c r="O1662" s="11">
        <f t="shared" si="229"/>
        <v>50</v>
      </c>
      <c r="P1662" s="11">
        <f t="shared" si="226"/>
        <v>1.1107946840249525</v>
      </c>
      <c r="Q1662" s="12">
        <f t="shared" si="225"/>
        <v>160.0362075134679</v>
      </c>
      <c r="R1662" s="12">
        <f t="shared" si="230"/>
        <v>0</v>
      </c>
      <c r="S1662" s="12">
        <f t="shared" si="231"/>
        <v>13427</v>
      </c>
      <c r="T1662" s="31">
        <f t="shared" si="227"/>
        <v>13108.565757428156</v>
      </c>
      <c r="U1662" s="13"/>
      <c r="V1662" s="39">
        <f t="shared" si="232"/>
        <v>-1.6134674622872403E-3</v>
      </c>
      <c r="W1662" s="14">
        <f t="shared" si="233"/>
        <v>-1.6260166184187826E-3</v>
      </c>
      <c r="X1662" s="40">
        <f t="shared" si="228"/>
        <v>1.5748131961382597E-10</v>
      </c>
      <c r="Y1662" s="2"/>
      <c r="Z1662" s="4"/>
      <c r="AA1662" s="4"/>
      <c r="AB1662" s="4"/>
      <c r="AC1662" s="4"/>
      <c r="AD1662" s="4"/>
      <c r="AE1662" s="4"/>
    </row>
    <row r="1663" spans="6:31">
      <c r="F1663" s="25">
        <v>39086</v>
      </c>
      <c r="G1663" s="8">
        <v>81.819999999999993</v>
      </c>
      <c r="H1663" s="8">
        <v>82.27</v>
      </c>
      <c r="I1663" s="8">
        <v>81.400000000000006</v>
      </c>
      <c r="J1663" s="8">
        <v>82.08</v>
      </c>
      <c r="K1663" s="8">
        <v>441100</v>
      </c>
      <c r="L1663" s="26">
        <v>73.900000000000006</v>
      </c>
      <c r="M1663" s="8"/>
      <c r="N1663" s="32">
        <v>0</v>
      </c>
      <c r="O1663" s="11">
        <f t="shared" si="229"/>
        <v>50</v>
      </c>
      <c r="P1663" s="11">
        <f t="shared" si="226"/>
        <v>1.1106901217861975</v>
      </c>
      <c r="Q1663" s="12">
        <f t="shared" si="225"/>
        <v>160.04656650737269</v>
      </c>
      <c r="R1663" s="12">
        <f t="shared" si="230"/>
        <v>0</v>
      </c>
      <c r="S1663" s="12">
        <f t="shared" si="231"/>
        <v>13427</v>
      </c>
      <c r="T1663" s="31">
        <f t="shared" si="227"/>
        <v>13136.62217892515</v>
      </c>
      <c r="U1663" s="13"/>
      <c r="V1663" s="39">
        <f t="shared" si="232"/>
        <v>2.1380248640279387E-3</v>
      </c>
      <c r="W1663" s="14">
        <f t="shared" si="233"/>
        <v>2.1674351481577262E-3</v>
      </c>
      <c r="X1663" s="40">
        <f t="shared" si="228"/>
        <v>8.6496481259483167E-10</v>
      </c>
      <c r="Y1663" s="2"/>
      <c r="Z1663" s="4"/>
      <c r="AA1663" s="4"/>
      <c r="AB1663" s="4"/>
      <c r="AC1663" s="4"/>
      <c r="AD1663" s="4"/>
      <c r="AE1663" s="4"/>
    </row>
    <row r="1664" spans="6:31">
      <c r="F1664" s="25">
        <v>39087</v>
      </c>
      <c r="G1664" s="8">
        <v>81.819999999999993</v>
      </c>
      <c r="H1664" s="8">
        <v>81.819999999999993</v>
      </c>
      <c r="I1664" s="8">
        <v>81.260000000000005</v>
      </c>
      <c r="J1664" s="8">
        <v>81.38</v>
      </c>
      <c r="K1664" s="8">
        <v>238900</v>
      </c>
      <c r="L1664" s="26">
        <v>73.27</v>
      </c>
      <c r="M1664" s="8"/>
      <c r="N1664" s="32">
        <v>0</v>
      </c>
      <c r="O1664" s="11">
        <f t="shared" si="229"/>
        <v>50</v>
      </c>
      <c r="P1664" s="11">
        <f t="shared" si="226"/>
        <v>1.1106865019789818</v>
      </c>
      <c r="Q1664" s="12">
        <f t="shared" si="225"/>
        <v>160.04692515705</v>
      </c>
      <c r="R1664" s="12">
        <f t="shared" si="230"/>
        <v>0</v>
      </c>
      <c r="S1664" s="12">
        <f t="shared" si="231"/>
        <v>13427</v>
      </c>
      <c r="T1664" s="31">
        <f t="shared" si="227"/>
        <v>13024.618769280729</v>
      </c>
      <c r="U1664" s="13"/>
      <c r="V1664" s="39">
        <f t="shared" si="232"/>
        <v>-8.5625979431386504E-3</v>
      </c>
      <c r="W1664" s="14">
        <f t="shared" si="233"/>
        <v>-8.5615797822836959E-3</v>
      </c>
      <c r="X1664" s="40">
        <f t="shared" si="228"/>
        <v>1.0366515265617918E-12</v>
      </c>
      <c r="Y1664" s="2"/>
      <c r="Z1664" s="4"/>
      <c r="AA1664" s="4"/>
      <c r="AB1664" s="4"/>
      <c r="AC1664" s="4"/>
      <c r="AD1664" s="4"/>
      <c r="AE1664" s="4"/>
    </row>
    <row r="1665" spans="6:31">
      <c r="F1665" s="25">
        <v>39090</v>
      </c>
      <c r="G1665" s="8">
        <v>81.42</v>
      </c>
      <c r="H1665" s="8">
        <v>81.760000000000005</v>
      </c>
      <c r="I1665" s="8">
        <v>81.13</v>
      </c>
      <c r="J1665" s="8">
        <v>81.680000000000007</v>
      </c>
      <c r="K1665" s="8">
        <v>138800</v>
      </c>
      <c r="L1665" s="26">
        <v>73.540000000000006</v>
      </c>
      <c r="M1665" s="8"/>
      <c r="N1665" s="32">
        <v>0</v>
      </c>
      <c r="O1665" s="11">
        <f t="shared" si="229"/>
        <v>50</v>
      </c>
      <c r="P1665" s="11">
        <f t="shared" si="226"/>
        <v>1.1106880609192276</v>
      </c>
      <c r="Q1665" s="12">
        <f t="shared" si="225"/>
        <v>160.0467706973177</v>
      </c>
      <c r="R1665" s="12">
        <f t="shared" si="230"/>
        <v>0</v>
      </c>
      <c r="S1665" s="12">
        <f t="shared" si="231"/>
        <v>13427</v>
      </c>
      <c r="T1665" s="31">
        <f t="shared" si="227"/>
        <v>13072.620230556911</v>
      </c>
      <c r="U1665" s="13"/>
      <c r="V1665" s="39">
        <f t="shared" si="232"/>
        <v>3.6786661921175841E-3</v>
      </c>
      <c r="W1665" s="14">
        <f t="shared" si="233"/>
        <v>3.6782277012535384E-3</v>
      </c>
      <c r="X1665" s="40">
        <f t="shared" si="228"/>
        <v>1.9227423785160174E-13</v>
      </c>
      <c r="Y1665" s="2"/>
      <c r="Z1665" s="4"/>
      <c r="AA1665" s="4"/>
      <c r="AB1665" s="4"/>
      <c r="AC1665" s="4"/>
      <c r="AD1665" s="4"/>
      <c r="AE1665" s="4"/>
    </row>
    <row r="1666" spans="6:31">
      <c r="F1666" s="25">
        <v>39091</v>
      </c>
      <c r="G1666" s="8">
        <v>81.680000000000007</v>
      </c>
      <c r="H1666" s="8">
        <v>81.81</v>
      </c>
      <c r="I1666" s="8">
        <v>81.25</v>
      </c>
      <c r="J1666" s="8">
        <v>81.680000000000007</v>
      </c>
      <c r="K1666" s="8">
        <v>135700</v>
      </c>
      <c r="L1666" s="26">
        <v>73.540000000000006</v>
      </c>
      <c r="M1666" s="8"/>
      <c r="N1666" s="32">
        <v>0</v>
      </c>
      <c r="O1666" s="11">
        <f t="shared" si="229"/>
        <v>50</v>
      </c>
      <c r="P1666" s="11">
        <f t="shared" si="226"/>
        <v>1.1106880609192276</v>
      </c>
      <c r="Q1666" s="12">
        <f t="shared" si="225"/>
        <v>160.0467706973177</v>
      </c>
      <c r="R1666" s="12">
        <f t="shared" si="230"/>
        <v>0</v>
      </c>
      <c r="S1666" s="12">
        <f t="shared" si="231"/>
        <v>13427</v>
      </c>
      <c r="T1666" s="31">
        <f t="shared" si="227"/>
        <v>13072.620230556911</v>
      </c>
      <c r="U1666" s="13"/>
      <c r="V1666" s="39">
        <f t="shared" si="232"/>
        <v>0</v>
      </c>
      <c r="W1666" s="14">
        <f t="shared" si="233"/>
        <v>0</v>
      </c>
      <c r="X1666" s="40">
        <f t="shared" si="228"/>
        <v>0</v>
      </c>
      <c r="Y1666" s="2"/>
      <c r="Z1666" s="4"/>
      <c r="AA1666" s="4"/>
      <c r="AB1666" s="4"/>
      <c r="AC1666" s="4"/>
      <c r="AD1666" s="4"/>
      <c r="AE1666" s="4"/>
    </row>
    <row r="1667" spans="6:31">
      <c r="F1667" s="25">
        <v>39092</v>
      </c>
      <c r="G1667" s="8">
        <v>81.41</v>
      </c>
      <c r="H1667" s="8">
        <v>81.94</v>
      </c>
      <c r="I1667" s="8">
        <v>81.010000000000005</v>
      </c>
      <c r="J1667" s="8">
        <v>81.94</v>
      </c>
      <c r="K1667" s="8">
        <v>331900</v>
      </c>
      <c r="L1667" s="26">
        <v>73.77</v>
      </c>
      <c r="M1667" s="8"/>
      <c r="N1667" s="32">
        <v>0</v>
      </c>
      <c r="O1667" s="11">
        <f t="shared" si="229"/>
        <v>50</v>
      </c>
      <c r="P1667" s="11">
        <f t="shared" si="226"/>
        <v>1.110749627219737</v>
      </c>
      <c r="Q1667" s="12">
        <f t="shared" si="225"/>
        <v>160.04067105758898</v>
      </c>
      <c r="R1667" s="12">
        <f t="shared" si="230"/>
        <v>0</v>
      </c>
      <c r="S1667" s="12">
        <f t="shared" si="231"/>
        <v>13427</v>
      </c>
      <c r="T1667" s="31">
        <f t="shared" si="227"/>
        <v>13113.73258645884</v>
      </c>
      <c r="U1667" s="13"/>
      <c r="V1667" s="39">
        <f t="shared" si="232"/>
        <v>3.1399859284098274E-3</v>
      </c>
      <c r="W1667" s="14">
        <f t="shared" si="233"/>
        <v>3.1226690230847388E-3</v>
      </c>
      <c r="X1667" s="40">
        <f t="shared" si="228"/>
        <v>2.9987521003808284E-10</v>
      </c>
      <c r="Y1667" s="2"/>
      <c r="Z1667" s="4"/>
      <c r="AA1667" s="4"/>
      <c r="AB1667" s="4"/>
      <c r="AC1667" s="4"/>
      <c r="AD1667" s="4"/>
      <c r="AE1667" s="4"/>
    </row>
    <row r="1668" spans="6:31">
      <c r="F1668" s="25">
        <v>39093</v>
      </c>
      <c r="G1668" s="8">
        <v>82.02</v>
      </c>
      <c r="H1668" s="8">
        <v>82.68</v>
      </c>
      <c r="I1668" s="8">
        <v>81.94</v>
      </c>
      <c r="J1668" s="8">
        <v>82.53</v>
      </c>
      <c r="K1668" s="8">
        <v>284100</v>
      </c>
      <c r="L1668" s="26">
        <v>74.3</v>
      </c>
      <c r="M1668" s="8"/>
      <c r="N1668" s="32">
        <v>0</v>
      </c>
      <c r="O1668" s="11">
        <f t="shared" si="229"/>
        <v>50</v>
      </c>
      <c r="P1668" s="11">
        <f t="shared" si="226"/>
        <v>1.1107671601615074</v>
      </c>
      <c r="Q1668" s="12">
        <f t="shared" ref="Q1668:Q1731" si="234">$D$4*$P$4/P1668+O1668</f>
        <v>160.03893411689859</v>
      </c>
      <c r="R1668" s="12">
        <f t="shared" si="230"/>
        <v>0</v>
      </c>
      <c r="S1668" s="12">
        <f t="shared" si="231"/>
        <v>13427</v>
      </c>
      <c r="T1668" s="31">
        <f t="shared" si="227"/>
        <v>13208.013232667641</v>
      </c>
      <c r="U1668" s="13"/>
      <c r="V1668" s="39">
        <f t="shared" si="232"/>
        <v>7.1637383064568341E-3</v>
      </c>
      <c r="W1668" s="14">
        <f t="shared" si="233"/>
        <v>7.1588068275025406E-3</v>
      </c>
      <c r="X1668" s="40">
        <f t="shared" si="228"/>
        <v>2.4319484676639178E-11</v>
      </c>
      <c r="Y1668" s="2"/>
      <c r="Z1668" s="4"/>
      <c r="AA1668" s="4"/>
      <c r="AB1668" s="4"/>
      <c r="AC1668" s="4"/>
      <c r="AD1668" s="4"/>
      <c r="AE1668" s="4"/>
    </row>
    <row r="1669" spans="6:31">
      <c r="F1669" s="25">
        <v>39094</v>
      </c>
      <c r="G1669" s="8">
        <v>82.37</v>
      </c>
      <c r="H1669" s="8">
        <v>83.05</v>
      </c>
      <c r="I1669" s="8">
        <v>82.37</v>
      </c>
      <c r="J1669" s="8">
        <v>83.04</v>
      </c>
      <c r="K1669" s="8">
        <v>82400</v>
      </c>
      <c r="L1669" s="26">
        <v>74.760000000000005</v>
      </c>
      <c r="M1669" s="8"/>
      <c r="N1669" s="32">
        <v>0</v>
      </c>
      <c r="O1669" s="11">
        <f t="shared" si="229"/>
        <v>50</v>
      </c>
      <c r="P1669" s="11">
        <f t="shared" ref="P1669:P1732" si="235">J1669/L1669</f>
        <v>1.1107544141252006</v>
      </c>
      <c r="Q1669" s="12">
        <f t="shared" si="234"/>
        <v>160.04019682648732</v>
      </c>
      <c r="R1669" s="12">
        <f t="shared" si="230"/>
        <v>0</v>
      </c>
      <c r="S1669" s="12">
        <f t="shared" si="231"/>
        <v>13427</v>
      </c>
      <c r="T1669" s="31">
        <f t="shared" ref="T1669:T1732" si="236">Q1669*J1669</f>
        <v>13289.737944471508</v>
      </c>
      <c r="U1669" s="13"/>
      <c r="V1669" s="39">
        <f t="shared" si="232"/>
        <v>6.1684457968468852E-3</v>
      </c>
      <c r="W1669" s="14">
        <f t="shared" si="233"/>
        <v>6.1720308636486415E-3</v>
      </c>
      <c r="X1669" s="40">
        <f t="shared" ref="X1669:X1732" si="237">(V1669-W1669)^2</f>
        <v>1.285270397305558E-11</v>
      </c>
      <c r="Y1669" s="2"/>
      <c r="Z1669" s="4"/>
      <c r="AA1669" s="4"/>
      <c r="AB1669" s="4"/>
      <c r="AC1669" s="4"/>
      <c r="AD1669" s="4"/>
      <c r="AE1669" s="4"/>
    </row>
    <row r="1670" spans="6:31">
      <c r="F1670" s="25">
        <v>39098</v>
      </c>
      <c r="G1670" s="8">
        <v>83.03</v>
      </c>
      <c r="H1670" s="8">
        <v>83.16</v>
      </c>
      <c r="I1670" s="8">
        <v>82.8</v>
      </c>
      <c r="J1670" s="8">
        <v>82.98</v>
      </c>
      <c r="K1670" s="8">
        <v>582900</v>
      </c>
      <c r="L1670" s="26">
        <v>74.709999999999994</v>
      </c>
      <c r="M1670" s="8"/>
      <c r="N1670" s="32">
        <v>0</v>
      </c>
      <c r="O1670" s="11">
        <f t="shared" ref="O1670:O1733" si="238">O1669+N1670</f>
        <v>50</v>
      </c>
      <c r="P1670" s="11">
        <f t="shared" si="235"/>
        <v>1.1106946861196629</v>
      </c>
      <c r="Q1670" s="12">
        <f t="shared" si="234"/>
        <v>160.04611427758124</v>
      </c>
      <c r="R1670" s="12">
        <f t="shared" ref="R1670:R1733" si="239">IF(N1670&lt;&gt;0,N1670*J1670,0)</f>
        <v>0</v>
      </c>
      <c r="S1670" s="12">
        <f t="shared" ref="S1670:S1733" si="240">IF(N1670&lt;&gt;0,N1670*J1670+S1669,S1669)</f>
        <v>13427</v>
      </c>
      <c r="T1670" s="31">
        <f t="shared" si="236"/>
        <v>13280.626562753692</v>
      </c>
      <c r="U1670" s="13"/>
      <c r="V1670" s="39">
        <f t="shared" ref="V1670:V1733" si="241">LN((T1670-R1670)/T1669)</f>
        <v>-6.8583041625012954E-4</v>
      </c>
      <c r="W1670" s="14">
        <f t="shared" ref="W1670:W1733" si="242">LN(L1670/L1669)</f>
        <v>-6.6903059965236469E-4</v>
      </c>
      <c r="X1670" s="40">
        <f t="shared" si="237"/>
        <v>2.8223383771853512E-10</v>
      </c>
      <c r="Y1670" s="2"/>
      <c r="Z1670" s="4"/>
      <c r="AA1670" s="4"/>
      <c r="AB1670" s="4"/>
      <c r="AC1670" s="4"/>
      <c r="AD1670" s="4"/>
      <c r="AE1670" s="4"/>
    </row>
    <row r="1671" spans="6:31">
      <c r="F1671" s="25">
        <v>39099</v>
      </c>
      <c r="G1671" s="8">
        <v>82.79</v>
      </c>
      <c r="H1671" s="8">
        <v>83.17</v>
      </c>
      <c r="I1671" s="8">
        <v>82.77</v>
      </c>
      <c r="J1671" s="8">
        <v>82.88</v>
      </c>
      <c r="K1671" s="8">
        <v>189900</v>
      </c>
      <c r="L1671" s="26">
        <v>74.62</v>
      </c>
      <c r="M1671" s="8"/>
      <c r="N1671" s="32">
        <v>0</v>
      </c>
      <c r="O1671" s="11">
        <f t="shared" si="238"/>
        <v>50</v>
      </c>
      <c r="P1671" s="11">
        <f t="shared" si="235"/>
        <v>1.1106941838649154</v>
      </c>
      <c r="Q1671" s="12">
        <f t="shared" si="234"/>
        <v>160.04616404031896</v>
      </c>
      <c r="R1671" s="12">
        <f t="shared" si="239"/>
        <v>0</v>
      </c>
      <c r="S1671" s="12">
        <f t="shared" si="240"/>
        <v>13427</v>
      </c>
      <c r="T1671" s="31">
        <f t="shared" si="236"/>
        <v>13264.626075661634</v>
      </c>
      <c r="U1671" s="13"/>
      <c r="V1671" s="39">
        <f t="shared" si="241"/>
        <v>-1.2055254661004144E-3</v>
      </c>
      <c r="W1671" s="14">
        <f t="shared" si="242"/>
        <v>-1.2053841946978927E-3</v>
      </c>
      <c r="X1671" s="40">
        <f t="shared" si="237"/>
        <v>1.9957609170451156E-14</v>
      </c>
      <c r="Y1671" s="2"/>
      <c r="Z1671" s="4"/>
      <c r="AA1671" s="4"/>
      <c r="AB1671" s="4"/>
      <c r="AC1671" s="4"/>
      <c r="AD1671" s="4"/>
      <c r="AE1671" s="4"/>
    </row>
    <row r="1672" spans="6:31">
      <c r="F1672" s="25">
        <v>39100</v>
      </c>
      <c r="G1672" s="8">
        <v>82.95</v>
      </c>
      <c r="H1672" s="8">
        <v>83</v>
      </c>
      <c r="I1672" s="8">
        <v>82.35</v>
      </c>
      <c r="J1672" s="8">
        <v>82.42</v>
      </c>
      <c r="K1672" s="8">
        <v>742900</v>
      </c>
      <c r="L1672" s="26">
        <v>74.2</v>
      </c>
      <c r="M1672" s="8"/>
      <c r="N1672" s="32">
        <v>0</v>
      </c>
      <c r="O1672" s="11">
        <f t="shared" si="238"/>
        <v>50</v>
      </c>
      <c r="P1672" s="11">
        <f t="shared" si="235"/>
        <v>1.1107816711590297</v>
      </c>
      <c r="Q1672" s="12">
        <f t="shared" si="234"/>
        <v>160.0374965934484</v>
      </c>
      <c r="R1672" s="12">
        <f t="shared" si="239"/>
        <v>0</v>
      </c>
      <c r="S1672" s="12">
        <f t="shared" si="240"/>
        <v>13427</v>
      </c>
      <c r="T1672" s="31">
        <f t="shared" si="236"/>
        <v>13190.290469232017</v>
      </c>
      <c r="U1672" s="13"/>
      <c r="V1672" s="39">
        <f t="shared" si="241"/>
        <v>-5.6198099845773718E-3</v>
      </c>
      <c r="W1672" s="14">
        <f t="shared" si="242"/>
        <v>-5.6444176196770697E-3</v>
      </c>
      <c r="X1672" s="40">
        <f t="shared" si="237"/>
        <v>6.0553570519988567E-10</v>
      </c>
      <c r="Y1672" s="2"/>
      <c r="Z1672" s="4"/>
      <c r="AA1672" s="4"/>
      <c r="AB1672" s="4"/>
      <c r="AC1672" s="4"/>
      <c r="AD1672" s="4"/>
      <c r="AE1672" s="4"/>
    </row>
    <row r="1673" spans="6:31">
      <c r="F1673" s="25">
        <v>39101</v>
      </c>
      <c r="G1673" s="8">
        <v>82.54</v>
      </c>
      <c r="H1673" s="8">
        <v>82.83</v>
      </c>
      <c r="I1673" s="8">
        <v>82.43</v>
      </c>
      <c r="J1673" s="8">
        <v>82.83</v>
      </c>
      <c r="K1673" s="8">
        <v>78800</v>
      </c>
      <c r="L1673" s="26">
        <v>74.569999999999993</v>
      </c>
      <c r="M1673" s="8"/>
      <c r="N1673" s="32">
        <v>0</v>
      </c>
      <c r="O1673" s="11">
        <f t="shared" si="238"/>
        <v>50</v>
      </c>
      <c r="P1673" s="11">
        <f t="shared" si="235"/>
        <v>1.1107684055250102</v>
      </c>
      <c r="Q1673" s="12">
        <f t="shared" si="234"/>
        <v>160.03881074422094</v>
      </c>
      <c r="R1673" s="12">
        <f t="shared" si="239"/>
        <v>0</v>
      </c>
      <c r="S1673" s="12">
        <f t="shared" si="240"/>
        <v>13427</v>
      </c>
      <c r="T1673" s="31">
        <f t="shared" si="236"/>
        <v>13256.01469394382</v>
      </c>
      <c r="U1673" s="13"/>
      <c r="V1673" s="39">
        <f t="shared" si="241"/>
        <v>4.9704001837158644E-3</v>
      </c>
      <c r="W1673" s="14">
        <f t="shared" si="242"/>
        <v>4.9741313823685367E-3</v>
      </c>
      <c r="X1673" s="40">
        <f t="shared" si="237"/>
        <v>1.3921843385703663E-11</v>
      </c>
      <c r="Y1673" s="2"/>
      <c r="Z1673" s="4"/>
      <c r="AA1673" s="4"/>
      <c r="AB1673" s="4"/>
      <c r="AC1673" s="4"/>
      <c r="AD1673" s="4"/>
      <c r="AE1673" s="4"/>
    </row>
    <row r="1674" spans="6:31">
      <c r="F1674" s="25">
        <v>39104</v>
      </c>
      <c r="G1674" s="8">
        <v>82.82</v>
      </c>
      <c r="H1674" s="8">
        <v>82.82</v>
      </c>
      <c r="I1674" s="8">
        <v>82.2</v>
      </c>
      <c r="J1674" s="8">
        <v>82.41</v>
      </c>
      <c r="K1674" s="8">
        <v>243900</v>
      </c>
      <c r="L1674" s="26">
        <v>74.19</v>
      </c>
      <c r="M1674" s="8"/>
      <c r="N1674" s="32">
        <v>0</v>
      </c>
      <c r="O1674" s="11">
        <f t="shared" si="238"/>
        <v>50</v>
      </c>
      <c r="P1674" s="11">
        <f t="shared" si="235"/>
        <v>1.1107966033158108</v>
      </c>
      <c r="Q1674" s="12">
        <f t="shared" si="234"/>
        <v>160.03601738731288</v>
      </c>
      <c r="R1674" s="12">
        <f t="shared" si="239"/>
        <v>0</v>
      </c>
      <c r="S1674" s="12">
        <f t="shared" si="240"/>
        <v>13427</v>
      </c>
      <c r="T1674" s="31">
        <f t="shared" si="236"/>
        <v>13188.568192888453</v>
      </c>
      <c r="U1674" s="13"/>
      <c r="V1674" s="39">
        <f t="shared" si="241"/>
        <v>-5.100980234056144E-3</v>
      </c>
      <c r="W1674" s="14">
        <f t="shared" si="242"/>
        <v>-5.1089113542688788E-3</v>
      </c>
      <c r="X1674" s="40">
        <f t="shared" si="237"/>
        <v>6.2902667828850747E-11</v>
      </c>
      <c r="Y1674" s="2"/>
      <c r="Z1674" s="4"/>
      <c r="AA1674" s="4"/>
      <c r="AB1674" s="4"/>
      <c r="AC1674" s="4"/>
      <c r="AD1674" s="4"/>
      <c r="AE1674" s="4"/>
    </row>
    <row r="1675" spans="6:31">
      <c r="F1675" s="25">
        <v>39105</v>
      </c>
      <c r="G1675" s="8">
        <v>82.32</v>
      </c>
      <c r="H1675" s="8">
        <v>82.89</v>
      </c>
      <c r="I1675" s="8">
        <v>82.32</v>
      </c>
      <c r="J1675" s="8">
        <v>82.73</v>
      </c>
      <c r="K1675" s="8">
        <v>115000</v>
      </c>
      <c r="L1675" s="26">
        <v>74.48</v>
      </c>
      <c r="M1675" s="8"/>
      <c r="N1675" s="32">
        <v>0</v>
      </c>
      <c r="O1675" s="11">
        <f t="shared" si="238"/>
        <v>50</v>
      </c>
      <c r="P1675" s="11">
        <f t="shared" si="235"/>
        <v>1.1107679914070892</v>
      </c>
      <c r="Q1675" s="12">
        <f t="shared" si="234"/>
        <v>160.03885176902889</v>
      </c>
      <c r="R1675" s="12">
        <f t="shared" si="239"/>
        <v>0</v>
      </c>
      <c r="S1675" s="12">
        <f t="shared" si="240"/>
        <v>13427</v>
      </c>
      <c r="T1675" s="31">
        <f t="shared" si="236"/>
        <v>13240.014206851762</v>
      </c>
      <c r="U1675" s="13"/>
      <c r="V1675" s="39">
        <f t="shared" si="241"/>
        <v>3.8932151688115895E-3</v>
      </c>
      <c r="W1675" s="14">
        <f t="shared" si="242"/>
        <v>3.9012627673771292E-3</v>
      </c>
      <c r="X1675" s="40">
        <f t="shared" si="237"/>
        <v>6.4763842672077552E-11</v>
      </c>
      <c r="Y1675" s="2"/>
      <c r="Z1675" s="4"/>
      <c r="AA1675" s="4"/>
      <c r="AB1675" s="4"/>
      <c r="AC1675" s="4"/>
      <c r="AD1675" s="4"/>
      <c r="AE1675" s="4"/>
    </row>
    <row r="1676" spans="6:31">
      <c r="F1676" s="25">
        <v>39106</v>
      </c>
      <c r="G1676" s="8">
        <v>82.8</v>
      </c>
      <c r="H1676" s="8">
        <v>83.49</v>
      </c>
      <c r="I1676" s="8">
        <v>82.8</v>
      </c>
      <c r="J1676" s="8">
        <v>83.48</v>
      </c>
      <c r="K1676" s="8">
        <v>527600</v>
      </c>
      <c r="L1676" s="26">
        <v>75.16</v>
      </c>
      <c r="M1676" s="8"/>
      <c r="N1676" s="32">
        <v>0</v>
      </c>
      <c r="O1676" s="11">
        <f t="shared" si="238"/>
        <v>50</v>
      </c>
      <c r="P1676" s="11">
        <f t="shared" si="235"/>
        <v>1.1106971793507185</v>
      </c>
      <c r="Q1676" s="12">
        <f t="shared" si="234"/>
        <v>160.04586725220406</v>
      </c>
      <c r="R1676" s="12">
        <f t="shared" si="239"/>
        <v>0</v>
      </c>
      <c r="S1676" s="12">
        <f t="shared" si="240"/>
        <v>13427</v>
      </c>
      <c r="T1676" s="31">
        <f t="shared" si="236"/>
        <v>13360.628998213995</v>
      </c>
      <c r="U1676" s="13"/>
      <c r="V1676" s="39">
        <f t="shared" si="241"/>
        <v>9.0686241715344246E-3</v>
      </c>
      <c r="W1676" s="14">
        <f t="shared" si="242"/>
        <v>9.0885415764527661E-3</v>
      </c>
      <c r="X1676" s="40">
        <f t="shared" si="237"/>
        <v>3.9670301868117083E-10</v>
      </c>
      <c r="Y1676" s="2"/>
      <c r="Z1676" s="4"/>
      <c r="AA1676" s="4"/>
      <c r="AB1676" s="4"/>
      <c r="AC1676" s="4"/>
      <c r="AD1676" s="4"/>
      <c r="AE1676" s="4"/>
    </row>
    <row r="1677" spans="6:31">
      <c r="F1677" s="25">
        <v>39107</v>
      </c>
      <c r="G1677" s="8">
        <v>83.32</v>
      </c>
      <c r="H1677" s="8">
        <v>83.44</v>
      </c>
      <c r="I1677" s="8">
        <v>82.4</v>
      </c>
      <c r="J1677" s="8">
        <v>82.44</v>
      </c>
      <c r="K1677" s="8">
        <v>604300</v>
      </c>
      <c r="L1677" s="26">
        <v>74.22</v>
      </c>
      <c r="M1677" s="8"/>
      <c r="N1677" s="32">
        <v>0</v>
      </c>
      <c r="O1677" s="11">
        <f t="shared" si="238"/>
        <v>50</v>
      </c>
      <c r="P1677" s="11">
        <f t="shared" si="235"/>
        <v>1.110751818916734</v>
      </c>
      <c r="Q1677" s="12">
        <f t="shared" si="234"/>
        <v>160.0404539291502</v>
      </c>
      <c r="R1677" s="12">
        <f t="shared" si="239"/>
        <v>0</v>
      </c>
      <c r="S1677" s="12">
        <f t="shared" si="240"/>
        <v>13427</v>
      </c>
      <c r="T1677" s="31">
        <f t="shared" si="236"/>
        <v>13193.735021919143</v>
      </c>
      <c r="U1677" s="13"/>
      <c r="V1677" s="39">
        <f t="shared" si="241"/>
        <v>-1.25701503316436E-2</v>
      </c>
      <c r="W1677" s="14">
        <f t="shared" si="242"/>
        <v>-1.2585518912813041E-2</v>
      </c>
      <c r="X1677" s="40">
        <f t="shared" si="237"/>
        <v>2.3619328716168654E-10</v>
      </c>
      <c r="Y1677" s="2"/>
      <c r="Z1677" s="4"/>
      <c r="AA1677" s="4"/>
      <c r="AB1677" s="4"/>
      <c r="AC1677" s="4"/>
      <c r="AD1677" s="4"/>
      <c r="AE1677" s="4"/>
    </row>
    <row r="1678" spans="6:31">
      <c r="F1678" s="25">
        <v>39108</v>
      </c>
      <c r="G1678" s="8">
        <v>82.66</v>
      </c>
      <c r="H1678" s="8">
        <v>82.7</v>
      </c>
      <c r="I1678" s="8">
        <v>82.11</v>
      </c>
      <c r="J1678" s="8">
        <v>82.49</v>
      </c>
      <c r="K1678" s="8">
        <v>577000</v>
      </c>
      <c r="L1678" s="26">
        <v>74.27</v>
      </c>
      <c r="M1678" s="8"/>
      <c r="N1678" s="32">
        <v>0</v>
      </c>
      <c r="O1678" s="11">
        <f t="shared" si="238"/>
        <v>50</v>
      </c>
      <c r="P1678" s="11">
        <f t="shared" si="235"/>
        <v>1.1106772586508684</v>
      </c>
      <c r="Q1678" s="12">
        <f t="shared" si="234"/>
        <v>160.04784099450785</v>
      </c>
      <c r="R1678" s="12">
        <f t="shared" si="239"/>
        <v>0</v>
      </c>
      <c r="S1678" s="12">
        <f t="shared" si="240"/>
        <v>13427</v>
      </c>
      <c r="T1678" s="31">
        <f t="shared" si="236"/>
        <v>13202.346403636951</v>
      </c>
      <c r="U1678" s="13"/>
      <c r="V1678" s="39">
        <f t="shared" si="241"/>
        <v>6.5247427331960176E-4</v>
      </c>
      <c r="W1678" s="14">
        <f t="shared" si="242"/>
        <v>6.7344604875348483E-4</v>
      </c>
      <c r="X1678" s="40">
        <f t="shared" si="237"/>
        <v>4.3981536484922123E-10</v>
      </c>
      <c r="Y1678" s="2"/>
      <c r="Z1678" s="4"/>
      <c r="AA1678" s="4"/>
      <c r="AB1678" s="4"/>
      <c r="AC1678" s="4"/>
      <c r="AD1678" s="4"/>
      <c r="AE1678" s="4"/>
    </row>
    <row r="1679" spans="6:31">
      <c r="F1679" s="25">
        <v>39111</v>
      </c>
      <c r="G1679" s="8">
        <v>82.53</v>
      </c>
      <c r="H1679" s="8">
        <v>82.82</v>
      </c>
      <c r="I1679" s="8">
        <v>82.33</v>
      </c>
      <c r="J1679" s="8">
        <v>82.53</v>
      </c>
      <c r="K1679" s="8">
        <v>403000</v>
      </c>
      <c r="L1679" s="26">
        <v>74.3</v>
      </c>
      <c r="M1679" s="8"/>
      <c r="N1679" s="32">
        <v>0</v>
      </c>
      <c r="O1679" s="11">
        <f t="shared" si="238"/>
        <v>50</v>
      </c>
      <c r="P1679" s="11">
        <f t="shared" si="235"/>
        <v>1.1107671601615074</v>
      </c>
      <c r="Q1679" s="12">
        <f t="shared" si="234"/>
        <v>160.03893411689859</v>
      </c>
      <c r="R1679" s="12">
        <f t="shared" si="239"/>
        <v>0</v>
      </c>
      <c r="S1679" s="12">
        <f t="shared" si="240"/>
        <v>13427</v>
      </c>
      <c r="T1679" s="31">
        <f t="shared" si="236"/>
        <v>13208.013232667641</v>
      </c>
      <c r="U1679" s="13"/>
      <c r="V1679" s="39">
        <f t="shared" si="241"/>
        <v>4.2913683839925404E-4</v>
      </c>
      <c r="W1679" s="14">
        <f t="shared" si="242"/>
        <v>4.0385004250850499E-4</v>
      </c>
      <c r="X1679" s="40">
        <f t="shared" si="237"/>
        <v>6.3942204642040287E-10</v>
      </c>
      <c r="Y1679" s="2"/>
      <c r="Z1679" s="4"/>
      <c r="AA1679" s="4"/>
      <c r="AB1679" s="4"/>
      <c r="AC1679" s="4"/>
      <c r="AD1679" s="4"/>
      <c r="AE1679" s="4"/>
    </row>
    <row r="1680" spans="6:31">
      <c r="F1680" s="25">
        <v>39112</v>
      </c>
      <c r="G1680" s="8">
        <v>82.65</v>
      </c>
      <c r="H1680" s="8">
        <v>82.96</v>
      </c>
      <c r="I1680" s="8">
        <v>82.52</v>
      </c>
      <c r="J1680" s="8">
        <v>82.9</v>
      </c>
      <c r="K1680" s="8">
        <v>175400</v>
      </c>
      <c r="L1680" s="26">
        <v>74.64</v>
      </c>
      <c r="M1680" s="8"/>
      <c r="N1680" s="32">
        <v>0</v>
      </c>
      <c r="O1680" s="11">
        <f t="shared" si="238"/>
        <v>50</v>
      </c>
      <c r="P1680" s="11">
        <f t="shared" si="235"/>
        <v>1.1106645230439443</v>
      </c>
      <c r="Q1680" s="12">
        <f t="shared" si="234"/>
        <v>160.04910287513582</v>
      </c>
      <c r="R1680" s="12">
        <f t="shared" si="239"/>
        <v>0</v>
      </c>
      <c r="S1680" s="12">
        <f t="shared" si="240"/>
        <v>13427</v>
      </c>
      <c r="T1680" s="31">
        <f t="shared" si="236"/>
        <v>13268.07062834876</v>
      </c>
      <c r="U1680" s="13"/>
      <c r="V1680" s="39">
        <f t="shared" si="241"/>
        <v>4.5367357955693396E-3</v>
      </c>
      <c r="W1680" s="14">
        <f t="shared" si="242"/>
        <v>4.5656048153750479E-3</v>
      </c>
      <c r="X1680" s="40">
        <f t="shared" si="237"/>
        <v>8.3342030454237413E-10</v>
      </c>
      <c r="Y1680" s="2"/>
      <c r="Z1680" s="4"/>
      <c r="AA1680" s="4"/>
      <c r="AB1680" s="4"/>
      <c r="AC1680" s="4"/>
      <c r="AD1680" s="4"/>
      <c r="AE1680" s="4"/>
    </row>
    <row r="1681" spans="6:31">
      <c r="F1681" s="25">
        <v>39113</v>
      </c>
      <c r="G1681" s="8">
        <v>82.9</v>
      </c>
      <c r="H1681" s="8">
        <v>83.67</v>
      </c>
      <c r="I1681" s="8">
        <v>82.7</v>
      </c>
      <c r="J1681" s="8">
        <v>83.54</v>
      </c>
      <c r="K1681" s="8">
        <v>751100</v>
      </c>
      <c r="L1681" s="26">
        <v>75.209999999999994</v>
      </c>
      <c r="M1681" s="8"/>
      <c r="N1681" s="32">
        <v>0</v>
      </c>
      <c r="O1681" s="11">
        <f t="shared" si="238"/>
        <v>50</v>
      </c>
      <c r="P1681" s="11">
        <f t="shared" si="235"/>
        <v>1.1107565483313391</v>
      </c>
      <c r="Q1681" s="12">
        <f t="shared" si="234"/>
        <v>160.03998539540106</v>
      </c>
      <c r="R1681" s="12">
        <f t="shared" si="239"/>
        <v>0</v>
      </c>
      <c r="S1681" s="12">
        <f t="shared" si="240"/>
        <v>13427</v>
      </c>
      <c r="T1681" s="31">
        <f t="shared" si="236"/>
        <v>13369.740379931805</v>
      </c>
      <c r="U1681" s="13"/>
      <c r="V1681" s="39">
        <f t="shared" si="241"/>
        <v>7.6335285394697758E-3</v>
      </c>
      <c r="W1681" s="14">
        <f t="shared" si="242"/>
        <v>7.6076442992232809E-3</v>
      </c>
      <c r="X1681" s="40">
        <f t="shared" si="237"/>
        <v>6.6999389313826621E-10</v>
      </c>
      <c r="Y1681" s="2"/>
      <c r="Z1681" s="4"/>
      <c r="AA1681" s="4"/>
      <c r="AB1681" s="4"/>
      <c r="AC1681" s="4"/>
      <c r="AD1681" s="4"/>
      <c r="AE1681" s="4"/>
    </row>
    <row r="1682" spans="6:31">
      <c r="F1682" s="25">
        <v>39114</v>
      </c>
      <c r="G1682" s="8">
        <v>83.72</v>
      </c>
      <c r="H1682" s="8">
        <v>84.07</v>
      </c>
      <c r="I1682" s="8">
        <v>83.61</v>
      </c>
      <c r="J1682" s="8">
        <v>84.02</v>
      </c>
      <c r="K1682" s="8">
        <v>320500</v>
      </c>
      <c r="L1682" s="26">
        <v>75.64</v>
      </c>
      <c r="M1682" s="8"/>
      <c r="N1682" s="32">
        <v>0</v>
      </c>
      <c r="O1682" s="11">
        <f t="shared" si="238"/>
        <v>50</v>
      </c>
      <c r="P1682" s="11">
        <f t="shared" si="235"/>
        <v>1.110787942887361</v>
      </c>
      <c r="Q1682" s="12">
        <f t="shared" si="234"/>
        <v>160.03687529998791</v>
      </c>
      <c r="R1682" s="12">
        <f t="shared" si="239"/>
        <v>0</v>
      </c>
      <c r="S1682" s="12">
        <f t="shared" si="240"/>
        <v>13427</v>
      </c>
      <c r="T1682" s="31">
        <f t="shared" si="236"/>
        <v>13446.298262704984</v>
      </c>
      <c r="U1682" s="13"/>
      <c r="V1682" s="39">
        <f t="shared" si="241"/>
        <v>5.7098732435827909E-3</v>
      </c>
      <c r="W1682" s="14">
        <f t="shared" si="242"/>
        <v>5.7010429519451086E-3</v>
      </c>
      <c r="X1682" s="40">
        <f t="shared" si="237"/>
        <v>7.7974050406522929E-11</v>
      </c>
      <c r="Y1682" s="2"/>
      <c r="Z1682" s="4"/>
      <c r="AA1682" s="4"/>
      <c r="AB1682" s="4"/>
      <c r="AC1682" s="4"/>
      <c r="AD1682" s="4"/>
      <c r="AE1682" s="4"/>
    </row>
    <row r="1683" spans="6:31">
      <c r="F1683" s="25">
        <v>39115</v>
      </c>
      <c r="G1683" s="8">
        <v>84.2</v>
      </c>
      <c r="H1683" s="8">
        <v>84.22</v>
      </c>
      <c r="I1683" s="8">
        <v>83.99</v>
      </c>
      <c r="J1683" s="8">
        <v>84.2</v>
      </c>
      <c r="K1683" s="8">
        <v>187200</v>
      </c>
      <c r="L1683" s="26">
        <v>75.81</v>
      </c>
      <c r="M1683" s="8"/>
      <c r="N1683" s="32">
        <v>0</v>
      </c>
      <c r="O1683" s="11">
        <f t="shared" si="238"/>
        <v>50</v>
      </c>
      <c r="P1683" s="11">
        <f t="shared" si="235"/>
        <v>1.1106714153805566</v>
      </c>
      <c r="Q1683" s="12">
        <f t="shared" si="234"/>
        <v>160.0484199589732</v>
      </c>
      <c r="R1683" s="12">
        <f t="shared" si="239"/>
        <v>0</v>
      </c>
      <c r="S1683" s="12">
        <f t="shared" si="240"/>
        <v>13427</v>
      </c>
      <c r="T1683" s="31">
        <f t="shared" si="236"/>
        <v>13476.076960545544</v>
      </c>
      <c r="U1683" s="13"/>
      <c r="V1683" s="39">
        <f t="shared" si="241"/>
        <v>2.2121903983461423E-3</v>
      </c>
      <c r="W1683" s="14">
        <f t="shared" si="242"/>
        <v>2.2449662779557467E-3</v>
      </c>
      <c r="X1683" s="40">
        <f t="shared" si="237"/>
        <v>1.0742582841832825E-9</v>
      </c>
      <c r="Y1683" s="2"/>
      <c r="Z1683" s="4"/>
      <c r="AA1683" s="4"/>
      <c r="AB1683" s="4"/>
      <c r="AC1683" s="4"/>
      <c r="AD1683" s="4"/>
      <c r="AE1683" s="4"/>
    </row>
    <row r="1684" spans="6:31">
      <c r="F1684" s="25">
        <v>39118</v>
      </c>
      <c r="G1684" s="8">
        <v>84.07</v>
      </c>
      <c r="H1684" s="8">
        <v>84.2</v>
      </c>
      <c r="I1684" s="8">
        <v>83.9</v>
      </c>
      <c r="J1684" s="8">
        <v>84.09</v>
      </c>
      <c r="K1684" s="8">
        <v>245000</v>
      </c>
      <c r="L1684" s="26">
        <v>75.709999999999994</v>
      </c>
      <c r="M1684" s="8"/>
      <c r="N1684" s="32">
        <v>0</v>
      </c>
      <c r="O1684" s="11">
        <f t="shared" si="238"/>
        <v>50</v>
      </c>
      <c r="P1684" s="11">
        <f t="shared" si="235"/>
        <v>1.1106855105005946</v>
      </c>
      <c r="Q1684" s="12">
        <f t="shared" si="234"/>
        <v>160.0470233929114</v>
      </c>
      <c r="R1684" s="12">
        <f t="shared" si="239"/>
        <v>0</v>
      </c>
      <c r="S1684" s="12">
        <f t="shared" si="240"/>
        <v>13427</v>
      </c>
      <c r="T1684" s="31">
        <f t="shared" si="236"/>
        <v>13458.35419710992</v>
      </c>
      <c r="U1684" s="13"/>
      <c r="V1684" s="39">
        <f t="shared" si="241"/>
        <v>-1.3159933387591456E-3</v>
      </c>
      <c r="W1684" s="14">
        <f t="shared" si="242"/>
        <v>-1.3199579529974345E-3</v>
      </c>
      <c r="X1684" s="40">
        <f t="shared" si="237"/>
        <v>1.5718166058442956E-11</v>
      </c>
      <c r="Y1684" s="2"/>
      <c r="Z1684" s="4"/>
      <c r="AA1684" s="4"/>
      <c r="AB1684" s="4"/>
      <c r="AC1684" s="4"/>
      <c r="AD1684" s="4"/>
      <c r="AE1684" s="4"/>
    </row>
    <row r="1685" spans="6:31">
      <c r="F1685" s="25">
        <v>39119</v>
      </c>
      <c r="G1685" s="8">
        <v>84.33</v>
      </c>
      <c r="H1685" s="8">
        <v>84.33</v>
      </c>
      <c r="I1685" s="8">
        <v>83.75</v>
      </c>
      <c r="J1685" s="8">
        <v>84.19</v>
      </c>
      <c r="K1685" s="8">
        <v>243000</v>
      </c>
      <c r="L1685" s="26">
        <v>75.8</v>
      </c>
      <c r="M1685" s="8"/>
      <c r="N1685" s="32">
        <v>0</v>
      </c>
      <c r="O1685" s="11">
        <f t="shared" si="238"/>
        <v>50</v>
      </c>
      <c r="P1685" s="11">
        <f t="shared" si="235"/>
        <v>1.1106860158311345</v>
      </c>
      <c r="Q1685" s="12">
        <f t="shared" si="234"/>
        <v>160.04697332464642</v>
      </c>
      <c r="R1685" s="12">
        <f t="shared" si="239"/>
        <v>0</v>
      </c>
      <c r="S1685" s="12">
        <f t="shared" si="240"/>
        <v>13427</v>
      </c>
      <c r="T1685" s="31">
        <f t="shared" si="236"/>
        <v>13474.35468420198</v>
      </c>
      <c r="U1685" s="13"/>
      <c r="V1685" s="39">
        <f t="shared" si="241"/>
        <v>1.1881826700016463E-3</v>
      </c>
      <c r="W1685" s="14">
        <f t="shared" si="242"/>
        <v>1.1880405331107381E-3</v>
      </c>
      <c r="X1685" s="40">
        <f t="shared" si="237"/>
        <v>2.0202895757044319E-14</v>
      </c>
      <c r="Y1685" s="2"/>
      <c r="Z1685" s="4"/>
      <c r="AA1685" s="4"/>
      <c r="AB1685" s="4"/>
      <c r="AC1685" s="4"/>
      <c r="AD1685" s="4"/>
      <c r="AE1685" s="4"/>
    </row>
    <row r="1686" spans="6:31">
      <c r="F1686" s="25">
        <v>39120</v>
      </c>
      <c r="G1686" s="8">
        <v>84.38</v>
      </c>
      <c r="H1686" s="8">
        <v>84.57</v>
      </c>
      <c r="I1686" s="8">
        <v>84.2</v>
      </c>
      <c r="J1686" s="8">
        <v>84.51</v>
      </c>
      <c r="K1686" s="8">
        <v>1329100</v>
      </c>
      <c r="L1686" s="26">
        <v>76.09</v>
      </c>
      <c r="M1686" s="8"/>
      <c r="N1686" s="32">
        <v>0</v>
      </c>
      <c r="O1686" s="11">
        <f t="shared" si="238"/>
        <v>50</v>
      </c>
      <c r="P1686" s="11">
        <f t="shared" si="235"/>
        <v>1.1106584308056249</v>
      </c>
      <c r="Q1686" s="12">
        <f t="shared" si="234"/>
        <v>160.04970652189428</v>
      </c>
      <c r="R1686" s="12">
        <f t="shared" si="239"/>
        <v>0</v>
      </c>
      <c r="S1686" s="12">
        <f t="shared" si="240"/>
        <v>13427</v>
      </c>
      <c r="T1686" s="31">
        <f t="shared" si="236"/>
        <v>13525.800698165287</v>
      </c>
      <c r="U1686" s="13"/>
      <c r="V1686" s="39">
        <f t="shared" si="241"/>
        <v>3.8107985301399049E-3</v>
      </c>
      <c r="W1686" s="14">
        <f t="shared" si="242"/>
        <v>3.8185575401054111E-3</v>
      </c>
      <c r="X1686" s="40">
        <f t="shared" si="237"/>
        <v>6.0202235644825493E-11</v>
      </c>
      <c r="Y1686" s="2"/>
      <c r="Z1686" s="4"/>
      <c r="AA1686" s="4"/>
      <c r="AB1686" s="4"/>
      <c r="AC1686" s="4"/>
      <c r="AD1686" s="4"/>
      <c r="AE1686" s="4"/>
    </row>
    <row r="1687" spans="6:31">
      <c r="F1687" s="25">
        <v>39121</v>
      </c>
      <c r="G1687" s="8">
        <v>84.24</v>
      </c>
      <c r="H1687" s="8">
        <v>84.45</v>
      </c>
      <c r="I1687" s="8">
        <v>84.04</v>
      </c>
      <c r="J1687" s="8">
        <v>84.33</v>
      </c>
      <c r="K1687" s="8">
        <v>100700</v>
      </c>
      <c r="L1687" s="26">
        <v>75.92</v>
      </c>
      <c r="M1687" s="8"/>
      <c r="N1687" s="32">
        <v>0</v>
      </c>
      <c r="O1687" s="11">
        <f t="shared" si="238"/>
        <v>50</v>
      </c>
      <c r="P1687" s="11">
        <f t="shared" si="235"/>
        <v>1.1107744994731297</v>
      </c>
      <c r="Q1687" s="12">
        <f t="shared" si="234"/>
        <v>160.03820704760733</v>
      </c>
      <c r="R1687" s="12">
        <f t="shared" si="239"/>
        <v>0</v>
      </c>
      <c r="S1687" s="12">
        <f t="shared" si="240"/>
        <v>13427</v>
      </c>
      <c r="T1687" s="31">
        <f t="shared" si="236"/>
        <v>13496.022000324725</v>
      </c>
      <c r="U1687" s="13"/>
      <c r="V1687" s="39">
        <f t="shared" si="241"/>
        <v>-2.2040489442791572E-3</v>
      </c>
      <c r="W1687" s="14">
        <f t="shared" si="242"/>
        <v>-2.236695886758947E-3</v>
      </c>
      <c r="X1687" s="40">
        <f t="shared" si="237"/>
        <v>1.065822853278707E-9</v>
      </c>
      <c r="Y1687" s="2"/>
      <c r="Z1687" s="4"/>
      <c r="AA1687" s="4"/>
      <c r="AB1687" s="4"/>
      <c r="AC1687" s="4"/>
      <c r="AD1687" s="4"/>
      <c r="AE1687" s="4"/>
    </row>
    <row r="1688" spans="6:31">
      <c r="F1688" s="25">
        <v>39122</v>
      </c>
      <c r="G1688" s="8">
        <v>84.45</v>
      </c>
      <c r="H1688" s="8">
        <v>84.55</v>
      </c>
      <c r="I1688" s="8">
        <v>83.42</v>
      </c>
      <c r="J1688" s="8">
        <v>83.7</v>
      </c>
      <c r="K1688" s="8">
        <v>105100</v>
      </c>
      <c r="L1688" s="26">
        <v>75.36</v>
      </c>
      <c r="M1688" s="8"/>
      <c r="N1688" s="32">
        <v>0</v>
      </c>
      <c r="O1688" s="11">
        <f t="shared" si="238"/>
        <v>50</v>
      </c>
      <c r="P1688" s="11">
        <f t="shared" si="235"/>
        <v>1.1106687898089171</v>
      </c>
      <c r="Q1688" s="12">
        <f t="shared" si="234"/>
        <v>160.04868010854528</v>
      </c>
      <c r="R1688" s="12">
        <f t="shared" si="239"/>
        <v>0</v>
      </c>
      <c r="S1688" s="12">
        <f t="shared" si="240"/>
        <v>13427</v>
      </c>
      <c r="T1688" s="31">
        <f t="shared" si="236"/>
        <v>13396.074525085241</v>
      </c>
      <c r="U1688" s="13"/>
      <c r="V1688" s="39">
        <f t="shared" si="241"/>
        <v>-7.4332572283494387E-3</v>
      </c>
      <c r="W1688" s="14">
        <f t="shared" si="242"/>
        <v>-7.4035240335648279E-3</v>
      </c>
      <c r="X1688" s="40">
        <f t="shared" si="237"/>
        <v>8.8406287209961002E-10</v>
      </c>
      <c r="Y1688" s="2"/>
      <c r="Z1688" s="4"/>
      <c r="AA1688" s="4"/>
      <c r="AB1688" s="4"/>
      <c r="AC1688" s="4"/>
      <c r="AD1688" s="4"/>
      <c r="AE1688" s="4"/>
    </row>
    <row r="1689" spans="6:31">
      <c r="F1689" s="25">
        <v>39125</v>
      </c>
      <c r="G1689" s="8">
        <v>83.72</v>
      </c>
      <c r="H1689" s="8">
        <v>83.8</v>
      </c>
      <c r="I1689" s="8">
        <v>83.25</v>
      </c>
      <c r="J1689" s="8">
        <v>83.43</v>
      </c>
      <c r="K1689" s="8">
        <v>82300</v>
      </c>
      <c r="L1689" s="26">
        <v>75.11</v>
      </c>
      <c r="M1689" s="8"/>
      <c r="N1689" s="32">
        <v>0</v>
      </c>
      <c r="O1689" s="11">
        <f t="shared" si="238"/>
        <v>50</v>
      </c>
      <c r="P1689" s="11">
        <f t="shared" si="235"/>
        <v>1.1107708693915592</v>
      </c>
      <c r="Q1689" s="12">
        <f t="shared" si="234"/>
        <v>160.03856666062785</v>
      </c>
      <c r="R1689" s="12">
        <f t="shared" si="239"/>
        <v>0</v>
      </c>
      <c r="S1689" s="12">
        <f t="shared" si="240"/>
        <v>13427</v>
      </c>
      <c r="T1689" s="31">
        <f t="shared" si="236"/>
        <v>13352.017616496183</v>
      </c>
      <c r="U1689" s="13"/>
      <c r="V1689" s="39">
        <f t="shared" si="241"/>
        <v>-3.2942124019446472E-3</v>
      </c>
      <c r="W1689" s="14">
        <f t="shared" si="242"/>
        <v>-3.3229245701871953E-3</v>
      </c>
      <c r="X1689" s="40">
        <f t="shared" si="237"/>
        <v>8.2438860518838839E-10</v>
      </c>
      <c r="Y1689" s="2"/>
      <c r="Z1689" s="4"/>
      <c r="AA1689" s="4"/>
      <c r="AB1689" s="4"/>
      <c r="AC1689" s="4"/>
      <c r="AD1689" s="4"/>
      <c r="AE1689" s="4"/>
    </row>
    <row r="1690" spans="6:31">
      <c r="F1690" s="25">
        <v>39126</v>
      </c>
      <c r="G1690" s="8">
        <v>83.62</v>
      </c>
      <c r="H1690" s="8">
        <v>84.08</v>
      </c>
      <c r="I1690" s="8">
        <v>83.56</v>
      </c>
      <c r="J1690" s="8">
        <v>84.08</v>
      </c>
      <c r="K1690" s="8">
        <v>236000</v>
      </c>
      <c r="L1690" s="26">
        <v>75.7</v>
      </c>
      <c r="M1690" s="8"/>
      <c r="N1690" s="32">
        <v>0</v>
      </c>
      <c r="O1690" s="11">
        <f t="shared" si="238"/>
        <v>50</v>
      </c>
      <c r="P1690" s="11">
        <f t="shared" si="235"/>
        <v>1.1107001321003962</v>
      </c>
      <c r="Q1690" s="12">
        <f t="shared" si="234"/>
        <v>160.04557469988532</v>
      </c>
      <c r="R1690" s="12">
        <f t="shared" si="239"/>
        <v>0</v>
      </c>
      <c r="S1690" s="12">
        <f t="shared" si="240"/>
        <v>13427</v>
      </c>
      <c r="T1690" s="31">
        <f t="shared" si="236"/>
        <v>13456.631920766358</v>
      </c>
      <c r="U1690" s="13"/>
      <c r="V1690" s="39">
        <f t="shared" si="241"/>
        <v>7.804558386192934E-3</v>
      </c>
      <c r="W1690" s="14">
        <f t="shared" si="242"/>
        <v>7.8244547454828194E-3</v>
      </c>
      <c r="X1690" s="40">
        <f t="shared" si="237"/>
        <v>3.9586511299220585E-10</v>
      </c>
      <c r="Y1690" s="2"/>
      <c r="Z1690" s="4"/>
      <c r="AA1690" s="4"/>
      <c r="AB1690" s="4"/>
      <c r="AC1690" s="4"/>
      <c r="AD1690" s="4"/>
      <c r="AE1690" s="4"/>
    </row>
    <row r="1691" spans="6:31">
      <c r="F1691" s="25">
        <v>39127</v>
      </c>
      <c r="G1691" s="8">
        <v>84.17</v>
      </c>
      <c r="H1691" s="8">
        <v>84.81</v>
      </c>
      <c r="I1691" s="8">
        <v>84.16</v>
      </c>
      <c r="J1691" s="8">
        <v>84.7</v>
      </c>
      <c r="K1691" s="8">
        <v>290100</v>
      </c>
      <c r="L1691" s="26">
        <v>76.260000000000005</v>
      </c>
      <c r="M1691" s="8"/>
      <c r="N1691" s="32">
        <v>0</v>
      </c>
      <c r="O1691" s="11">
        <f t="shared" si="238"/>
        <v>50</v>
      </c>
      <c r="P1691" s="11">
        <f t="shared" si="235"/>
        <v>1.110674009965906</v>
      </c>
      <c r="Q1691" s="12">
        <f t="shared" si="234"/>
        <v>160.04816288082463</v>
      </c>
      <c r="R1691" s="12">
        <f t="shared" si="239"/>
        <v>0</v>
      </c>
      <c r="S1691" s="12">
        <f t="shared" si="240"/>
        <v>13427</v>
      </c>
      <c r="T1691" s="31">
        <f t="shared" si="236"/>
        <v>13556.079396005847</v>
      </c>
      <c r="U1691" s="13"/>
      <c r="V1691" s="39">
        <f t="shared" si="241"/>
        <v>7.3630464830987978E-3</v>
      </c>
      <c r="W1691" s="14">
        <f t="shared" si="242"/>
        <v>7.3703939860146712E-3</v>
      </c>
      <c r="X1691" s="40">
        <f t="shared" si="237"/>
        <v>5.3985799098768678E-11</v>
      </c>
      <c r="Y1691" s="2"/>
      <c r="Z1691" s="4"/>
      <c r="AA1691" s="4"/>
      <c r="AB1691" s="4"/>
      <c r="AC1691" s="4"/>
      <c r="AD1691" s="4"/>
      <c r="AE1691" s="4"/>
    </row>
    <row r="1692" spans="6:31">
      <c r="F1692" s="25">
        <v>39128</v>
      </c>
      <c r="G1692" s="8">
        <v>84.66</v>
      </c>
      <c r="H1692" s="8">
        <v>84.87</v>
      </c>
      <c r="I1692" s="8">
        <v>84.6</v>
      </c>
      <c r="J1692" s="8">
        <v>84.75</v>
      </c>
      <c r="K1692" s="8">
        <v>448400</v>
      </c>
      <c r="L1692" s="26">
        <v>76.3</v>
      </c>
      <c r="M1692" s="8"/>
      <c r="N1692" s="32">
        <v>0</v>
      </c>
      <c r="O1692" s="11">
        <f t="shared" si="238"/>
        <v>50</v>
      </c>
      <c r="P1692" s="11">
        <f t="shared" si="235"/>
        <v>1.1107470511140236</v>
      </c>
      <c r="Q1692" s="12">
        <f t="shared" si="234"/>
        <v>160.04092626997161</v>
      </c>
      <c r="R1692" s="12">
        <f t="shared" si="239"/>
        <v>0</v>
      </c>
      <c r="S1692" s="12">
        <f t="shared" si="240"/>
        <v>13427</v>
      </c>
      <c r="T1692" s="31">
        <f t="shared" si="236"/>
        <v>13563.468501380094</v>
      </c>
      <c r="U1692" s="13"/>
      <c r="V1692" s="39">
        <f t="shared" si="241"/>
        <v>5.4492837307265304E-4</v>
      </c>
      <c r="W1692" s="14">
        <f t="shared" si="242"/>
        <v>5.2438386099360596E-4</v>
      </c>
      <c r="X1692" s="40">
        <f t="shared" si="237"/>
        <v>4.2207697656611131E-10</v>
      </c>
      <c r="Y1692" s="2"/>
      <c r="Z1692" s="4"/>
      <c r="AA1692" s="4"/>
      <c r="AB1692" s="4"/>
      <c r="AC1692" s="4"/>
      <c r="AD1692" s="4"/>
      <c r="AE1692" s="4"/>
    </row>
    <row r="1693" spans="6:31">
      <c r="F1693" s="25">
        <v>39129</v>
      </c>
      <c r="G1693" s="8">
        <v>84.57</v>
      </c>
      <c r="H1693" s="8">
        <v>84.8</v>
      </c>
      <c r="I1693" s="8">
        <v>84.51</v>
      </c>
      <c r="J1693" s="8">
        <v>84.78</v>
      </c>
      <c r="K1693" s="8">
        <v>150600</v>
      </c>
      <c r="L1693" s="26">
        <v>76.33</v>
      </c>
      <c r="M1693" s="8"/>
      <c r="N1693" s="32">
        <v>0</v>
      </c>
      <c r="O1693" s="11">
        <f t="shared" si="238"/>
        <v>50</v>
      </c>
      <c r="P1693" s="11">
        <f t="shared" si="235"/>
        <v>1.1107035241713612</v>
      </c>
      <c r="Q1693" s="12">
        <f t="shared" si="234"/>
        <v>160.04523862244375</v>
      </c>
      <c r="R1693" s="12">
        <f t="shared" si="239"/>
        <v>0</v>
      </c>
      <c r="S1693" s="12">
        <f t="shared" si="240"/>
        <v>13427</v>
      </c>
      <c r="T1693" s="31">
        <f t="shared" si="236"/>
        <v>13568.635330410782</v>
      </c>
      <c r="U1693" s="13"/>
      <c r="V1693" s="39">
        <f t="shared" si="241"/>
        <v>3.8086461154496432E-4</v>
      </c>
      <c r="W1693" s="14">
        <f t="shared" si="242"/>
        <v>3.9310751996773555E-4</v>
      </c>
      <c r="X1693" s="40">
        <f t="shared" si="237"/>
        <v>1.4988880664836281E-10</v>
      </c>
      <c r="Y1693" s="2"/>
      <c r="Z1693" s="4"/>
      <c r="AA1693" s="4"/>
      <c r="AB1693" s="4"/>
      <c r="AC1693" s="4"/>
      <c r="AD1693" s="4"/>
      <c r="AE1693" s="4"/>
    </row>
    <row r="1694" spans="6:31">
      <c r="F1694" s="25">
        <v>39133</v>
      </c>
      <c r="G1694" s="8">
        <v>84.76</v>
      </c>
      <c r="H1694" s="8">
        <v>85.2</v>
      </c>
      <c r="I1694" s="8">
        <v>84.41</v>
      </c>
      <c r="J1694" s="8">
        <v>85.06</v>
      </c>
      <c r="K1694" s="8">
        <v>1245500</v>
      </c>
      <c r="L1694" s="26">
        <v>76.58</v>
      </c>
      <c r="M1694" s="8"/>
      <c r="N1694" s="32">
        <v>0</v>
      </c>
      <c r="O1694" s="11">
        <f t="shared" si="238"/>
        <v>50</v>
      </c>
      <c r="P1694" s="11">
        <f t="shared" si="235"/>
        <v>1.1107338730739096</v>
      </c>
      <c r="Q1694" s="12">
        <f t="shared" si="234"/>
        <v>160.04223182459251</v>
      </c>
      <c r="R1694" s="12">
        <f t="shared" si="239"/>
        <v>0</v>
      </c>
      <c r="S1694" s="12">
        <f t="shared" si="240"/>
        <v>13427</v>
      </c>
      <c r="T1694" s="31">
        <f t="shared" si="236"/>
        <v>13613.192238999838</v>
      </c>
      <c r="U1694" s="13"/>
      <c r="V1694" s="39">
        <f t="shared" si="241"/>
        <v>3.2784365498568138E-3</v>
      </c>
      <c r="W1694" s="14">
        <f t="shared" si="242"/>
        <v>3.269900238769519E-3</v>
      </c>
      <c r="X1694" s="40">
        <f t="shared" si="237"/>
        <v>7.2868606979071678E-11</v>
      </c>
      <c r="Y1694" s="2"/>
      <c r="Z1694" s="4"/>
      <c r="AA1694" s="4"/>
      <c r="AB1694" s="4"/>
      <c r="AC1694" s="4"/>
      <c r="AD1694" s="4"/>
      <c r="AE1694" s="4"/>
    </row>
    <row r="1695" spans="6:31">
      <c r="F1695" s="25">
        <v>39134</v>
      </c>
      <c r="G1695" s="8">
        <v>84.87</v>
      </c>
      <c r="H1695" s="8">
        <v>85.09</v>
      </c>
      <c r="I1695" s="8">
        <v>84.69</v>
      </c>
      <c r="J1695" s="8">
        <v>85.06</v>
      </c>
      <c r="K1695" s="8">
        <v>295200</v>
      </c>
      <c r="L1695" s="26">
        <v>76.58</v>
      </c>
      <c r="M1695" s="8"/>
      <c r="N1695" s="32">
        <v>0</v>
      </c>
      <c r="O1695" s="11">
        <f t="shared" si="238"/>
        <v>50</v>
      </c>
      <c r="P1695" s="11">
        <f t="shared" si="235"/>
        <v>1.1107338730739096</v>
      </c>
      <c r="Q1695" s="12">
        <f t="shared" si="234"/>
        <v>160.04223182459251</v>
      </c>
      <c r="R1695" s="12">
        <f t="shared" si="239"/>
        <v>0</v>
      </c>
      <c r="S1695" s="12">
        <f t="shared" si="240"/>
        <v>13427</v>
      </c>
      <c r="T1695" s="31">
        <f t="shared" si="236"/>
        <v>13613.192238999838</v>
      </c>
      <c r="U1695" s="13"/>
      <c r="V1695" s="39">
        <f t="shared" si="241"/>
        <v>0</v>
      </c>
      <c r="W1695" s="14">
        <f t="shared" si="242"/>
        <v>0</v>
      </c>
      <c r="X1695" s="40">
        <f t="shared" si="237"/>
        <v>0</v>
      </c>
      <c r="Y1695" s="2"/>
      <c r="Z1695" s="4"/>
      <c r="AA1695" s="4"/>
      <c r="AB1695" s="4"/>
      <c r="AC1695" s="4"/>
      <c r="AD1695" s="4"/>
      <c r="AE1695" s="4"/>
    </row>
    <row r="1696" spans="6:31">
      <c r="F1696" s="25">
        <v>39135</v>
      </c>
      <c r="G1696" s="8">
        <v>85.13</v>
      </c>
      <c r="H1696" s="8">
        <v>85.31</v>
      </c>
      <c r="I1696" s="8">
        <v>84.66</v>
      </c>
      <c r="J1696" s="8">
        <v>85.06</v>
      </c>
      <c r="K1696" s="8">
        <v>387500</v>
      </c>
      <c r="L1696" s="26">
        <v>76.58</v>
      </c>
      <c r="M1696" s="8"/>
      <c r="N1696" s="32">
        <v>0</v>
      </c>
      <c r="O1696" s="11">
        <f t="shared" si="238"/>
        <v>50</v>
      </c>
      <c r="P1696" s="11">
        <f t="shared" si="235"/>
        <v>1.1107338730739096</v>
      </c>
      <c r="Q1696" s="12">
        <f t="shared" si="234"/>
        <v>160.04223182459251</v>
      </c>
      <c r="R1696" s="12">
        <f t="shared" si="239"/>
        <v>0</v>
      </c>
      <c r="S1696" s="12">
        <f t="shared" si="240"/>
        <v>13427</v>
      </c>
      <c r="T1696" s="31">
        <f t="shared" si="236"/>
        <v>13613.192238999838</v>
      </c>
      <c r="U1696" s="13"/>
      <c r="V1696" s="39">
        <f t="shared" si="241"/>
        <v>0</v>
      </c>
      <c r="W1696" s="14">
        <f t="shared" si="242"/>
        <v>0</v>
      </c>
      <c r="X1696" s="40">
        <f t="shared" si="237"/>
        <v>0</v>
      </c>
      <c r="Y1696" s="2"/>
      <c r="Z1696" s="4"/>
      <c r="AA1696" s="4"/>
      <c r="AB1696" s="4"/>
      <c r="AC1696" s="4"/>
      <c r="AD1696" s="4"/>
      <c r="AE1696" s="4"/>
    </row>
    <row r="1697" spans="6:31">
      <c r="F1697" s="25">
        <v>39136</v>
      </c>
      <c r="G1697" s="8">
        <v>84.96</v>
      </c>
      <c r="H1697" s="8">
        <v>84.99</v>
      </c>
      <c r="I1697" s="8">
        <v>84.52</v>
      </c>
      <c r="J1697" s="8">
        <v>84.74</v>
      </c>
      <c r="K1697" s="8">
        <v>282600</v>
      </c>
      <c r="L1697" s="26">
        <v>76.290000000000006</v>
      </c>
      <c r="M1697" s="8"/>
      <c r="N1697" s="32">
        <v>0</v>
      </c>
      <c r="O1697" s="11">
        <f t="shared" si="238"/>
        <v>50</v>
      </c>
      <c r="P1697" s="11">
        <f t="shared" si="235"/>
        <v>1.1107615677021889</v>
      </c>
      <c r="Q1697" s="12">
        <f t="shared" si="234"/>
        <v>160.03948814062466</v>
      </c>
      <c r="R1697" s="12">
        <f t="shared" si="239"/>
        <v>0</v>
      </c>
      <c r="S1697" s="12">
        <f t="shared" si="240"/>
        <v>13427</v>
      </c>
      <c r="T1697" s="31">
        <f t="shared" si="236"/>
        <v>13561.746225036533</v>
      </c>
      <c r="U1697" s="13"/>
      <c r="V1697" s="39">
        <f t="shared" si="241"/>
        <v>-3.7862882738168612E-3</v>
      </c>
      <c r="W1697" s="14">
        <f t="shared" si="242"/>
        <v>-3.7940779470104417E-3</v>
      </c>
      <c r="X1697" s="40">
        <f t="shared" si="237"/>
        <v>6.0679008462787261E-11</v>
      </c>
      <c r="Y1697" s="2"/>
      <c r="Z1697" s="4"/>
      <c r="AA1697" s="4"/>
      <c r="AB1697" s="4"/>
      <c r="AC1697" s="4"/>
      <c r="AD1697" s="4"/>
      <c r="AE1697" s="4"/>
    </row>
    <row r="1698" spans="6:31">
      <c r="F1698" s="25">
        <v>39139</v>
      </c>
      <c r="G1698" s="8">
        <v>85</v>
      </c>
      <c r="H1698" s="8">
        <v>85.07</v>
      </c>
      <c r="I1698" s="8">
        <v>84.34</v>
      </c>
      <c r="J1698" s="8">
        <v>84.45</v>
      </c>
      <c r="K1698" s="8">
        <v>214400</v>
      </c>
      <c r="L1698" s="26">
        <v>76.03</v>
      </c>
      <c r="M1698" s="8"/>
      <c r="N1698" s="32">
        <v>0</v>
      </c>
      <c r="O1698" s="11">
        <f t="shared" si="238"/>
        <v>50</v>
      </c>
      <c r="P1698" s="11">
        <f t="shared" si="235"/>
        <v>1.1107457582533211</v>
      </c>
      <c r="Q1698" s="12">
        <f t="shared" si="234"/>
        <v>160.04105435291785</v>
      </c>
      <c r="R1698" s="12">
        <f t="shared" si="239"/>
        <v>0</v>
      </c>
      <c r="S1698" s="12">
        <f t="shared" si="240"/>
        <v>13427</v>
      </c>
      <c r="T1698" s="31">
        <f t="shared" si="236"/>
        <v>13515.467040103913</v>
      </c>
      <c r="U1698" s="13"/>
      <c r="V1698" s="39">
        <f t="shared" si="241"/>
        <v>-3.4183155809531848E-3</v>
      </c>
      <c r="W1698" s="14">
        <f t="shared" si="242"/>
        <v>-3.4138688617927314E-3</v>
      </c>
      <c r="X1698" s="40">
        <f t="shared" si="237"/>
        <v>1.9773311291943166E-11</v>
      </c>
      <c r="Y1698" s="2"/>
      <c r="Z1698" s="4"/>
      <c r="AA1698" s="4"/>
      <c r="AB1698" s="4"/>
      <c r="AC1698" s="4"/>
      <c r="AD1698" s="4"/>
      <c r="AE1698" s="4"/>
    </row>
    <row r="1699" spans="6:31">
      <c r="F1699" s="25">
        <v>39140</v>
      </c>
      <c r="G1699" s="8">
        <v>83.93</v>
      </c>
      <c r="H1699" s="8">
        <v>83.93</v>
      </c>
      <c r="I1699" s="8">
        <v>81.12</v>
      </c>
      <c r="J1699" s="8">
        <v>81.400000000000006</v>
      </c>
      <c r="K1699" s="8">
        <v>442800</v>
      </c>
      <c r="L1699" s="26">
        <v>73.290000000000006</v>
      </c>
      <c r="M1699" s="8"/>
      <c r="N1699" s="32">
        <v>0</v>
      </c>
      <c r="O1699" s="11">
        <f t="shared" si="238"/>
        <v>50</v>
      </c>
      <c r="P1699" s="11">
        <f t="shared" si="235"/>
        <v>1.1106562969027152</v>
      </c>
      <c r="Q1699" s="12">
        <f t="shared" si="234"/>
        <v>160.04991796029304</v>
      </c>
      <c r="R1699" s="12">
        <f t="shared" si="239"/>
        <v>0</v>
      </c>
      <c r="S1699" s="12">
        <f t="shared" si="240"/>
        <v>13427</v>
      </c>
      <c r="T1699" s="31">
        <f t="shared" si="236"/>
        <v>13028.063321967855</v>
      </c>
      <c r="U1699" s="13"/>
      <c r="V1699" s="39">
        <f t="shared" si="241"/>
        <v>-3.6728988443613428E-2</v>
      </c>
      <c r="W1699" s="14">
        <f t="shared" si="242"/>
        <v>-3.6703825302586396E-2</v>
      </c>
      <c r="X1699" s="40">
        <f t="shared" si="237"/>
        <v>6.3318366634630042E-10</v>
      </c>
      <c r="Y1699" s="2"/>
      <c r="Z1699" s="4"/>
      <c r="AA1699" s="4"/>
      <c r="AB1699" s="4"/>
      <c r="AC1699" s="4"/>
      <c r="AD1699" s="4"/>
      <c r="AE1699" s="4"/>
    </row>
    <row r="1700" spans="6:31">
      <c r="F1700" s="25">
        <v>39141</v>
      </c>
      <c r="G1700" s="8">
        <v>81.77</v>
      </c>
      <c r="H1700" s="8">
        <v>82.59</v>
      </c>
      <c r="I1700" s="8">
        <v>81.47</v>
      </c>
      <c r="J1700" s="8">
        <v>82.15</v>
      </c>
      <c r="K1700" s="8">
        <v>1561900</v>
      </c>
      <c r="L1700" s="26">
        <v>73.959999999999994</v>
      </c>
      <c r="M1700" s="8"/>
      <c r="N1700" s="32">
        <v>0</v>
      </c>
      <c r="O1700" s="11">
        <f t="shared" si="238"/>
        <v>50</v>
      </c>
      <c r="P1700" s="11">
        <f t="shared" si="235"/>
        <v>1.1107355327203896</v>
      </c>
      <c r="Q1700" s="12">
        <f t="shared" si="234"/>
        <v>160.0420674009315</v>
      </c>
      <c r="R1700" s="12">
        <f t="shared" si="239"/>
        <v>0</v>
      </c>
      <c r="S1700" s="12">
        <f t="shared" si="240"/>
        <v>13427</v>
      </c>
      <c r="T1700" s="31">
        <f t="shared" si="236"/>
        <v>13147.455836986524</v>
      </c>
      <c r="U1700" s="13"/>
      <c r="V1700" s="39">
        <f t="shared" si="241"/>
        <v>9.1225195789390503E-3</v>
      </c>
      <c r="W1700" s="14">
        <f t="shared" si="242"/>
        <v>9.1002325811652147E-3</v>
      </c>
      <c r="X1700" s="40">
        <f t="shared" si="237"/>
        <v>4.9671026977095338E-10</v>
      </c>
      <c r="Y1700" s="2"/>
      <c r="Z1700" s="4"/>
      <c r="AA1700" s="4"/>
      <c r="AB1700" s="4"/>
      <c r="AC1700" s="4"/>
      <c r="AD1700" s="4"/>
      <c r="AE1700" s="4"/>
    </row>
    <row r="1701" spans="6:31">
      <c r="F1701" s="25">
        <v>39142</v>
      </c>
      <c r="G1701" s="8">
        <v>81.180000000000007</v>
      </c>
      <c r="H1701" s="8">
        <v>82.38</v>
      </c>
      <c r="I1701" s="8">
        <v>80.47</v>
      </c>
      <c r="J1701" s="8">
        <v>81.86</v>
      </c>
      <c r="K1701" s="8">
        <v>364400</v>
      </c>
      <c r="L1701" s="26">
        <v>73.7</v>
      </c>
      <c r="M1701" s="8"/>
      <c r="N1701" s="32">
        <v>0</v>
      </c>
      <c r="O1701" s="11">
        <f t="shared" si="238"/>
        <v>50</v>
      </c>
      <c r="P1701" s="11">
        <f t="shared" si="235"/>
        <v>1.1107191316146539</v>
      </c>
      <c r="Q1701" s="12">
        <f t="shared" si="234"/>
        <v>160.04369230459207</v>
      </c>
      <c r="R1701" s="12">
        <f t="shared" si="239"/>
        <v>0</v>
      </c>
      <c r="S1701" s="12">
        <f t="shared" si="240"/>
        <v>13427</v>
      </c>
      <c r="T1701" s="31">
        <f t="shared" si="236"/>
        <v>13101.176652053908</v>
      </c>
      <c r="U1701" s="13"/>
      <c r="V1701" s="39">
        <f t="shared" si="241"/>
        <v>-3.5262204921166366E-3</v>
      </c>
      <c r="W1701" s="14">
        <f t="shared" si="242"/>
        <v>-3.5216073236330964E-3</v>
      </c>
      <c r="X1701" s="40">
        <f t="shared" si="237"/>
        <v>2.1281323457528157E-11</v>
      </c>
      <c r="Y1701" s="2"/>
      <c r="Z1701" s="4"/>
      <c r="AA1701" s="4"/>
      <c r="AB1701" s="4"/>
      <c r="AC1701" s="4"/>
      <c r="AD1701" s="4"/>
      <c r="AE1701" s="4"/>
    </row>
    <row r="1702" spans="6:31">
      <c r="F1702" s="25">
        <v>39143</v>
      </c>
      <c r="G1702" s="8">
        <v>81.59</v>
      </c>
      <c r="H1702" s="8">
        <v>81.86</v>
      </c>
      <c r="I1702" s="8">
        <v>80.75</v>
      </c>
      <c r="J1702" s="8">
        <v>80.75</v>
      </c>
      <c r="K1702" s="8">
        <v>542300</v>
      </c>
      <c r="L1702" s="26">
        <v>72.7</v>
      </c>
      <c r="M1702" s="8"/>
      <c r="N1702" s="32">
        <v>0</v>
      </c>
      <c r="O1702" s="11">
        <f t="shared" si="238"/>
        <v>50</v>
      </c>
      <c r="P1702" s="11">
        <f t="shared" si="235"/>
        <v>1.1107290233837688</v>
      </c>
      <c r="Q1702" s="12">
        <f t="shared" si="234"/>
        <v>160.04271229346972</v>
      </c>
      <c r="R1702" s="12">
        <f t="shared" si="239"/>
        <v>0</v>
      </c>
      <c r="S1702" s="12">
        <f t="shared" si="240"/>
        <v>13427</v>
      </c>
      <c r="T1702" s="31">
        <f t="shared" si="236"/>
        <v>12923.44901769768</v>
      </c>
      <c r="U1702" s="13"/>
      <c r="V1702" s="39">
        <f t="shared" si="241"/>
        <v>-1.3658632377595433E-2</v>
      </c>
      <c r="W1702" s="14">
        <f t="shared" si="242"/>
        <v>-1.3661414655817288E-2</v>
      </c>
      <c r="X1702" s="40">
        <f t="shared" si="237"/>
        <v>7.7410721038089606E-12</v>
      </c>
      <c r="Y1702" s="2"/>
      <c r="Z1702" s="4"/>
      <c r="AA1702" s="4"/>
      <c r="AB1702" s="4"/>
      <c r="AC1702" s="4"/>
      <c r="AD1702" s="4"/>
      <c r="AE1702" s="4"/>
    </row>
    <row r="1703" spans="6:31">
      <c r="F1703" s="25">
        <v>39146</v>
      </c>
      <c r="G1703" s="8">
        <v>80.290000000000006</v>
      </c>
      <c r="H1703" s="8">
        <v>81.03</v>
      </c>
      <c r="I1703" s="8">
        <v>79.75</v>
      </c>
      <c r="J1703" s="8">
        <v>79.75</v>
      </c>
      <c r="K1703" s="8">
        <v>384600</v>
      </c>
      <c r="L1703" s="26">
        <v>71.8</v>
      </c>
      <c r="M1703" s="8"/>
      <c r="N1703" s="32">
        <v>0</v>
      </c>
      <c r="O1703" s="11">
        <f t="shared" si="238"/>
        <v>50</v>
      </c>
      <c r="P1703" s="11">
        <f t="shared" si="235"/>
        <v>1.110724233983287</v>
      </c>
      <c r="Q1703" s="12">
        <f t="shared" si="234"/>
        <v>160.04318679344294</v>
      </c>
      <c r="R1703" s="12">
        <f t="shared" si="239"/>
        <v>0</v>
      </c>
      <c r="S1703" s="12">
        <f t="shared" si="240"/>
        <v>13427</v>
      </c>
      <c r="T1703" s="31">
        <f t="shared" si="236"/>
        <v>12763.444146777074</v>
      </c>
      <c r="U1703" s="13"/>
      <c r="V1703" s="39">
        <f t="shared" si="241"/>
        <v>-1.2458255608842157E-2</v>
      </c>
      <c r="W1703" s="14">
        <f t="shared" si="242"/>
        <v>-1.2456908485295265E-2</v>
      </c>
      <c r="X1703" s="40">
        <f t="shared" si="237"/>
        <v>1.814741850590796E-12</v>
      </c>
      <c r="Y1703" s="2"/>
      <c r="Z1703" s="4"/>
      <c r="AA1703" s="4"/>
      <c r="AB1703" s="4"/>
      <c r="AC1703" s="4"/>
      <c r="AD1703" s="4"/>
      <c r="AE1703" s="4"/>
    </row>
    <row r="1704" spans="6:31">
      <c r="F1704" s="25">
        <v>39147</v>
      </c>
      <c r="G1704" s="8">
        <v>80.56</v>
      </c>
      <c r="H1704" s="8">
        <v>81.42</v>
      </c>
      <c r="I1704" s="8">
        <v>80.510000000000005</v>
      </c>
      <c r="J1704" s="8">
        <v>81.25</v>
      </c>
      <c r="K1704" s="8">
        <v>385400</v>
      </c>
      <c r="L1704" s="26">
        <v>73.150000000000006</v>
      </c>
      <c r="M1704" s="8"/>
      <c r="N1704" s="32">
        <v>0</v>
      </c>
      <c r="O1704" s="11">
        <f t="shared" si="238"/>
        <v>50</v>
      </c>
      <c r="P1704" s="11">
        <f t="shared" si="235"/>
        <v>1.1107313738892686</v>
      </c>
      <c r="Q1704" s="12">
        <f t="shared" si="234"/>
        <v>160.04247942348283</v>
      </c>
      <c r="R1704" s="12">
        <f t="shared" si="239"/>
        <v>0</v>
      </c>
      <c r="S1704" s="12">
        <f t="shared" si="240"/>
        <v>13427</v>
      </c>
      <c r="T1704" s="31">
        <f t="shared" si="236"/>
        <v>13003.451453157981</v>
      </c>
      <c r="U1704" s="13"/>
      <c r="V1704" s="39">
        <f t="shared" si="241"/>
        <v>1.8629659665874536E-2</v>
      </c>
      <c r="W1704" s="14">
        <f t="shared" si="242"/>
        <v>1.8627651411954976E-2</v>
      </c>
      <c r="X1704" s="40">
        <f t="shared" si="237"/>
        <v>4.0330838054291024E-12</v>
      </c>
      <c r="Y1704" s="2"/>
      <c r="Z1704" s="4"/>
      <c r="AA1704" s="4"/>
      <c r="AB1704" s="4"/>
      <c r="AC1704" s="4"/>
      <c r="AD1704" s="4"/>
      <c r="AE1704" s="4"/>
    </row>
    <row r="1705" spans="6:31">
      <c r="F1705" s="25">
        <v>39148</v>
      </c>
      <c r="G1705" s="8">
        <v>81.17</v>
      </c>
      <c r="H1705" s="8">
        <v>81.62</v>
      </c>
      <c r="I1705" s="8">
        <v>80.97</v>
      </c>
      <c r="J1705" s="8">
        <v>81.099999999999994</v>
      </c>
      <c r="K1705" s="8">
        <v>62600</v>
      </c>
      <c r="L1705" s="26">
        <v>73.02</v>
      </c>
      <c r="M1705" s="8"/>
      <c r="N1705" s="32">
        <v>0</v>
      </c>
      <c r="O1705" s="11">
        <f t="shared" si="238"/>
        <v>50</v>
      </c>
      <c r="P1705" s="11">
        <f t="shared" si="235"/>
        <v>1.1106546151739249</v>
      </c>
      <c r="Q1705" s="12">
        <f t="shared" si="234"/>
        <v>160.05008459545832</v>
      </c>
      <c r="R1705" s="12">
        <f t="shared" si="239"/>
        <v>0</v>
      </c>
      <c r="S1705" s="12">
        <f t="shared" si="240"/>
        <v>13427</v>
      </c>
      <c r="T1705" s="31">
        <f t="shared" si="236"/>
        <v>12980.061860691669</v>
      </c>
      <c r="U1705" s="13"/>
      <c r="V1705" s="39">
        <f t="shared" si="241"/>
        <v>-1.800341508969933E-3</v>
      </c>
      <c r="W1705" s="14">
        <f t="shared" si="242"/>
        <v>-1.7787512386426689E-3</v>
      </c>
      <c r="X1705" s="40">
        <f t="shared" si="237"/>
        <v>4.6613977280434485E-10</v>
      </c>
      <c r="Y1705" s="2"/>
      <c r="Z1705" s="4"/>
      <c r="AA1705" s="4"/>
      <c r="AB1705" s="4"/>
      <c r="AC1705" s="4"/>
      <c r="AD1705" s="4"/>
      <c r="AE1705" s="4"/>
    </row>
    <row r="1706" spans="6:31">
      <c r="F1706" s="25">
        <v>39149</v>
      </c>
      <c r="G1706" s="8">
        <v>81.61</v>
      </c>
      <c r="H1706" s="8">
        <v>82.03</v>
      </c>
      <c r="I1706" s="8">
        <v>81.44</v>
      </c>
      <c r="J1706" s="8">
        <v>81.62</v>
      </c>
      <c r="K1706" s="8">
        <v>368900</v>
      </c>
      <c r="L1706" s="26">
        <v>73.48</v>
      </c>
      <c r="M1706" s="8"/>
      <c r="N1706" s="32">
        <v>0</v>
      </c>
      <c r="O1706" s="11">
        <f t="shared" si="238"/>
        <v>50</v>
      </c>
      <c r="P1706" s="11">
        <f t="shared" si="235"/>
        <v>1.1107784431137724</v>
      </c>
      <c r="Q1706" s="12">
        <f t="shared" si="234"/>
        <v>160.03781637460838</v>
      </c>
      <c r="R1706" s="12">
        <f t="shared" si="239"/>
        <v>0</v>
      </c>
      <c r="S1706" s="12">
        <f t="shared" si="240"/>
        <v>13427</v>
      </c>
      <c r="T1706" s="31">
        <f t="shared" si="236"/>
        <v>13062.286572495537</v>
      </c>
      <c r="U1706" s="13"/>
      <c r="V1706" s="39">
        <f t="shared" si="241"/>
        <v>6.3147135324346185E-3</v>
      </c>
      <c r="W1706" s="14">
        <f t="shared" si="242"/>
        <v>6.2798841194341651E-3</v>
      </c>
      <c r="X1706" s="40">
        <f t="shared" si="237"/>
        <v>1.2130880099561516E-9</v>
      </c>
      <c r="Y1706" s="2"/>
      <c r="Z1706" s="4"/>
      <c r="AA1706" s="4"/>
      <c r="AB1706" s="4"/>
      <c r="AC1706" s="4"/>
      <c r="AD1706" s="4"/>
      <c r="AE1706" s="4"/>
    </row>
    <row r="1707" spans="6:31">
      <c r="F1707" s="25">
        <v>39150</v>
      </c>
      <c r="G1707" s="8">
        <v>82.14</v>
      </c>
      <c r="H1707" s="8">
        <v>82.18</v>
      </c>
      <c r="I1707" s="8">
        <v>81.44</v>
      </c>
      <c r="J1707" s="8">
        <v>81.83</v>
      </c>
      <c r="K1707" s="8">
        <v>319900</v>
      </c>
      <c r="L1707" s="26">
        <v>73.67</v>
      </c>
      <c r="M1707" s="8"/>
      <c r="N1707" s="32">
        <v>0</v>
      </c>
      <c r="O1707" s="11">
        <f t="shared" si="238"/>
        <v>50</v>
      </c>
      <c r="P1707" s="11">
        <f t="shared" si="235"/>
        <v>1.1107642188136282</v>
      </c>
      <c r="Q1707" s="12">
        <f t="shared" si="234"/>
        <v>160.03922550437761</v>
      </c>
      <c r="R1707" s="12">
        <f t="shared" si="239"/>
        <v>0</v>
      </c>
      <c r="S1707" s="12">
        <f t="shared" si="240"/>
        <v>13427</v>
      </c>
      <c r="T1707" s="31">
        <f t="shared" si="236"/>
        <v>13096.00982302322</v>
      </c>
      <c r="U1707" s="13"/>
      <c r="V1707" s="39">
        <f t="shared" si="241"/>
        <v>2.5783995028471197E-3</v>
      </c>
      <c r="W1707" s="14">
        <f t="shared" si="242"/>
        <v>2.5824003477972939E-3</v>
      </c>
      <c r="X1707" s="40">
        <f t="shared" si="237"/>
        <v>1.6006760315334089E-11</v>
      </c>
      <c r="Y1707" s="2"/>
      <c r="Z1707" s="4"/>
      <c r="AA1707" s="4"/>
      <c r="AB1707" s="4"/>
      <c r="AC1707" s="4"/>
      <c r="AD1707" s="4"/>
      <c r="AE1707" s="4"/>
    </row>
    <row r="1708" spans="6:31">
      <c r="F1708" s="25">
        <v>39153</v>
      </c>
      <c r="G1708" s="8">
        <v>81.8</v>
      </c>
      <c r="H1708" s="8">
        <v>82.14</v>
      </c>
      <c r="I1708" s="8">
        <v>81.53</v>
      </c>
      <c r="J1708" s="8">
        <v>82.02</v>
      </c>
      <c r="K1708" s="8">
        <v>196900</v>
      </c>
      <c r="L1708" s="26">
        <v>73.84</v>
      </c>
      <c r="M1708" s="8"/>
      <c r="N1708" s="32">
        <v>0</v>
      </c>
      <c r="O1708" s="11">
        <f t="shared" si="238"/>
        <v>50</v>
      </c>
      <c r="P1708" s="11">
        <f t="shared" si="235"/>
        <v>1.1107800650054169</v>
      </c>
      <c r="Q1708" s="12">
        <f t="shared" si="234"/>
        <v>160.03765570426455</v>
      </c>
      <c r="R1708" s="12">
        <f t="shared" si="239"/>
        <v>0</v>
      </c>
      <c r="S1708" s="12">
        <f t="shared" si="240"/>
        <v>13427</v>
      </c>
      <c r="T1708" s="31">
        <f t="shared" si="236"/>
        <v>13126.288520863778</v>
      </c>
      <c r="U1708" s="13"/>
      <c r="V1708" s="39">
        <f t="shared" si="241"/>
        <v>2.3093865305399137E-3</v>
      </c>
      <c r="W1708" s="14">
        <f t="shared" si="242"/>
        <v>2.3049294998744173E-3</v>
      </c>
      <c r="X1708" s="40">
        <f t="shared" si="237"/>
        <v>1.9865122353175545E-11</v>
      </c>
      <c r="Y1708" s="2"/>
      <c r="Z1708" s="4"/>
      <c r="AA1708" s="4"/>
      <c r="AB1708" s="4"/>
      <c r="AC1708" s="4"/>
      <c r="AD1708" s="4"/>
      <c r="AE1708" s="4"/>
    </row>
    <row r="1709" spans="6:31">
      <c r="F1709" s="25">
        <v>39154</v>
      </c>
      <c r="G1709" s="8">
        <v>81.59</v>
      </c>
      <c r="H1709" s="8">
        <v>81.790000000000006</v>
      </c>
      <c r="I1709" s="8">
        <v>80.31</v>
      </c>
      <c r="J1709" s="8">
        <v>80.31</v>
      </c>
      <c r="K1709" s="8">
        <v>250000</v>
      </c>
      <c r="L1709" s="26">
        <v>72.3</v>
      </c>
      <c r="M1709" s="8"/>
      <c r="N1709" s="32">
        <v>0</v>
      </c>
      <c r="O1709" s="11">
        <f t="shared" si="238"/>
        <v>50</v>
      </c>
      <c r="P1709" s="11">
        <f t="shared" si="235"/>
        <v>1.1107883817427386</v>
      </c>
      <c r="Q1709" s="12">
        <f t="shared" si="234"/>
        <v>160.03683182611366</v>
      </c>
      <c r="R1709" s="12">
        <f t="shared" si="239"/>
        <v>0</v>
      </c>
      <c r="S1709" s="12">
        <f t="shared" si="240"/>
        <v>13427</v>
      </c>
      <c r="T1709" s="31">
        <f t="shared" si="236"/>
        <v>12852.557963955189</v>
      </c>
      <c r="U1709" s="13"/>
      <c r="V1709" s="39">
        <f t="shared" si="241"/>
        <v>-2.107412180365785E-2</v>
      </c>
      <c r="W1709" s="14">
        <f t="shared" si="242"/>
        <v>-2.1076461029877827E-2</v>
      </c>
      <c r="X1709" s="40">
        <f t="shared" si="237"/>
        <v>5.4719793082292228E-12</v>
      </c>
      <c r="Y1709" s="2"/>
      <c r="Z1709" s="4"/>
      <c r="AA1709" s="4"/>
      <c r="AB1709" s="4"/>
      <c r="AC1709" s="4"/>
      <c r="AD1709" s="4"/>
      <c r="AE1709" s="4"/>
    </row>
    <row r="1710" spans="6:31">
      <c r="F1710" s="25">
        <v>39155</v>
      </c>
      <c r="G1710" s="8">
        <v>80.5</v>
      </c>
      <c r="H1710" s="8">
        <v>80.97</v>
      </c>
      <c r="I1710" s="8">
        <v>79.45</v>
      </c>
      <c r="J1710" s="8">
        <v>80.92</v>
      </c>
      <c r="K1710" s="8">
        <v>260900</v>
      </c>
      <c r="L1710" s="26">
        <v>72.849999999999994</v>
      </c>
      <c r="M1710" s="8"/>
      <c r="N1710" s="32">
        <v>0</v>
      </c>
      <c r="O1710" s="11">
        <f t="shared" si="238"/>
        <v>50</v>
      </c>
      <c r="P1710" s="11">
        <f t="shared" si="235"/>
        <v>1.1107755662319836</v>
      </c>
      <c r="Q1710" s="12">
        <f t="shared" si="234"/>
        <v>160.03810136988523</v>
      </c>
      <c r="R1710" s="12">
        <f t="shared" si="239"/>
        <v>0</v>
      </c>
      <c r="S1710" s="12">
        <f t="shared" si="240"/>
        <v>13427</v>
      </c>
      <c r="T1710" s="31">
        <f t="shared" si="236"/>
        <v>12950.283162851112</v>
      </c>
      <c r="U1710" s="13"/>
      <c r="V1710" s="39">
        <f t="shared" si="241"/>
        <v>7.5747988901543172E-3</v>
      </c>
      <c r="W1710" s="14">
        <f t="shared" si="242"/>
        <v>7.5784034764948098E-3</v>
      </c>
      <c r="X1710" s="40">
        <f t="shared" si="237"/>
        <v>1.2993042686065729E-11</v>
      </c>
      <c r="Y1710" s="2"/>
      <c r="Z1710" s="4"/>
      <c r="AA1710" s="4"/>
      <c r="AB1710" s="4"/>
      <c r="AC1710" s="4"/>
      <c r="AD1710" s="4"/>
      <c r="AE1710" s="4"/>
    </row>
    <row r="1711" spans="6:31">
      <c r="F1711" s="25">
        <v>39156</v>
      </c>
      <c r="G1711" s="8">
        <v>80.84</v>
      </c>
      <c r="H1711" s="8">
        <v>81.39</v>
      </c>
      <c r="I1711" s="8">
        <v>80.83</v>
      </c>
      <c r="J1711" s="8">
        <v>81.09</v>
      </c>
      <c r="K1711" s="8">
        <v>754500</v>
      </c>
      <c r="L1711" s="26">
        <v>73.010000000000005</v>
      </c>
      <c r="M1711" s="8"/>
      <c r="N1711" s="32">
        <v>0</v>
      </c>
      <c r="O1711" s="11">
        <f t="shared" si="238"/>
        <v>50</v>
      </c>
      <c r="P1711" s="11">
        <f t="shared" si="235"/>
        <v>1.1106697712642104</v>
      </c>
      <c r="Q1711" s="12">
        <f t="shared" si="234"/>
        <v>160.04858286284508</v>
      </c>
      <c r="R1711" s="12">
        <f t="shared" si="239"/>
        <v>0</v>
      </c>
      <c r="S1711" s="12">
        <f t="shared" si="240"/>
        <v>13427</v>
      </c>
      <c r="T1711" s="31">
        <f t="shared" si="236"/>
        <v>12978.339584348108</v>
      </c>
      <c r="U1711" s="13"/>
      <c r="V1711" s="39">
        <f t="shared" si="241"/>
        <v>2.1641282470430045E-3</v>
      </c>
      <c r="W1711" s="14">
        <f t="shared" si="242"/>
        <v>2.1938854267807757E-3</v>
      </c>
      <c r="X1711" s="40">
        <f t="shared" si="237"/>
        <v>8.8548974594601815E-10</v>
      </c>
      <c r="Y1711" s="2"/>
      <c r="Z1711" s="4"/>
      <c r="AA1711" s="4"/>
      <c r="AB1711" s="4"/>
      <c r="AC1711" s="4"/>
      <c r="AD1711" s="4"/>
      <c r="AE1711" s="4"/>
    </row>
    <row r="1712" spans="6:31">
      <c r="F1712" s="25">
        <v>39157</v>
      </c>
      <c r="G1712" s="8">
        <v>81.36</v>
      </c>
      <c r="H1712" s="8">
        <v>81.510000000000005</v>
      </c>
      <c r="I1712" s="8">
        <v>80.680000000000007</v>
      </c>
      <c r="J1712" s="8">
        <v>80.91</v>
      </c>
      <c r="K1712" s="8">
        <v>198000</v>
      </c>
      <c r="L1712" s="26">
        <v>72.84</v>
      </c>
      <c r="M1712" s="8"/>
      <c r="N1712" s="32">
        <v>0</v>
      </c>
      <c r="O1712" s="11">
        <f t="shared" si="238"/>
        <v>50</v>
      </c>
      <c r="P1712" s="11">
        <f t="shared" si="235"/>
        <v>1.1107907742998351</v>
      </c>
      <c r="Q1712" s="12">
        <f t="shared" si="234"/>
        <v>160.03659481532014</v>
      </c>
      <c r="R1712" s="12">
        <f t="shared" si="239"/>
        <v>0</v>
      </c>
      <c r="S1712" s="12">
        <f t="shared" si="240"/>
        <v>13427</v>
      </c>
      <c r="T1712" s="31">
        <f t="shared" si="236"/>
        <v>12948.560886507552</v>
      </c>
      <c r="U1712" s="13"/>
      <c r="V1712" s="39">
        <f t="shared" si="241"/>
        <v>-2.2971284954569375E-3</v>
      </c>
      <c r="W1712" s="14">
        <f t="shared" si="242"/>
        <v>-2.3311632085872298E-3</v>
      </c>
      <c r="X1712" s="40">
        <f t="shared" si="237"/>
        <v>1.1583616978612904E-9</v>
      </c>
      <c r="Y1712" s="2"/>
      <c r="Z1712" s="4"/>
      <c r="AA1712" s="4"/>
      <c r="AB1712" s="4"/>
      <c r="AC1712" s="4"/>
      <c r="AD1712" s="4"/>
      <c r="AE1712" s="4"/>
    </row>
    <row r="1713" spans="6:31">
      <c r="F1713" s="25">
        <v>39160</v>
      </c>
      <c r="G1713" s="8">
        <v>81.489999999999995</v>
      </c>
      <c r="H1713" s="8">
        <v>81.87</v>
      </c>
      <c r="I1713" s="8">
        <v>81.150000000000006</v>
      </c>
      <c r="J1713" s="8">
        <v>81.77</v>
      </c>
      <c r="K1713" s="8">
        <v>499200</v>
      </c>
      <c r="L1713" s="26">
        <v>73.62</v>
      </c>
      <c r="M1713" s="8"/>
      <c r="N1713" s="32">
        <v>0</v>
      </c>
      <c r="O1713" s="11">
        <f t="shared" si="238"/>
        <v>50</v>
      </c>
      <c r="P1713" s="11">
        <f t="shared" si="235"/>
        <v>1.1107036131486008</v>
      </c>
      <c r="Q1713" s="12">
        <f t="shared" si="234"/>
        <v>160.04522980684123</v>
      </c>
      <c r="R1713" s="12">
        <f t="shared" si="239"/>
        <v>0</v>
      </c>
      <c r="S1713" s="12">
        <f t="shared" si="240"/>
        <v>13427</v>
      </c>
      <c r="T1713" s="31">
        <f t="shared" si="236"/>
        <v>13086.898441305408</v>
      </c>
      <c r="U1713" s="13"/>
      <c r="V1713" s="39">
        <f t="shared" si="241"/>
        <v>1.0626957254784512E-2</v>
      </c>
      <c r="W1713" s="14">
        <f t="shared" si="242"/>
        <v>1.0651473091467795E-2</v>
      </c>
      <c r="X1713" s="40">
        <f t="shared" si="237"/>
        <v>6.0102624828138875E-10</v>
      </c>
      <c r="Y1713" s="2"/>
      <c r="Z1713" s="4"/>
      <c r="AA1713" s="4"/>
      <c r="AB1713" s="4"/>
      <c r="AC1713" s="4"/>
      <c r="AD1713" s="4"/>
      <c r="AE1713" s="4"/>
    </row>
    <row r="1714" spans="6:31">
      <c r="F1714" s="25">
        <v>39161</v>
      </c>
      <c r="G1714" s="8">
        <v>81.77</v>
      </c>
      <c r="H1714" s="8">
        <v>82.35</v>
      </c>
      <c r="I1714" s="8">
        <v>81.650000000000006</v>
      </c>
      <c r="J1714" s="8">
        <v>82.29</v>
      </c>
      <c r="K1714" s="8">
        <v>195200</v>
      </c>
      <c r="L1714" s="26">
        <v>74.09</v>
      </c>
      <c r="M1714" s="8"/>
      <c r="N1714" s="32">
        <v>0</v>
      </c>
      <c r="O1714" s="11">
        <f t="shared" si="238"/>
        <v>50</v>
      </c>
      <c r="P1714" s="11">
        <f t="shared" si="235"/>
        <v>1.1106762046160077</v>
      </c>
      <c r="Q1714" s="12">
        <f t="shared" si="234"/>
        <v>160.04794543022035</v>
      </c>
      <c r="R1714" s="12">
        <f t="shared" si="239"/>
        <v>0</v>
      </c>
      <c r="S1714" s="12">
        <f t="shared" si="240"/>
        <v>13427</v>
      </c>
      <c r="T1714" s="31">
        <f t="shared" si="236"/>
        <v>13170.345429452835</v>
      </c>
      <c r="U1714" s="13"/>
      <c r="V1714" s="39">
        <f t="shared" si="241"/>
        <v>6.3561331493244277E-3</v>
      </c>
      <c r="W1714" s="14">
        <f t="shared" si="242"/>
        <v>6.3638424776905136E-3</v>
      </c>
      <c r="X1714" s="40">
        <f t="shared" si="237"/>
        <v>5.9433743856136681E-11</v>
      </c>
      <c r="Y1714" s="2"/>
      <c r="Z1714" s="4"/>
      <c r="AA1714" s="4"/>
      <c r="AB1714" s="4"/>
      <c r="AC1714" s="4"/>
      <c r="AD1714" s="4"/>
      <c r="AE1714" s="4"/>
    </row>
    <row r="1715" spans="6:31">
      <c r="F1715" s="25">
        <v>39162</v>
      </c>
      <c r="G1715" s="8">
        <v>82.35</v>
      </c>
      <c r="H1715" s="8">
        <v>83.9</v>
      </c>
      <c r="I1715" s="8">
        <v>82.24</v>
      </c>
      <c r="J1715" s="8">
        <v>83.68</v>
      </c>
      <c r="K1715" s="8">
        <v>123000</v>
      </c>
      <c r="L1715" s="26">
        <v>75.34</v>
      </c>
      <c r="M1715" s="8"/>
      <c r="N1715" s="32">
        <v>0</v>
      </c>
      <c r="O1715" s="11">
        <f t="shared" si="238"/>
        <v>50</v>
      </c>
      <c r="P1715" s="11">
        <f t="shared" si="235"/>
        <v>1.1106981683036901</v>
      </c>
      <c r="Q1715" s="12">
        <f t="shared" si="234"/>
        <v>160.04576926861992</v>
      </c>
      <c r="R1715" s="12">
        <f t="shared" si="239"/>
        <v>0</v>
      </c>
      <c r="S1715" s="12">
        <f t="shared" si="240"/>
        <v>13427</v>
      </c>
      <c r="T1715" s="31">
        <f t="shared" si="236"/>
        <v>13392.629972398116</v>
      </c>
      <c r="U1715" s="13"/>
      <c r="V1715" s="39">
        <f t="shared" si="241"/>
        <v>1.6736809670992541E-2</v>
      </c>
      <c r="W1715" s="14">
        <f t="shared" si="242"/>
        <v>1.673063183532952E-2</v>
      </c>
      <c r="X1715" s="40">
        <f t="shared" si="237"/>
        <v>3.8165653479294019E-11</v>
      </c>
      <c r="Y1715" s="2"/>
      <c r="Z1715" s="4"/>
      <c r="AA1715" s="4"/>
      <c r="AB1715" s="4"/>
      <c r="AC1715" s="4"/>
      <c r="AD1715" s="4"/>
      <c r="AE1715" s="4"/>
    </row>
    <row r="1716" spans="6:31">
      <c r="F1716" s="25">
        <v>39163</v>
      </c>
      <c r="G1716" s="8">
        <v>83.82</v>
      </c>
      <c r="H1716" s="8">
        <v>83.84</v>
      </c>
      <c r="I1716" s="8">
        <v>83.44</v>
      </c>
      <c r="J1716" s="8">
        <v>83.74</v>
      </c>
      <c r="K1716" s="8">
        <v>370700</v>
      </c>
      <c r="L1716" s="26">
        <v>75.39</v>
      </c>
      <c r="M1716" s="8"/>
      <c r="N1716" s="32">
        <v>0</v>
      </c>
      <c r="O1716" s="11">
        <f t="shared" si="238"/>
        <v>50</v>
      </c>
      <c r="P1716" s="11">
        <f t="shared" si="235"/>
        <v>1.1107573948799574</v>
      </c>
      <c r="Q1716" s="12">
        <f t="shared" si="234"/>
        <v>160.03990152992512</v>
      </c>
      <c r="R1716" s="12">
        <f t="shared" si="239"/>
        <v>0</v>
      </c>
      <c r="S1716" s="12">
        <f t="shared" si="240"/>
        <v>13427</v>
      </c>
      <c r="T1716" s="31">
        <f t="shared" si="236"/>
        <v>13401.741354115929</v>
      </c>
      <c r="U1716" s="13"/>
      <c r="V1716" s="39">
        <f t="shared" si="241"/>
        <v>6.8009672314949888E-4</v>
      </c>
      <c r="W1716" s="14">
        <f t="shared" si="242"/>
        <v>6.6343795971548125E-4</v>
      </c>
      <c r="X1716" s="40">
        <f t="shared" si="237"/>
        <v>2.7751439915056271E-10</v>
      </c>
      <c r="Y1716" s="2"/>
      <c r="Z1716" s="4"/>
      <c r="AA1716" s="4"/>
      <c r="AB1716" s="4"/>
      <c r="AC1716" s="4"/>
      <c r="AD1716" s="4"/>
      <c r="AE1716" s="4"/>
    </row>
    <row r="1717" spans="6:31">
      <c r="F1717" s="25">
        <v>39164</v>
      </c>
      <c r="G1717" s="8">
        <v>83.39</v>
      </c>
      <c r="H1717" s="8">
        <v>83.6</v>
      </c>
      <c r="I1717" s="8">
        <v>83.32</v>
      </c>
      <c r="J1717" s="8">
        <v>83.44</v>
      </c>
      <c r="K1717" s="8">
        <v>148900</v>
      </c>
      <c r="L1717" s="26">
        <v>75.12</v>
      </c>
      <c r="M1717" s="8"/>
      <c r="N1717" s="32">
        <v>0</v>
      </c>
      <c r="O1717" s="11">
        <f t="shared" si="238"/>
        <v>50</v>
      </c>
      <c r="P1717" s="11">
        <f t="shared" si="235"/>
        <v>1.1107561235356762</v>
      </c>
      <c r="Q1717" s="12">
        <f t="shared" si="234"/>
        <v>160.04002747890397</v>
      </c>
      <c r="R1717" s="12">
        <f t="shared" si="239"/>
        <v>0</v>
      </c>
      <c r="S1717" s="12">
        <f t="shared" si="240"/>
        <v>13427</v>
      </c>
      <c r="T1717" s="31">
        <f t="shared" si="236"/>
        <v>13353.739892839747</v>
      </c>
      <c r="U1717" s="13"/>
      <c r="V1717" s="39">
        <f t="shared" si="241"/>
        <v>-3.5881629139340007E-3</v>
      </c>
      <c r="W1717" s="14">
        <f t="shared" si="242"/>
        <v>-3.5878053236029629E-3</v>
      </c>
      <c r="X1717" s="40">
        <f t="shared" si="237"/>
        <v>1.2787084485174767E-13</v>
      </c>
      <c r="Y1717" s="2"/>
      <c r="Z1717" s="4"/>
      <c r="AA1717" s="4"/>
      <c r="AB1717" s="4"/>
      <c r="AC1717" s="4"/>
      <c r="AD1717" s="4"/>
      <c r="AE1717" s="4"/>
    </row>
    <row r="1718" spans="6:31">
      <c r="F1718" s="25">
        <v>39167</v>
      </c>
      <c r="G1718" s="8">
        <v>83.5</v>
      </c>
      <c r="H1718" s="8">
        <v>83.54</v>
      </c>
      <c r="I1718" s="8">
        <v>82.73</v>
      </c>
      <c r="J1718" s="8">
        <v>83.32</v>
      </c>
      <c r="K1718" s="8">
        <v>59400</v>
      </c>
      <c r="L1718" s="26">
        <v>75.010000000000005</v>
      </c>
      <c r="M1718" s="8"/>
      <c r="N1718" s="32">
        <v>0</v>
      </c>
      <c r="O1718" s="11">
        <f t="shared" si="238"/>
        <v>50</v>
      </c>
      <c r="P1718" s="11">
        <f t="shared" si="235"/>
        <v>1.1107852286361817</v>
      </c>
      <c r="Q1718" s="12">
        <f t="shared" si="234"/>
        <v>160.03714417979552</v>
      </c>
      <c r="R1718" s="12">
        <f t="shared" si="239"/>
        <v>0</v>
      </c>
      <c r="S1718" s="12">
        <f t="shared" si="240"/>
        <v>13427</v>
      </c>
      <c r="T1718" s="31">
        <f t="shared" si="236"/>
        <v>13334.294853060561</v>
      </c>
      <c r="U1718" s="13"/>
      <c r="V1718" s="39">
        <f t="shared" si="241"/>
        <v>-1.4572105743435376E-3</v>
      </c>
      <c r="W1718" s="14">
        <f t="shared" si="242"/>
        <v>-1.4653969184625253E-3</v>
      </c>
      <c r="X1718" s="40">
        <f t="shared" si="237"/>
        <v>6.7016230034485043E-11</v>
      </c>
      <c r="Y1718" s="2"/>
      <c r="Z1718" s="4"/>
      <c r="AA1718" s="4"/>
      <c r="AB1718" s="4"/>
      <c r="AC1718" s="4"/>
      <c r="AD1718" s="4"/>
      <c r="AE1718" s="4"/>
    </row>
    <row r="1719" spans="6:31">
      <c r="F1719" s="25">
        <v>39168</v>
      </c>
      <c r="G1719" s="8">
        <v>83.24</v>
      </c>
      <c r="H1719" s="8">
        <v>83.3</v>
      </c>
      <c r="I1719" s="8">
        <v>82.82</v>
      </c>
      <c r="J1719" s="8">
        <v>83.02</v>
      </c>
      <c r="K1719" s="8">
        <v>378200</v>
      </c>
      <c r="L1719" s="26">
        <v>74.739999999999995</v>
      </c>
      <c r="M1719" s="8"/>
      <c r="N1719" s="32">
        <v>0</v>
      </c>
      <c r="O1719" s="11">
        <f t="shared" si="238"/>
        <v>50</v>
      </c>
      <c r="P1719" s="11">
        <f t="shared" si="235"/>
        <v>1.1107840513781109</v>
      </c>
      <c r="Q1719" s="12">
        <f t="shared" si="234"/>
        <v>160.03726080202819</v>
      </c>
      <c r="R1719" s="12">
        <f t="shared" si="239"/>
        <v>0</v>
      </c>
      <c r="S1719" s="12">
        <f t="shared" si="240"/>
        <v>13427</v>
      </c>
      <c r="T1719" s="31">
        <f t="shared" si="236"/>
        <v>13286.29339178438</v>
      </c>
      <c r="U1719" s="13"/>
      <c r="V1719" s="39">
        <f t="shared" si="241"/>
        <v>-3.6063450483628432E-3</v>
      </c>
      <c r="W1719" s="14">
        <f t="shared" si="242"/>
        <v>-3.6060139242071825E-3</v>
      </c>
      <c r="X1719" s="40">
        <f t="shared" si="237"/>
        <v>1.09643206462008E-13</v>
      </c>
      <c r="Y1719" s="2"/>
      <c r="Z1719" s="4"/>
      <c r="AA1719" s="4"/>
      <c r="AB1719" s="4"/>
      <c r="AC1719" s="4"/>
      <c r="AD1719" s="4"/>
      <c r="AE1719" s="4"/>
    </row>
    <row r="1720" spans="6:31">
      <c r="F1720" s="25">
        <v>39169</v>
      </c>
      <c r="G1720" s="8">
        <v>82.7</v>
      </c>
      <c r="H1720" s="8">
        <v>82.8</v>
      </c>
      <c r="I1720" s="8">
        <v>82.17</v>
      </c>
      <c r="J1720" s="8">
        <v>82.47</v>
      </c>
      <c r="K1720" s="8">
        <v>271200</v>
      </c>
      <c r="L1720" s="26">
        <v>74.25</v>
      </c>
      <c r="M1720" s="8"/>
      <c r="N1720" s="32">
        <v>0</v>
      </c>
      <c r="O1720" s="11">
        <f t="shared" si="238"/>
        <v>50</v>
      </c>
      <c r="P1720" s="11">
        <f t="shared" si="235"/>
        <v>1.1107070707070708</v>
      </c>
      <c r="Q1720" s="12">
        <f t="shared" si="234"/>
        <v>160.04488724323789</v>
      </c>
      <c r="R1720" s="12">
        <f t="shared" si="239"/>
        <v>0</v>
      </c>
      <c r="S1720" s="12">
        <f t="shared" si="240"/>
        <v>13427</v>
      </c>
      <c r="T1720" s="31">
        <f t="shared" si="236"/>
        <v>13198.901850949829</v>
      </c>
      <c r="U1720" s="13"/>
      <c r="V1720" s="39">
        <f t="shared" si="241"/>
        <v>-6.599298755192739E-3</v>
      </c>
      <c r="W1720" s="14">
        <f t="shared" si="242"/>
        <v>-6.5776463745288007E-3</v>
      </c>
      <c r="X1720" s="40">
        <f t="shared" si="237"/>
        <v>4.6882558841609122E-10</v>
      </c>
      <c r="Y1720" s="2"/>
      <c r="Z1720" s="4"/>
      <c r="AA1720" s="4"/>
      <c r="AB1720" s="4"/>
      <c r="AC1720" s="4"/>
      <c r="AD1720" s="4"/>
      <c r="AE1720" s="4"/>
    </row>
    <row r="1721" spans="6:31">
      <c r="F1721" s="25">
        <v>39170</v>
      </c>
      <c r="G1721" s="8">
        <v>82.94</v>
      </c>
      <c r="H1721" s="8">
        <v>82.94</v>
      </c>
      <c r="I1721" s="8">
        <v>82.1</v>
      </c>
      <c r="J1721" s="8">
        <v>82.5</v>
      </c>
      <c r="K1721" s="8">
        <v>126200</v>
      </c>
      <c r="L1721" s="26">
        <v>74.28</v>
      </c>
      <c r="M1721" s="8"/>
      <c r="N1721" s="32">
        <v>0</v>
      </c>
      <c r="O1721" s="11">
        <f t="shared" si="238"/>
        <v>50</v>
      </c>
      <c r="P1721" s="11">
        <f t="shared" si="235"/>
        <v>1.1106623586429725</v>
      </c>
      <c r="Q1721" s="12">
        <f t="shared" si="234"/>
        <v>160.04931733309718</v>
      </c>
      <c r="R1721" s="12">
        <f t="shared" si="239"/>
        <v>0</v>
      </c>
      <c r="S1721" s="12">
        <f t="shared" si="240"/>
        <v>13427</v>
      </c>
      <c r="T1721" s="31">
        <f t="shared" si="236"/>
        <v>13204.068679980517</v>
      </c>
      <c r="U1721" s="13"/>
      <c r="V1721" s="39">
        <f t="shared" si="241"/>
        <v>3.9138240832333257E-4</v>
      </c>
      <c r="W1721" s="14">
        <f t="shared" si="242"/>
        <v>4.039588016960476E-4</v>
      </c>
      <c r="X1721" s="40">
        <f t="shared" si="237"/>
        <v>1.5816567026527044E-10</v>
      </c>
      <c r="Y1721" s="2"/>
      <c r="Z1721" s="4"/>
      <c r="AA1721" s="4"/>
      <c r="AB1721" s="4"/>
      <c r="AC1721" s="4"/>
      <c r="AD1721" s="4"/>
      <c r="AE1721" s="4"/>
    </row>
    <row r="1722" spans="6:31">
      <c r="F1722" s="25">
        <v>39171</v>
      </c>
      <c r="G1722" s="8">
        <v>82.71</v>
      </c>
      <c r="H1722" s="8">
        <v>83.12</v>
      </c>
      <c r="I1722" s="8">
        <v>82</v>
      </c>
      <c r="J1722" s="8">
        <v>82.64</v>
      </c>
      <c r="K1722" s="8">
        <v>243900</v>
      </c>
      <c r="L1722" s="26">
        <v>74.400000000000006</v>
      </c>
      <c r="M1722" s="8"/>
      <c r="N1722" s="32">
        <v>0</v>
      </c>
      <c r="O1722" s="11">
        <f t="shared" si="238"/>
        <v>50</v>
      </c>
      <c r="P1722" s="11">
        <f t="shared" si="235"/>
        <v>1.1107526881720429</v>
      </c>
      <c r="Q1722" s="12">
        <f t="shared" si="234"/>
        <v>160.04036781344706</v>
      </c>
      <c r="R1722" s="12">
        <f t="shared" si="239"/>
        <v>0</v>
      </c>
      <c r="S1722" s="12">
        <f t="shared" si="240"/>
        <v>13427</v>
      </c>
      <c r="T1722" s="31">
        <f t="shared" si="236"/>
        <v>13225.735996103265</v>
      </c>
      <c r="U1722" s="13"/>
      <c r="V1722" s="39">
        <f t="shared" si="241"/>
        <v>1.6396126450701465E-3</v>
      </c>
      <c r="W1722" s="14">
        <f t="shared" si="242"/>
        <v>1.6142053545412009E-3</v>
      </c>
      <c r="X1722" s="40">
        <f t="shared" si="237"/>
        <v>6.4553041202224857E-10</v>
      </c>
      <c r="Y1722" s="2"/>
      <c r="Z1722" s="4"/>
      <c r="AA1722" s="4"/>
      <c r="AB1722" s="4"/>
      <c r="AC1722" s="4"/>
      <c r="AD1722" s="4"/>
      <c r="AE1722" s="4"/>
    </row>
    <row r="1723" spans="6:31">
      <c r="F1723" s="25">
        <v>39174</v>
      </c>
      <c r="G1723" s="8">
        <v>82.67</v>
      </c>
      <c r="H1723" s="8">
        <v>82.86</v>
      </c>
      <c r="I1723" s="8">
        <v>82.4</v>
      </c>
      <c r="J1723" s="8">
        <v>82.74</v>
      </c>
      <c r="K1723" s="8">
        <v>109600</v>
      </c>
      <c r="L1723" s="26">
        <v>74.489999999999995</v>
      </c>
      <c r="M1723" s="8"/>
      <c r="N1723" s="32">
        <v>0</v>
      </c>
      <c r="O1723" s="11">
        <f t="shared" si="238"/>
        <v>50</v>
      </c>
      <c r="P1723" s="11">
        <f t="shared" si="235"/>
        <v>1.1107531212243253</v>
      </c>
      <c r="Q1723" s="12">
        <f t="shared" si="234"/>
        <v>160.04032491171529</v>
      </c>
      <c r="R1723" s="12">
        <f t="shared" si="239"/>
        <v>0</v>
      </c>
      <c r="S1723" s="12">
        <f t="shared" si="240"/>
        <v>13427</v>
      </c>
      <c r="T1723" s="31">
        <f t="shared" si="236"/>
        <v>13241.736483195322</v>
      </c>
      <c r="U1723" s="13"/>
      <c r="V1723" s="39">
        <f t="shared" si="241"/>
        <v>1.2090681536559851E-3</v>
      </c>
      <c r="W1723" s="14">
        <f t="shared" si="242"/>
        <v>1.2089463491385388E-3</v>
      </c>
      <c r="X1723" s="40">
        <f t="shared" si="237"/>
        <v>1.4836340470305053E-14</v>
      </c>
      <c r="Y1723" s="2"/>
      <c r="Z1723" s="4"/>
      <c r="AA1723" s="4"/>
      <c r="AB1723" s="4"/>
      <c r="AC1723" s="4"/>
      <c r="AD1723" s="4"/>
      <c r="AE1723" s="4"/>
    </row>
    <row r="1724" spans="6:31">
      <c r="F1724" s="25">
        <v>39175</v>
      </c>
      <c r="G1724" s="8">
        <v>83.16</v>
      </c>
      <c r="H1724" s="8">
        <v>83.8</v>
      </c>
      <c r="I1724" s="8">
        <v>83.16</v>
      </c>
      <c r="J1724" s="8">
        <v>83.63</v>
      </c>
      <c r="K1724" s="8">
        <v>168400</v>
      </c>
      <c r="L1724" s="26">
        <v>75.290000000000006</v>
      </c>
      <c r="M1724" s="8"/>
      <c r="N1724" s="32">
        <v>0</v>
      </c>
      <c r="O1724" s="11">
        <f t="shared" si="238"/>
        <v>50</v>
      </c>
      <c r="P1724" s="11">
        <f t="shared" si="235"/>
        <v>1.1107716828264045</v>
      </c>
      <c r="Q1724" s="12">
        <f t="shared" si="234"/>
        <v>160.03848607772696</v>
      </c>
      <c r="R1724" s="12">
        <f t="shared" si="239"/>
        <v>0</v>
      </c>
      <c r="S1724" s="12">
        <f t="shared" si="240"/>
        <v>13427</v>
      </c>
      <c r="T1724" s="31">
        <f t="shared" si="236"/>
        <v>13384.018590680305</v>
      </c>
      <c r="U1724" s="13"/>
      <c r="V1724" s="39">
        <f t="shared" si="241"/>
        <v>1.0687656477520107E-2</v>
      </c>
      <c r="W1724" s="14">
        <f t="shared" si="242"/>
        <v>1.0682435673846141E-2</v>
      </c>
      <c r="X1724" s="40">
        <f t="shared" si="237"/>
        <v>2.7256791002098377E-11</v>
      </c>
      <c r="Y1724" s="2"/>
      <c r="Z1724" s="4"/>
      <c r="AA1724" s="4"/>
      <c r="AB1724" s="4"/>
      <c r="AC1724" s="4"/>
      <c r="AD1724" s="4"/>
      <c r="AE1724" s="4"/>
    </row>
    <row r="1725" spans="6:31">
      <c r="F1725" s="25">
        <v>39176</v>
      </c>
      <c r="G1725" s="8">
        <v>83.66</v>
      </c>
      <c r="H1725" s="8">
        <v>83.74</v>
      </c>
      <c r="I1725" s="8">
        <v>83.44</v>
      </c>
      <c r="J1725" s="8">
        <v>83.67</v>
      </c>
      <c r="K1725" s="8">
        <v>120000</v>
      </c>
      <c r="L1725" s="26">
        <v>75.33</v>
      </c>
      <c r="M1725" s="8"/>
      <c r="N1725" s="32">
        <v>0</v>
      </c>
      <c r="O1725" s="11">
        <f t="shared" si="238"/>
        <v>50</v>
      </c>
      <c r="P1725" s="11">
        <f t="shared" si="235"/>
        <v>1.1107128634010355</v>
      </c>
      <c r="Q1725" s="12">
        <f t="shared" si="234"/>
        <v>160.04431332681432</v>
      </c>
      <c r="R1725" s="12">
        <f t="shared" si="239"/>
        <v>0</v>
      </c>
      <c r="S1725" s="12">
        <f t="shared" si="240"/>
        <v>13427</v>
      </c>
      <c r="T1725" s="31">
        <f t="shared" si="236"/>
        <v>13390.907696054554</v>
      </c>
      <c r="U1725" s="13"/>
      <c r="V1725" s="39">
        <f t="shared" si="241"/>
        <v>5.1459379962390879E-4</v>
      </c>
      <c r="W1725" s="14">
        <f t="shared" si="242"/>
        <v>5.3113797557239435E-4</v>
      </c>
      <c r="X1725" s="40">
        <f t="shared" si="237"/>
        <v>2.7370975781444789E-10</v>
      </c>
      <c r="Y1725" s="2"/>
      <c r="Z1725" s="4"/>
      <c r="AA1725" s="4"/>
      <c r="AB1725" s="4"/>
      <c r="AC1725" s="4"/>
      <c r="AD1725" s="4"/>
      <c r="AE1725" s="4"/>
    </row>
    <row r="1726" spans="6:31">
      <c r="F1726" s="25">
        <v>39177</v>
      </c>
      <c r="G1726" s="8">
        <v>83.6</v>
      </c>
      <c r="H1726" s="8">
        <v>84.05</v>
      </c>
      <c r="I1726" s="8">
        <v>83.6</v>
      </c>
      <c r="J1726" s="8">
        <v>83.88</v>
      </c>
      <c r="K1726" s="8">
        <v>42900</v>
      </c>
      <c r="L1726" s="26">
        <v>75.52</v>
      </c>
      <c r="M1726" s="8"/>
      <c r="N1726" s="32">
        <v>0</v>
      </c>
      <c r="O1726" s="11">
        <f t="shared" si="238"/>
        <v>50</v>
      </c>
      <c r="P1726" s="11">
        <f t="shared" si="235"/>
        <v>1.1106991525423728</v>
      </c>
      <c r="Q1726" s="12">
        <f t="shared" si="234"/>
        <v>160.04567175229181</v>
      </c>
      <c r="R1726" s="12">
        <f t="shared" si="239"/>
        <v>0</v>
      </c>
      <c r="S1726" s="12">
        <f t="shared" si="240"/>
        <v>13427</v>
      </c>
      <c r="T1726" s="31">
        <f t="shared" si="236"/>
        <v>13424.630946582236</v>
      </c>
      <c r="U1726" s="13"/>
      <c r="V1726" s="39">
        <f t="shared" si="241"/>
        <v>2.5152034986559669E-3</v>
      </c>
      <c r="W1726" s="14">
        <f t="shared" si="242"/>
        <v>2.5190599996419414E-3</v>
      </c>
      <c r="X1726" s="40">
        <f t="shared" si="237"/>
        <v>1.4872599854822226E-11</v>
      </c>
      <c r="Y1726" s="2"/>
      <c r="Z1726" s="4"/>
      <c r="AA1726" s="4"/>
      <c r="AB1726" s="4"/>
      <c r="AC1726" s="4"/>
      <c r="AD1726" s="4"/>
      <c r="AE1726" s="4"/>
    </row>
    <row r="1727" spans="6:31">
      <c r="F1727" s="25">
        <v>39181</v>
      </c>
      <c r="G1727" s="8">
        <v>84.15</v>
      </c>
      <c r="H1727" s="8">
        <v>84.24</v>
      </c>
      <c r="I1727" s="8">
        <v>83.94</v>
      </c>
      <c r="J1727" s="8">
        <v>84.02</v>
      </c>
      <c r="K1727" s="8">
        <v>171800</v>
      </c>
      <c r="L1727" s="26">
        <v>75.64</v>
      </c>
      <c r="M1727" s="8"/>
      <c r="N1727" s="32">
        <v>0</v>
      </c>
      <c r="O1727" s="11">
        <f t="shared" si="238"/>
        <v>50</v>
      </c>
      <c r="P1727" s="11">
        <f t="shared" si="235"/>
        <v>1.110787942887361</v>
      </c>
      <c r="Q1727" s="12">
        <f t="shared" si="234"/>
        <v>160.03687529998791</v>
      </c>
      <c r="R1727" s="12">
        <f t="shared" si="239"/>
        <v>0</v>
      </c>
      <c r="S1727" s="12">
        <f t="shared" si="240"/>
        <v>13427</v>
      </c>
      <c r="T1727" s="31">
        <f t="shared" si="236"/>
        <v>13446.298262704984</v>
      </c>
      <c r="U1727" s="13"/>
      <c r="V1727" s="39">
        <f t="shared" si="241"/>
        <v>1.6126960590010263E-3</v>
      </c>
      <c r="W1727" s="14">
        <f t="shared" si="242"/>
        <v>1.587721953011576E-3</v>
      </c>
      <c r="X1727" s="40">
        <f t="shared" si="237"/>
        <v>6.2370596997230129E-10</v>
      </c>
      <c r="Y1727" s="2"/>
      <c r="Z1727" s="4"/>
      <c r="AA1727" s="4"/>
      <c r="AB1727" s="4"/>
      <c r="AC1727" s="4"/>
      <c r="AD1727" s="4"/>
      <c r="AE1727" s="4"/>
    </row>
    <row r="1728" spans="6:31">
      <c r="F1728" s="25">
        <v>39182</v>
      </c>
      <c r="G1728" s="8">
        <v>84.06</v>
      </c>
      <c r="H1728" s="8">
        <v>84.31</v>
      </c>
      <c r="I1728" s="8">
        <v>84.06</v>
      </c>
      <c r="J1728" s="8">
        <v>84.13</v>
      </c>
      <c r="K1728" s="8">
        <v>282700</v>
      </c>
      <c r="L1728" s="26">
        <v>75.739999999999995</v>
      </c>
      <c r="M1728" s="8"/>
      <c r="N1728" s="32">
        <v>0</v>
      </c>
      <c r="O1728" s="11">
        <f t="shared" si="238"/>
        <v>50</v>
      </c>
      <c r="P1728" s="11">
        <f t="shared" si="235"/>
        <v>1.1107736994982835</v>
      </c>
      <c r="Q1728" s="12">
        <f t="shared" si="234"/>
        <v>160.03828629669093</v>
      </c>
      <c r="R1728" s="12">
        <f t="shared" si="239"/>
        <v>0</v>
      </c>
      <c r="S1728" s="12">
        <f t="shared" si="240"/>
        <v>13427</v>
      </c>
      <c r="T1728" s="31">
        <f t="shared" si="236"/>
        <v>13464.021026140606</v>
      </c>
      <c r="U1728" s="13"/>
      <c r="V1728" s="39">
        <f t="shared" si="241"/>
        <v>1.3171724800233311E-3</v>
      </c>
      <c r="W1728" s="14">
        <f t="shared" si="242"/>
        <v>1.3211786833919631E-3</v>
      </c>
      <c r="X1728" s="40">
        <f t="shared" si="237"/>
        <v>1.6049665430838563E-11</v>
      </c>
      <c r="Y1728" s="2"/>
      <c r="Z1728" s="4"/>
      <c r="AA1728" s="4"/>
      <c r="AB1728" s="4"/>
      <c r="AC1728" s="4"/>
      <c r="AD1728" s="4"/>
      <c r="AE1728" s="4"/>
    </row>
    <row r="1729" spans="6:31">
      <c r="F1729" s="25">
        <v>39183</v>
      </c>
      <c r="G1729" s="8">
        <v>84.26</v>
      </c>
      <c r="H1729" s="8">
        <v>84.26</v>
      </c>
      <c r="I1729" s="8">
        <v>83.49</v>
      </c>
      <c r="J1729" s="8">
        <v>83.77</v>
      </c>
      <c r="K1729" s="8">
        <v>149900</v>
      </c>
      <c r="L1729" s="26">
        <v>75.42</v>
      </c>
      <c r="M1729" s="8"/>
      <c r="N1729" s="32">
        <v>0</v>
      </c>
      <c r="O1729" s="11">
        <f t="shared" si="238"/>
        <v>50</v>
      </c>
      <c r="P1729" s="11">
        <f t="shared" si="235"/>
        <v>1.1107133386369663</v>
      </c>
      <c r="Q1729" s="12">
        <f t="shared" si="234"/>
        <v>160.04426624264789</v>
      </c>
      <c r="R1729" s="12">
        <f t="shared" si="239"/>
        <v>0</v>
      </c>
      <c r="S1729" s="12">
        <f t="shared" si="240"/>
        <v>13427</v>
      </c>
      <c r="T1729" s="31">
        <f t="shared" si="236"/>
        <v>13406.908183146614</v>
      </c>
      <c r="U1729" s="13"/>
      <c r="V1729" s="39">
        <f t="shared" si="241"/>
        <v>-4.2509083740734374E-3</v>
      </c>
      <c r="W1729" s="14">
        <f t="shared" si="242"/>
        <v>-4.2339306434376707E-3</v>
      </c>
      <c r="X1729" s="40">
        <f t="shared" si="237"/>
        <v>2.8824333754065397E-10</v>
      </c>
      <c r="Y1729" s="2"/>
      <c r="Z1729" s="4"/>
      <c r="AA1729" s="4"/>
      <c r="AB1729" s="4"/>
      <c r="AC1729" s="4"/>
      <c r="AD1729" s="4"/>
      <c r="AE1729" s="4"/>
    </row>
    <row r="1730" spans="6:31">
      <c r="F1730" s="25">
        <v>39184</v>
      </c>
      <c r="G1730" s="8">
        <v>83.67</v>
      </c>
      <c r="H1730" s="8">
        <v>84.26</v>
      </c>
      <c r="I1730" s="8">
        <v>83.39</v>
      </c>
      <c r="J1730" s="8">
        <v>84.09</v>
      </c>
      <c r="K1730" s="8">
        <v>601000</v>
      </c>
      <c r="L1730" s="26">
        <v>75.709999999999994</v>
      </c>
      <c r="M1730" s="8"/>
      <c r="N1730" s="32">
        <v>0</v>
      </c>
      <c r="O1730" s="11">
        <f t="shared" si="238"/>
        <v>50</v>
      </c>
      <c r="P1730" s="11">
        <f t="shared" si="235"/>
        <v>1.1106855105005946</v>
      </c>
      <c r="Q1730" s="12">
        <f t="shared" si="234"/>
        <v>160.0470233929114</v>
      </c>
      <c r="R1730" s="12">
        <f t="shared" si="239"/>
        <v>0</v>
      </c>
      <c r="S1730" s="12">
        <f t="shared" si="240"/>
        <v>13427</v>
      </c>
      <c r="T1730" s="31">
        <f t="shared" si="236"/>
        <v>13458.35419710992</v>
      </c>
      <c r="U1730" s="13"/>
      <c r="V1730" s="39">
        <f t="shared" si="241"/>
        <v>3.8299329536370962E-3</v>
      </c>
      <c r="W1730" s="14">
        <f t="shared" si="242"/>
        <v>3.8377602850041556E-3</v>
      </c>
      <c r="X1730" s="40">
        <f t="shared" si="237"/>
        <v>6.1267116329752089E-11</v>
      </c>
      <c r="Y1730" s="2"/>
      <c r="Z1730" s="4"/>
      <c r="AA1730" s="4"/>
      <c r="AB1730" s="4"/>
      <c r="AC1730" s="4"/>
      <c r="AD1730" s="4"/>
      <c r="AE1730" s="4"/>
    </row>
    <row r="1731" spans="6:31">
      <c r="F1731" s="25">
        <v>39185</v>
      </c>
      <c r="G1731" s="8">
        <v>84.25</v>
      </c>
      <c r="H1731" s="8">
        <v>84.52</v>
      </c>
      <c r="I1731" s="8">
        <v>83.98</v>
      </c>
      <c r="J1731" s="8">
        <v>84.45</v>
      </c>
      <c r="K1731" s="8">
        <v>990000</v>
      </c>
      <c r="L1731" s="26">
        <v>76.03</v>
      </c>
      <c r="M1731" s="8"/>
      <c r="N1731" s="32">
        <v>0</v>
      </c>
      <c r="O1731" s="11">
        <f t="shared" si="238"/>
        <v>50</v>
      </c>
      <c r="P1731" s="11">
        <f t="shared" si="235"/>
        <v>1.1107457582533211</v>
      </c>
      <c r="Q1731" s="12">
        <f t="shared" si="234"/>
        <v>160.04105435291785</v>
      </c>
      <c r="R1731" s="12">
        <f t="shared" si="239"/>
        <v>0</v>
      </c>
      <c r="S1731" s="12">
        <f t="shared" si="240"/>
        <v>13427</v>
      </c>
      <c r="T1731" s="31">
        <f t="shared" si="236"/>
        <v>13515.467040103913</v>
      </c>
      <c r="U1731" s="13"/>
      <c r="V1731" s="39">
        <f t="shared" si="241"/>
        <v>4.2346931745642401E-3</v>
      </c>
      <c r="W1731" s="14">
        <f t="shared" si="242"/>
        <v>4.2177471251300556E-3</v>
      </c>
      <c r="X1731" s="40">
        <f t="shared" si="237"/>
        <v>2.8716859142582474E-10</v>
      </c>
      <c r="Y1731" s="2"/>
      <c r="Z1731" s="4"/>
      <c r="AA1731" s="4"/>
      <c r="AB1731" s="4"/>
      <c r="AC1731" s="4"/>
      <c r="AD1731" s="4"/>
      <c r="AE1731" s="4"/>
    </row>
    <row r="1732" spans="6:31">
      <c r="F1732" s="25">
        <v>39188</v>
      </c>
      <c r="G1732" s="8">
        <v>84.83</v>
      </c>
      <c r="H1732" s="8">
        <v>85.42</v>
      </c>
      <c r="I1732" s="8">
        <v>84.83</v>
      </c>
      <c r="J1732" s="8">
        <v>85.32</v>
      </c>
      <c r="K1732" s="8">
        <v>215500</v>
      </c>
      <c r="L1732" s="26">
        <v>76.81</v>
      </c>
      <c r="M1732" s="8"/>
      <c r="N1732" s="32">
        <v>0</v>
      </c>
      <c r="O1732" s="11">
        <f t="shared" si="238"/>
        <v>50</v>
      </c>
      <c r="P1732" s="11">
        <f t="shared" si="235"/>
        <v>1.1107928655123029</v>
      </c>
      <c r="Q1732" s="12">
        <f t="shared" ref="Q1732:Q1795" si="243">$D$4*$P$4/P1732+O1732</f>
        <v>160.03638765707655</v>
      </c>
      <c r="R1732" s="12">
        <f t="shared" si="239"/>
        <v>0</v>
      </c>
      <c r="S1732" s="12">
        <f t="shared" si="240"/>
        <v>13427</v>
      </c>
      <c r="T1732" s="31">
        <f t="shared" si="236"/>
        <v>13654.304594901771</v>
      </c>
      <c r="U1732" s="13"/>
      <c r="V1732" s="39">
        <f t="shared" si="241"/>
        <v>1.0220090557183301E-2</v>
      </c>
      <c r="W1732" s="14">
        <f t="shared" si="242"/>
        <v>1.0206840770245284E-2</v>
      </c>
      <c r="X1732" s="40">
        <f t="shared" si="237"/>
        <v>1.7555685390282964E-10</v>
      </c>
      <c r="Y1732" s="2"/>
      <c r="Z1732" s="4"/>
      <c r="AA1732" s="4"/>
      <c r="AB1732" s="4"/>
      <c r="AC1732" s="4"/>
      <c r="AD1732" s="4"/>
      <c r="AE1732" s="4"/>
    </row>
    <row r="1733" spans="6:31">
      <c r="F1733" s="25">
        <v>39189</v>
      </c>
      <c r="G1733" s="8">
        <v>85.47</v>
      </c>
      <c r="H1733" s="8">
        <v>85.73</v>
      </c>
      <c r="I1733" s="8">
        <v>85.36</v>
      </c>
      <c r="J1733" s="8">
        <v>85.5</v>
      </c>
      <c r="K1733" s="8">
        <v>78800</v>
      </c>
      <c r="L1733" s="26">
        <v>76.98</v>
      </c>
      <c r="M1733" s="8"/>
      <c r="N1733" s="32">
        <v>0</v>
      </c>
      <c r="O1733" s="11">
        <f t="shared" si="238"/>
        <v>50</v>
      </c>
      <c r="P1733" s="11">
        <f t="shared" ref="P1733:P1796" si="244">J1733/L1733</f>
        <v>1.1106780982073265</v>
      </c>
      <c r="Q1733" s="12">
        <f t="shared" si="243"/>
        <v>160.04775780985179</v>
      </c>
      <c r="R1733" s="12">
        <f t="shared" si="239"/>
        <v>0</v>
      </c>
      <c r="S1733" s="12">
        <f t="shared" si="240"/>
        <v>13427</v>
      </c>
      <c r="T1733" s="31">
        <f t="shared" ref="T1733:T1796" si="245">Q1733*J1733</f>
        <v>13684.083292742327</v>
      </c>
      <c r="U1733" s="13"/>
      <c r="V1733" s="39">
        <f t="shared" si="241"/>
        <v>2.1785271128909743E-3</v>
      </c>
      <c r="W1733" s="14">
        <f t="shared" si="242"/>
        <v>2.2108078450096221E-3</v>
      </c>
      <c r="X1733" s="40">
        <f t="shared" ref="X1733:X1796" si="246">(V1733-W1733)^2</f>
        <v>1.0420456661159001E-9</v>
      </c>
      <c r="Y1733" s="2"/>
      <c r="Z1733" s="4"/>
      <c r="AA1733" s="4"/>
      <c r="AB1733" s="4"/>
      <c r="AC1733" s="4"/>
      <c r="AD1733" s="4"/>
      <c r="AE1733" s="4"/>
    </row>
    <row r="1734" spans="6:31">
      <c r="F1734" s="25">
        <v>39190</v>
      </c>
      <c r="G1734" s="8">
        <v>85.23</v>
      </c>
      <c r="H1734" s="8">
        <v>85.8</v>
      </c>
      <c r="I1734" s="8">
        <v>85.23</v>
      </c>
      <c r="J1734" s="8">
        <v>85.61</v>
      </c>
      <c r="K1734" s="8">
        <v>176500</v>
      </c>
      <c r="L1734" s="26">
        <v>77.08</v>
      </c>
      <c r="M1734" s="8"/>
      <c r="N1734" s="32">
        <v>0</v>
      </c>
      <c r="O1734" s="11">
        <f t="shared" ref="O1734:O1797" si="247">O1733+N1734</f>
        <v>50</v>
      </c>
      <c r="P1734" s="11">
        <f t="shared" si="244"/>
        <v>1.1106642449403217</v>
      </c>
      <c r="Q1734" s="12">
        <f t="shared" si="243"/>
        <v>160.04913043076687</v>
      </c>
      <c r="R1734" s="12">
        <f t="shared" ref="R1734:R1797" si="248">IF(N1734&lt;&gt;0,N1734*J1734,0)</f>
        <v>0</v>
      </c>
      <c r="S1734" s="12">
        <f t="shared" ref="S1734:S1797" si="249">IF(N1734&lt;&gt;0,N1734*J1734+S1733,S1733)</f>
        <v>13427</v>
      </c>
      <c r="T1734" s="31">
        <f t="shared" si="245"/>
        <v>13701.806056177951</v>
      </c>
      <c r="U1734" s="13"/>
      <c r="V1734" s="39">
        <f t="shared" ref="V1734:V1797" si="250">LN((T1734-R1734)/T1733)</f>
        <v>1.2942990957082131E-3</v>
      </c>
      <c r="W1734" s="14">
        <f t="shared" ref="W1734:W1797" si="251">LN(L1734/L1733)</f>
        <v>1.2981956905655997E-3</v>
      </c>
      <c r="X1734" s="40">
        <f t="shared" si="246"/>
        <v>1.5183451482611961E-11</v>
      </c>
      <c r="Y1734" s="2"/>
      <c r="Z1734" s="4"/>
      <c r="AA1734" s="4"/>
      <c r="AB1734" s="4"/>
      <c r="AC1734" s="4"/>
      <c r="AD1734" s="4"/>
      <c r="AE1734" s="4"/>
    </row>
    <row r="1735" spans="6:31">
      <c r="F1735" s="25">
        <v>39191</v>
      </c>
      <c r="G1735" s="8">
        <v>85.19</v>
      </c>
      <c r="H1735" s="8">
        <v>85.66</v>
      </c>
      <c r="I1735" s="8">
        <v>85.06</v>
      </c>
      <c r="J1735" s="8">
        <v>85.45</v>
      </c>
      <c r="K1735" s="8">
        <v>85900</v>
      </c>
      <c r="L1735" s="26">
        <v>76.930000000000007</v>
      </c>
      <c r="M1735" s="8"/>
      <c r="N1735" s="32">
        <v>0</v>
      </c>
      <c r="O1735" s="11">
        <f t="shared" si="247"/>
        <v>50</v>
      </c>
      <c r="P1735" s="11">
        <f t="shared" si="244"/>
        <v>1.1107500324970752</v>
      </c>
      <c r="Q1735" s="12">
        <f t="shared" si="243"/>
        <v>160.04063090725006</v>
      </c>
      <c r="R1735" s="12">
        <f t="shared" si="248"/>
        <v>0</v>
      </c>
      <c r="S1735" s="12">
        <f t="shared" si="249"/>
        <v>13427</v>
      </c>
      <c r="T1735" s="31">
        <f t="shared" si="245"/>
        <v>13675.471911024519</v>
      </c>
      <c r="U1735" s="13"/>
      <c r="V1735" s="39">
        <f t="shared" si="250"/>
        <v>-1.9237963180161078E-3</v>
      </c>
      <c r="W1735" s="14">
        <f t="shared" si="251"/>
        <v>-1.9479260753222111E-3</v>
      </c>
      <c r="X1735" s="40">
        <f t="shared" si="246"/>
        <v>5.8224518765144875E-10</v>
      </c>
      <c r="Y1735" s="2"/>
      <c r="Z1735" s="4"/>
      <c r="AA1735" s="4"/>
      <c r="AB1735" s="4"/>
      <c r="AC1735" s="4"/>
      <c r="AD1735" s="4"/>
      <c r="AE1735" s="4"/>
    </row>
    <row r="1736" spans="6:31">
      <c r="F1736" s="25">
        <v>39192</v>
      </c>
      <c r="G1736" s="8">
        <v>86.06</v>
      </c>
      <c r="H1736" s="8">
        <v>86.23</v>
      </c>
      <c r="I1736" s="8">
        <v>85.84</v>
      </c>
      <c r="J1736" s="8">
        <v>86.23</v>
      </c>
      <c r="K1736" s="8">
        <v>260300</v>
      </c>
      <c r="L1736" s="26">
        <v>77.63</v>
      </c>
      <c r="M1736" s="8"/>
      <c r="N1736" s="32">
        <v>0</v>
      </c>
      <c r="O1736" s="11">
        <f t="shared" si="247"/>
        <v>50</v>
      </c>
      <c r="P1736" s="11">
        <f t="shared" si="244"/>
        <v>1.1107819142084248</v>
      </c>
      <c r="Q1736" s="12">
        <f t="shared" si="243"/>
        <v>160.03747251622258</v>
      </c>
      <c r="R1736" s="12">
        <f t="shared" si="248"/>
        <v>0</v>
      </c>
      <c r="S1736" s="12">
        <f t="shared" si="249"/>
        <v>13427</v>
      </c>
      <c r="T1736" s="31">
        <f t="shared" si="245"/>
        <v>13800.031255073874</v>
      </c>
      <c r="U1736" s="13"/>
      <c r="V1736" s="39">
        <f t="shared" si="250"/>
        <v>9.0670002755264077E-3</v>
      </c>
      <c r="W1736" s="14">
        <f t="shared" si="251"/>
        <v>9.0580329467454188E-3</v>
      </c>
      <c r="X1736" s="40">
        <f t="shared" si="246"/>
        <v>8.0412985466351784E-11</v>
      </c>
      <c r="Y1736" s="2"/>
      <c r="Z1736" s="4"/>
      <c r="AA1736" s="4"/>
      <c r="AB1736" s="4"/>
      <c r="AC1736" s="4"/>
      <c r="AD1736" s="4"/>
      <c r="AE1736" s="4"/>
    </row>
    <row r="1737" spans="6:31">
      <c r="F1737" s="25">
        <v>39195</v>
      </c>
      <c r="G1737" s="8">
        <v>86.14</v>
      </c>
      <c r="H1737" s="8">
        <v>86.36</v>
      </c>
      <c r="I1737" s="8">
        <v>85.97</v>
      </c>
      <c r="J1737" s="8">
        <v>86.1</v>
      </c>
      <c r="K1737" s="8">
        <v>238500</v>
      </c>
      <c r="L1737" s="26">
        <v>77.52</v>
      </c>
      <c r="M1737" s="8"/>
      <c r="N1737" s="32">
        <v>0</v>
      </c>
      <c r="O1737" s="11">
        <f t="shared" si="247"/>
        <v>50</v>
      </c>
      <c r="P1737" s="11">
        <f t="shared" si="244"/>
        <v>1.1106811145510835</v>
      </c>
      <c r="Q1737" s="12">
        <f t="shared" si="243"/>
        <v>160.04745894651211</v>
      </c>
      <c r="R1737" s="12">
        <f t="shared" si="248"/>
        <v>0</v>
      </c>
      <c r="S1737" s="12">
        <f t="shared" si="249"/>
        <v>13427</v>
      </c>
      <c r="T1737" s="31">
        <f t="shared" si="245"/>
        <v>13780.086215294692</v>
      </c>
      <c r="U1737" s="13"/>
      <c r="V1737" s="39">
        <f t="shared" si="250"/>
        <v>-1.446334902489445E-3</v>
      </c>
      <c r="W1737" s="14">
        <f t="shared" si="251"/>
        <v>-1.4179828350781845E-3</v>
      </c>
      <c r="X1737" s="40">
        <f t="shared" si="246"/>
        <v>8.0383972649266169E-10</v>
      </c>
      <c r="Y1737" s="2"/>
      <c r="Z1737" s="4"/>
      <c r="AA1737" s="4"/>
      <c r="AB1737" s="4"/>
      <c r="AC1737" s="4"/>
      <c r="AD1737" s="4"/>
      <c r="AE1737" s="4"/>
    </row>
    <row r="1738" spans="6:31">
      <c r="F1738" s="25">
        <v>39196</v>
      </c>
      <c r="G1738" s="8">
        <v>86.15</v>
      </c>
      <c r="H1738" s="8">
        <v>86.2</v>
      </c>
      <c r="I1738" s="8">
        <v>85.6</v>
      </c>
      <c r="J1738" s="8">
        <v>86.02</v>
      </c>
      <c r="K1738" s="8">
        <v>310300</v>
      </c>
      <c r="L1738" s="26">
        <v>77.44</v>
      </c>
      <c r="M1738" s="8"/>
      <c r="N1738" s="32">
        <v>0</v>
      </c>
      <c r="O1738" s="11">
        <f t="shared" si="247"/>
        <v>50</v>
      </c>
      <c r="P1738" s="11">
        <f t="shared" si="244"/>
        <v>1.1107954545454546</v>
      </c>
      <c r="Q1738" s="12">
        <f t="shared" si="243"/>
        <v>160.03613118514522</v>
      </c>
      <c r="R1738" s="12">
        <f t="shared" si="248"/>
        <v>0</v>
      </c>
      <c r="S1738" s="12">
        <f t="shared" si="249"/>
        <v>13427</v>
      </c>
      <c r="T1738" s="31">
        <f t="shared" si="245"/>
        <v>13766.308004546192</v>
      </c>
      <c r="U1738" s="13"/>
      <c r="V1738" s="39">
        <f t="shared" si="250"/>
        <v>-1.000364097570129E-3</v>
      </c>
      <c r="W1738" s="14">
        <f t="shared" si="251"/>
        <v>-1.032524614189153E-3</v>
      </c>
      <c r="X1738" s="40">
        <f t="shared" si="246"/>
        <v>1.0342988292025241E-9</v>
      </c>
      <c r="Y1738" s="2"/>
      <c r="Z1738" s="4"/>
      <c r="AA1738" s="4"/>
      <c r="AB1738" s="4"/>
      <c r="AC1738" s="4"/>
      <c r="AD1738" s="4"/>
      <c r="AE1738" s="4"/>
    </row>
    <row r="1739" spans="6:31">
      <c r="F1739" s="25">
        <v>39197</v>
      </c>
      <c r="G1739" s="8">
        <v>86.39</v>
      </c>
      <c r="H1739" s="8">
        <v>86.96</v>
      </c>
      <c r="I1739" s="8">
        <v>86.07</v>
      </c>
      <c r="J1739" s="8">
        <v>86.77</v>
      </c>
      <c r="K1739" s="8">
        <v>293300</v>
      </c>
      <c r="L1739" s="26">
        <v>78.12</v>
      </c>
      <c r="M1739" s="8"/>
      <c r="N1739" s="32">
        <v>0</v>
      </c>
      <c r="O1739" s="11">
        <f t="shared" si="247"/>
        <v>50</v>
      </c>
      <c r="P1739" s="11">
        <f t="shared" si="244"/>
        <v>1.1107270865335381</v>
      </c>
      <c r="Q1739" s="12">
        <f t="shared" si="243"/>
        <v>160.0429041824182</v>
      </c>
      <c r="R1739" s="12">
        <f t="shared" si="248"/>
        <v>0</v>
      </c>
      <c r="S1739" s="12">
        <f t="shared" si="249"/>
        <v>13427</v>
      </c>
      <c r="T1739" s="31">
        <f t="shared" si="245"/>
        <v>13886.922795908426</v>
      </c>
      <c r="U1739" s="13"/>
      <c r="V1739" s="39">
        <f t="shared" si="250"/>
        <v>8.7234332301501898E-3</v>
      </c>
      <c r="W1739" s="14">
        <f t="shared" si="251"/>
        <v>8.7426630401566761E-3</v>
      </c>
      <c r="X1739" s="40">
        <f t="shared" si="246"/>
        <v>3.6978559288556107E-10</v>
      </c>
      <c r="Y1739" s="2"/>
      <c r="Z1739" s="4"/>
      <c r="AA1739" s="4"/>
      <c r="AB1739" s="4"/>
      <c r="AC1739" s="4"/>
      <c r="AD1739" s="4"/>
      <c r="AE1739" s="4"/>
    </row>
    <row r="1740" spans="6:31">
      <c r="F1740" s="25">
        <v>39198</v>
      </c>
      <c r="G1740" s="8">
        <v>86.81</v>
      </c>
      <c r="H1740" s="8">
        <v>86.98</v>
      </c>
      <c r="I1740" s="8">
        <v>86.54</v>
      </c>
      <c r="J1740" s="8">
        <v>86.81</v>
      </c>
      <c r="K1740" s="8">
        <v>250200</v>
      </c>
      <c r="L1740" s="26">
        <v>78.16</v>
      </c>
      <c r="M1740" s="8"/>
      <c r="N1740" s="32">
        <v>0</v>
      </c>
      <c r="O1740" s="11">
        <f t="shared" si="247"/>
        <v>50</v>
      </c>
      <c r="P1740" s="11">
        <f t="shared" si="244"/>
        <v>1.1106704196519961</v>
      </c>
      <c r="Q1740" s="12">
        <f t="shared" si="243"/>
        <v>160.04851861862312</v>
      </c>
      <c r="R1740" s="12">
        <f t="shared" si="248"/>
        <v>0</v>
      </c>
      <c r="S1740" s="12">
        <f t="shared" si="249"/>
        <v>13427</v>
      </c>
      <c r="T1740" s="31">
        <f t="shared" si="245"/>
        <v>13893.811901282674</v>
      </c>
      <c r="U1740" s="13"/>
      <c r="V1740" s="39">
        <f t="shared" si="250"/>
        <v>4.9596280231992639E-4</v>
      </c>
      <c r="W1740" s="14">
        <f t="shared" si="251"/>
        <v>5.1190172604897814E-4</v>
      </c>
      <c r="X1740" s="40">
        <f t="shared" si="246"/>
        <v>2.5404928964052908E-10</v>
      </c>
      <c r="Y1740" s="2"/>
      <c r="Z1740" s="4"/>
      <c r="AA1740" s="4"/>
      <c r="AB1740" s="4"/>
      <c r="AC1740" s="4"/>
      <c r="AD1740" s="4"/>
      <c r="AE1740" s="4"/>
    </row>
    <row r="1741" spans="6:31">
      <c r="F1741" s="25">
        <v>39199</v>
      </c>
      <c r="G1741" s="8">
        <v>86.56</v>
      </c>
      <c r="H1741" s="8">
        <v>86.89</v>
      </c>
      <c r="I1741" s="8">
        <v>86.44</v>
      </c>
      <c r="J1741" s="8">
        <v>86.76</v>
      </c>
      <c r="K1741" s="8">
        <v>142300</v>
      </c>
      <c r="L1741" s="26">
        <v>78.11</v>
      </c>
      <c r="M1741" s="8"/>
      <c r="N1741" s="32">
        <v>0</v>
      </c>
      <c r="O1741" s="11">
        <f t="shared" si="247"/>
        <v>50</v>
      </c>
      <c r="P1741" s="11">
        <f t="shared" si="244"/>
        <v>1.110741262322366</v>
      </c>
      <c r="Q1741" s="12">
        <f t="shared" si="243"/>
        <v>160.04149976446359</v>
      </c>
      <c r="R1741" s="12">
        <f t="shared" si="248"/>
        <v>0</v>
      </c>
      <c r="S1741" s="12">
        <f t="shared" si="249"/>
        <v>13427</v>
      </c>
      <c r="T1741" s="31">
        <f t="shared" si="245"/>
        <v>13885.200519564862</v>
      </c>
      <c r="U1741" s="13"/>
      <c r="V1741" s="39">
        <f t="shared" si="250"/>
        <v>-6.1999194666783458E-4</v>
      </c>
      <c r="W1741" s="14">
        <f t="shared" si="251"/>
        <v>-6.3991811232129859E-4</v>
      </c>
      <c r="X1741" s="40">
        <f t="shared" si="246"/>
        <v>3.9705207764928872E-10</v>
      </c>
      <c r="Y1741" s="2"/>
      <c r="Z1741" s="4"/>
      <c r="AA1741" s="4"/>
      <c r="AB1741" s="4"/>
      <c r="AC1741" s="4"/>
      <c r="AD1741" s="4"/>
      <c r="AE1741" s="4"/>
    </row>
    <row r="1742" spans="6:31">
      <c r="F1742" s="25">
        <v>39202</v>
      </c>
      <c r="G1742" s="8">
        <v>86.77</v>
      </c>
      <c r="H1742" s="8">
        <v>86.85</v>
      </c>
      <c r="I1742" s="8">
        <v>85.88</v>
      </c>
      <c r="J1742" s="8">
        <v>85.91</v>
      </c>
      <c r="K1742" s="8">
        <v>989500</v>
      </c>
      <c r="L1742" s="26">
        <v>77.349999999999994</v>
      </c>
      <c r="M1742" s="8"/>
      <c r="N1742" s="32">
        <v>0</v>
      </c>
      <c r="O1742" s="11">
        <f t="shared" si="247"/>
        <v>50</v>
      </c>
      <c r="P1742" s="11">
        <f t="shared" si="244"/>
        <v>1.1106658047834519</v>
      </c>
      <c r="Q1742" s="12">
        <f t="shared" si="243"/>
        <v>160.04897587538275</v>
      </c>
      <c r="R1742" s="12">
        <f t="shared" si="248"/>
        <v>0</v>
      </c>
      <c r="S1742" s="12">
        <f t="shared" si="249"/>
        <v>13427</v>
      </c>
      <c r="T1742" s="31">
        <f t="shared" si="245"/>
        <v>13749.807517454132</v>
      </c>
      <c r="U1742" s="13"/>
      <c r="V1742" s="39">
        <f t="shared" si="250"/>
        <v>-9.7987368227742244E-3</v>
      </c>
      <c r="W1742" s="14">
        <f t="shared" si="251"/>
        <v>-9.7775126031308546E-3</v>
      </c>
      <c r="X1742" s="40">
        <f t="shared" si="246"/>
        <v>4.5046749947000054E-10</v>
      </c>
      <c r="Y1742" s="2"/>
      <c r="Z1742" s="4"/>
      <c r="AA1742" s="4"/>
      <c r="AB1742" s="4"/>
      <c r="AC1742" s="4"/>
      <c r="AD1742" s="4"/>
      <c r="AE1742" s="4"/>
    </row>
    <row r="1743" spans="6:31">
      <c r="F1743" s="25">
        <v>39203</v>
      </c>
      <c r="G1743" s="8">
        <v>86.11</v>
      </c>
      <c r="H1743" s="8">
        <v>86.2</v>
      </c>
      <c r="I1743" s="8">
        <v>85.54</v>
      </c>
      <c r="J1743" s="8">
        <v>86.12</v>
      </c>
      <c r="K1743" s="8">
        <v>326400</v>
      </c>
      <c r="L1743" s="26">
        <v>77.540000000000006</v>
      </c>
      <c r="M1743" s="8"/>
      <c r="N1743" s="32">
        <v>0</v>
      </c>
      <c r="O1743" s="11">
        <f t="shared" si="247"/>
        <v>50</v>
      </c>
      <c r="P1743" s="11">
        <f t="shared" si="244"/>
        <v>1.110652566417333</v>
      </c>
      <c r="Q1743" s="12">
        <f t="shared" si="243"/>
        <v>160.05028759848832</v>
      </c>
      <c r="R1743" s="12">
        <f t="shared" si="248"/>
        <v>0</v>
      </c>
      <c r="S1743" s="12">
        <f t="shared" si="249"/>
        <v>13427</v>
      </c>
      <c r="T1743" s="31">
        <f t="shared" si="245"/>
        <v>13783.530767981816</v>
      </c>
      <c r="U1743" s="13"/>
      <c r="V1743" s="39">
        <f t="shared" si="250"/>
        <v>2.4496315733061242E-3</v>
      </c>
      <c r="W1743" s="14">
        <f t="shared" si="251"/>
        <v>2.4533552237081535E-3</v>
      </c>
      <c r="X1743" s="40">
        <f t="shared" si="246"/>
        <v>1.3865572316532896E-11</v>
      </c>
      <c r="Y1743" s="2"/>
      <c r="Z1743" s="4"/>
      <c r="AA1743" s="4"/>
      <c r="AB1743" s="4"/>
      <c r="AC1743" s="4"/>
      <c r="AD1743" s="4"/>
      <c r="AE1743" s="4"/>
    </row>
    <row r="1744" spans="6:31">
      <c r="F1744" s="25">
        <v>39204</v>
      </c>
      <c r="G1744" s="8">
        <v>86.29</v>
      </c>
      <c r="H1744" s="8">
        <v>86.97</v>
      </c>
      <c r="I1744" s="8">
        <v>86.17</v>
      </c>
      <c r="J1744" s="8">
        <v>86.77</v>
      </c>
      <c r="K1744" s="8">
        <v>94500</v>
      </c>
      <c r="L1744" s="26">
        <v>78.12</v>
      </c>
      <c r="M1744" s="8"/>
      <c r="N1744" s="32">
        <v>0</v>
      </c>
      <c r="O1744" s="11">
        <f t="shared" si="247"/>
        <v>50</v>
      </c>
      <c r="P1744" s="11">
        <f t="shared" si="244"/>
        <v>1.1107270865335381</v>
      </c>
      <c r="Q1744" s="12">
        <f t="shared" si="243"/>
        <v>160.0429041824182</v>
      </c>
      <c r="R1744" s="12">
        <f t="shared" si="248"/>
        <v>0</v>
      </c>
      <c r="S1744" s="12">
        <f t="shared" si="249"/>
        <v>13427</v>
      </c>
      <c r="T1744" s="31">
        <f t="shared" si="245"/>
        <v>13886.922795908426</v>
      </c>
      <c r="U1744" s="13"/>
      <c r="V1744" s="39">
        <f t="shared" si="250"/>
        <v>7.4731343938159887E-3</v>
      </c>
      <c r="W1744" s="14">
        <f t="shared" si="251"/>
        <v>7.4521737656951534E-3</v>
      </c>
      <c r="X1744" s="40">
        <f t="shared" si="246"/>
        <v>4.3934793121995075E-10</v>
      </c>
      <c r="Y1744" s="2"/>
      <c r="Z1744" s="4"/>
      <c r="AA1744" s="4"/>
      <c r="AB1744" s="4"/>
      <c r="AC1744" s="4"/>
      <c r="AD1744" s="4"/>
      <c r="AE1744" s="4"/>
    </row>
    <row r="1745" spans="6:31">
      <c r="F1745" s="25">
        <v>39205</v>
      </c>
      <c r="G1745" s="8">
        <v>86.97</v>
      </c>
      <c r="H1745" s="8">
        <v>87.2</v>
      </c>
      <c r="I1745" s="8">
        <v>86.88</v>
      </c>
      <c r="J1745" s="8">
        <v>87.15</v>
      </c>
      <c r="K1745" s="8">
        <v>55700</v>
      </c>
      <c r="L1745" s="26">
        <v>78.459999999999994</v>
      </c>
      <c r="M1745" s="8"/>
      <c r="N1745" s="32">
        <v>0</v>
      </c>
      <c r="O1745" s="11">
        <f t="shared" si="247"/>
        <v>50</v>
      </c>
      <c r="P1745" s="11">
        <f t="shared" si="244"/>
        <v>1.1107570736681114</v>
      </c>
      <c r="Q1745" s="12">
        <f t="shared" si="243"/>
        <v>160.03993335157247</v>
      </c>
      <c r="R1745" s="12">
        <f t="shared" si="248"/>
        <v>0</v>
      </c>
      <c r="S1745" s="12">
        <f t="shared" si="249"/>
        <v>13427</v>
      </c>
      <c r="T1745" s="31">
        <f t="shared" si="245"/>
        <v>13947.480191589542</v>
      </c>
      <c r="U1745" s="13"/>
      <c r="V1745" s="39">
        <f t="shared" si="250"/>
        <v>4.3512692731698787E-3</v>
      </c>
      <c r="W1745" s="14">
        <f t="shared" si="251"/>
        <v>4.342834772928148E-3</v>
      </c>
      <c r="X1745" s="40">
        <f t="shared" si="246"/>
        <v>7.1140794327755628E-11</v>
      </c>
      <c r="Y1745" s="2"/>
      <c r="Z1745" s="4"/>
      <c r="AA1745" s="4"/>
      <c r="AB1745" s="4"/>
      <c r="AC1745" s="4"/>
      <c r="AD1745" s="4"/>
      <c r="AE1745" s="4"/>
    </row>
    <row r="1746" spans="6:31">
      <c r="F1746" s="25">
        <v>39206</v>
      </c>
      <c r="G1746" s="8">
        <v>87.45</v>
      </c>
      <c r="H1746" s="8">
        <v>87.57</v>
      </c>
      <c r="I1746" s="8">
        <v>87.1</v>
      </c>
      <c r="J1746" s="8">
        <v>87.4</v>
      </c>
      <c r="K1746" s="8">
        <v>56400</v>
      </c>
      <c r="L1746" s="26">
        <v>78.69</v>
      </c>
      <c r="M1746" s="8"/>
      <c r="N1746" s="32">
        <v>0</v>
      </c>
      <c r="O1746" s="11">
        <f t="shared" si="247"/>
        <v>50</v>
      </c>
      <c r="P1746" s="11">
        <f t="shared" si="244"/>
        <v>1.1106875079425595</v>
      </c>
      <c r="Q1746" s="12">
        <f t="shared" si="243"/>
        <v>160.04682548617248</v>
      </c>
      <c r="R1746" s="12">
        <f t="shared" si="248"/>
        <v>0</v>
      </c>
      <c r="S1746" s="12">
        <f t="shared" si="249"/>
        <v>13427</v>
      </c>
      <c r="T1746" s="31">
        <f t="shared" si="245"/>
        <v>13988.092547491477</v>
      </c>
      <c r="U1746" s="13"/>
      <c r="V1746" s="39">
        <f t="shared" si="250"/>
        <v>2.9075748611009852E-3</v>
      </c>
      <c r="W1746" s="14">
        <f t="shared" si="251"/>
        <v>2.9271417654855858E-3</v>
      </c>
      <c r="X1746" s="40">
        <f t="shared" si="246"/>
        <v>3.8286374719610098E-10</v>
      </c>
      <c r="Y1746" s="2"/>
      <c r="Z1746" s="4"/>
      <c r="AA1746" s="4"/>
      <c r="AB1746" s="4"/>
      <c r="AC1746" s="4"/>
      <c r="AD1746" s="4"/>
      <c r="AE1746" s="4"/>
    </row>
    <row r="1747" spans="6:31">
      <c r="F1747" s="25">
        <v>39209</v>
      </c>
      <c r="G1747" s="8">
        <v>87.5</v>
      </c>
      <c r="H1747" s="8">
        <v>87.67</v>
      </c>
      <c r="I1747" s="8">
        <v>87.49</v>
      </c>
      <c r="J1747" s="8">
        <v>87.55</v>
      </c>
      <c r="K1747" s="8">
        <v>190400</v>
      </c>
      <c r="L1747" s="26">
        <v>78.819999999999993</v>
      </c>
      <c r="M1747" s="8"/>
      <c r="N1747" s="32">
        <v>0</v>
      </c>
      <c r="O1747" s="11">
        <f t="shared" si="247"/>
        <v>50</v>
      </c>
      <c r="P1747" s="11">
        <f t="shared" si="244"/>
        <v>1.1107586906876428</v>
      </c>
      <c r="Q1747" s="12">
        <f t="shared" si="243"/>
        <v>160.03977315771311</v>
      </c>
      <c r="R1747" s="12">
        <f t="shared" si="248"/>
        <v>0</v>
      </c>
      <c r="S1747" s="12">
        <f t="shared" si="249"/>
        <v>13427</v>
      </c>
      <c r="T1747" s="31">
        <f t="shared" si="245"/>
        <v>14011.482139957783</v>
      </c>
      <c r="U1747" s="13"/>
      <c r="V1747" s="39">
        <f t="shared" si="250"/>
        <v>1.6707109424313749E-3</v>
      </c>
      <c r="W1747" s="14">
        <f t="shared" si="251"/>
        <v>1.6506892199655522E-3</v>
      </c>
      <c r="X1747" s="40">
        <f t="shared" si="246"/>
        <v>4.0086937049842881E-10</v>
      </c>
      <c r="Y1747" s="2"/>
      <c r="Z1747" s="4"/>
      <c r="AA1747" s="4"/>
      <c r="AB1747" s="4"/>
      <c r="AC1747" s="4"/>
      <c r="AD1747" s="4"/>
      <c r="AE1747" s="4"/>
    </row>
    <row r="1748" spans="6:31">
      <c r="F1748" s="25">
        <v>39210</v>
      </c>
      <c r="G1748" s="8">
        <v>87.34</v>
      </c>
      <c r="H1748" s="8">
        <v>87.49</v>
      </c>
      <c r="I1748" s="8">
        <v>86.98</v>
      </c>
      <c r="J1748" s="8">
        <v>87.35</v>
      </c>
      <c r="K1748" s="8">
        <v>90600</v>
      </c>
      <c r="L1748" s="26">
        <v>78.64</v>
      </c>
      <c r="M1748" s="8"/>
      <c r="N1748" s="32">
        <v>0</v>
      </c>
      <c r="O1748" s="11">
        <f t="shared" si="247"/>
        <v>50</v>
      </c>
      <c r="P1748" s="11">
        <f t="shared" si="244"/>
        <v>1.1107578840284842</v>
      </c>
      <c r="Q1748" s="12">
        <f t="shared" si="243"/>
        <v>160.03985307124975</v>
      </c>
      <c r="R1748" s="12">
        <f t="shared" si="248"/>
        <v>0</v>
      </c>
      <c r="S1748" s="12">
        <f t="shared" si="249"/>
        <v>13427</v>
      </c>
      <c r="T1748" s="31">
        <f t="shared" si="245"/>
        <v>13979.481165773665</v>
      </c>
      <c r="U1748" s="13"/>
      <c r="V1748" s="39">
        <f t="shared" si="250"/>
        <v>-2.2865228164419414E-3</v>
      </c>
      <c r="W1748" s="14">
        <f t="shared" si="251"/>
        <v>-2.286295927946407E-3</v>
      </c>
      <c r="X1748" s="40">
        <f t="shared" si="246"/>
        <v>5.1478389405861746E-14</v>
      </c>
      <c r="Y1748" s="2"/>
      <c r="Z1748" s="4"/>
      <c r="AA1748" s="4"/>
      <c r="AB1748" s="4"/>
      <c r="AC1748" s="4"/>
      <c r="AD1748" s="4"/>
      <c r="AE1748" s="4"/>
    </row>
    <row r="1749" spans="6:31">
      <c r="F1749" s="25">
        <v>39211</v>
      </c>
      <c r="G1749" s="8">
        <v>87.32</v>
      </c>
      <c r="H1749" s="8">
        <v>87.9</v>
      </c>
      <c r="I1749" s="8">
        <v>87.25</v>
      </c>
      <c r="J1749" s="8">
        <v>87.64</v>
      </c>
      <c r="K1749" s="8">
        <v>328100</v>
      </c>
      <c r="L1749" s="26">
        <v>78.900000000000006</v>
      </c>
      <c r="M1749" s="8"/>
      <c r="N1749" s="32">
        <v>0</v>
      </c>
      <c r="O1749" s="11">
        <f t="shared" si="247"/>
        <v>50</v>
      </c>
      <c r="P1749" s="11">
        <f t="shared" si="244"/>
        <v>1.1107731305449935</v>
      </c>
      <c r="Q1749" s="12">
        <f t="shared" si="243"/>
        <v>160.03834265981612</v>
      </c>
      <c r="R1749" s="12">
        <f t="shared" si="248"/>
        <v>0</v>
      </c>
      <c r="S1749" s="12">
        <f t="shared" si="249"/>
        <v>13427</v>
      </c>
      <c r="T1749" s="31">
        <f t="shared" si="245"/>
        <v>14025.760350706285</v>
      </c>
      <c r="U1749" s="13"/>
      <c r="V1749" s="39">
        <f t="shared" si="250"/>
        <v>3.3050403819680444E-3</v>
      </c>
      <c r="W1749" s="14">
        <f t="shared" si="251"/>
        <v>3.3007520129175274E-3</v>
      </c>
      <c r="X1749" s="40">
        <f t="shared" si="246"/>
        <v>1.839010911343211E-11</v>
      </c>
      <c r="Y1749" s="2"/>
      <c r="Z1749" s="4"/>
      <c r="AA1749" s="4"/>
      <c r="AB1749" s="4"/>
      <c r="AC1749" s="4"/>
      <c r="AD1749" s="4"/>
      <c r="AE1749" s="4"/>
    </row>
    <row r="1750" spans="6:31">
      <c r="F1750" s="25">
        <v>39212</v>
      </c>
      <c r="G1750" s="8">
        <v>87.41</v>
      </c>
      <c r="H1750" s="8">
        <v>87.58</v>
      </c>
      <c r="I1750" s="8">
        <v>86.55</v>
      </c>
      <c r="J1750" s="8">
        <v>86.71</v>
      </c>
      <c r="K1750" s="8">
        <v>110700</v>
      </c>
      <c r="L1750" s="26">
        <v>78.069999999999993</v>
      </c>
      <c r="M1750" s="8"/>
      <c r="N1750" s="32">
        <v>0</v>
      </c>
      <c r="O1750" s="11">
        <f t="shared" si="247"/>
        <v>50</v>
      </c>
      <c r="P1750" s="11">
        <f t="shared" si="244"/>
        <v>1.1106699116177789</v>
      </c>
      <c r="Q1750" s="12">
        <f t="shared" si="243"/>
        <v>160.04856895618286</v>
      </c>
      <c r="R1750" s="12">
        <f t="shared" si="248"/>
        <v>0</v>
      </c>
      <c r="S1750" s="12">
        <f t="shared" si="249"/>
        <v>13427</v>
      </c>
      <c r="T1750" s="31">
        <f t="shared" si="245"/>
        <v>13877.811414190615</v>
      </c>
      <c r="U1750" s="13"/>
      <c r="V1750" s="39">
        <f t="shared" si="250"/>
        <v>-1.0604400340230864E-2</v>
      </c>
      <c r="W1750" s="14">
        <f t="shared" si="251"/>
        <v>-1.0575367719629119E-2</v>
      </c>
      <c r="X1750" s="40">
        <f t="shared" si="246"/>
        <v>8.4289305900488896E-10</v>
      </c>
      <c r="Y1750" s="2"/>
      <c r="Z1750" s="4"/>
      <c r="AA1750" s="4"/>
      <c r="AB1750" s="4"/>
      <c r="AC1750" s="4"/>
      <c r="AD1750" s="4"/>
      <c r="AE1750" s="4"/>
    </row>
    <row r="1751" spans="6:31">
      <c r="F1751" s="25">
        <v>39213</v>
      </c>
      <c r="G1751" s="8">
        <v>86.85</v>
      </c>
      <c r="H1751" s="8">
        <v>87.45</v>
      </c>
      <c r="I1751" s="8">
        <v>86.83</v>
      </c>
      <c r="J1751" s="8">
        <v>87.39</v>
      </c>
      <c r="K1751" s="8">
        <v>409900</v>
      </c>
      <c r="L1751" s="26">
        <v>78.680000000000007</v>
      </c>
      <c r="M1751" s="8"/>
      <c r="N1751" s="32">
        <v>0</v>
      </c>
      <c r="O1751" s="11">
        <f t="shared" si="247"/>
        <v>50</v>
      </c>
      <c r="P1751" s="11">
        <f t="shared" si="244"/>
        <v>1.110701576004067</v>
      </c>
      <c r="Q1751" s="12">
        <f t="shared" si="243"/>
        <v>160.0454316414683</v>
      </c>
      <c r="R1751" s="12">
        <f t="shared" si="248"/>
        <v>0</v>
      </c>
      <c r="S1751" s="12">
        <f t="shared" si="249"/>
        <v>13427</v>
      </c>
      <c r="T1751" s="31">
        <f t="shared" si="245"/>
        <v>13986.370271147915</v>
      </c>
      <c r="U1751" s="13"/>
      <c r="V1751" s="39">
        <f t="shared" si="250"/>
        <v>7.7920397916760656E-3</v>
      </c>
      <c r="W1751" s="14">
        <f t="shared" si="251"/>
        <v>7.7831333886589395E-3</v>
      </c>
      <c r="X1751" s="40">
        <f t="shared" si="246"/>
        <v>7.9324014703473136E-11</v>
      </c>
      <c r="Y1751" s="2"/>
      <c r="Z1751" s="4"/>
      <c r="AA1751" s="4"/>
      <c r="AB1751" s="4"/>
      <c r="AC1751" s="4"/>
      <c r="AD1751" s="4"/>
      <c r="AE1751" s="4"/>
    </row>
    <row r="1752" spans="6:31">
      <c r="F1752" s="25">
        <v>39216</v>
      </c>
      <c r="G1752" s="8">
        <v>87.51</v>
      </c>
      <c r="H1752" s="8">
        <v>87.64</v>
      </c>
      <c r="I1752" s="8">
        <v>86.94</v>
      </c>
      <c r="J1752" s="8">
        <v>87.27</v>
      </c>
      <c r="K1752" s="8">
        <v>494200</v>
      </c>
      <c r="L1752" s="26">
        <v>78.569999999999993</v>
      </c>
      <c r="M1752" s="8"/>
      <c r="N1752" s="32">
        <v>0</v>
      </c>
      <c r="O1752" s="11">
        <f t="shared" si="247"/>
        <v>50</v>
      </c>
      <c r="P1752" s="11">
        <f t="shared" si="244"/>
        <v>1.1107292859870179</v>
      </c>
      <c r="Q1752" s="12">
        <f t="shared" si="243"/>
        <v>160.04268627671283</v>
      </c>
      <c r="R1752" s="12">
        <f t="shared" si="248"/>
        <v>0</v>
      </c>
      <c r="S1752" s="12">
        <f t="shared" si="249"/>
        <v>13427</v>
      </c>
      <c r="T1752" s="31">
        <f t="shared" si="245"/>
        <v>13966.925231368728</v>
      </c>
      <c r="U1752" s="13"/>
      <c r="V1752" s="39">
        <f t="shared" si="250"/>
        <v>-1.3912522703373475E-3</v>
      </c>
      <c r="W1752" s="14">
        <f t="shared" si="251"/>
        <v>-1.3990463331282994E-3</v>
      </c>
      <c r="X1752" s="40">
        <f t="shared" si="246"/>
        <v>6.0747414789300849E-11</v>
      </c>
      <c r="Y1752" s="2"/>
      <c r="Z1752" s="4"/>
      <c r="AA1752" s="4"/>
      <c r="AB1752" s="4"/>
      <c r="AC1752" s="4"/>
      <c r="AD1752" s="4"/>
      <c r="AE1752" s="4"/>
    </row>
    <row r="1753" spans="6:31">
      <c r="F1753" s="25">
        <v>39217</v>
      </c>
      <c r="G1753" s="8">
        <v>87.31</v>
      </c>
      <c r="H1753" s="8">
        <v>87.79</v>
      </c>
      <c r="I1753" s="8">
        <v>86.92</v>
      </c>
      <c r="J1753" s="8">
        <v>87.13</v>
      </c>
      <c r="K1753" s="8">
        <v>498100</v>
      </c>
      <c r="L1753" s="26">
        <v>78.44</v>
      </c>
      <c r="M1753" s="8"/>
      <c r="N1753" s="32">
        <v>0</v>
      </c>
      <c r="O1753" s="11">
        <f t="shared" si="247"/>
        <v>50</v>
      </c>
      <c r="P1753" s="11">
        <f t="shared" si="244"/>
        <v>1.1107853136155024</v>
      </c>
      <c r="Q1753" s="12">
        <f t="shared" si="243"/>
        <v>160.03713576153353</v>
      </c>
      <c r="R1753" s="12">
        <f t="shared" si="248"/>
        <v>0</v>
      </c>
      <c r="S1753" s="12">
        <f t="shared" si="249"/>
        <v>13427</v>
      </c>
      <c r="T1753" s="31">
        <f t="shared" si="245"/>
        <v>13944.035638902416</v>
      </c>
      <c r="U1753" s="13"/>
      <c r="V1753" s="39">
        <f t="shared" si="250"/>
        <v>-1.6401870006691804E-3</v>
      </c>
      <c r="W1753" s="14">
        <f t="shared" si="251"/>
        <v>-1.655945859584598E-3</v>
      </c>
      <c r="X1753" s="40">
        <f t="shared" si="246"/>
        <v>2.4834163431603582E-10</v>
      </c>
      <c r="Y1753" s="2"/>
      <c r="Z1753" s="4"/>
      <c r="AA1753" s="4"/>
      <c r="AB1753" s="4"/>
      <c r="AC1753" s="4"/>
      <c r="AD1753" s="4"/>
      <c r="AE1753" s="4"/>
    </row>
    <row r="1754" spans="6:31">
      <c r="F1754" s="25">
        <v>39218</v>
      </c>
      <c r="G1754" s="8">
        <v>87.25</v>
      </c>
      <c r="H1754" s="8">
        <v>87.69</v>
      </c>
      <c r="I1754" s="8">
        <v>86.99</v>
      </c>
      <c r="J1754" s="8">
        <v>87.58</v>
      </c>
      <c r="K1754" s="8">
        <v>173400</v>
      </c>
      <c r="L1754" s="26">
        <v>78.849999999999994</v>
      </c>
      <c r="M1754" s="8"/>
      <c r="N1754" s="32">
        <v>0</v>
      </c>
      <c r="O1754" s="11">
        <f t="shared" si="247"/>
        <v>50</v>
      </c>
      <c r="P1754" s="11">
        <f t="shared" si="244"/>
        <v>1.110716550412175</v>
      </c>
      <c r="Q1754" s="12">
        <f t="shared" si="243"/>
        <v>160.04394803594965</v>
      </c>
      <c r="R1754" s="12">
        <f t="shared" si="248"/>
        <v>0</v>
      </c>
      <c r="S1754" s="12">
        <f t="shared" si="249"/>
        <v>13427</v>
      </c>
      <c r="T1754" s="31">
        <f t="shared" si="245"/>
        <v>14016.648968988471</v>
      </c>
      <c r="U1754" s="13"/>
      <c r="V1754" s="39">
        <f t="shared" si="250"/>
        <v>5.193971059516583E-3</v>
      </c>
      <c r="W1754" s="14">
        <f t="shared" si="251"/>
        <v>5.2133120809018012E-3</v>
      </c>
      <c r="X1754" s="40">
        <f t="shared" si="246"/>
        <v>3.7407510822346869E-10</v>
      </c>
      <c r="Y1754" s="2"/>
      <c r="Z1754" s="4"/>
      <c r="AA1754" s="4"/>
      <c r="AB1754" s="4"/>
      <c r="AC1754" s="4"/>
      <c r="AD1754" s="4"/>
      <c r="AE1754" s="4"/>
    </row>
    <row r="1755" spans="6:31">
      <c r="F1755" s="25">
        <v>39219</v>
      </c>
      <c r="G1755" s="8">
        <v>87.54</v>
      </c>
      <c r="H1755" s="8">
        <v>87.87</v>
      </c>
      <c r="I1755" s="8">
        <v>87.41</v>
      </c>
      <c r="J1755" s="8">
        <v>87.52</v>
      </c>
      <c r="K1755" s="8">
        <v>228200</v>
      </c>
      <c r="L1755" s="26">
        <v>78.8</v>
      </c>
      <c r="M1755" s="8"/>
      <c r="N1755" s="32">
        <v>0</v>
      </c>
      <c r="O1755" s="11">
        <f t="shared" si="247"/>
        <v>50</v>
      </c>
      <c r="P1755" s="11">
        <f t="shared" si="244"/>
        <v>1.1106598984771574</v>
      </c>
      <c r="Q1755" s="12">
        <f t="shared" si="243"/>
        <v>160.0495610976995</v>
      </c>
      <c r="R1755" s="12">
        <f t="shared" si="248"/>
        <v>0</v>
      </c>
      <c r="S1755" s="12">
        <f t="shared" si="249"/>
        <v>13427</v>
      </c>
      <c r="T1755" s="31">
        <f t="shared" si="245"/>
        <v>14007.537587270659</v>
      </c>
      <c r="U1755" s="13"/>
      <c r="V1755" s="39">
        <f t="shared" si="250"/>
        <v>-6.5025131206323118E-4</v>
      </c>
      <c r="W1755" s="14">
        <f t="shared" si="251"/>
        <v>-6.3431654521388619E-4</v>
      </c>
      <c r="X1755" s="40">
        <f t="shared" si="246"/>
        <v>2.5391679454298388E-10</v>
      </c>
      <c r="Y1755" s="2"/>
      <c r="Z1755" s="4"/>
      <c r="AA1755" s="4"/>
      <c r="AB1755" s="4"/>
      <c r="AC1755" s="4"/>
      <c r="AD1755" s="4"/>
      <c r="AE1755" s="4"/>
    </row>
    <row r="1756" spans="6:31">
      <c r="F1756" s="25">
        <v>39220</v>
      </c>
      <c r="G1756" s="8">
        <v>87.81</v>
      </c>
      <c r="H1756" s="8">
        <v>88.21</v>
      </c>
      <c r="I1756" s="8">
        <v>87.75</v>
      </c>
      <c r="J1756" s="8">
        <v>88.18</v>
      </c>
      <c r="K1756" s="8">
        <v>467700</v>
      </c>
      <c r="L1756" s="26">
        <v>79.39</v>
      </c>
      <c r="M1756" s="8"/>
      <c r="N1756" s="32">
        <v>0</v>
      </c>
      <c r="O1756" s="11">
        <f t="shared" si="247"/>
        <v>50</v>
      </c>
      <c r="P1756" s="11">
        <f t="shared" si="244"/>
        <v>1.1107192341604737</v>
      </c>
      <c r="Q1756" s="12">
        <f t="shared" si="243"/>
        <v>160.04368214494028</v>
      </c>
      <c r="R1756" s="12">
        <f t="shared" si="248"/>
        <v>0</v>
      </c>
      <c r="S1756" s="12">
        <f t="shared" si="249"/>
        <v>13427</v>
      </c>
      <c r="T1756" s="31">
        <f t="shared" si="245"/>
        <v>14112.651891540834</v>
      </c>
      <c r="U1756" s="13"/>
      <c r="V1756" s="39">
        <f t="shared" si="250"/>
        <v>7.4761085047490624E-3</v>
      </c>
      <c r="W1756" s="14">
        <f t="shared" si="251"/>
        <v>7.4594188731886791E-3</v>
      </c>
      <c r="X1756" s="40">
        <f t="shared" si="246"/>
        <v>2.7854380162134134E-10</v>
      </c>
      <c r="Y1756" s="2"/>
      <c r="Z1756" s="4"/>
      <c r="AA1756" s="4"/>
      <c r="AB1756" s="4"/>
      <c r="AC1756" s="4"/>
      <c r="AD1756" s="4"/>
      <c r="AE1756" s="4"/>
    </row>
    <row r="1757" spans="6:31">
      <c r="F1757" s="25">
        <v>39223</v>
      </c>
      <c r="G1757" s="8">
        <v>88.22</v>
      </c>
      <c r="H1757" s="8">
        <v>88.7</v>
      </c>
      <c r="I1757" s="8">
        <v>88.19</v>
      </c>
      <c r="J1757" s="8">
        <v>88.41</v>
      </c>
      <c r="K1757" s="8">
        <v>1301400</v>
      </c>
      <c r="L1757" s="26">
        <v>79.599999999999994</v>
      </c>
      <c r="M1757" s="8"/>
      <c r="N1757" s="32">
        <v>0</v>
      </c>
      <c r="O1757" s="11">
        <f t="shared" si="247"/>
        <v>50</v>
      </c>
      <c r="P1757" s="11">
        <f t="shared" si="244"/>
        <v>1.1106783919597991</v>
      </c>
      <c r="Q1757" s="12">
        <f t="shared" si="243"/>
        <v>160.04772870439589</v>
      </c>
      <c r="R1757" s="12">
        <f t="shared" si="248"/>
        <v>0</v>
      </c>
      <c r="S1757" s="12">
        <f t="shared" si="249"/>
        <v>13427</v>
      </c>
      <c r="T1757" s="31">
        <f t="shared" si="245"/>
        <v>14149.819694755641</v>
      </c>
      <c r="U1757" s="13"/>
      <c r="V1757" s="39">
        <f t="shared" si="250"/>
        <v>2.6301892619852228E-3</v>
      </c>
      <c r="W1757" s="14">
        <f t="shared" si="251"/>
        <v>2.6416771133152221E-3</v>
      </c>
      <c r="X1757" s="40">
        <f t="shared" si="246"/>
        <v>1.3197072818016546E-10</v>
      </c>
      <c r="Y1757" s="2"/>
      <c r="Z1757" s="4"/>
      <c r="AA1757" s="4"/>
      <c r="AB1757" s="4"/>
      <c r="AC1757" s="4"/>
      <c r="AD1757" s="4"/>
      <c r="AE1757" s="4"/>
    </row>
    <row r="1758" spans="6:31">
      <c r="F1758" s="25">
        <v>39224</v>
      </c>
      <c r="G1758" s="8">
        <v>88.42</v>
      </c>
      <c r="H1758" s="8">
        <v>88.77</v>
      </c>
      <c r="I1758" s="8">
        <v>88.3</v>
      </c>
      <c r="J1758" s="8">
        <v>88.39</v>
      </c>
      <c r="K1758" s="8">
        <v>446900</v>
      </c>
      <c r="L1758" s="26">
        <v>79.58</v>
      </c>
      <c r="M1758" s="8"/>
      <c r="N1758" s="32">
        <v>0</v>
      </c>
      <c r="O1758" s="11">
        <f t="shared" si="247"/>
        <v>50</v>
      </c>
      <c r="P1758" s="11">
        <f t="shared" si="244"/>
        <v>1.1107062075898466</v>
      </c>
      <c r="Q1758" s="12">
        <f t="shared" si="243"/>
        <v>160.0449727578744</v>
      </c>
      <c r="R1758" s="12">
        <f t="shared" si="248"/>
        <v>0</v>
      </c>
      <c r="S1758" s="12">
        <f t="shared" si="249"/>
        <v>13427</v>
      </c>
      <c r="T1758" s="31">
        <f t="shared" si="245"/>
        <v>14146.375142068518</v>
      </c>
      <c r="U1758" s="13"/>
      <c r="V1758" s="39">
        <f t="shared" si="250"/>
        <v>-2.4346402221226419E-4</v>
      </c>
      <c r="W1758" s="14">
        <f t="shared" si="251"/>
        <v>-2.5128785155470224E-4</v>
      </c>
      <c r="X1758" s="40">
        <f t="shared" si="246"/>
        <v>6.1212305579594618E-11</v>
      </c>
      <c r="Y1758" s="2"/>
      <c r="Z1758" s="4"/>
      <c r="AA1758" s="4"/>
      <c r="AB1758" s="4"/>
      <c r="AC1758" s="4"/>
      <c r="AD1758" s="4"/>
      <c r="AE1758" s="4"/>
    </row>
    <row r="1759" spans="6:31">
      <c r="F1759" s="25">
        <v>39225</v>
      </c>
      <c r="G1759" s="8">
        <v>88.64</v>
      </c>
      <c r="H1759" s="8">
        <v>89</v>
      </c>
      <c r="I1759" s="8">
        <v>88.35</v>
      </c>
      <c r="J1759" s="8">
        <v>88.39</v>
      </c>
      <c r="K1759" s="8">
        <v>144000</v>
      </c>
      <c r="L1759" s="26">
        <v>79.58</v>
      </c>
      <c r="M1759" s="8"/>
      <c r="N1759" s="32">
        <v>0</v>
      </c>
      <c r="O1759" s="11">
        <f t="shared" si="247"/>
        <v>50</v>
      </c>
      <c r="P1759" s="11">
        <f t="shared" si="244"/>
        <v>1.1107062075898466</v>
      </c>
      <c r="Q1759" s="12">
        <f t="shared" si="243"/>
        <v>160.0449727578744</v>
      </c>
      <c r="R1759" s="12">
        <f t="shared" si="248"/>
        <v>0</v>
      </c>
      <c r="S1759" s="12">
        <f t="shared" si="249"/>
        <v>13427</v>
      </c>
      <c r="T1759" s="31">
        <f t="shared" si="245"/>
        <v>14146.375142068518</v>
      </c>
      <c r="U1759" s="13"/>
      <c r="V1759" s="39">
        <f t="shared" si="250"/>
        <v>0</v>
      </c>
      <c r="W1759" s="14">
        <f t="shared" si="251"/>
        <v>0</v>
      </c>
      <c r="X1759" s="40">
        <f t="shared" si="246"/>
        <v>0</v>
      </c>
      <c r="Y1759" s="2"/>
      <c r="Z1759" s="4"/>
      <c r="AA1759" s="4"/>
      <c r="AB1759" s="4"/>
      <c r="AC1759" s="4"/>
      <c r="AD1759" s="4"/>
      <c r="AE1759" s="4"/>
    </row>
    <row r="1760" spans="6:31">
      <c r="F1760" s="25">
        <v>39226</v>
      </c>
      <c r="G1760" s="8">
        <v>88.38</v>
      </c>
      <c r="H1760" s="8">
        <v>88.77</v>
      </c>
      <c r="I1760" s="8">
        <v>87.3</v>
      </c>
      <c r="J1760" s="8">
        <v>87.47</v>
      </c>
      <c r="K1760" s="8">
        <v>230300</v>
      </c>
      <c r="L1760" s="26">
        <v>78.75</v>
      </c>
      <c r="M1760" s="8"/>
      <c r="N1760" s="32">
        <v>0</v>
      </c>
      <c r="O1760" s="11">
        <f t="shared" si="247"/>
        <v>50</v>
      </c>
      <c r="P1760" s="11">
        <f t="shared" si="244"/>
        <v>1.1107301587301588</v>
      </c>
      <c r="Q1760" s="12">
        <f t="shared" si="243"/>
        <v>160.0425998119681</v>
      </c>
      <c r="R1760" s="12">
        <f t="shared" si="248"/>
        <v>0</v>
      </c>
      <c r="S1760" s="12">
        <f t="shared" si="249"/>
        <v>13427</v>
      </c>
      <c r="T1760" s="31">
        <f t="shared" si="245"/>
        <v>13998.926205552849</v>
      </c>
      <c r="U1760" s="13"/>
      <c r="V1760" s="39">
        <f t="shared" si="250"/>
        <v>-1.0477790495427342E-2</v>
      </c>
      <c r="W1760" s="14">
        <f t="shared" si="251"/>
        <v>-1.0484527293040167E-2</v>
      </c>
      <c r="X1760" s="40">
        <f t="shared" si="246"/>
        <v>4.5384442076164453E-11</v>
      </c>
      <c r="Y1760" s="2"/>
      <c r="Z1760" s="4"/>
      <c r="AA1760" s="4"/>
      <c r="AB1760" s="4"/>
      <c r="AC1760" s="4"/>
      <c r="AD1760" s="4"/>
      <c r="AE1760" s="4"/>
    </row>
    <row r="1761" spans="6:31">
      <c r="F1761" s="25">
        <v>39227</v>
      </c>
      <c r="G1761" s="8">
        <v>87.75</v>
      </c>
      <c r="H1761" s="8">
        <v>88.02</v>
      </c>
      <c r="I1761" s="8">
        <v>87.58</v>
      </c>
      <c r="J1761" s="8">
        <v>87.92</v>
      </c>
      <c r="K1761" s="8">
        <v>104800</v>
      </c>
      <c r="L1761" s="26">
        <v>79.16</v>
      </c>
      <c r="M1761" s="8"/>
      <c r="N1761" s="32">
        <v>0</v>
      </c>
      <c r="O1761" s="11">
        <f t="shared" si="247"/>
        <v>50</v>
      </c>
      <c r="P1761" s="11">
        <f t="shared" si="244"/>
        <v>1.1106619504800406</v>
      </c>
      <c r="Q1761" s="12">
        <f t="shared" si="243"/>
        <v>160.04935777569267</v>
      </c>
      <c r="R1761" s="12">
        <f t="shared" si="248"/>
        <v>0</v>
      </c>
      <c r="S1761" s="12">
        <f t="shared" si="249"/>
        <v>13427</v>
      </c>
      <c r="T1761" s="31">
        <f t="shared" si="245"/>
        <v>14071.5395356389</v>
      </c>
      <c r="U1761" s="13"/>
      <c r="V1761" s="39">
        <f t="shared" si="250"/>
        <v>5.1736578027563518E-3</v>
      </c>
      <c r="W1761" s="14">
        <f t="shared" si="251"/>
        <v>5.1928430286225426E-3</v>
      </c>
      <c r="X1761" s="40">
        <f t="shared" si="246"/>
        <v>3.6807289153675998E-10</v>
      </c>
      <c r="Y1761" s="2"/>
      <c r="Z1761" s="4"/>
      <c r="AA1761" s="4"/>
      <c r="AB1761" s="4"/>
      <c r="AC1761" s="4"/>
      <c r="AD1761" s="4"/>
      <c r="AE1761" s="4"/>
    </row>
    <row r="1762" spans="6:31">
      <c r="F1762" s="25">
        <v>39231</v>
      </c>
      <c r="G1762" s="8">
        <v>87.96</v>
      </c>
      <c r="H1762" s="8">
        <v>88.36</v>
      </c>
      <c r="I1762" s="8">
        <v>87.81</v>
      </c>
      <c r="J1762" s="8">
        <v>88.17</v>
      </c>
      <c r="K1762" s="8">
        <v>102200</v>
      </c>
      <c r="L1762" s="26">
        <v>79.38</v>
      </c>
      <c r="M1762" s="8"/>
      <c r="N1762" s="32">
        <v>0</v>
      </c>
      <c r="O1762" s="11">
        <f t="shared" si="247"/>
        <v>50</v>
      </c>
      <c r="P1762" s="11">
        <f t="shared" si="244"/>
        <v>1.1107331821617537</v>
      </c>
      <c r="Q1762" s="12">
        <f t="shared" si="243"/>
        <v>160.04230027443884</v>
      </c>
      <c r="R1762" s="12">
        <f t="shared" si="248"/>
        <v>0</v>
      </c>
      <c r="S1762" s="12">
        <f t="shared" si="249"/>
        <v>13427</v>
      </c>
      <c r="T1762" s="31">
        <f t="shared" si="245"/>
        <v>14110.929615197274</v>
      </c>
      <c r="U1762" s="13"/>
      <c r="V1762" s="39">
        <f t="shared" si="250"/>
        <v>2.7953622514209427E-3</v>
      </c>
      <c r="W1762" s="14">
        <f t="shared" si="251"/>
        <v>2.775326620554219E-3</v>
      </c>
      <c r="X1762" s="40">
        <f t="shared" si="246"/>
        <v>4.0142650422761237E-10</v>
      </c>
      <c r="Y1762" s="2"/>
      <c r="Z1762" s="4"/>
      <c r="AA1762" s="4"/>
      <c r="AB1762" s="4"/>
      <c r="AC1762" s="4"/>
      <c r="AD1762" s="4"/>
      <c r="AE1762" s="4"/>
    </row>
    <row r="1763" spans="6:31">
      <c r="F1763" s="25">
        <v>39232</v>
      </c>
      <c r="G1763" s="8">
        <v>87.83</v>
      </c>
      <c r="H1763" s="8">
        <v>88.96</v>
      </c>
      <c r="I1763" s="8">
        <v>87.77</v>
      </c>
      <c r="J1763" s="8">
        <v>88.94</v>
      </c>
      <c r="K1763" s="8">
        <v>207800</v>
      </c>
      <c r="L1763" s="26">
        <v>80.069999999999993</v>
      </c>
      <c r="M1763" s="8"/>
      <c r="N1763" s="32">
        <v>0</v>
      </c>
      <c r="O1763" s="11">
        <f t="shared" si="247"/>
        <v>50</v>
      </c>
      <c r="P1763" s="11">
        <f t="shared" si="244"/>
        <v>1.1107780691894593</v>
      </c>
      <c r="Q1763" s="12">
        <f t="shared" si="243"/>
        <v>160.03785341694476</v>
      </c>
      <c r="R1763" s="12">
        <f t="shared" si="248"/>
        <v>0</v>
      </c>
      <c r="S1763" s="12">
        <f t="shared" si="249"/>
        <v>13427</v>
      </c>
      <c r="T1763" s="31">
        <f t="shared" si="245"/>
        <v>14233.766682903066</v>
      </c>
      <c r="U1763" s="13"/>
      <c r="V1763" s="39">
        <f t="shared" si="250"/>
        <v>8.6674300840947349E-3</v>
      </c>
      <c r="W1763" s="14">
        <f t="shared" si="251"/>
        <v>8.6548047296230914E-3</v>
      </c>
      <c r="X1763" s="40">
        <f t="shared" si="246"/>
        <v>1.5939957553464835E-10</v>
      </c>
      <c r="Y1763" s="2"/>
      <c r="Z1763" s="4"/>
      <c r="AA1763" s="4"/>
      <c r="AB1763" s="4"/>
      <c r="AC1763" s="4"/>
      <c r="AD1763" s="4"/>
      <c r="AE1763" s="4"/>
    </row>
    <row r="1764" spans="6:31">
      <c r="F1764" s="25">
        <v>39233</v>
      </c>
      <c r="G1764" s="8">
        <v>89.12</v>
      </c>
      <c r="H1764" s="8">
        <v>89.3</v>
      </c>
      <c r="I1764" s="8">
        <v>88.85</v>
      </c>
      <c r="J1764" s="8">
        <v>89.08</v>
      </c>
      <c r="K1764" s="8">
        <v>1169600</v>
      </c>
      <c r="L1764" s="26">
        <v>80.2</v>
      </c>
      <c r="M1764" s="8"/>
      <c r="N1764" s="32">
        <v>0</v>
      </c>
      <c r="O1764" s="11">
        <f t="shared" si="247"/>
        <v>50</v>
      </c>
      <c r="P1764" s="11">
        <f t="shared" si="244"/>
        <v>1.1107231920199501</v>
      </c>
      <c r="Q1764" s="12">
        <f t="shared" si="243"/>
        <v>160.04329002435315</v>
      </c>
      <c r="R1764" s="12">
        <f t="shared" si="248"/>
        <v>0</v>
      </c>
      <c r="S1764" s="12">
        <f t="shared" si="249"/>
        <v>13427</v>
      </c>
      <c r="T1764" s="31">
        <f t="shared" si="245"/>
        <v>14256.656275369378</v>
      </c>
      <c r="U1764" s="13"/>
      <c r="V1764" s="39">
        <f t="shared" si="250"/>
        <v>1.6068274889925584E-3</v>
      </c>
      <c r="W1764" s="14">
        <f t="shared" si="251"/>
        <v>1.6222627879264151E-3</v>
      </c>
      <c r="X1764" s="40">
        <f t="shared" si="246"/>
        <v>2.3824845317751703E-10</v>
      </c>
      <c r="Y1764" s="2"/>
      <c r="Z1764" s="4"/>
      <c r="AA1764" s="4"/>
      <c r="AB1764" s="4"/>
      <c r="AC1764" s="4"/>
      <c r="AD1764" s="4"/>
      <c r="AE1764" s="4"/>
    </row>
    <row r="1765" spans="6:31">
      <c r="F1765" s="25">
        <v>39234</v>
      </c>
      <c r="G1765" s="8">
        <v>89.33</v>
      </c>
      <c r="H1765" s="8">
        <v>89.63</v>
      </c>
      <c r="I1765" s="8">
        <v>89.14</v>
      </c>
      <c r="J1765" s="8">
        <v>89.38</v>
      </c>
      <c r="K1765" s="8">
        <v>900700</v>
      </c>
      <c r="L1765" s="26">
        <v>80.47</v>
      </c>
      <c r="M1765" s="8"/>
      <c r="N1765" s="32">
        <v>0</v>
      </c>
      <c r="O1765" s="11">
        <f t="shared" si="247"/>
        <v>50</v>
      </c>
      <c r="P1765" s="11">
        <f t="shared" si="244"/>
        <v>1.1107244936000993</v>
      </c>
      <c r="Q1765" s="12">
        <f t="shared" si="243"/>
        <v>160.04316107233788</v>
      </c>
      <c r="R1765" s="12">
        <f t="shared" si="248"/>
        <v>0</v>
      </c>
      <c r="S1765" s="12">
        <f t="shared" si="249"/>
        <v>13427</v>
      </c>
      <c r="T1765" s="31">
        <f t="shared" si="245"/>
        <v>14304.657736645559</v>
      </c>
      <c r="U1765" s="13"/>
      <c r="V1765" s="39">
        <f t="shared" si="250"/>
        <v>3.3612953837195213E-3</v>
      </c>
      <c r="W1765" s="14">
        <f t="shared" si="251"/>
        <v>3.3609292855726878E-3</v>
      </c>
      <c r="X1765" s="40">
        <f t="shared" si="246"/>
        <v>1.3402785311488658E-13</v>
      </c>
      <c r="Y1765" s="2"/>
      <c r="Z1765" s="4"/>
      <c r="AA1765" s="4"/>
      <c r="AB1765" s="4"/>
      <c r="AC1765" s="4"/>
      <c r="AD1765" s="4"/>
      <c r="AE1765" s="4"/>
    </row>
    <row r="1766" spans="6:31">
      <c r="F1766" s="25">
        <v>39237</v>
      </c>
      <c r="G1766" s="8">
        <v>89.12</v>
      </c>
      <c r="H1766" s="8">
        <v>89.61</v>
      </c>
      <c r="I1766" s="8">
        <v>89.12</v>
      </c>
      <c r="J1766" s="8">
        <v>89.54</v>
      </c>
      <c r="K1766" s="8">
        <v>158200</v>
      </c>
      <c r="L1766" s="26">
        <v>80.61</v>
      </c>
      <c r="M1766" s="8"/>
      <c r="N1766" s="32">
        <v>0</v>
      </c>
      <c r="O1766" s="11">
        <f t="shared" si="247"/>
        <v>50</v>
      </c>
      <c r="P1766" s="11">
        <f t="shared" si="244"/>
        <v>1.110780300210892</v>
      </c>
      <c r="Q1766" s="12">
        <f t="shared" si="243"/>
        <v>160.03763240401418</v>
      </c>
      <c r="R1766" s="12">
        <f t="shared" si="248"/>
        <v>0</v>
      </c>
      <c r="S1766" s="12">
        <f t="shared" si="249"/>
        <v>13427</v>
      </c>
      <c r="T1766" s="31">
        <f t="shared" si="245"/>
        <v>14329.769605455431</v>
      </c>
      <c r="U1766" s="13"/>
      <c r="V1766" s="39">
        <f t="shared" si="250"/>
        <v>1.753963852510691E-3</v>
      </c>
      <c r="W1766" s="14">
        <f t="shared" si="251"/>
        <v>1.7382671374680107E-3</v>
      </c>
      <c r="X1766" s="40">
        <f t="shared" si="246"/>
        <v>2.4638686313110877E-10</v>
      </c>
      <c r="Y1766" s="2"/>
      <c r="Z1766" s="4"/>
      <c r="AA1766" s="4"/>
      <c r="AB1766" s="4"/>
      <c r="AC1766" s="4"/>
      <c r="AD1766" s="4"/>
      <c r="AE1766" s="4"/>
    </row>
    <row r="1767" spans="6:31">
      <c r="F1767" s="25">
        <v>39238</v>
      </c>
      <c r="G1767" s="8">
        <v>89.3</v>
      </c>
      <c r="H1767" s="8">
        <v>89.38</v>
      </c>
      <c r="I1767" s="8">
        <v>88.75</v>
      </c>
      <c r="J1767" s="8">
        <v>89.05</v>
      </c>
      <c r="K1767" s="8">
        <v>408700</v>
      </c>
      <c r="L1767" s="26">
        <v>80.17</v>
      </c>
      <c r="M1767" s="8"/>
      <c r="N1767" s="32">
        <v>0</v>
      </c>
      <c r="O1767" s="11">
        <f t="shared" si="247"/>
        <v>50</v>
      </c>
      <c r="P1767" s="11">
        <f t="shared" si="244"/>
        <v>1.1107646251715104</v>
      </c>
      <c r="Q1767" s="12">
        <f t="shared" si="243"/>
        <v>160.0391852480482</v>
      </c>
      <c r="R1767" s="12">
        <f t="shared" si="248"/>
        <v>0</v>
      </c>
      <c r="S1767" s="12">
        <f t="shared" si="249"/>
        <v>13427</v>
      </c>
      <c r="T1767" s="31">
        <f t="shared" si="245"/>
        <v>14251.489446338692</v>
      </c>
      <c r="U1767" s="13"/>
      <c r="V1767" s="39">
        <f t="shared" si="250"/>
        <v>-5.4777401311784744E-3</v>
      </c>
      <c r="W1767" s="14">
        <f t="shared" si="251"/>
        <v>-5.4733312406493092E-3</v>
      </c>
      <c r="X1767" s="40">
        <f t="shared" si="246"/>
        <v>1.9438315698162444E-11</v>
      </c>
      <c r="Y1767" s="2"/>
      <c r="Z1767" s="4"/>
      <c r="AA1767" s="4"/>
      <c r="AB1767" s="4"/>
      <c r="AC1767" s="4"/>
      <c r="AD1767" s="4"/>
      <c r="AE1767" s="4"/>
    </row>
    <row r="1768" spans="6:31">
      <c r="F1768" s="25">
        <v>39239</v>
      </c>
      <c r="G1768" s="8">
        <v>88.8</v>
      </c>
      <c r="H1768" s="8">
        <v>88.8</v>
      </c>
      <c r="I1768" s="8">
        <v>88.04</v>
      </c>
      <c r="J1768" s="8">
        <v>88.09</v>
      </c>
      <c r="K1768" s="8">
        <v>505900</v>
      </c>
      <c r="L1768" s="26">
        <v>79.31</v>
      </c>
      <c r="M1768" s="8"/>
      <c r="N1768" s="32">
        <v>0</v>
      </c>
      <c r="O1768" s="11">
        <f t="shared" si="247"/>
        <v>50</v>
      </c>
      <c r="P1768" s="11">
        <f t="shared" si="244"/>
        <v>1.1107048291514312</v>
      </c>
      <c r="Q1768" s="12">
        <f t="shared" si="243"/>
        <v>160.04510932900826</v>
      </c>
      <c r="R1768" s="12">
        <f t="shared" si="248"/>
        <v>0</v>
      </c>
      <c r="S1768" s="12">
        <f t="shared" si="249"/>
        <v>13427</v>
      </c>
      <c r="T1768" s="31">
        <f t="shared" si="245"/>
        <v>14098.373680792338</v>
      </c>
      <c r="U1768" s="13"/>
      <c r="V1768" s="39">
        <f t="shared" si="250"/>
        <v>-1.0801974858672464E-2</v>
      </c>
      <c r="W1768" s="14">
        <f t="shared" si="251"/>
        <v>-1.0785155959631955E-2</v>
      </c>
      <c r="X1768" s="40">
        <f t="shared" si="246"/>
        <v>2.8287536493482607E-10</v>
      </c>
      <c r="Y1768" s="2"/>
      <c r="Z1768" s="4"/>
      <c r="AA1768" s="4"/>
      <c r="AB1768" s="4"/>
      <c r="AC1768" s="4"/>
      <c r="AD1768" s="4"/>
      <c r="AE1768" s="4"/>
    </row>
    <row r="1769" spans="6:31">
      <c r="F1769" s="25">
        <v>39240</v>
      </c>
      <c r="G1769" s="8">
        <v>88.03</v>
      </c>
      <c r="H1769" s="8">
        <v>88.17</v>
      </c>
      <c r="I1769" s="8">
        <v>86.32</v>
      </c>
      <c r="J1769" s="8">
        <v>86.32</v>
      </c>
      <c r="K1769" s="8">
        <v>515800</v>
      </c>
      <c r="L1769" s="26">
        <v>77.72</v>
      </c>
      <c r="M1769" s="8"/>
      <c r="N1769" s="32">
        <v>0</v>
      </c>
      <c r="O1769" s="11">
        <f t="shared" si="247"/>
        <v>50</v>
      </c>
      <c r="P1769" s="11">
        <f t="shared" si="244"/>
        <v>1.1106536284096757</v>
      </c>
      <c r="Q1769" s="12">
        <f t="shared" si="243"/>
        <v>160.05018236985561</v>
      </c>
      <c r="R1769" s="12">
        <f t="shared" si="248"/>
        <v>0</v>
      </c>
      <c r="S1769" s="12">
        <f t="shared" si="249"/>
        <v>13427</v>
      </c>
      <c r="T1769" s="31">
        <f t="shared" si="245"/>
        <v>13815.531742165935</v>
      </c>
      <c r="U1769" s="13"/>
      <c r="V1769" s="39">
        <f t="shared" si="250"/>
        <v>-2.026600110548691E-2</v>
      </c>
      <c r="W1769" s="14">
        <f t="shared" si="251"/>
        <v>-2.0251599585988947E-2</v>
      </c>
      <c r="X1769" s="40">
        <f t="shared" si="246"/>
        <v>2.0740376385019982E-10</v>
      </c>
      <c r="Y1769" s="2"/>
      <c r="Z1769" s="4"/>
      <c r="AA1769" s="4"/>
      <c r="AB1769" s="4"/>
      <c r="AC1769" s="4"/>
      <c r="AD1769" s="4"/>
      <c r="AE1769" s="4"/>
    </row>
    <row r="1770" spans="6:31">
      <c r="F1770" s="25">
        <v>39241</v>
      </c>
      <c r="G1770" s="8">
        <v>86.61</v>
      </c>
      <c r="H1770" s="8">
        <v>87.63</v>
      </c>
      <c r="I1770" s="8">
        <v>86.44</v>
      </c>
      <c r="J1770" s="8">
        <v>87.48</v>
      </c>
      <c r="K1770" s="8">
        <v>183400</v>
      </c>
      <c r="L1770" s="26">
        <v>78.760000000000005</v>
      </c>
      <c r="M1770" s="8"/>
      <c r="N1770" s="32">
        <v>0</v>
      </c>
      <c r="O1770" s="11">
        <f t="shared" si="247"/>
        <v>50</v>
      </c>
      <c r="P1770" s="11">
        <f t="shared" si="244"/>
        <v>1.1107160995429151</v>
      </c>
      <c r="Q1770" s="12">
        <f t="shared" si="243"/>
        <v>160.04399270572031</v>
      </c>
      <c r="R1770" s="12">
        <f t="shared" si="248"/>
        <v>0</v>
      </c>
      <c r="S1770" s="12">
        <f t="shared" si="249"/>
        <v>13427</v>
      </c>
      <c r="T1770" s="31">
        <f t="shared" si="245"/>
        <v>14000.648481896415</v>
      </c>
      <c r="U1770" s="13"/>
      <c r="V1770" s="39">
        <f t="shared" si="250"/>
        <v>1.3310200839489791E-2</v>
      </c>
      <c r="W1770" s="14">
        <f t="shared" si="251"/>
        <v>1.3292629261685575E-2</v>
      </c>
      <c r="X1770" s="40">
        <f t="shared" si="246"/>
        <v>3.0876034652964727E-10</v>
      </c>
      <c r="Y1770" s="2"/>
      <c r="Z1770" s="4"/>
      <c r="AA1770" s="4"/>
      <c r="AB1770" s="4"/>
      <c r="AC1770" s="4"/>
      <c r="AD1770" s="4"/>
      <c r="AE1770" s="4"/>
    </row>
    <row r="1771" spans="6:31">
      <c r="F1771" s="25">
        <v>39244</v>
      </c>
      <c r="G1771" s="8">
        <v>87.5</v>
      </c>
      <c r="H1771" s="8">
        <v>88.03</v>
      </c>
      <c r="I1771" s="8">
        <v>87.36</v>
      </c>
      <c r="J1771" s="8">
        <v>87.7</v>
      </c>
      <c r="K1771" s="8">
        <v>120400</v>
      </c>
      <c r="L1771" s="26">
        <v>78.959999999999994</v>
      </c>
      <c r="M1771" s="8"/>
      <c r="N1771" s="32">
        <v>0</v>
      </c>
      <c r="O1771" s="11">
        <f t="shared" si="247"/>
        <v>50</v>
      </c>
      <c r="P1771" s="11">
        <f t="shared" si="244"/>
        <v>1.1106889564336373</v>
      </c>
      <c r="Q1771" s="12">
        <f t="shared" si="243"/>
        <v>160.04668196998469</v>
      </c>
      <c r="R1771" s="12">
        <f t="shared" si="248"/>
        <v>0</v>
      </c>
      <c r="S1771" s="12">
        <f t="shared" si="249"/>
        <v>13427</v>
      </c>
      <c r="T1771" s="31">
        <f t="shared" si="245"/>
        <v>14036.094008767657</v>
      </c>
      <c r="U1771" s="13"/>
      <c r="V1771" s="39">
        <f t="shared" si="250"/>
        <v>2.5285067099125426E-3</v>
      </c>
      <c r="W1771" s="14">
        <f t="shared" si="251"/>
        <v>2.5361413543011535E-3</v>
      </c>
      <c r="X1771" s="40">
        <f t="shared" si="246"/>
        <v>5.8287794940547906E-11</v>
      </c>
      <c r="Y1771" s="2"/>
      <c r="Z1771" s="4"/>
      <c r="AA1771" s="4"/>
      <c r="AB1771" s="4"/>
      <c r="AC1771" s="4"/>
      <c r="AD1771" s="4"/>
      <c r="AE1771" s="4"/>
    </row>
    <row r="1772" spans="6:31">
      <c r="F1772" s="25">
        <v>39245</v>
      </c>
      <c r="G1772" s="8">
        <v>87.3</v>
      </c>
      <c r="H1772" s="8">
        <v>87.75</v>
      </c>
      <c r="I1772" s="8">
        <v>86.7</v>
      </c>
      <c r="J1772" s="8">
        <v>86.7</v>
      </c>
      <c r="K1772" s="8">
        <v>361100</v>
      </c>
      <c r="L1772" s="26">
        <v>78.06</v>
      </c>
      <c r="M1772" s="8"/>
      <c r="N1772" s="32">
        <v>0</v>
      </c>
      <c r="O1772" s="11">
        <f t="shared" si="247"/>
        <v>50</v>
      </c>
      <c r="P1772" s="11">
        <f t="shared" si="244"/>
        <v>1.110684089162183</v>
      </c>
      <c r="Q1772" s="12">
        <f t="shared" si="243"/>
        <v>160.04716421968919</v>
      </c>
      <c r="R1772" s="12">
        <f t="shared" si="248"/>
        <v>0</v>
      </c>
      <c r="S1772" s="12">
        <f t="shared" si="249"/>
        <v>13427</v>
      </c>
      <c r="T1772" s="31">
        <f t="shared" si="245"/>
        <v>13876.089137847053</v>
      </c>
      <c r="U1772" s="13"/>
      <c r="V1772" s="39">
        <f t="shared" si="250"/>
        <v>-1.1465002414660481E-2</v>
      </c>
      <c r="W1772" s="14">
        <f t="shared" si="251"/>
        <v>-1.1463633372757104E-2</v>
      </c>
      <c r="X1772" s="40">
        <f t="shared" si="246"/>
        <v>1.8742757332039417E-12</v>
      </c>
      <c r="Y1772" s="2"/>
      <c r="Z1772" s="4"/>
      <c r="AA1772" s="4"/>
      <c r="AB1772" s="4"/>
      <c r="AC1772" s="4"/>
      <c r="AD1772" s="4"/>
      <c r="AE1772" s="4"/>
    </row>
    <row r="1773" spans="6:31">
      <c r="F1773" s="25">
        <v>39246</v>
      </c>
      <c r="G1773" s="8">
        <v>87.13</v>
      </c>
      <c r="H1773" s="8">
        <v>87.99</v>
      </c>
      <c r="I1773" s="8">
        <v>87.05</v>
      </c>
      <c r="J1773" s="8">
        <v>87.99</v>
      </c>
      <c r="K1773" s="8">
        <v>394600</v>
      </c>
      <c r="L1773" s="26">
        <v>79.22</v>
      </c>
      <c r="M1773" s="8"/>
      <c r="N1773" s="32">
        <v>0</v>
      </c>
      <c r="O1773" s="11">
        <f t="shared" si="247"/>
        <v>50</v>
      </c>
      <c r="P1773" s="11">
        <f t="shared" si="244"/>
        <v>1.1107043675839434</v>
      </c>
      <c r="Q1773" s="12">
        <f t="shared" si="243"/>
        <v>160.04515505966901</v>
      </c>
      <c r="R1773" s="12">
        <f t="shared" si="248"/>
        <v>0</v>
      </c>
      <c r="S1773" s="12">
        <f t="shared" si="249"/>
        <v>13427</v>
      </c>
      <c r="T1773" s="31">
        <f t="shared" si="245"/>
        <v>14082.373193700276</v>
      </c>
      <c r="U1773" s="13"/>
      <c r="V1773" s="39">
        <f t="shared" si="250"/>
        <v>1.475673424254037E-2</v>
      </c>
      <c r="W1773" s="14">
        <f t="shared" si="251"/>
        <v>1.4751030441301698E-2</v>
      </c>
      <c r="X1773" s="40">
        <f t="shared" si="246"/>
        <v>3.2533348570275055E-11</v>
      </c>
      <c r="Y1773" s="2"/>
      <c r="Z1773" s="4"/>
      <c r="AA1773" s="4"/>
      <c r="AB1773" s="4"/>
      <c r="AC1773" s="4"/>
      <c r="AD1773" s="4"/>
      <c r="AE1773" s="4"/>
    </row>
    <row r="1774" spans="6:31">
      <c r="F1774" s="25">
        <v>39247</v>
      </c>
      <c r="G1774" s="8">
        <v>88.01</v>
      </c>
      <c r="H1774" s="8">
        <v>88.7</v>
      </c>
      <c r="I1774" s="8">
        <v>88.01</v>
      </c>
      <c r="J1774" s="8">
        <v>88.7</v>
      </c>
      <c r="K1774" s="8">
        <v>770800</v>
      </c>
      <c r="L1774" s="26">
        <v>79.86</v>
      </c>
      <c r="M1774" s="8"/>
      <c r="N1774" s="32">
        <v>0</v>
      </c>
      <c r="O1774" s="11">
        <f t="shared" si="247"/>
        <v>50</v>
      </c>
      <c r="P1774" s="11">
        <f t="shared" si="244"/>
        <v>1.1106937139994992</v>
      </c>
      <c r="Q1774" s="12">
        <f t="shared" si="243"/>
        <v>160.04621059400517</v>
      </c>
      <c r="R1774" s="12">
        <f t="shared" si="248"/>
        <v>0</v>
      </c>
      <c r="S1774" s="12">
        <f t="shared" si="249"/>
        <v>13427</v>
      </c>
      <c r="T1774" s="31">
        <f t="shared" si="245"/>
        <v>14196.098879688259</v>
      </c>
      <c r="U1774" s="13"/>
      <c r="V1774" s="39">
        <f t="shared" si="250"/>
        <v>8.0433128646175758E-3</v>
      </c>
      <c r="W1774" s="14">
        <f t="shared" si="251"/>
        <v>8.0463094413045933E-3</v>
      </c>
      <c r="X1774" s="40">
        <f t="shared" si="246"/>
        <v>8.9794718411766887E-12</v>
      </c>
      <c r="Y1774" s="2"/>
      <c r="Z1774" s="4"/>
      <c r="AA1774" s="4"/>
      <c r="AB1774" s="4"/>
      <c r="AC1774" s="4"/>
      <c r="AD1774" s="4"/>
      <c r="AE1774" s="4"/>
    </row>
    <row r="1775" spans="6:31">
      <c r="F1775" s="25">
        <v>39248</v>
      </c>
      <c r="G1775" s="8">
        <v>89.23</v>
      </c>
      <c r="H1775" s="8">
        <v>89.46</v>
      </c>
      <c r="I1775" s="8">
        <v>89.01</v>
      </c>
      <c r="J1775" s="8">
        <v>89.08</v>
      </c>
      <c r="K1775" s="8">
        <v>472700</v>
      </c>
      <c r="L1775" s="26">
        <v>80.2</v>
      </c>
      <c r="M1775" s="8"/>
      <c r="N1775" s="32">
        <v>0</v>
      </c>
      <c r="O1775" s="11">
        <f t="shared" si="247"/>
        <v>50</v>
      </c>
      <c r="P1775" s="11">
        <f t="shared" si="244"/>
        <v>1.1107231920199501</v>
      </c>
      <c r="Q1775" s="12">
        <f t="shared" si="243"/>
        <v>160.04329002435315</v>
      </c>
      <c r="R1775" s="12">
        <f t="shared" si="248"/>
        <v>0</v>
      </c>
      <c r="S1775" s="12">
        <f t="shared" si="249"/>
        <v>13427</v>
      </c>
      <c r="T1775" s="31">
        <f t="shared" si="245"/>
        <v>14256.656275369378</v>
      </c>
      <c r="U1775" s="13"/>
      <c r="V1775" s="39">
        <f t="shared" si="250"/>
        <v>4.25670461720766E-3</v>
      </c>
      <c r="W1775" s="14">
        <f t="shared" si="251"/>
        <v>4.2484132373935592E-3</v>
      </c>
      <c r="X1775" s="40">
        <f t="shared" si="246"/>
        <v>6.8746979221679172E-11</v>
      </c>
      <c r="Y1775" s="2"/>
      <c r="Z1775" s="4"/>
      <c r="AA1775" s="4"/>
      <c r="AB1775" s="4"/>
      <c r="AC1775" s="4"/>
      <c r="AD1775" s="4"/>
      <c r="AE1775" s="4"/>
    </row>
    <row r="1776" spans="6:31">
      <c r="F1776" s="25">
        <v>39251</v>
      </c>
      <c r="G1776" s="8">
        <v>89.29</v>
      </c>
      <c r="H1776" s="8">
        <v>89.29</v>
      </c>
      <c r="I1776" s="8">
        <v>88.81</v>
      </c>
      <c r="J1776" s="8">
        <v>89.02</v>
      </c>
      <c r="K1776" s="8">
        <v>858200</v>
      </c>
      <c r="L1776" s="26">
        <v>80.150000000000006</v>
      </c>
      <c r="M1776" s="8"/>
      <c r="N1776" s="32">
        <v>0</v>
      </c>
      <c r="O1776" s="11">
        <f t="shared" si="247"/>
        <v>50</v>
      </c>
      <c r="P1776" s="11">
        <f t="shared" si="244"/>
        <v>1.1106674984404241</v>
      </c>
      <c r="Q1776" s="12">
        <f t="shared" si="243"/>
        <v>160.04880806168916</v>
      </c>
      <c r="R1776" s="12">
        <f t="shared" si="248"/>
        <v>0</v>
      </c>
      <c r="S1776" s="12">
        <f t="shared" si="249"/>
        <v>13427</v>
      </c>
      <c r="T1776" s="31">
        <f t="shared" si="245"/>
        <v>14247.544893651568</v>
      </c>
      <c r="U1776" s="13"/>
      <c r="V1776" s="39">
        <f t="shared" si="250"/>
        <v>-6.393009910437876E-4</v>
      </c>
      <c r="W1776" s="14">
        <f t="shared" si="251"/>
        <v>-6.2363581690684001E-4</v>
      </c>
      <c r="X1776" s="40">
        <f t="shared" si="246"/>
        <v>2.4539768074089151E-10</v>
      </c>
      <c r="Y1776" s="2"/>
      <c r="Z1776" s="4"/>
      <c r="AA1776" s="4"/>
      <c r="AB1776" s="4"/>
      <c r="AC1776" s="4"/>
      <c r="AD1776" s="4"/>
      <c r="AE1776" s="4"/>
    </row>
    <row r="1777" spans="6:31">
      <c r="F1777" s="25">
        <v>39252</v>
      </c>
      <c r="G1777" s="8">
        <v>88.85</v>
      </c>
      <c r="H1777" s="8">
        <v>89.19</v>
      </c>
      <c r="I1777" s="8">
        <v>88.61</v>
      </c>
      <c r="J1777" s="8">
        <v>89.18</v>
      </c>
      <c r="K1777" s="8">
        <v>297000</v>
      </c>
      <c r="L1777" s="26">
        <v>80.290000000000006</v>
      </c>
      <c r="M1777" s="8"/>
      <c r="N1777" s="32">
        <v>0</v>
      </c>
      <c r="O1777" s="11">
        <f t="shared" si="247"/>
        <v>50</v>
      </c>
      <c r="P1777" s="11">
        <f t="shared" si="244"/>
        <v>1.110723626852659</v>
      </c>
      <c r="Q1777" s="12">
        <f t="shared" si="243"/>
        <v>160.04324694394975</v>
      </c>
      <c r="R1777" s="12">
        <f t="shared" si="248"/>
        <v>0</v>
      </c>
      <c r="S1777" s="12">
        <f t="shared" si="249"/>
        <v>13427</v>
      </c>
      <c r="T1777" s="31">
        <f t="shared" si="245"/>
        <v>14272.65676246144</v>
      </c>
      <c r="U1777" s="13"/>
      <c r="V1777" s="39">
        <f t="shared" si="250"/>
        <v>1.7609886214800603E-3</v>
      </c>
      <c r="W1777" s="14">
        <f t="shared" si="251"/>
        <v>1.7452011410305827E-3</v>
      </c>
      <c r="X1777" s="40">
        <f t="shared" si="246"/>
        <v>2.4924453894264032E-10</v>
      </c>
      <c r="Y1777" s="2"/>
      <c r="Z1777" s="4"/>
      <c r="AA1777" s="4"/>
      <c r="AB1777" s="4"/>
      <c r="AC1777" s="4"/>
      <c r="AD1777" s="4"/>
      <c r="AE1777" s="4"/>
    </row>
    <row r="1778" spans="6:31">
      <c r="F1778" s="25">
        <v>39253</v>
      </c>
      <c r="G1778" s="8">
        <v>89.31</v>
      </c>
      <c r="H1778" s="8">
        <v>89.39</v>
      </c>
      <c r="I1778" s="8">
        <v>87.89</v>
      </c>
      <c r="J1778" s="8">
        <v>87.93</v>
      </c>
      <c r="K1778" s="8">
        <v>515500</v>
      </c>
      <c r="L1778" s="26">
        <v>79.16</v>
      </c>
      <c r="M1778" s="8"/>
      <c r="N1778" s="32">
        <v>0</v>
      </c>
      <c r="O1778" s="11">
        <f t="shared" si="247"/>
        <v>50</v>
      </c>
      <c r="P1778" s="11">
        <f t="shared" si="244"/>
        <v>1.1107882769075292</v>
      </c>
      <c r="Q1778" s="12">
        <f t="shared" si="243"/>
        <v>160.03684221129194</v>
      </c>
      <c r="R1778" s="12">
        <f t="shared" si="248"/>
        <v>0</v>
      </c>
      <c r="S1778" s="12">
        <f t="shared" si="249"/>
        <v>13427</v>
      </c>
      <c r="T1778" s="31">
        <f t="shared" si="245"/>
        <v>14072.039535638902</v>
      </c>
      <c r="U1778" s="13"/>
      <c r="V1778" s="39">
        <f t="shared" si="250"/>
        <v>-1.4155775371495906E-2</v>
      </c>
      <c r="W1778" s="14">
        <f t="shared" si="251"/>
        <v>-1.417395946222781E-2</v>
      </c>
      <c r="X1778" s="40">
        <f t="shared" si="246"/>
        <v>3.3066115574611123E-10</v>
      </c>
      <c r="Y1778" s="2"/>
      <c r="Z1778" s="4"/>
      <c r="AA1778" s="4"/>
      <c r="AB1778" s="4"/>
      <c r="AC1778" s="4"/>
      <c r="AD1778" s="4"/>
      <c r="AE1778" s="4"/>
    </row>
    <row r="1779" spans="6:31">
      <c r="F1779" s="25">
        <v>39254</v>
      </c>
      <c r="G1779" s="8">
        <v>87.85</v>
      </c>
      <c r="H1779" s="8">
        <v>88.45</v>
      </c>
      <c r="I1779" s="8">
        <v>87.41</v>
      </c>
      <c r="J1779" s="8">
        <v>88.38</v>
      </c>
      <c r="K1779" s="8">
        <v>261800</v>
      </c>
      <c r="L1779" s="26">
        <v>79.569999999999993</v>
      </c>
      <c r="M1779" s="8"/>
      <c r="N1779" s="32">
        <v>0</v>
      </c>
      <c r="O1779" s="11">
        <f t="shared" si="247"/>
        <v>50</v>
      </c>
      <c r="P1779" s="11">
        <f t="shared" si="244"/>
        <v>1.1107201206484856</v>
      </c>
      <c r="Q1779" s="12">
        <f t="shared" si="243"/>
        <v>160.04359431686981</v>
      </c>
      <c r="R1779" s="12">
        <f t="shared" si="248"/>
        <v>0</v>
      </c>
      <c r="S1779" s="12">
        <f t="shared" si="249"/>
        <v>13427</v>
      </c>
      <c r="T1779" s="31">
        <f t="shared" si="245"/>
        <v>14144.652865724953</v>
      </c>
      <c r="U1779" s="13"/>
      <c r="V1779" s="39">
        <f t="shared" si="250"/>
        <v>5.1468463664836187E-3</v>
      </c>
      <c r="W1779" s="14">
        <f t="shared" si="251"/>
        <v>5.1660166550783603E-3</v>
      </c>
      <c r="X1779" s="40">
        <f t="shared" si="246"/>
        <v>3.6749996480568108E-10</v>
      </c>
      <c r="Y1779" s="2"/>
      <c r="Z1779" s="4"/>
      <c r="AA1779" s="4"/>
      <c r="AB1779" s="4"/>
      <c r="AC1779" s="4"/>
      <c r="AD1779" s="4"/>
      <c r="AE1779" s="4"/>
    </row>
    <row r="1780" spans="6:31">
      <c r="F1780" s="25">
        <v>39255</v>
      </c>
      <c r="G1780" s="8">
        <v>88.16</v>
      </c>
      <c r="H1780" s="8">
        <v>88.25</v>
      </c>
      <c r="I1780" s="8">
        <v>87.24</v>
      </c>
      <c r="J1780" s="8">
        <v>87.61</v>
      </c>
      <c r="K1780" s="8">
        <v>335700</v>
      </c>
      <c r="L1780" s="26">
        <v>78.88</v>
      </c>
      <c r="M1780" s="8"/>
      <c r="N1780" s="32">
        <v>0</v>
      </c>
      <c r="O1780" s="11">
        <f t="shared" si="247"/>
        <v>50</v>
      </c>
      <c r="P1780" s="11">
        <f t="shared" si="244"/>
        <v>1.1106744421906694</v>
      </c>
      <c r="Q1780" s="12">
        <f t="shared" si="243"/>
        <v>160.04812005500696</v>
      </c>
      <c r="R1780" s="12">
        <f t="shared" si="248"/>
        <v>0</v>
      </c>
      <c r="S1780" s="12">
        <f t="shared" si="249"/>
        <v>13427</v>
      </c>
      <c r="T1780" s="31">
        <f t="shared" si="245"/>
        <v>14021.815798019159</v>
      </c>
      <c r="U1780" s="13"/>
      <c r="V1780" s="39">
        <f t="shared" si="250"/>
        <v>-8.7222752655775945E-3</v>
      </c>
      <c r="W1780" s="14">
        <f t="shared" si="251"/>
        <v>-8.709427095063416E-3</v>
      </c>
      <c r="X1780" s="40">
        <f t="shared" si="246"/>
        <v>1.6507548556140576E-10</v>
      </c>
      <c r="Y1780" s="2"/>
      <c r="Z1780" s="4"/>
      <c r="AA1780" s="4"/>
      <c r="AB1780" s="4"/>
      <c r="AC1780" s="4"/>
      <c r="AD1780" s="4"/>
      <c r="AE1780" s="4"/>
    </row>
    <row r="1781" spans="6:31">
      <c r="F1781" s="25">
        <v>39258</v>
      </c>
      <c r="G1781" s="8">
        <v>87.37</v>
      </c>
      <c r="H1781" s="8">
        <v>87.91</v>
      </c>
      <c r="I1781" s="8">
        <v>86.68</v>
      </c>
      <c r="J1781" s="8">
        <v>86.94</v>
      </c>
      <c r="K1781" s="8">
        <v>286000</v>
      </c>
      <c r="L1781" s="26">
        <v>78.27</v>
      </c>
      <c r="M1781" s="8"/>
      <c r="N1781" s="32">
        <v>0</v>
      </c>
      <c r="O1781" s="11">
        <f t="shared" si="247"/>
        <v>50</v>
      </c>
      <c r="P1781" s="11">
        <f t="shared" si="244"/>
        <v>1.1107704101188196</v>
      </c>
      <c r="Q1781" s="12">
        <f t="shared" si="243"/>
        <v>160.03861215852152</v>
      </c>
      <c r="R1781" s="12">
        <f t="shared" si="248"/>
        <v>0</v>
      </c>
      <c r="S1781" s="12">
        <f t="shared" si="249"/>
        <v>13427</v>
      </c>
      <c r="T1781" s="31">
        <f t="shared" si="245"/>
        <v>13913.75694106186</v>
      </c>
      <c r="U1781" s="13"/>
      <c r="V1781" s="39">
        <f t="shared" si="250"/>
        <v>-7.7363293687744625E-3</v>
      </c>
      <c r="W1781" s="14">
        <f t="shared" si="251"/>
        <v>-7.7633224776332364E-3</v>
      </c>
      <c r="X1781" s="40">
        <f t="shared" si="246"/>
        <v>7.2862792586161734E-10</v>
      </c>
      <c r="Y1781" s="2"/>
      <c r="Z1781" s="4"/>
      <c r="AA1781" s="4"/>
      <c r="AB1781" s="4"/>
      <c r="AC1781" s="4"/>
      <c r="AD1781" s="4"/>
      <c r="AE1781" s="4"/>
    </row>
    <row r="1782" spans="6:31">
      <c r="F1782" s="25">
        <v>39259</v>
      </c>
      <c r="G1782" s="8">
        <v>87.33</v>
      </c>
      <c r="H1782" s="8">
        <v>87.38</v>
      </c>
      <c r="I1782" s="8">
        <v>86.48</v>
      </c>
      <c r="J1782" s="8">
        <v>86.58</v>
      </c>
      <c r="K1782" s="8">
        <v>222900</v>
      </c>
      <c r="L1782" s="26">
        <v>77.95</v>
      </c>
      <c r="M1782" s="8"/>
      <c r="N1782" s="32">
        <v>0</v>
      </c>
      <c r="O1782" s="11">
        <f t="shared" si="247"/>
        <v>50</v>
      </c>
      <c r="P1782" s="11">
        <f t="shared" si="244"/>
        <v>1.1107119948685054</v>
      </c>
      <c r="Q1782" s="12">
        <f t="shared" si="243"/>
        <v>160.04439937708327</v>
      </c>
      <c r="R1782" s="12">
        <f t="shared" si="248"/>
        <v>0</v>
      </c>
      <c r="S1782" s="12">
        <f t="shared" si="249"/>
        <v>13427</v>
      </c>
      <c r="T1782" s="31">
        <f t="shared" si="245"/>
        <v>13856.644098067869</v>
      </c>
      <c r="U1782" s="13"/>
      <c r="V1782" s="39">
        <f t="shared" si="250"/>
        <v>-4.1132228112909413E-3</v>
      </c>
      <c r="W1782" s="14">
        <f t="shared" si="251"/>
        <v>-4.0967923129611936E-3</v>
      </c>
      <c r="X1782" s="40">
        <f t="shared" si="246"/>
        <v>2.6996127536384181E-10</v>
      </c>
      <c r="Y1782" s="2"/>
      <c r="Z1782" s="4"/>
      <c r="AA1782" s="4"/>
      <c r="AB1782" s="4"/>
      <c r="AC1782" s="4"/>
      <c r="AD1782" s="4"/>
      <c r="AE1782" s="4"/>
    </row>
    <row r="1783" spans="6:31">
      <c r="F1783" s="25">
        <v>39260</v>
      </c>
      <c r="G1783" s="8">
        <v>86.08</v>
      </c>
      <c r="H1783" s="8">
        <v>87.52</v>
      </c>
      <c r="I1783" s="8">
        <v>86.08</v>
      </c>
      <c r="J1783" s="8">
        <v>87.51</v>
      </c>
      <c r="K1783" s="8">
        <v>1339600</v>
      </c>
      <c r="L1783" s="26">
        <v>78.790000000000006</v>
      </c>
      <c r="M1783" s="8"/>
      <c r="N1783" s="32">
        <v>0</v>
      </c>
      <c r="O1783" s="11">
        <f t="shared" si="247"/>
        <v>50</v>
      </c>
      <c r="P1783" s="11">
        <f t="shared" si="244"/>
        <v>1.1106739433938317</v>
      </c>
      <c r="Q1783" s="12">
        <f t="shared" si="243"/>
        <v>160.0481694769409</v>
      </c>
      <c r="R1783" s="12">
        <f t="shared" si="248"/>
        <v>0</v>
      </c>
      <c r="S1783" s="12">
        <f t="shared" si="249"/>
        <v>13427</v>
      </c>
      <c r="T1783" s="31">
        <f t="shared" si="245"/>
        <v>14005.815310927099</v>
      </c>
      <c r="U1783" s="13"/>
      <c r="V1783" s="39">
        <f t="shared" si="250"/>
        <v>1.0707786843702249E-2</v>
      </c>
      <c r="W1783" s="14">
        <f t="shared" si="251"/>
        <v>1.0718489753811273E-2</v>
      </c>
      <c r="X1783" s="40">
        <f t="shared" si="246"/>
        <v>1.1455228480185217E-10</v>
      </c>
      <c r="Y1783" s="2"/>
      <c r="Z1783" s="4"/>
      <c r="AA1783" s="4"/>
      <c r="AB1783" s="4"/>
      <c r="AC1783" s="4"/>
      <c r="AD1783" s="4"/>
      <c r="AE1783" s="4"/>
    </row>
    <row r="1784" spans="6:31">
      <c r="F1784" s="25">
        <v>39261</v>
      </c>
      <c r="G1784" s="8">
        <v>87.14</v>
      </c>
      <c r="H1784" s="8">
        <v>87.75</v>
      </c>
      <c r="I1784" s="8">
        <v>87.11</v>
      </c>
      <c r="J1784" s="8">
        <v>87.11</v>
      </c>
      <c r="K1784" s="8">
        <v>337000</v>
      </c>
      <c r="L1784" s="26">
        <v>78.430000000000007</v>
      </c>
      <c r="M1784" s="8"/>
      <c r="N1784" s="32">
        <v>0</v>
      </c>
      <c r="O1784" s="11">
        <f t="shared" si="247"/>
        <v>50</v>
      </c>
      <c r="P1784" s="11">
        <f t="shared" si="244"/>
        <v>1.1106719367588931</v>
      </c>
      <c r="Q1784" s="12">
        <f t="shared" si="243"/>
        <v>160.04836829937847</v>
      </c>
      <c r="R1784" s="12">
        <f t="shared" si="248"/>
        <v>0</v>
      </c>
      <c r="S1784" s="12">
        <f t="shared" si="249"/>
        <v>13427</v>
      </c>
      <c r="T1784" s="31">
        <f t="shared" si="245"/>
        <v>13941.813362558858</v>
      </c>
      <c r="U1784" s="13"/>
      <c r="V1784" s="39">
        <f t="shared" si="250"/>
        <v>-4.580142451471694E-3</v>
      </c>
      <c r="W1784" s="14">
        <f t="shared" si="251"/>
        <v>-4.5795780330216409E-3</v>
      </c>
      <c r="X1784" s="40">
        <f t="shared" si="246"/>
        <v>3.1856818676026096E-13</v>
      </c>
      <c r="Y1784" s="2"/>
      <c r="Z1784" s="4"/>
      <c r="AA1784" s="4"/>
      <c r="AB1784" s="4"/>
      <c r="AC1784" s="4"/>
      <c r="AD1784" s="4"/>
      <c r="AE1784" s="4"/>
    </row>
    <row r="1785" spans="6:31">
      <c r="F1785" s="25">
        <v>39262</v>
      </c>
      <c r="G1785" s="8">
        <v>87.44</v>
      </c>
      <c r="H1785" s="8">
        <v>87.84</v>
      </c>
      <c r="I1785" s="8">
        <v>86.51</v>
      </c>
      <c r="J1785" s="8">
        <v>87.03</v>
      </c>
      <c r="K1785" s="8">
        <v>248200</v>
      </c>
      <c r="L1785" s="26">
        <v>78.349999999999994</v>
      </c>
      <c r="M1785" s="8"/>
      <c r="N1785" s="32">
        <v>0</v>
      </c>
      <c r="O1785" s="11">
        <f t="shared" si="247"/>
        <v>50</v>
      </c>
      <c r="P1785" s="11">
        <f t="shared" si="244"/>
        <v>1.1107849393746012</v>
      </c>
      <c r="Q1785" s="12">
        <f t="shared" si="243"/>
        <v>160.03717283477374</v>
      </c>
      <c r="R1785" s="12">
        <f t="shared" si="248"/>
        <v>0</v>
      </c>
      <c r="S1785" s="12">
        <f t="shared" si="249"/>
        <v>13427</v>
      </c>
      <c r="T1785" s="31">
        <f t="shared" si="245"/>
        <v>13928.03515181036</v>
      </c>
      <c r="U1785" s="13"/>
      <c r="V1785" s="39">
        <f t="shared" si="250"/>
        <v>-9.8875398363921022E-4</v>
      </c>
      <c r="W1785" s="14">
        <f t="shared" si="251"/>
        <v>-1.0205384225454802E-3</v>
      </c>
      <c r="X1785" s="40">
        <f t="shared" si="246"/>
        <v>1.0102505565864121E-9</v>
      </c>
      <c r="Y1785" s="2"/>
      <c r="Z1785" s="4"/>
      <c r="AA1785" s="4"/>
      <c r="AB1785" s="4"/>
      <c r="AC1785" s="4"/>
      <c r="AD1785" s="4"/>
      <c r="AE1785" s="4"/>
    </row>
    <row r="1786" spans="6:31">
      <c r="F1786" s="25">
        <v>39265</v>
      </c>
      <c r="G1786" s="8">
        <v>87.46</v>
      </c>
      <c r="H1786" s="8">
        <v>88.04</v>
      </c>
      <c r="I1786" s="8">
        <v>87.42</v>
      </c>
      <c r="J1786" s="8">
        <v>87.99</v>
      </c>
      <c r="K1786" s="8">
        <v>121500</v>
      </c>
      <c r="L1786" s="26">
        <v>79.22</v>
      </c>
      <c r="M1786" s="8"/>
      <c r="N1786" s="32">
        <v>0</v>
      </c>
      <c r="O1786" s="11">
        <f t="shared" si="247"/>
        <v>50</v>
      </c>
      <c r="P1786" s="11">
        <f t="shared" si="244"/>
        <v>1.1107043675839434</v>
      </c>
      <c r="Q1786" s="12">
        <f t="shared" si="243"/>
        <v>160.04515505966901</v>
      </c>
      <c r="R1786" s="12">
        <f t="shared" si="248"/>
        <v>0</v>
      </c>
      <c r="S1786" s="12">
        <f t="shared" si="249"/>
        <v>13427</v>
      </c>
      <c r="T1786" s="31">
        <f t="shared" si="245"/>
        <v>14082.373193700276</v>
      </c>
      <c r="U1786" s="13"/>
      <c r="V1786" s="39">
        <f t="shared" si="250"/>
        <v>1.1020160929802243E-2</v>
      </c>
      <c r="W1786" s="14">
        <f t="shared" si="251"/>
        <v>1.1042823391740737E-2</v>
      </c>
      <c r="X1786" s="40">
        <f t="shared" si="246"/>
        <v>5.1358718111369295E-10</v>
      </c>
      <c r="Y1786" s="2"/>
      <c r="Z1786" s="4"/>
      <c r="AA1786" s="4"/>
      <c r="AB1786" s="4"/>
      <c r="AC1786" s="4"/>
      <c r="AD1786" s="4"/>
      <c r="AE1786" s="4"/>
    </row>
    <row r="1787" spans="6:31">
      <c r="F1787" s="25">
        <v>39266</v>
      </c>
      <c r="G1787" s="8">
        <v>88.25</v>
      </c>
      <c r="H1787" s="8">
        <v>88.36</v>
      </c>
      <c r="I1787" s="8">
        <v>88.19</v>
      </c>
      <c r="J1787" s="8">
        <v>88.36</v>
      </c>
      <c r="K1787" s="8">
        <v>63800</v>
      </c>
      <c r="L1787" s="26">
        <v>79.55</v>
      </c>
      <c r="M1787" s="8"/>
      <c r="N1787" s="32">
        <v>0</v>
      </c>
      <c r="O1787" s="11">
        <f t="shared" si="247"/>
        <v>50</v>
      </c>
      <c r="P1787" s="11">
        <f t="shared" si="244"/>
        <v>1.1107479572595853</v>
      </c>
      <c r="Q1787" s="12">
        <f t="shared" si="243"/>
        <v>160.0408364988437</v>
      </c>
      <c r="R1787" s="12">
        <f t="shared" si="248"/>
        <v>0</v>
      </c>
      <c r="S1787" s="12">
        <f t="shared" si="249"/>
        <v>13427</v>
      </c>
      <c r="T1787" s="31">
        <f t="shared" si="245"/>
        <v>14141.208313037829</v>
      </c>
      <c r="U1787" s="13"/>
      <c r="V1787" s="39">
        <f t="shared" si="250"/>
        <v>4.1692231404592325E-3</v>
      </c>
      <c r="W1787" s="14">
        <f t="shared" si="251"/>
        <v>4.1569625900253647E-3</v>
      </c>
      <c r="X1787" s="40">
        <f t="shared" si="246"/>
        <v>1.5032109694141603E-10</v>
      </c>
      <c r="Y1787" s="2"/>
      <c r="Z1787" s="4"/>
      <c r="AA1787" s="4"/>
      <c r="AB1787" s="4"/>
      <c r="AC1787" s="4"/>
      <c r="AD1787" s="4"/>
      <c r="AE1787" s="4"/>
    </row>
    <row r="1788" spans="6:31">
      <c r="F1788" s="25">
        <v>39268</v>
      </c>
      <c r="G1788" s="8">
        <v>88.34</v>
      </c>
      <c r="H1788" s="8">
        <v>88.47</v>
      </c>
      <c r="I1788" s="8">
        <v>87.96</v>
      </c>
      <c r="J1788" s="8">
        <v>88.38</v>
      </c>
      <c r="K1788" s="8">
        <v>162900</v>
      </c>
      <c r="L1788" s="26">
        <v>79.569999999999993</v>
      </c>
      <c r="M1788" s="8"/>
      <c r="N1788" s="32">
        <v>0</v>
      </c>
      <c r="O1788" s="11">
        <f t="shared" si="247"/>
        <v>50</v>
      </c>
      <c r="P1788" s="11">
        <f t="shared" si="244"/>
        <v>1.1107201206484856</v>
      </c>
      <c r="Q1788" s="12">
        <f t="shared" si="243"/>
        <v>160.04359431686981</v>
      </c>
      <c r="R1788" s="12">
        <f t="shared" si="248"/>
        <v>0</v>
      </c>
      <c r="S1788" s="12">
        <f t="shared" si="249"/>
        <v>13427</v>
      </c>
      <c r="T1788" s="31">
        <f t="shared" si="245"/>
        <v>14144.652865724953</v>
      </c>
      <c r="U1788" s="13"/>
      <c r="V1788" s="39">
        <f t="shared" si="250"/>
        <v>2.4355296679007287E-4</v>
      </c>
      <c r="W1788" s="14">
        <f t="shared" si="251"/>
        <v>2.5138260564761027E-4</v>
      </c>
      <c r="X1788" s="40">
        <f t="shared" si="246"/>
        <v>6.1303244639459517E-11</v>
      </c>
      <c r="Y1788" s="2"/>
      <c r="Z1788" s="4"/>
      <c r="AA1788" s="4"/>
      <c r="AB1788" s="4"/>
      <c r="AC1788" s="4"/>
      <c r="AD1788" s="4"/>
      <c r="AE1788" s="4"/>
    </row>
    <row r="1789" spans="6:31">
      <c r="F1789" s="25">
        <v>39269</v>
      </c>
      <c r="G1789" s="8">
        <v>88.38</v>
      </c>
      <c r="H1789" s="8">
        <v>88.84</v>
      </c>
      <c r="I1789" s="8">
        <v>88.16</v>
      </c>
      <c r="J1789" s="8">
        <v>88.73</v>
      </c>
      <c r="K1789" s="8">
        <v>1516200</v>
      </c>
      <c r="L1789" s="26">
        <v>79.88</v>
      </c>
      <c r="M1789" s="8"/>
      <c r="N1789" s="32">
        <v>0</v>
      </c>
      <c r="O1789" s="11">
        <f t="shared" si="247"/>
        <v>50</v>
      </c>
      <c r="P1789" s="11">
        <f t="shared" si="244"/>
        <v>1.1107911867801703</v>
      </c>
      <c r="Q1789" s="12">
        <f t="shared" si="243"/>
        <v>160.0365539544166</v>
      </c>
      <c r="R1789" s="12">
        <f t="shared" si="248"/>
        <v>0</v>
      </c>
      <c r="S1789" s="12">
        <f t="shared" si="249"/>
        <v>13427</v>
      </c>
      <c r="T1789" s="31">
        <f t="shared" si="245"/>
        <v>14200.043432375385</v>
      </c>
      <c r="U1789" s="13"/>
      <c r="V1789" s="39">
        <f t="shared" si="250"/>
        <v>3.9083598975079292E-3</v>
      </c>
      <c r="W1789" s="14">
        <f t="shared" si="251"/>
        <v>3.8883711581709337E-3</v>
      </c>
      <c r="X1789" s="40">
        <f t="shared" si="246"/>
        <v>3.9954970028235406E-10</v>
      </c>
      <c r="Y1789" s="2"/>
      <c r="Z1789" s="4"/>
      <c r="AA1789" s="4"/>
      <c r="AB1789" s="4"/>
      <c r="AC1789" s="4"/>
      <c r="AD1789" s="4"/>
      <c r="AE1789" s="4"/>
    </row>
    <row r="1790" spans="6:31">
      <c r="F1790" s="25">
        <v>39272</v>
      </c>
      <c r="G1790" s="8">
        <v>88.9</v>
      </c>
      <c r="H1790" s="8">
        <v>88.97</v>
      </c>
      <c r="I1790" s="8">
        <v>88.58</v>
      </c>
      <c r="J1790" s="8">
        <v>88.85</v>
      </c>
      <c r="K1790" s="8">
        <v>72200</v>
      </c>
      <c r="L1790" s="26">
        <v>79.989999999999995</v>
      </c>
      <c r="M1790" s="8"/>
      <c r="N1790" s="32">
        <v>0</v>
      </c>
      <c r="O1790" s="11">
        <f t="shared" si="247"/>
        <v>50</v>
      </c>
      <c r="P1790" s="11">
        <f t="shared" si="244"/>
        <v>1.1107638454806852</v>
      </c>
      <c r="Q1790" s="12">
        <f t="shared" si="243"/>
        <v>160.03926248907788</v>
      </c>
      <c r="R1790" s="12">
        <f t="shared" si="248"/>
        <v>0</v>
      </c>
      <c r="S1790" s="12">
        <f t="shared" si="249"/>
        <v>13427</v>
      </c>
      <c r="T1790" s="31">
        <f t="shared" si="245"/>
        <v>14219.48847215457</v>
      </c>
      <c r="U1790" s="13"/>
      <c r="V1790" s="39">
        <f t="shared" si="250"/>
        <v>1.3684280852265191E-3</v>
      </c>
      <c r="W1790" s="14">
        <f t="shared" si="251"/>
        <v>1.3761183131160109E-3</v>
      </c>
      <c r="X1790" s="40">
        <f t="shared" si="246"/>
        <v>5.913960499231853E-11</v>
      </c>
      <c r="Y1790" s="2"/>
      <c r="Z1790" s="4"/>
      <c r="AA1790" s="4"/>
      <c r="AB1790" s="4"/>
      <c r="AC1790" s="4"/>
      <c r="AD1790" s="4"/>
      <c r="AE1790" s="4"/>
    </row>
    <row r="1791" spans="6:31">
      <c r="F1791" s="25">
        <v>39273</v>
      </c>
      <c r="G1791" s="8">
        <v>88.35</v>
      </c>
      <c r="H1791" s="8">
        <v>88.51</v>
      </c>
      <c r="I1791" s="8">
        <v>87.54</v>
      </c>
      <c r="J1791" s="8">
        <v>87.55</v>
      </c>
      <c r="K1791" s="8">
        <v>207500</v>
      </c>
      <c r="L1791" s="26">
        <v>78.819999999999993</v>
      </c>
      <c r="M1791" s="8"/>
      <c r="N1791" s="32">
        <v>0</v>
      </c>
      <c r="O1791" s="11">
        <f t="shared" si="247"/>
        <v>50</v>
      </c>
      <c r="P1791" s="11">
        <f t="shared" si="244"/>
        <v>1.1107586906876428</v>
      </c>
      <c r="Q1791" s="12">
        <f t="shared" si="243"/>
        <v>160.03977315771311</v>
      </c>
      <c r="R1791" s="12">
        <f t="shared" si="248"/>
        <v>0</v>
      </c>
      <c r="S1791" s="12">
        <f t="shared" si="249"/>
        <v>13427</v>
      </c>
      <c r="T1791" s="31">
        <f t="shared" si="245"/>
        <v>14011.482139957783</v>
      </c>
      <c r="U1791" s="13"/>
      <c r="V1791" s="39">
        <f t="shared" si="250"/>
        <v>-1.4736304977935927E-2</v>
      </c>
      <c r="W1791" s="14">
        <f t="shared" si="251"/>
        <v>-1.4734855093872918E-2</v>
      </c>
      <c r="X1791" s="40">
        <f t="shared" si="246"/>
        <v>2.1021637961679264E-12</v>
      </c>
      <c r="Y1791" s="2"/>
      <c r="Z1791" s="4"/>
      <c r="AA1791" s="4"/>
      <c r="AB1791" s="4"/>
      <c r="AC1791" s="4"/>
      <c r="AD1791" s="4"/>
      <c r="AE1791" s="4"/>
    </row>
    <row r="1792" spans="6:31">
      <c r="F1792" s="25">
        <v>39274</v>
      </c>
      <c r="G1792" s="8">
        <v>87.61</v>
      </c>
      <c r="H1792" s="8">
        <v>88.07</v>
      </c>
      <c r="I1792" s="8">
        <v>87.34</v>
      </c>
      <c r="J1792" s="8">
        <v>88.02</v>
      </c>
      <c r="K1792" s="8">
        <v>137600</v>
      </c>
      <c r="L1792" s="26">
        <v>79.25</v>
      </c>
      <c r="M1792" s="8"/>
      <c r="N1792" s="32">
        <v>0</v>
      </c>
      <c r="O1792" s="11">
        <f t="shared" si="247"/>
        <v>50</v>
      </c>
      <c r="P1792" s="11">
        <f t="shared" si="244"/>
        <v>1.1106624605678233</v>
      </c>
      <c r="Q1792" s="12">
        <f t="shared" si="243"/>
        <v>160.04930723393505</v>
      </c>
      <c r="R1792" s="12">
        <f t="shared" si="248"/>
        <v>0</v>
      </c>
      <c r="S1792" s="12">
        <f t="shared" si="249"/>
        <v>13427</v>
      </c>
      <c r="T1792" s="31">
        <f t="shared" si="245"/>
        <v>14087.540022730962</v>
      </c>
      <c r="U1792" s="13"/>
      <c r="V1792" s="39">
        <f t="shared" si="250"/>
        <v>5.4135740442296139E-3</v>
      </c>
      <c r="W1792" s="14">
        <f t="shared" si="251"/>
        <v>5.4406409905323532E-3</v>
      </c>
      <c r="X1792" s="40">
        <f t="shared" si="246"/>
        <v>7.3261958215537603E-10</v>
      </c>
      <c r="Y1792" s="2"/>
      <c r="Z1792" s="4"/>
      <c r="AA1792" s="4"/>
      <c r="AB1792" s="4"/>
      <c r="AC1792" s="4"/>
      <c r="AD1792" s="4"/>
      <c r="AE1792" s="4"/>
    </row>
    <row r="1793" spans="6:31">
      <c r="F1793" s="25">
        <v>39275</v>
      </c>
      <c r="G1793" s="8">
        <v>88.35</v>
      </c>
      <c r="H1793" s="8">
        <v>89.65</v>
      </c>
      <c r="I1793" s="8">
        <v>88.35</v>
      </c>
      <c r="J1793" s="8">
        <v>89.49</v>
      </c>
      <c r="K1793" s="8">
        <v>211600</v>
      </c>
      <c r="L1793" s="26">
        <v>80.569999999999993</v>
      </c>
      <c r="M1793" s="8"/>
      <c r="N1793" s="32">
        <v>0</v>
      </c>
      <c r="O1793" s="11">
        <f t="shared" si="247"/>
        <v>50</v>
      </c>
      <c r="P1793" s="11">
        <f t="shared" si="244"/>
        <v>1.1107111828223906</v>
      </c>
      <c r="Q1793" s="12">
        <f t="shared" si="243"/>
        <v>160.04447983105575</v>
      </c>
      <c r="R1793" s="12">
        <f t="shared" si="248"/>
        <v>0</v>
      </c>
      <c r="S1793" s="12">
        <f t="shared" si="249"/>
        <v>13427</v>
      </c>
      <c r="T1793" s="31">
        <f t="shared" si="245"/>
        <v>14322.380500081179</v>
      </c>
      <c r="U1793" s="13"/>
      <c r="V1793" s="39">
        <f t="shared" si="250"/>
        <v>1.6532663383966105E-2</v>
      </c>
      <c r="W1793" s="14">
        <f t="shared" si="251"/>
        <v>1.6518959031714457E-2</v>
      </c>
      <c r="X1793" s="40">
        <f t="shared" si="246"/>
        <v>1.8780927063724381E-10</v>
      </c>
      <c r="Y1793" s="2"/>
      <c r="Z1793" s="4"/>
      <c r="AA1793" s="4"/>
      <c r="AB1793" s="4"/>
      <c r="AC1793" s="4"/>
      <c r="AD1793" s="4"/>
      <c r="AE1793" s="4"/>
    </row>
    <row r="1794" spans="6:31">
      <c r="F1794" s="25">
        <v>39276</v>
      </c>
      <c r="G1794" s="8">
        <v>89.45</v>
      </c>
      <c r="H1794" s="8">
        <v>90.05</v>
      </c>
      <c r="I1794" s="8">
        <v>89.45</v>
      </c>
      <c r="J1794" s="8">
        <v>89.8</v>
      </c>
      <c r="K1794" s="8">
        <v>510600</v>
      </c>
      <c r="L1794" s="26">
        <v>80.849999999999994</v>
      </c>
      <c r="M1794" s="8"/>
      <c r="N1794" s="32">
        <v>0</v>
      </c>
      <c r="O1794" s="11">
        <f t="shared" si="247"/>
        <v>50</v>
      </c>
      <c r="P1794" s="11">
        <f t="shared" si="244"/>
        <v>1.1106988249845393</v>
      </c>
      <c r="Q1794" s="12">
        <f t="shared" si="243"/>
        <v>160.04570420602366</v>
      </c>
      <c r="R1794" s="12">
        <f t="shared" si="248"/>
        <v>0</v>
      </c>
      <c r="S1794" s="12">
        <f t="shared" si="249"/>
        <v>13427</v>
      </c>
      <c r="T1794" s="31">
        <f t="shared" si="245"/>
        <v>14372.104237700923</v>
      </c>
      <c r="U1794" s="13"/>
      <c r="V1794" s="39">
        <f t="shared" si="250"/>
        <v>3.4657383009215718E-3</v>
      </c>
      <c r="W1794" s="14">
        <f t="shared" si="251"/>
        <v>3.4692142340113198E-3</v>
      </c>
      <c r="X1794" s="40">
        <f t="shared" si="246"/>
        <v>1.2082110844405135E-11</v>
      </c>
      <c r="Y1794" s="2"/>
      <c r="Z1794" s="4"/>
      <c r="AA1794" s="4"/>
      <c r="AB1794" s="4"/>
      <c r="AC1794" s="4"/>
      <c r="AD1794" s="4"/>
      <c r="AE1794" s="4"/>
    </row>
    <row r="1795" spans="6:31">
      <c r="F1795" s="25">
        <v>39279</v>
      </c>
      <c r="G1795" s="8">
        <v>89.86</v>
      </c>
      <c r="H1795" s="8">
        <v>90.11</v>
      </c>
      <c r="I1795" s="8">
        <v>89.53</v>
      </c>
      <c r="J1795" s="8">
        <v>89.64</v>
      </c>
      <c r="K1795" s="8">
        <v>405900</v>
      </c>
      <c r="L1795" s="26">
        <v>80.7</v>
      </c>
      <c r="M1795" s="8"/>
      <c r="N1795" s="32">
        <v>0</v>
      </c>
      <c r="O1795" s="11">
        <f t="shared" si="247"/>
        <v>50</v>
      </c>
      <c r="P1795" s="11">
        <f t="shared" si="244"/>
        <v>1.1107806691449813</v>
      </c>
      <c r="Q1795" s="12">
        <f t="shared" si="243"/>
        <v>160.03759585617462</v>
      </c>
      <c r="R1795" s="12">
        <f t="shared" si="248"/>
        <v>0</v>
      </c>
      <c r="S1795" s="12">
        <f t="shared" si="249"/>
        <v>13427</v>
      </c>
      <c r="T1795" s="31">
        <f t="shared" si="245"/>
        <v>14345.770092547493</v>
      </c>
      <c r="U1795" s="13"/>
      <c r="V1795" s="39">
        <f t="shared" si="250"/>
        <v>-1.8339903735131273E-3</v>
      </c>
      <c r="W1795" s="14">
        <f t="shared" si="251"/>
        <v>-1.8570107472126599E-3</v>
      </c>
      <c r="X1795" s="40">
        <f t="shared" si="246"/>
        <v>5.2993760526613173E-10</v>
      </c>
      <c r="Y1795" s="2"/>
      <c r="Z1795" s="4"/>
      <c r="AA1795" s="4"/>
      <c r="AB1795" s="4"/>
      <c r="AC1795" s="4"/>
      <c r="AD1795" s="4"/>
      <c r="AE1795" s="4"/>
    </row>
    <row r="1796" spans="6:31">
      <c r="F1796" s="25">
        <v>39280</v>
      </c>
      <c r="G1796" s="8">
        <v>89.73</v>
      </c>
      <c r="H1796" s="8">
        <v>90.04</v>
      </c>
      <c r="I1796" s="8">
        <v>89.6</v>
      </c>
      <c r="J1796" s="8">
        <v>89.68</v>
      </c>
      <c r="K1796" s="8">
        <v>157900</v>
      </c>
      <c r="L1796" s="26">
        <v>80.739999999999995</v>
      </c>
      <c r="M1796" s="8"/>
      <c r="N1796" s="32">
        <v>0</v>
      </c>
      <c r="O1796" s="11">
        <f t="shared" si="247"/>
        <v>50</v>
      </c>
      <c r="P1796" s="11">
        <f t="shared" si="244"/>
        <v>1.1107257864751054</v>
      </c>
      <c r="Q1796" s="12">
        <f t="shared" ref="Q1796:Q1859" si="252">$D$4*$P$4/P1796+O1796</f>
        <v>160.04303298307025</v>
      </c>
      <c r="R1796" s="12">
        <f t="shared" si="248"/>
        <v>0</v>
      </c>
      <c r="S1796" s="12">
        <f t="shared" si="249"/>
        <v>13427</v>
      </c>
      <c r="T1796" s="31">
        <f t="shared" si="245"/>
        <v>14352.659197921741</v>
      </c>
      <c r="U1796" s="13"/>
      <c r="V1796" s="39">
        <f t="shared" si="250"/>
        <v>4.8010331414636187E-4</v>
      </c>
      <c r="W1796" s="14">
        <f t="shared" si="251"/>
        <v>4.9554014889143796E-4</v>
      </c>
      <c r="X1796" s="40">
        <f t="shared" si="246"/>
        <v>2.3829586694678832E-10</v>
      </c>
      <c r="Y1796" s="2"/>
      <c r="Z1796" s="4"/>
      <c r="AA1796" s="4"/>
      <c r="AB1796" s="4"/>
      <c r="AC1796" s="4"/>
      <c r="AD1796" s="4"/>
      <c r="AE1796" s="4"/>
    </row>
    <row r="1797" spans="6:31">
      <c r="F1797" s="25">
        <v>39281</v>
      </c>
      <c r="G1797" s="8">
        <v>89.46</v>
      </c>
      <c r="H1797" s="8">
        <v>89.54</v>
      </c>
      <c r="I1797" s="8">
        <v>88.76</v>
      </c>
      <c r="J1797" s="8">
        <v>89.54</v>
      </c>
      <c r="K1797" s="8">
        <v>337500</v>
      </c>
      <c r="L1797" s="26">
        <v>80.61</v>
      </c>
      <c r="M1797" s="8"/>
      <c r="N1797" s="32">
        <v>0</v>
      </c>
      <c r="O1797" s="11">
        <f t="shared" si="247"/>
        <v>50</v>
      </c>
      <c r="P1797" s="11">
        <f t="shared" ref="P1797:P1860" si="253">J1797/L1797</f>
        <v>1.110780300210892</v>
      </c>
      <c r="Q1797" s="12">
        <f t="shared" si="252"/>
        <v>160.03763240401418</v>
      </c>
      <c r="R1797" s="12">
        <f t="shared" si="248"/>
        <v>0</v>
      </c>
      <c r="S1797" s="12">
        <f t="shared" si="249"/>
        <v>13427</v>
      </c>
      <c r="T1797" s="31">
        <f t="shared" ref="T1797:T1860" si="254">Q1797*J1797</f>
        <v>14329.769605455431</v>
      </c>
      <c r="U1797" s="13"/>
      <c r="V1797" s="39">
        <f t="shared" si="250"/>
        <v>-1.5960710637431255E-3</v>
      </c>
      <c r="W1797" s="14">
        <f t="shared" si="251"/>
        <v>-1.6114041292851261E-3</v>
      </c>
      <c r="X1797" s="40">
        <f t="shared" ref="X1797:X1860" si="255">(V1797-W1797)^2</f>
        <v>2.3510289891528667E-10</v>
      </c>
      <c r="Y1797" s="2"/>
      <c r="Z1797" s="4"/>
      <c r="AA1797" s="4"/>
      <c r="AB1797" s="4"/>
      <c r="AC1797" s="4"/>
      <c r="AD1797" s="4"/>
      <c r="AE1797" s="4"/>
    </row>
    <row r="1798" spans="6:31">
      <c r="F1798" s="25">
        <v>39282</v>
      </c>
      <c r="G1798" s="8">
        <v>89.9</v>
      </c>
      <c r="H1798" s="8">
        <v>90.1</v>
      </c>
      <c r="I1798" s="8">
        <v>89.66</v>
      </c>
      <c r="J1798" s="8">
        <v>89.84</v>
      </c>
      <c r="K1798" s="8">
        <v>666000</v>
      </c>
      <c r="L1798" s="26">
        <v>80.88</v>
      </c>
      <c r="M1798" s="8"/>
      <c r="N1798" s="32">
        <v>0</v>
      </c>
      <c r="O1798" s="11">
        <f t="shared" ref="O1798:O1861" si="256">O1797+N1798</f>
        <v>50</v>
      </c>
      <c r="P1798" s="11">
        <f t="shared" si="253"/>
        <v>1.1107814045499507</v>
      </c>
      <c r="Q1798" s="12">
        <f t="shared" si="252"/>
        <v>160.0375230045816</v>
      </c>
      <c r="R1798" s="12">
        <f t="shared" ref="R1798:R1861" si="257">IF(N1798&lt;&gt;0,N1798*J1798,0)</f>
        <v>0</v>
      </c>
      <c r="S1798" s="12">
        <f t="shared" ref="S1798:S1861" si="258">IF(N1798&lt;&gt;0,N1798*J1798+S1797,S1797)</f>
        <v>13427</v>
      </c>
      <c r="T1798" s="31">
        <f t="shared" si="254"/>
        <v>14377.771066731611</v>
      </c>
      <c r="U1798" s="13"/>
      <c r="V1798" s="39">
        <f t="shared" ref="V1798:V1861" si="259">LN((T1798-R1798)/T1797)</f>
        <v>3.3441740314621264E-3</v>
      </c>
      <c r="W1798" s="14">
        <f t="shared" ref="W1798:W1861" si="260">LN(L1798/L1797)</f>
        <v>3.3438634167064687E-3</v>
      </c>
      <c r="X1798" s="40">
        <f t="shared" si="255"/>
        <v>9.6481526432312272E-14</v>
      </c>
      <c r="Y1798" s="2"/>
      <c r="Z1798" s="4"/>
      <c r="AA1798" s="4"/>
      <c r="AB1798" s="4"/>
      <c r="AC1798" s="4"/>
      <c r="AD1798" s="4"/>
      <c r="AE1798" s="4"/>
    </row>
    <row r="1799" spans="6:31">
      <c r="F1799" s="25">
        <v>39283</v>
      </c>
      <c r="G1799" s="8">
        <v>89.74</v>
      </c>
      <c r="H1799" s="8">
        <v>89.75</v>
      </c>
      <c r="I1799" s="8">
        <v>88.5</v>
      </c>
      <c r="J1799" s="8">
        <v>88.88</v>
      </c>
      <c r="K1799" s="8">
        <v>588200</v>
      </c>
      <c r="L1799" s="26">
        <v>80.02</v>
      </c>
      <c r="M1799" s="8"/>
      <c r="N1799" s="32">
        <v>0</v>
      </c>
      <c r="O1799" s="11">
        <f t="shared" si="256"/>
        <v>50</v>
      </c>
      <c r="P1799" s="11">
        <f t="shared" si="253"/>
        <v>1.110722319420145</v>
      </c>
      <c r="Q1799" s="12">
        <f t="shared" si="252"/>
        <v>160.04337647598174</v>
      </c>
      <c r="R1799" s="12">
        <f t="shared" si="257"/>
        <v>0</v>
      </c>
      <c r="S1799" s="12">
        <f t="shared" si="258"/>
        <v>13427</v>
      </c>
      <c r="T1799" s="31">
        <f t="shared" si="254"/>
        <v>14224.655301185257</v>
      </c>
      <c r="U1799" s="13"/>
      <c r="V1799" s="39">
        <f t="shared" si="259"/>
        <v>-1.070659014910331E-2</v>
      </c>
      <c r="W1799" s="14">
        <f t="shared" si="260"/>
        <v>-1.0689971283127032E-2</v>
      </c>
      <c r="X1799" s="40">
        <f t="shared" si="255"/>
        <v>2.7618670633749145E-10</v>
      </c>
      <c r="Y1799" s="2"/>
      <c r="Z1799" s="4"/>
      <c r="AA1799" s="4"/>
      <c r="AB1799" s="4"/>
      <c r="AC1799" s="4"/>
      <c r="AD1799" s="4"/>
      <c r="AE1799" s="4"/>
    </row>
    <row r="1800" spans="6:31">
      <c r="F1800" s="25">
        <v>39286</v>
      </c>
      <c r="G1800" s="8">
        <v>89.31</v>
      </c>
      <c r="H1800" s="8">
        <v>89.51</v>
      </c>
      <c r="I1800" s="8">
        <v>89.05</v>
      </c>
      <c r="J1800" s="8">
        <v>89.2</v>
      </c>
      <c r="K1800" s="8">
        <v>139400</v>
      </c>
      <c r="L1800" s="26">
        <v>80.31</v>
      </c>
      <c r="M1800" s="8"/>
      <c r="N1800" s="32">
        <v>0</v>
      </c>
      <c r="O1800" s="11">
        <f t="shared" si="256"/>
        <v>50</v>
      </c>
      <c r="P1800" s="11">
        <f t="shared" si="253"/>
        <v>1.1106960527954177</v>
      </c>
      <c r="Q1800" s="12">
        <f t="shared" si="252"/>
        <v>160.04597886937853</v>
      </c>
      <c r="R1800" s="12">
        <f t="shared" si="257"/>
        <v>0</v>
      </c>
      <c r="S1800" s="12">
        <f t="shared" si="258"/>
        <v>13427</v>
      </c>
      <c r="T1800" s="31">
        <f t="shared" si="254"/>
        <v>14276.101315148566</v>
      </c>
      <c r="U1800" s="13"/>
      <c r="V1800" s="39">
        <f t="shared" si="259"/>
        <v>3.6101546728343008E-3</v>
      </c>
      <c r="W1800" s="14">
        <f t="shared" si="260"/>
        <v>3.6175427712819702E-3</v>
      </c>
      <c r="X1800" s="40">
        <f t="shared" si="255"/>
        <v>5.4583998672454807E-11</v>
      </c>
      <c r="Y1800" s="2"/>
      <c r="Z1800" s="4"/>
      <c r="AA1800" s="4"/>
      <c r="AB1800" s="4"/>
      <c r="AC1800" s="4"/>
      <c r="AD1800" s="4"/>
      <c r="AE1800" s="4"/>
    </row>
    <row r="1801" spans="6:31">
      <c r="F1801" s="25">
        <v>39287</v>
      </c>
      <c r="G1801" s="8">
        <v>88.47</v>
      </c>
      <c r="H1801" s="8">
        <v>88.65</v>
      </c>
      <c r="I1801" s="8">
        <v>87.12</v>
      </c>
      <c r="J1801" s="8">
        <v>87.57</v>
      </c>
      <c r="K1801" s="8">
        <v>645400</v>
      </c>
      <c r="L1801" s="26">
        <v>78.84</v>
      </c>
      <c r="M1801" s="8"/>
      <c r="N1801" s="32">
        <v>0</v>
      </c>
      <c r="O1801" s="11">
        <f t="shared" si="256"/>
        <v>50</v>
      </c>
      <c r="P1801" s="11">
        <f t="shared" si="253"/>
        <v>1.1107305936073057</v>
      </c>
      <c r="Q1801" s="12">
        <f t="shared" si="252"/>
        <v>160.04255672770256</v>
      </c>
      <c r="R1801" s="12">
        <f t="shared" si="257"/>
        <v>0</v>
      </c>
      <c r="S1801" s="12">
        <f t="shared" si="258"/>
        <v>13427</v>
      </c>
      <c r="T1801" s="31">
        <f t="shared" si="254"/>
        <v>14014.926692644913</v>
      </c>
      <c r="U1801" s="13"/>
      <c r="V1801" s="39">
        <f t="shared" si="259"/>
        <v>-1.8463948521338563E-2</v>
      </c>
      <c r="W1801" s="14">
        <f t="shared" si="260"/>
        <v>-1.8473663915851358E-2</v>
      </c>
      <c r="X1801" s="40">
        <f t="shared" si="255"/>
        <v>9.4388890539235127E-11</v>
      </c>
      <c r="Y1801" s="2"/>
      <c r="Z1801" s="4"/>
      <c r="AA1801" s="4"/>
      <c r="AB1801" s="4"/>
      <c r="AC1801" s="4"/>
      <c r="AD1801" s="4"/>
      <c r="AE1801" s="4"/>
    </row>
    <row r="1802" spans="6:31">
      <c r="F1802" s="25">
        <v>39288</v>
      </c>
      <c r="G1802" s="8">
        <v>87.89</v>
      </c>
      <c r="H1802" s="8">
        <v>88.07</v>
      </c>
      <c r="I1802" s="8">
        <v>86.85</v>
      </c>
      <c r="J1802" s="8">
        <v>87.61</v>
      </c>
      <c r="K1802" s="8">
        <v>386000</v>
      </c>
      <c r="L1802" s="26">
        <v>78.88</v>
      </c>
      <c r="M1802" s="8"/>
      <c r="N1802" s="32">
        <v>0</v>
      </c>
      <c r="O1802" s="11">
        <f t="shared" si="256"/>
        <v>50</v>
      </c>
      <c r="P1802" s="11">
        <f t="shared" si="253"/>
        <v>1.1106744421906694</v>
      </c>
      <c r="Q1802" s="12">
        <f t="shared" si="252"/>
        <v>160.04812005500696</v>
      </c>
      <c r="R1802" s="12">
        <f t="shared" si="257"/>
        <v>0</v>
      </c>
      <c r="S1802" s="12">
        <f t="shared" si="258"/>
        <v>13427</v>
      </c>
      <c r="T1802" s="31">
        <f t="shared" si="254"/>
        <v>14021.815798019159</v>
      </c>
      <c r="U1802" s="13"/>
      <c r="V1802" s="39">
        <f t="shared" si="259"/>
        <v>4.914340897617897E-4</v>
      </c>
      <c r="W1802" s="14">
        <f t="shared" si="260"/>
        <v>5.0722800986046745E-4</v>
      </c>
      <c r="X1802" s="40">
        <f t="shared" si="255"/>
        <v>2.4944791208341707E-10</v>
      </c>
      <c r="Y1802" s="2"/>
      <c r="Z1802" s="4"/>
      <c r="AA1802" s="4"/>
      <c r="AB1802" s="4"/>
      <c r="AC1802" s="4"/>
      <c r="AD1802" s="4"/>
      <c r="AE1802" s="4"/>
    </row>
    <row r="1803" spans="6:31">
      <c r="F1803" s="25">
        <v>39289</v>
      </c>
      <c r="G1803" s="8">
        <v>86.71</v>
      </c>
      <c r="H1803" s="8">
        <v>86.85</v>
      </c>
      <c r="I1803" s="8">
        <v>84.5</v>
      </c>
      <c r="J1803" s="8">
        <v>85.33</v>
      </c>
      <c r="K1803" s="8">
        <v>436300</v>
      </c>
      <c r="L1803" s="26">
        <v>76.819999999999993</v>
      </c>
      <c r="M1803" s="8"/>
      <c r="N1803" s="32">
        <v>0</v>
      </c>
      <c r="O1803" s="11">
        <f t="shared" si="256"/>
        <v>50</v>
      </c>
      <c r="P1803" s="11">
        <f t="shared" si="253"/>
        <v>1.1107784431137726</v>
      </c>
      <c r="Q1803" s="12">
        <f t="shared" si="252"/>
        <v>160.03781637460835</v>
      </c>
      <c r="R1803" s="12">
        <f t="shared" si="257"/>
        <v>0</v>
      </c>
      <c r="S1803" s="12">
        <f t="shared" si="258"/>
        <v>13427</v>
      </c>
      <c r="T1803" s="31">
        <f t="shared" si="254"/>
        <v>13656.026871245331</v>
      </c>
      <c r="U1803" s="13"/>
      <c r="V1803" s="39">
        <f t="shared" si="259"/>
        <v>-2.6433434842765582E-2</v>
      </c>
      <c r="W1803" s="14">
        <f t="shared" si="260"/>
        <v>-2.6462687376621299E-2</v>
      </c>
      <c r="X1803" s="40">
        <f t="shared" si="255"/>
        <v>8.5571073697987055E-10</v>
      </c>
      <c r="Y1803" s="2"/>
      <c r="Z1803" s="4"/>
      <c r="AA1803" s="4"/>
      <c r="AB1803" s="4"/>
      <c r="AC1803" s="4"/>
      <c r="AD1803" s="4"/>
      <c r="AE1803" s="4"/>
    </row>
    <row r="1804" spans="6:31">
      <c r="F1804" s="25">
        <v>39290</v>
      </c>
      <c r="G1804" s="8">
        <v>85.59</v>
      </c>
      <c r="H1804" s="8">
        <v>85.93</v>
      </c>
      <c r="I1804" s="8">
        <v>83.8</v>
      </c>
      <c r="J1804" s="8">
        <v>83.91</v>
      </c>
      <c r="K1804" s="8">
        <v>411200</v>
      </c>
      <c r="L1804" s="26">
        <v>75.55</v>
      </c>
      <c r="M1804" s="8"/>
      <c r="N1804" s="32">
        <v>0</v>
      </c>
      <c r="O1804" s="11">
        <f t="shared" si="256"/>
        <v>50</v>
      </c>
      <c r="P1804" s="11">
        <f t="shared" si="253"/>
        <v>1.1106551952349437</v>
      </c>
      <c r="Q1804" s="12">
        <f t="shared" si="252"/>
        <v>160.05002711968686</v>
      </c>
      <c r="R1804" s="12">
        <f t="shared" si="257"/>
        <v>0</v>
      </c>
      <c r="S1804" s="12">
        <f t="shared" si="258"/>
        <v>13427</v>
      </c>
      <c r="T1804" s="31">
        <f t="shared" si="254"/>
        <v>13429.797775612924</v>
      </c>
      <c r="U1804" s="13"/>
      <c r="V1804" s="39">
        <f t="shared" si="259"/>
        <v>-1.6705000453881298E-2</v>
      </c>
      <c r="W1804" s="14">
        <f t="shared" si="260"/>
        <v>-1.6670334199010088E-2</v>
      </c>
      <c r="X1804" s="40">
        <f t="shared" si="255"/>
        <v>1.2017492267956988E-9</v>
      </c>
      <c r="Y1804" s="2"/>
      <c r="Z1804" s="4"/>
      <c r="AA1804" s="4"/>
      <c r="AB1804" s="4"/>
      <c r="AC1804" s="4"/>
      <c r="AD1804" s="4"/>
      <c r="AE1804" s="4"/>
    </row>
    <row r="1805" spans="6:31">
      <c r="F1805" s="25">
        <v>39293</v>
      </c>
      <c r="G1805" s="8">
        <v>84.49</v>
      </c>
      <c r="H1805" s="8">
        <v>85.34</v>
      </c>
      <c r="I1805" s="8">
        <v>83.9</v>
      </c>
      <c r="J1805" s="8">
        <v>85.11</v>
      </c>
      <c r="K1805" s="8">
        <v>222200</v>
      </c>
      <c r="L1805" s="26">
        <v>76.63</v>
      </c>
      <c r="M1805" s="8"/>
      <c r="N1805" s="32">
        <v>0</v>
      </c>
      <c r="O1805" s="11">
        <f t="shared" si="256"/>
        <v>50</v>
      </c>
      <c r="P1805" s="11">
        <f t="shared" si="253"/>
        <v>1.1106616207751534</v>
      </c>
      <c r="Q1805" s="12">
        <f t="shared" si="252"/>
        <v>160.04939044433848</v>
      </c>
      <c r="R1805" s="12">
        <f t="shared" si="257"/>
        <v>0</v>
      </c>
      <c r="S1805" s="12">
        <f t="shared" si="258"/>
        <v>13427</v>
      </c>
      <c r="T1805" s="31">
        <f t="shared" si="254"/>
        <v>13621.803620717648</v>
      </c>
      <c r="U1805" s="13"/>
      <c r="V1805" s="39">
        <f t="shared" si="259"/>
        <v>1.4195763621844224E-2</v>
      </c>
      <c r="W1805" s="14">
        <f t="shared" si="260"/>
        <v>1.4193956263564256E-2</v>
      </c>
      <c r="X1805" s="40">
        <f t="shared" si="255"/>
        <v>3.2665439521677914E-12</v>
      </c>
      <c r="Y1805" s="2"/>
      <c r="Z1805" s="4"/>
      <c r="AA1805" s="4"/>
      <c r="AB1805" s="4"/>
      <c r="AC1805" s="4"/>
      <c r="AD1805" s="4"/>
      <c r="AE1805" s="4"/>
    </row>
    <row r="1806" spans="6:31">
      <c r="F1806" s="25">
        <v>39294</v>
      </c>
      <c r="G1806" s="8">
        <v>85.66</v>
      </c>
      <c r="H1806" s="8">
        <v>86.02</v>
      </c>
      <c r="I1806" s="8">
        <v>83.65</v>
      </c>
      <c r="J1806" s="8">
        <v>84.18</v>
      </c>
      <c r="K1806" s="8">
        <v>604900</v>
      </c>
      <c r="L1806" s="26">
        <v>75.790000000000006</v>
      </c>
      <c r="M1806" s="8"/>
      <c r="N1806" s="32">
        <v>0</v>
      </c>
      <c r="O1806" s="11">
        <f t="shared" si="256"/>
        <v>50</v>
      </c>
      <c r="P1806" s="11">
        <f t="shared" si="253"/>
        <v>1.1107006201345824</v>
      </c>
      <c r="Q1806" s="12">
        <f t="shared" si="252"/>
        <v>160.04552634661937</v>
      </c>
      <c r="R1806" s="12">
        <f t="shared" si="257"/>
        <v>0</v>
      </c>
      <c r="S1806" s="12">
        <f t="shared" si="258"/>
        <v>13427</v>
      </c>
      <c r="T1806" s="31">
        <f t="shared" si="254"/>
        <v>13472.63240785842</v>
      </c>
      <c r="U1806" s="13"/>
      <c r="V1806" s="39">
        <f t="shared" si="259"/>
        <v>-1.1011317595882046E-2</v>
      </c>
      <c r="W1806" s="14">
        <f t="shared" si="260"/>
        <v>-1.1022287158375095E-2</v>
      </c>
      <c r="X1806" s="40">
        <f t="shared" si="255"/>
        <v>1.2033130128889048E-10</v>
      </c>
      <c r="Y1806" s="2"/>
      <c r="Z1806" s="4"/>
      <c r="AA1806" s="4"/>
      <c r="AB1806" s="4"/>
      <c r="AC1806" s="4"/>
      <c r="AD1806" s="4"/>
      <c r="AE1806" s="4"/>
    </row>
    <row r="1807" spans="6:31">
      <c r="F1807" s="25">
        <v>39295</v>
      </c>
      <c r="G1807" s="8">
        <v>84.14</v>
      </c>
      <c r="H1807" s="8">
        <v>84.44</v>
      </c>
      <c r="I1807" s="8">
        <v>83.16</v>
      </c>
      <c r="J1807" s="8">
        <v>83.36</v>
      </c>
      <c r="K1807" s="8">
        <v>281100</v>
      </c>
      <c r="L1807" s="26">
        <v>75.05</v>
      </c>
      <c r="M1807" s="8"/>
      <c r="N1807" s="32">
        <v>0</v>
      </c>
      <c r="O1807" s="11">
        <f t="shared" si="256"/>
        <v>50</v>
      </c>
      <c r="P1807" s="11">
        <f t="shared" si="253"/>
        <v>1.1107261825449701</v>
      </c>
      <c r="Q1807" s="12">
        <f t="shared" si="252"/>
        <v>160.04299374321988</v>
      </c>
      <c r="R1807" s="12">
        <f t="shared" si="257"/>
        <v>0</v>
      </c>
      <c r="S1807" s="12">
        <f t="shared" si="258"/>
        <v>13427</v>
      </c>
      <c r="T1807" s="31">
        <f t="shared" si="254"/>
        <v>13341.183958434809</v>
      </c>
      <c r="U1807" s="13"/>
      <c r="V1807" s="39">
        <f t="shared" si="259"/>
        <v>-9.8046097311876752E-3</v>
      </c>
      <c r="W1807" s="14">
        <f t="shared" si="260"/>
        <v>-9.8117997444669494E-3</v>
      </c>
      <c r="X1807" s="40">
        <f t="shared" si="255"/>
        <v>5.1696290956139082E-11</v>
      </c>
      <c r="Y1807" s="2"/>
      <c r="Z1807" s="4"/>
      <c r="AA1807" s="4"/>
      <c r="AB1807" s="4"/>
      <c r="AC1807" s="4"/>
      <c r="AD1807" s="4"/>
      <c r="AE1807" s="4"/>
    </row>
    <row r="1808" spans="6:31">
      <c r="F1808" s="25">
        <v>39296</v>
      </c>
      <c r="G1808" s="8">
        <v>84.79</v>
      </c>
      <c r="H1808" s="8">
        <v>85.22</v>
      </c>
      <c r="I1808" s="8">
        <v>84.35</v>
      </c>
      <c r="J1808" s="8">
        <v>84.97</v>
      </c>
      <c r="K1808" s="8">
        <v>256600</v>
      </c>
      <c r="L1808" s="26">
        <v>76.5</v>
      </c>
      <c r="M1808" s="8"/>
      <c r="N1808" s="32">
        <v>0</v>
      </c>
      <c r="O1808" s="11">
        <f t="shared" si="256"/>
        <v>50</v>
      </c>
      <c r="P1808" s="11">
        <f t="shared" si="253"/>
        <v>1.110718954248366</v>
      </c>
      <c r="Q1808" s="12">
        <f t="shared" si="252"/>
        <v>160.04370987703118</v>
      </c>
      <c r="R1808" s="12">
        <f t="shared" si="257"/>
        <v>0</v>
      </c>
      <c r="S1808" s="12">
        <f t="shared" si="258"/>
        <v>13427</v>
      </c>
      <c r="T1808" s="31">
        <f t="shared" si="254"/>
        <v>13598.914028251338</v>
      </c>
      <c r="U1808" s="13"/>
      <c r="V1808" s="39">
        <f t="shared" si="259"/>
        <v>1.9134149634319777E-2</v>
      </c>
      <c r="W1808" s="14">
        <f t="shared" si="260"/>
        <v>1.9136182753019201E-2</v>
      </c>
      <c r="X1808" s="40">
        <f t="shared" si="255"/>
        <v>4.1335716459467123E-12</v>
      </c>
      <c r="Y1808" s="2"/>
      <c r="Z1808" s="4"/>
      <c r="AA1808" s="4"/>
      <c r="AB1808" s="4"/>
      <c r="AC1808" s="4"/>
      <c r="AD1808" s="4"/>
      <c r="AE1808" s="4"/>
    </row>
    <row r="1809" spans="6:31">
      <c r="F1809" s="25">
        <v>39297</v>
      </c>
      <c r="G1809" s="8">
        <v>84.99</v>
      </c>
      <c r="H1809" s="8">
        <v>85.03</v>
      </c>
      <c r="I1809" s="8">
        <v>82.63</v>
      </c>
      <c r="J1809" s="8">
        <v>83.13</v>
      </c>
      <c r="K1809" s="8">
        <v>354200</v>
      </c>
      <c r="L1809" s="26">
        <v>74.84</v>
      </c>
      <c r="M1809" s="8"/>
      <c r="N1809" s="32">
        <v>0</v>
      </c>
      <c r="O1809" s="11">
        <f t="shared" si="256"/>
        <v>50</v>
      </c>
      <c r="P1809" s="11">
        <f t="shared" si="253"/>
        <v>1.1107696419027258</v>
      </c>
      <c r="Q1809" s="12">
        <f t="shared" si="252"/>
        <v>160.03868826199931</v>
      </c>
      <c r="R1809" s="12">
        <f t="shared" si="257"/>
        <v>0</v>
      </c>
      <c r="S1809" s="12">
        <f t="shared" si="258"/>
        <v>13427</v>
      </c>
      <c r="T1809" s="31">
        <f t="shared" si="254"/>
        <v>13304.016155220002</v>
      </c>
      <c r="U1809" s="13"/>
      <c r="V1809" s="39">
        <f t="shared" si="259"/>
        <v>-2.1923982487006114E-2</v>
      </c>
      <c r="W1809" s="14">
        <f t="shared" si="260"/>
        <v>-2.1938239426601277E-2</v>
      </c>
      <c r="X1809" s="40">
        <f t="shared" si="255"/>
        <v>2.0326032662012014E-10</v>
      </c>
      <c r="Y1809" s="2"/>
      <c r="Z1809" s="4"/>
      <c r="AA1809" s="4"/>
      <c r="AB1809" s="4"/>
      <c r="AC1809" s="4"/>
      <c r="AD1809" s="4"/>
      <c r="AE1809" s="4"/>
    </row>
    <row r="1810" spans="6:31">
      <c r="F1810" s="25">
        <v>39300</v>
      </c>
      <c r="G1810" s="8">
        <v>83.25</v>
      </c>
      <c r="H1810" s="8">
        <v>84.36</v>
      </c>
      <c r="I1810" s="8">
        <v>82.19</v>
      </c>
      <c r="J1810" s="8">
        <v>84.1</v>
      </c>
      <c r="K1810" s="8">
        <v>623600</v>
      </c>
      <c r="L1810" s="26">
        <v>75.72</v>
      </c>
      <c r="M1810" s="8"/>
      <c r="N1810" s="32">
        <v>0</v>
      </c>
      <c r="O1810" s="11">
        <f t="shared" si="256"/>
        <v>50</v>
      </c>
      <c r="P1810" s="11">
        <f t="shared" si="253"/>
        <v>1.1106708927628104</v>
      </c>
      <c r="Q1810" s="12">
        <f t="shared" si="252"/>
        <v>160.04847174142071</v>
      </c>
      <c r="R1810" s="12">
        <f t="shared" si="257"/>
        <v>0</v>
      </c>
      <c r="S1810" s="12">
        <f t="shared" si="258"/>
        <v>13427</v>
      </c>
      <c r="T1810" s="31">
        <f t="shared" si="254"/>
        <v>13460.076473453481</v>
      </c>
      <c r="U1810" s="13"/>
      <c r="V1810" s="39">
        <f t="shared" si="259"/>
        <v>1.1662049531997823E-2</v>
      </c>
      <c r="W1810" s="14">
        <f t="shared" si="260"/>
        <v>1.1689824935233177E-2</v>
      </c>
      <c r="X1810" s="40">
        <f t="shared" si="255"/>
        <v>7.7147302488650292E-10</v>
      </c>
      <c r="Y1810" s="2"/>
      <c r="Z1810" s="4"/>
      <c r="AA1810" s="4"/>
      <c r="AB1810" s="4"/>
      <c r="AC1810" s="4"/>
      <c r="AD1810" s="4"/>
      <c r="AE1810" s="4"/>
    </row>
    <row r="1811" spans="6:31">
      <c r="F1811" s="25">
        <v>39301</v>
      </c>
      <c r="G1811" s="8">
        <v>84.09</v>
      </c>
      <c r="H1811" s="8">
        <v>85.38</v>
      </c>
      <c r="I1811" s="8">
        <v>83.78</v>
      </c>
      <c r="J1811" s="8">
        <v>84.9</v>
      </c>
      <c r="K1811" s="8">
        <v>147300</v>
      </c>
      <c r="L1811" s="26">
        <v>76.44</v>
      </c>
      <c r="M1811" s="8"/>
      <c r="N1811" s="32">
        <v>0</v>
      </c>
      <c r="O1811" s="11">
        <f t="shared" si="256"/>
        <v>50</v>
      </c>
      <c r="P1811" s="11">
        <f t="shared" si="253"/>
        <v>1.1106750392464679</v>
      </c>
      <c r="Q1811" s="12">
        <f t="shared" si="252"/>
        <v>160.04806089740831</v>
      </c>
      <c r="R1811" s="12">
        <f t="shared" si="257"/>
        <v>0</v>
      </c>
      <c r="S1811" s="12">
        <f t="shared" si="258"/>
        <v>13427</v>
      </c>
      <c r="T1811" s="31">
        <f t="shared" si="254"/>
        <v>13588.080370189966</v>
      </c>
      <c r="U1811" s="13"/>
      <c r="V1811" s="39">
        <f t="shared" si="259"/>
        <v>9.464959337694822E-3</v>
      </c>
      <c r="W1811" s="14">
        <f t="shared" si="260"/>
        <v>9.4637930309501416E-3</v>
      </c>
      <c r="X1811" s="40">
        <f t="shared" si="255"/>
        <v>1.3602714226869098E-12</v>
      </c>
      <c r="Y1811" s="2"/>
      <c r="Z1811" s="4"/>
      <c r="AA1811" s="4"/>
      <c r="AB1811" s="4"/>
      <c r="AC1811" s="4"/>
      <c r="AD1811" s="4"/>
      <c r="AE1811" s="4"/>
    </row>
    <row r="1812" spans="6:31">
      <c r="F1812" s="25">
        <v>39302</v>
      </c>
      <c r="G1812" s="8">
        <v>85.56</v>
      </c>
      <c r="H1812" s="8">
        <v>86.75</v>
      </c>
      <c r="I1812" s="8">
        <v>85.26</v>
      </c>
      <c r="J1812" s="8">
        <v>86.16</v>
      </c>
      <c r="K1812" s="8">
        <v>266400</v>
      </c>
      <c r="L1812" s="26">
        <v>77.569999999999993</v>
      </c>
      <c r="M1812" s="8"/>
      <c r="N1812" s="32">
        <v>0</v>
      </c>
      <c r="O1812" s="11">
        <f t="shared" si="256"/>
        <v>50</v>
      </c>
      <c r="P1812" s="11">
        <f t="shared" si="253"/>
        <v>1.1107386876369731</v>
      </c>
      <c r="Q1812" s="12">
        <f t="shared" si="252"/>
        <v>160.04175483997795</v>
      </c>
      <c r="R1812" s="12">
        <f t="shared" si="257"/>
        <v>0</v>
      </c>
      <c r="S1812" s="12">
        <f t="shared" si="258"/>
        <v>13427</v>
      </c>
      <c r="T1812" s="31">
        <f t="shared" si="254"/>
        <v>13789.1975970125</v>
      </c>
      <c r="U1812" s="13"/>
      <c r="V1812" s="39">
        <f t="shared" si="259"/>
        <v>1.4692537730954459E-2</v>
      </c>
      <c r="W1812" s="14">
        <f t="shared" si="260"/>
        <v>1.4674635130707811E-2</v>
      </c>
      <c r="X1812" s="40">
        <f t="shared" si="255"/>
        <v>3.2050309559127104E-10</v>
      </c>
      <c r="Y1812" s="2"/>
      <c r="Z1812" s="4"/>
      <c r="AA1812" s="4"/>
      <c r="AB1812" s="4"/>
      <c r="AC1812" s="4"/>
      <c r="AD1812" s="4"/>
      <c r="AE1812" s="4"/>
    </row>
    <row r="1813" spans="6:31">
      <c r="F1813" s="25">
        <v>39303</v>
      </c>
      <c r="G1813" s="8">
        <v>84.79</v>
      </c>
      <c r="H1813" s="8">
        <v>85.86</v>
      </c>
      <c r="I1813" s="8">
        <v>84</v>
      </c>
      <c r="J1813" s="8">
        <v>84</v>
      </c>
      <c r="K1813" s="8">
        <v>3483600</v>
      </c>
      <c r="L1813" s="26">
        <v>75.63</v>
      </c>
      <c r="M1813" s="8"/>
      <c r="N1813" s="32">
        <v>0</v>
      </c>
      <c r="O1813" s="11">
        <f t="shared" si="256"/>
        <v>50</v>
      </c>
      <c r="P1813" s="11">
        <f t="shared" si="253"/>
        <v>1.1106703689012298</v>
      </c>
      <c r="Q1813" s="12">
        <f t="shared" si="252"/>
        <v>160.04852364715975</v>
      </c>
      <c r="R1813" s="12">
        <f t="shared" si="257"/>
        <v>0</v>
      </c>
      <c r="S1813" s="12">
        <f t="shared" si="258"/>
        <v>13427</v>
      </c>
      <c r="T1813" s="31">
        <f t="shared" si="254"/>
        <v>13444.075986361418</v>
      </c>
      <c r="U1813" s="13"/>
      <c r="V1813" s="39">
        <f t="shared" si="259"/>
        <v>-2.5346940891671561E-2</v>
      </c>
      <c r="W1813" s="14">
        <f t="shared" si="260"/>
        <v>-2.5327724634842046E-2</v>
      </c>
      <c r="X1813" s="40">
        <f t="shared" si="255"/>
        <v>3.6926452653788077E-10</v>
      </c>
      <c r="Y1813" s="2"/>
      <c r="Z1813" s="4"/>
      <c r="AA1813" s="4"/>
      <c r="AB1813" s="4"/>
      <c r="AC1813" s="4"/>
      <c r="AD1813" s="4"/>
      <c r="AE1813" s="4"/>
    </row>
    <row r="1814" spans="6:31">
      <c r="F1814" s="25">
        <v>39304</v>
      </c>
      <c r="G1814" s="8">
        <v>83.06</v>
      </c>
      <c r="H1814" s="8">
        <v>84.59</v>
      </c>
      <c r="I1814" s="8">
        <v>82.56</v>
      </c>
      <c r="J1814" s="8">
        <v>84.04</v>
      </c>
      <c r="K1814" s="8">
        <v>216400</v>
      </c>
      <c r="L1814" s="26">
        <v>75.66</v>
      </c>
      <c r="M1814" s="8"/>
      <c r="N1814" s="32">
        <v>0</v>
      </c>
      <c r="O1814" s="11">
        <f t="shared" si="256"/>
        <v>50</v>
      </c>
      <c r="P1814" s="11">
        <f t="shared" si="253"/>
        <v>1.1107586571504098</v>
      </c>
      <c r="Q1814" s="12">
        <f t="shared" si="252"/>
        <v>160.03977648015359</v>
      </c>
      <c r="R1814" s="12">
        <f t="shared" si="257"/>
        <v>0</v>
      </c>
      <c r="S1814" s="12">
        <f t="shared" si="258"/>
        <v>13427</v>
      </c>
      <c r="T1814" s="31">
        <f t="shared" si="254"/>
        <v>13449.742815392108</v>
      </c>
      <c r="U1814" s="13"/>
      <c r="V1814" s="39">
        <f t="shared" si="259"/>
        <v>4.2142242099050213E-4</v>
      </c>
      <c r="W1814" s="14">
        <f t="shared" si="260"/>
        <v>3.9658933694511963E-4</v>
      </c>
      <c r="X1814" s="40">
        <f t="shared" si="255"/>
        <v>6.1668206320503129E-10</v>
      </c>
      <c r="Y1814" s="2"/>
      <c r="Z1814" s="4"/>
      <c r="AA1814" s="4"/>
      <c r="AB1814" s="4"/>
      <c r="AC1814" s="4"/>
      <c r="AD1814" s="4"/>
      <c r="AE1814" s="4"/>
    </row>
    <row r="1815" spans="6:31">
      <c r="F1815" s="25">
        <v>39307</v>
      </c>
      <c r="G1815" s="8">
        <v>84.57</v>
      </c>
      <c r="H1815" s="8">
        <v>84.87</v>
      </c>
      <c r="I1815" s="8">
        <v>83.89</v>
      </c>
      <c r="J1815" s="8">
        <v>83.93</v>
      </c>
      <c r="K1815" s="8">
        <v>200200</v>
      </c>
      <c r="L1815" s="26">
        <v>75.56</v>
      </c>
      <c r="M1815" s="8"/>
      <c r="N1815" s="32">
        <v>0</v>
      </c>
      <c r="O1815" s="11">
        <f t="shared" si="256"/>
        <v>50</v>
      </c>
      <c r="P1815" s="11">
        <f t="shared" si="253"/>
        <v>1.1107728957120171</v>
      </c>
      <c r="Q1815" s="12">
        <f t="shared" si="252"/>
        <v>160.03836592346579</v>
      </c>
      <c r="R1815" s="12">
        <f t="shared" si="257"/>
        <v>0</v>
      </c>
      <c r="S1815" s="12">
        <f t="shared" si="258"/>
        <v>13427</v>
      </c>
      <c r="T1815" s="31">
        <f t="shared" si="254"/>
        <v>13432.020051956484</v>
      </c>
      <c r="U1815" s="13"/>
      <c r="V1815" s="39">
        <f t="shared" si="259"/>
        <v>-1.3185717090696927E-3</v>
      </c>
      <c r="W1815" s="14">
        <f t="shared" si="260"/>
        <v>-1.3225765715742721E-3</v>
      </c>
      <c r="X1815" s="40">
        <f t="shared" si="255"/>
        <v>1.6038923680586141E-11</v>
      </c>
      <c r="Y1815" s="2"/>
      <c r="Z1815" s="4"/>
      <c r="AA1815" s="4"/>
      <c r="AB1815" s="4"/>
      <c r="AC1815" s="4"/>
      <c r="AD1815" s="4"/>
      <c r="AE1815" s="4"/>
    </row>
    <row r="1816" spans="6:31">
      <c r="F1816" s="25">
        <v>39308</v>
      </c>
      <c r="G1816" s="8">
        <v>84.03</v>
      </c>
      <c r="H1816" s="8">
        <v>84.03</v>
      </c>
      <c r="I1816" s="8">
        <v>82.38</v>
      </c>
      <c r="J1816" s="8">
        <v>82.62</v>
      </c>
      <c r="K1816" s="8">
        <v>159000</v>
      </c>
      <c r="L1816" s="26">
        <v>74.38</v>
      </c>
      <c r="M1816" s="8"/>
      <c r="N1816" s="32">
        <v>0</v>
      </c>
      <c r="O1816" s="11">
        <f t="shared" si="256"/>
        <v>50</v>
      </c>
      <c r="P1816" s="11">
        <f t="shared" si="253"/>
        <v>1.1107824684054854</v>
      </c>
      <c r="Q1816" s="12">
        <f t="shared" si="252"/>
        <v>160.03741761578476</v>
      </c>
      <c r="R1816" s="12">
        <f t="shared" si="257"/>
        <v>0</v>
      </c>
      <c r="S1816" s="12">
        <f t="shared" si="258"/>
        <v>13427</v>
      </c>
      <c r="T1816" s="31">
        <f t="shared" si="254"/>
        <v>13222.291443416138</v>
      </c>
      <c r="U1816" s="13"/>
      <c r="V1816" s="39">
        <f t="shared" si="259"/>
        <v>-1.573726164582144E-2</v>
      </c>
      <c r="W1816" s="14">
        <f t="shared" si="260"/>
        <v>-1.5739954136384921E-2</v>
      </c>
      <c r="X1816" s="40">
        <f t="shared" si="255"/>
        <v>7.2495054344330567E-12</v>
      </c>
      <c r="Y1816" s="2"/>
      <c r="Z1816" s="4"/>
      <c r="AA1816" s="4"/>
      <c r="AB1816" s="4"/>
      <c r="AC1816" s="4"/>
      <c r="AD1816" s="4"/>
      <c r="AE1816" s="4"/>
    </row>
    <row r="1817" spans="6:31">
      <c r="F1817" s="25">
        <v>39309</v>
      </c>
      <c r="G1817" s="8">
        <v>82.37</v>
      </c>
      <c r="H1817" s="8">
        <v>83.27</v>
      </c>
      <c r="I1817" s="8">
        <v>81.02</v>
      </c>
      <c r="J1817" s="8">
        <v>81.040000000000006</v>
      </c>
      <c r="K1817" s="8">
        <v>555300</v>
      </c>
      <c r="L1817" s="26">
        <v>72.959999999999994</v>
      </c>
      <c r="M1817" s="8"/>
      <c r="N1817" s="32">
        <v>0</v>
      </c>
      <c r="O1817" s="11">
        <f t="shared" si="256"/>
        <v>50</v>
      </c>
      <c r="P1817" s="11">
        <f t="shared" si="253"/>
        <v>1.110745614035088</v>
      </c>
      <c r="Q1817" s="12">
        <f t="shared" si="252"/>
        <v>160.04106864055152</v>
      </c>
      <c r="R1817" s="12">
        <f t="shared" si="257"/>
        <v>0</v>
      </c>
      <c r="S1817" s="12">
        <f t="shared" si="258"/>
        <v>13427</v>
      </c>
      <c r="T1817" s="31">
        <f t="shared" si="254"/>
        <v>12969.728202630296</v>
      </c>
      <c r="U1817" s="13"/>
      <c r="V1817" s="39">
        <f t="shared" si="259"/>
        <v>-1.9286108718807388E-2</v>
      </c>
      <c r="W1817" s="14">
        <f t="shared" si="260"/>
        <v>-1.9275742730848033E-2</v>
      </c>
      <c r="X1817" s="40">
        <f t="shared" si="255"/>
        <v>1.0745370637349237E-10</v>
      </c>
      <c r="Y1817" s="2"/>
      <c r="Z1817" s="4"/>
      <c r="AA1817" s="4"/>
      <c r="AB1817" s="4"/>
      <c r="AC1817" s="4"/>
      <c r="AD1817" s="4"/>
      <c r="AE1817" s="4"/>
    </row>
    <row r="1818" spans="6:31">
      <c r="F1818" s="25">
        <v>39310</v>
      </c>
      <c r="G1818" s="8">
        <v>80.38</v>
      </c>
      <c r="H1818" s="8">
        <v>81.709999999999994</v>
      </c>
      <c r="I1818" s="8">
        <v>78.959999999999994</v>
      </c>
      <c r="J1818" s="8">
        <v>81.61</v>
      </c>
      <c r="K1818" s="8">
        <v>687700</v>
      </c>
      <c r="L1818" s="26">
        <v>73.47</v>
      </c>
      <c r="M1818" s="8"/>
      <c r="N1818" s="32">
        <v>0</v>
      </c>
      <c r="O1818" s="11">
        <f t="shared" si="256"/>
        <v>50</v>
      </c>
      <c r="P1818" s="11">
        <f t="shared" si="253"/>
        <v>1.1107935211651014</v>
      </c>
      <c r="Q1818" s="12">
        <f t="shared" si="252"/>
        <v>160.03632270741298</v>
      </c>
      <c r="R1818" s="12">
        <f t="shared" si="257"/>
        <v>0</v>
      </c>
      <c r="S1818" s="12">
        <f t="shared" si="258"/>
        <v>13427</v>
      </c>
      <c r="T1818" s="31">
        <f t="shared" si="254"/>
        <v>13060.564296151973</v>
      </c>
      <c r="U1818" s="13"/>
      <c r="V1818" s="39">
        <f t="shared" si="259"/>
        <v>6.9792886305850253E-3</v>
      </c>
      <c r="W1818" s="14">
        <f t="shared" si="260"/>
        <v>6.9658138661100912E-3</v>
      </c>
      <c r="X1818" s="40">
        <f t="shared" si="255"/>
        <v>1.8156927765494808E-10</v>
      </c>
      <c r="Y1818" s="2"/>
      <c r="Z1818" s="4"/>
      <c r="AA1818" s="4"/>
      <c r="AB1818" s="4"/>
      <c r="AC1818" s="4"/>
      <c r="AD1818" s="4"/>
      <c r="AE1818" s="4"/>
    </row>
    <row r="1819" spans="6:31">
      <c r="F1819" s="25">
        <v>39311</v>
      </c>
      <c r="G1819" s="8">
        <v>84.06</v>
      </c>
      <c r="H1819" s="8">
        <v>84.82</v>
      </c>
      <c r="I1819" s="8">
        <v>81.61</v>
      </c>
      <c r="J1819" s="8">
        <v>83.35</v>
      </c>
      <c r="K1819" s="8">
        <v>233500</v>
      </c>
      <c r="L1819" s="26">
        <v>75.040000000000006</v>
      </c>
      <c r="M1819" s="8"/>
      <c r="N1819" s="32">
        <v>0</v>
      </c>
      <c r="O1819" s="11">
        <f t="shared" si="256"/>
        <v>50</v>
      </c>
      <c r="P1819" s="11">
        <f t="shared" si="253"/>
        <v>1.1107409381663111</v>
      </c>
      <c r="Q1819" s="12">
        <f t="shared" si="252"/>
        <v>160.04153187871924</v>
      </c>
      <c r="R1819" s="12">
        <f t="shared" si="257"/>
        <v>0</v>
      </c>
      <c r="S1819" s="12">
        <f t="shared" si="258"/>
        <v>13427</v>
      </c>
      <c r="T1819" s="31">
        <f t="shared" si="254"/>
        <v>13339.461682091247</v>
      </c>
      <c r="U1819" s="13"/>
      <c r="V1819" s="39">
        <f t="shared" si="259"/>
        <v>2.1129355117192685E-2</v>
      </c>
      <c r="W1819" s="14">
        <f t="shared" si="260"/>
        <v>2.1144145065783364E-2</v>
      </c>
      <c r="X1819" s="40">
        <f t="shared" si="255"/>
        <v>2.1874257931493931E-10</v>
      </c>
      <c r="Y1819" s="2"/>
      <c r="Z1819" s="4"/>
      <c r="AA1819" s="4"/>
      <c r="AB1819" s="4"/>
      <c r="AC1819" s="4"/>
      <c r="AD1819" s="4"/>
      <c r="AE1819" s="4"/>
    </row>
    <row r="1820" spans="6:31">
      <c r="F1820" s="25">
        <v>39314</v>
      </c>
      <c r="G1820" s="8">
        <v>83.48</v>
      </c>
      <c r="H1820" s="8">
        <v>83.83</v>
      </c>
      <c r="I1820" s="8">
        <v>82.61</v>
      </c>
      <c r="J1820" s="8">
        <v>83.52</v>
      </c>
      <c r="K1820" s="8">
        <v>1140800</v>
      </c>
      <c r="L1820" s="26">
        <v>75.19</v>
      </c>
      <c r="M1820" s="8"/>
      <c r="N1820" s="32">
        <v>0</v>
      </c>
      <c r="O1820" s="11">
        <f t="shared" si="256"/>
        <v>50</v>
      </c>
      <c r="P1820" s="11">
        <f t="shared" si="253"/>
        <v>1.110786008777763</v>
      </c>
      <c r="Q1820" s="12">
        <f t="shared" si="252"/>
        <v>160.03706689708673</v>
      </c>
      <c r="R1820" s="12">
        <f t="shared" si="257"/>
        <v>0</v>
      </c>
      <c r="S1820" s="12">
        <f t="shared" si="258"/>
        <v>13427</v>
      </c>
      <c r="T1820" s="31">
        <f t="shared" si="254"/>
        <v>13366.295827244683</v>
      </c>
      <c r="U1820" s="13"/>
      <c r="V1820" s="39">
        <f t="shared" si="259"/>
        <v>2.0096156549751919E-3</v>
      </c>
      <c r="W1820" s="14">
        <f t="shared" si="260"/>
        <v>1.9969386919661746E-3</v>
      </c>
      <c r="X1820" s="40">
        <f t="shared" si="255"/>
        <v>1.6070539113199147E-10</v>
      </c>
      <c r="Y1820" s="2"/>
      <c r="Z1820" s="4"/>
      <c r="AA1820" s="4"/>
      <c r="AB1820" s="4"/>
      <c r="AC1820" s="4"/>
      <c r="AD1820" s="4"/>
      <c r="AE1820" s="4"/>
    </row>
    <row r="1821" spans="6:31">
      <c r="F1821" s="25">
        <v>39315</v>
      </c>
      <c r="G1821" s="8">
        <v>83.29</v>
      </c>
      <c r="H1821" s="8">
        <v>83.99</v>
      </c>
      <c r="I1821" s="8">
        <v>83.25</v>
      </c>
      <c r="J1821" s="8">
        <v>83.65</v>
      </c>
      <c r="K1821" s="8">
        <v>253100</v>
      </c>
      <c r="L1821" s="26">
        <v>75.31</v>
      </c>
      <c r="M1821" s="8"/>
      <c r="N1821" s="32">
        <v>0</v>
      </c>
      <c r="O1821" s="11">
        <f t="shared" si="256"/>
        <v>50</v>
      </c>
      <c r="P1821" s="11">
        <f t="shared" si="253"/>
        <v>1.1107422653034127</v>
      </c>
      <c r="Q1821" s="12">
        <f t="shared" si="252"/>
        <v>160.04140039889336</v>
      </c>
      <c r="R1821" s="12">
        <f t="shared" si="257"/>
        <v>0</v>
      </c>
      <c r="S1821" s="12">
        <f t="shared" si="258"/>
        <v>13427</v>
      </c>
      <c r="T1821" s="31">
        <f t="shared" si="254"/>
        <v>13387.463143367431</v>
      </c>
      <c r="U1821" s="13"/>
      <c r="V1821" s="39">
        <f t="shared" si="259"/>
        <v>1.5823810450553263E-3</v>
      </c>
      <c r="W1821" s="14">
        <f t="shared" si="260"/>
        <v>1.5946847233248422E-3</v>
      </c>
      <c r="X1821" s="40">
        <f t="shared" si="255"/>
        <v>1.5138049895975589E-10</v>
      </c>
      <c r="Y1821" s="2"/>
      <c r="Z1821" s="4"/>
      <c r="AA1821" s="4"/>
      <c r="AB1821" s="4"/>
      <c r="AC1821" s="4"/>
      <c r="AD1821" s="4"/>
      <c r="AE1821" s="4"/>
    </row>
    <row r="1822" spans="6:31">
      <c r="F1822" s="25">
        <v>39316</v>
      </c>
      <c r="G1822" s="8">
        <v>84.3</v>
      </c>
      <c r="H1822" s="8">
        <v>84.76</v>
      </c>
      <c r="I1822" s="8">
        <v>83.94</v>
      </c>
      <c r="J1822" s="8">
        <v>84.7</v>
      </c>
      <c r="K1822" s="8">
        <v>930200</v>
      </c>
      <c r="L1822" s="26">
        <v>76.260000000000005</v>
      </c>
      <c r="M1822" s="8"/>
      <c r="N1822" s="32">
        <v>0</v>
      </c>
      <c r="O1822" s="11">
        <f t="shared" si="256"/>
        <v>50</v>
      </c>
      <c r="P1822" s="11">
        <f t="shared" si="253"/>
        <v>1.110674009965906</v>
      </c>
      <c r="Q1822" s="12">
        <f t="shared" si="252"/>
        <v>160.04816288082463</v>
      </c>
      <c r="R1822" s="12">
        <f t="shared" si="257"/>
        <v>0</v>
      </c>
      <c r="S1822" s="12">
        <f t="shared" si="258"/>
        <v>13427</v>
      </c>
      <c r="T1822" s="31">
        <f t="shared" si="254"/>
        <v>13556.079396005847</v>
      </c>
      <c r="U1822" s="13"/>
      <c r="V1822" s="39">
        <f t="shared" si="259"/>
        <v>1.2516427911069036E-2</v>
      </c>
      <c r="W1822" s="14">
        <f t="shared" si="260"/>
        <v>1.2535626316157367E-2</v>
      </c>
      <c r="X1822" s="40">
        <f t="shared" si="255"/>
        <v>3.6857875793564287E-10</v>
      </c>
      <c r="Y1822" s="2"/>
      <c r="Z1822" s="4"/>
      <c r="AA1822" s="4"/>
      <c r="AB1822" s="4"/>
      <c r="AC1822" s="4"/>
      <c r="AD1822" s="4"/>
      <c r="AE1822" s="4"/>
    </row>
    <row r="1823" spans="6:31">
      <c r="F1823" s="25">
        <v>39317</v>
      </c>
      <c r="G1823" s="8">
        <v>85.09</v>
      </c>
      <c r="H1823" s="8">
        <v>85.16</v>
      </c>
      <c r="I1823" s="8">
        <v>84.09</v>
      </c>
      <c r="J1823" s="8">
        <v>84.47</v>
      </c>
      <c r="K1823" s="8">
        <v>154900</v>
      </c>
      <c r="L1823" s="26">
        <v>76.05</v>
      </c>
      <c r="M1823" s="8"/>
      <c r="N1823" s="32">
        <v>0</v>
      </c>
      <c r="O1823" s="11">
        <f t="shared" si="256"/>
        <v>50</v>
      </c>
      <c r="P1823" s="11">
        <f t="shared" si="253"/>
        <v>1.110716633793557</v>
      </c>
      <c r="Q1823" s="12">
        <f t="shared" si="252"/>
        <v>160.04393977496196</v>
      </c>
      <c r="R1823" s="12">
        <f t="shared" si="257"/>
        <v>0</v>
      </c>
      <c r="S1823" s="12">
        <f t="shared" si="258"/>
        <v>13427</v>
      </c>
      <c r="T1823" s="31">
        <f t="shared" si="254"/>
        <v>13518.911592791037</v>
      </c>
      <c r="U1823" s="13"/>
      <c r="V1823" s="39">
        <f t="shared" si="259"/>
        <v>-2.7455467355719889E-3</v>
      </c>
      <c r="W1823" s="14">
        <f t="shared" si="260"/>
        <v>-2.7575357241158703E-3</v>
      </c>
      <c r="X1823" s="40">
        <f t="shared" si="255"/>
        <v>1.4373584630531956E-10</v>
      </c>
      <c r="Y1823" s="2"/>
      <c r="Z1823" s="4"/>
      <c r="AA1823" s="4"/>
      <c r="AB1823" s="4"/>
      <c r="AC1823" s="4"/>
      <c r="AD1823" s="4"/>
      <c r="AE1823" s="4"/>
    </row>
    <row r="1824" spans="6:31">
      <c r="F1824" s="25">
        <v>39318</v>
      </c>
      <c r="G1824" s="8">
        <v>84.52</v>
      </c>
      <c r="H1824" s="8">
        <v>85.55</v>
      </c>
      <c r="I1824" s="8">
        <v>84.46</v>
      </c>
      <c r="J1824" s="8">
        <v>85.49</v>
      </c>
      <c r="K1824" s="8">
        <v>2287100</v>
      </c>
      <c r="L1824" s="26">
        <v>76.97</v>
      </c>
      <c r="M1824" s="8"/>
      <c r="N1824" s="32">
        <v>0</v>
      </c>
      <c r="O1824" s="11">
        <f t="shared" si="256"/>
        <v>50</v>
      </c>
      <c r="P1824" s="11">
        <f t="shared" si="253"/>
        <v>1.1106924775886708</v>
      </c>
      <c r="Q1824" s="12">
        <f t="shared" si="252"/>
        <v>160.04633309625416</v>
      </c>
      <c r="R1824" s="12">
        <f t="shared" si="257"/>
        <v>0</v>
      </c>
      <c r="S1824" s="12">
        <f t="shared" si="258"/>
        <v>13427</v>
      </c>
      <c r="T1824" s="31">
        <f t="shared" si="254"/>
        <v>13682.361016398767</v>
      </c>
      <c r="U1824" s="13"/>
      <c r="V1824" s="39">
        <f t="shared" si="259"/>
        <v>1.2017922338238105E-2</v>
      </c>
      <c r="W1824" s="14">
        <f t="shared" si="260"/>
        <v>1.2024716840924266E-2</v>
      </c>
      <c r="X1824" s="40">
        <f t="shared" si="255"/>
        <v>4.6165266752249004E-11</v>
      </c>
      <c r="Y1824" s="2"/>
      <c r="Z1824" s="4"/>
      <c r="AA1824" s="4"/>
      <c r="AB1824" s="4"/>
      <c r="AC1824" s="4"/>
      <c r="AD1824" s="4"/>
      <c r="AE1824" s="4"/>
    </row>
    <row r="1825" spans="6:31">
      <c r="F1825" s="25">
        <v>39321</v>
      </c>
      <c r="G1825" s="8">
        <v>85.38</v>
      </c>
      <c r="H1825" s="8">
        <v>85.49</v>
      </c>
      <c r="I1825" s="8">
        <v>84.73</v>
      </c>
      <c r="J1825" s="8">
        <v>84.83</v>
      </c>
      <c r="K1825" s="8">
        <v>2228400</v>
      </c>
      <c r="L1825" s="26">
        <v>76.37</v>
      </c>
      <c r="M1825" s="8"/>
      <c r="N1825" s="32">
        <v>0</v>
      </c>
      <c r="O1825" s="11">
        <f t="shared" si="256"/>
        <v>50</v>
      </c>
      <c r="P1825" s="11">
        <f t="shared" si="253"/>
        <v>1.1107764829121383</v>
      </c>
      <c r="Q1825" s="12">
        <f t="shared" si="252"/>
        <v>160.03801055976695</v>
      </c>
      <c r="R1825" s="12">
        <f t="shared" si="257"/>
        <v>0</v>
      </c>
      <c r="S1825" s="12">
        <f t="shared" si="258"/>
        <v>13427</v>
      </c>
      <c r="T1825" s="31">
        <f t="shared" si="254"/>
        <v>13576.02443578503</v>
      </c>
      <c r="U1825" s="13"/>
      <c r="V1825" s="39">
        <f t="shared" si="259"/>
        <v>-7.8021583651458372E-3</v>
      </c>
      <c r="W1825" s="14">
        <f t="shared" si="260"/>
        <v>-7.8257866459332335E-3</v>
      </c>
      <c r="X1825" s="40">
        <f t="shared" si="255"/>
        <v>5.5829565296804127E-10</v>
      </c>
      <c r="Y1825" s="2"/>
      <c r="Z1825" s="4"/>
      <c r="AA1825" s="4"/>
      <c r="AB1825" s="4"/>
      <c r="AC1825" s="4"/>
      <c r="AD1825" s="4"/>
      <c r="AE1825" s="4"/>
    </row>
    <row r="1826" spans="6:31">
      <c r="F1826" s="25">
        <v>39322</v>
      </c>
      <c r="G1826" s="8">
        <v>84.38</v>
      </c>
      <c r="H1826" s="8">
        <v>84.38</v>
      </c>
      <c r="I1826" s="8">
        <v>82.72</v>
      </c>
      <c r="J1826" s="8">
        <v>82.94</v>
      </c>
      <c r="K1826" s="8">
        <v>322700</v>
      </c>
      <c r="L1826" s="26">
        <v>74.67</v>
      </c>
      <c r="M1826" s="8"/>
      <c r="N1826" s="32">
        <v>0</v>
      </c>
      <c r="O1826" s="11">
        <f t="shared" si="256"/>
        <v>50</v>
      </c>
      <c r="P1826" s="11">
        <f t="shared" si="253"/>
        <v>1.1107539841971339</v>
      </c>
      <c r="Q1826" s="12">
        <f t="shared" si="252"/>
        <v>160.04023941860919</v>
      </c>
      <c r="R1826" s="12">
        <f t="shared" si="257"/>
        <v>0</v>
      </c>
      <c r="S1826" s="12">
        <f t="shared" si="258"/>
        <v>13427</v>
      </c>
      <c r="T1826" s="31">
        <f t="shared" si="254"/>
        <v>13273.737457379446</v>
      </c>
      <c r="U1826" s="13"/>
      <c r="V1826" s="39">
        <f t="shared" si="259"/>
        <v>-2.2517872039220371E-2</v>
      </c>
      <c r="W1826" s="14">
        <f t="shared" si="260"/>
        <v>-2.2511543852682451E-2</v>
      </c>
      <c r="X1826" s="40">
        <f t="shared" si="255"/>
        <v>4.0045944858717182E-11</v>
      </c>
      <c r="Y1826" s="2"/>
      <c r="Z1826" s="4"/>
      <c r="AA1826" s="4"/>
      <c r="AB1826" s="4"/>
      <c r="AC1826" s="4"/>
      <c r="AD1826" s="4"/>
      <c r="AE1826" s="4"/>
    </row>
    <row r="1827" spans="6:31">
      <c r="F1827" s="25">
        <v>39323</v>
      </c>
      <c r="G1827" s="8">
        <v>83.3</v>
      </c>
      <c r="H1827" s="8">
        <v>84.61</v>
      </c>
      <c r="I1827" s="8">
        <v>83.06</v>
      </c>
      <c r="J1827" s="8">
        <v>84.57</v>
      </c>
      <c r="K1827" s="8">
        <v>402200</v>
      </c>
      <c r="L1827" s="26">
        <v>76.14</v>
      </c>
      <c r="M1827" s="8"/>
      <c r="N1827" s="32">
        <v>0</v>
      </c>
      <c r="O1827" s="11">
        <f t="shared" si="256"/>
        <v>50</v>
      </c>
      <c r="P1827" s="11">
        <f t="shared" si="253"/>
        <v>1.1107171000788021</v>
      </c>
      <c r="Q1827" s="12">
        <f t="shared" si="252"/>
        <v>160.04389357790114</v>
      </c>
      <c r="R1827" s="12">
        <f t="shared" si="257"/>
        <v>0</v>
      </c>
      <c r="S1827" s="12">
        <f t="shared" si="258"/>
        <v>13427</v>
      </c>
      <c r="T1827" s="31">
        <f t="shared" si="254"/>
        <v>13534.912079883099</v>
      </c>
      <c r="U1827" s="13"/>
      <c r="V1827" s="39">
        <f t="shared" si="259"/>
        <v>1.9484971468452607E-2</v>
      </c>
      <c r="W1827" s="14">
        <f t="shared" si="260"/>
        <v>1.9495345906740971E-2</v>
      </c>
      <c r="X1827" s="40">
        <f t="shared" si="255"/>
        <v>1.0762896979908187E-10</v>
      </c>
      <c r="Y1827" s="2"/>
      <c r="Z1827" s="4"/>
      <c r="AA1827" s="4"/>
      <c r="AB1827" s="4"/>
      <c r="AC1827" s="4"/>
      <c r="AD1827" s="4"/>
      <c r="AE1827" s="4"/>
    </row>
    <row r="1828" spans="6:31">
      <c r="F1828" s="25">
        <v>39324</v>
      </c>
      <c r="G1828" s="8">
        <v>83.93</v>
      </c>
      <c r="H1828" s="8">
        <v>84.89</v>
      </c>
      <c r="I1828" s="8">
        <v>83.83</v>
      </c>
      <c r="J1828" s="8">
        <v>84.21</v>
      </c>
      <c r="K1828" s="8">
        <v>257700</v>
      </c>
      <c r="L1828" s="26">
        <v>75.819999999999993</v>
      </c>
      <c r="M1828" s="8"/>
      <c r="N1828" s="32">
        <v>0</v>
      </c>
      <c r="O1828" s="11">
        <f t="shared" si="256"/>
        <v>50</v>
      </c>
      <c r="P1828" s="11">
        <f t="shared" si="253"/>
        <v>1.1106568187813242</v>
      </c>
      <c r="Q1828" s="12">
        <f t="shared" si="252"/>
        <v>160.04986624972219</v>
      </c>
      <c r="R1828" s="12">
        <f t="shared" si="257"/>
        <v>0</v>
      </c>
      <c r="S1828" s="12">
        <f t="shared" si="258"/>
        <v>13427</v>
      </c>
      <c r="T1828" s="31">
        <f t="shared" si="254"/>
        <v>13477.799236889105</v>
      </c>
      <c r="U1828" s="13"/>
      <c r="V1828" s="39">
        <f t="shared" si="259"/>
        <v>-4.2285964875757006E-3</v>
      </c>
      <c r="W1828" s="14">
        <f t="shared" si="260"/>
        <v>-4.2116408661625939E-3</v>
      </c>
      <c r="X1828" s="40">
        <f t="shared" si="255"/>
        <v>2.8749309750460099E-10</v>
      </c>
      <c r="Y1828" s="2"/>
      <c r="Z1828" s="4"/>
      <c r="AA1828" s="4"/>
      <c r="AB1828" s="4"/>
      <c r="AC1828" s="4"/>
      <c r="AD1828" s="4"/>
      <c r="AE1828" s="4"/>
    </row>
    <row r="1829" spans="6:31">
      <c r="F1829" s="25">
        <v>39325</v>
      </c>
      <c r="G1829" s="8">
        <v>85.1</v>
      </c>
      <c r="H1829" s="8">
        <v>85.85</v>
      </c>
      <c r="I1829" s="8">
        <v>84.69</v>
      </c>
      <c r="J1829" s="8">
        <v>85.15</v>
      </c>
      <c r="K1829" s="8">
        <v>543900</v>
      </c>
      <c r="L1829" s="26">
        <v>76.66</v>
      </c>
      <c r="M1829" s="8"/>
      <c r="N1829" s="32">
        <v>0</v>
      </c>
      <c r="O1829" s="11">
        <f t="shared" si="256"/>
        <v>50</v>
      </c>
      <c r="P1829" s="11">
        <f t="shared" si="253"/>
        <v>1.1107487607618054</v>
      </c>
      <c r="Q1829" s="12">
        <f t="shared" si="252"/>
        <v>160.04075689663341</v>
      </c>
      <c r="R1829" s="12">
        <f t="shared" si="257"/>
        <v>0</v>
      </c>
      <c r="S1829" s="12">
        <f t="shared" si="258"/>
        <v>13427</v>
      </c>
      <c r="T1829" s="31">
        <f t="shared" si="254"/>
        <v>13627.470449748336</v>
      </c>
      <c r="U1829" s="13"/>
      <c r="V1829" s="39">
        <f t="shared" si="259"/>
        <v>1.1043810728814758E-2</v>
      </c>
      <c r="W1829" s="14">
        <f t="shared" si="260"/>
        <v>1.1017949864220319E-2</v>
      </c>
      <c r="X1829" s="40">
        <f t="shared" si="255"/>
        <v>6.6878431757188395E-10</v>
      </c>
      <c r="Y1829" s="2"/>
      <c r="Z1829" s="4"/>
      <c r="AA1829" s="4"/>
      <c r="AB1829" s="4"/>
      <c r="AC1829" s="4"/>
      <c r="AD1829" s="4"/>
      <c r="AE1829" s="4"/>
    </row>
    <row r="1830" spans="6:31">
      <c r="F1830" s="25">
        <v>39329</v>
      </c>
      <c r="G1830" s="8">
        <v>85.18</v>
      </c>
      <c r="H1830" s="8">
        <v>86.57</v>
      </c>
      <c r="I1830" s="8">
        <v>85.14</v>
      </c>
      <c r="J1830" s="8">
        <v>86.23</v>
      </c>
      <c r="K1830" s="8">
        <v>1560200</v>
      </c>
      <c r="L1830" s="26">
        <v>77.63</v>
      </c>
      <c r="M1830" s="8"/>
      <c r="N1830" s="32">
        <v>0</v>
      </c>
      <c r="O1830" s="11">
        <f t="shared" si="256"/>
        <v>50</v>
      </c>
      <c r="P1830" s="11">
        <f t="shared" si="253"/>
        <v>1.1107819142084248</v>
      </c>
      <c r="Q1830" s="12">
        <f t="shared" si="252"/>
        <v>160.03747251622258</v>
      </c>
      <c r="R1830" s="12">
        <f t="shared" si="257"/>
        <v>0</v>
      </c>
      <c r="S1830" s="12">
        <f t="shared" si="258"/>
        <v>13427</v>
      </c>
      <c r="T1830" s="31">
        <f t="shared" si="254"/>
        <v>13800.031255073874</v>
      </c>
      <c r="U1830" s="13"/>
      <c r="V1830" s="39">
        <f t="shared" si="259"/>
        <v>1.2583215495005623E-2</v>
      </c>
      <c r="W1830" s="14">
        <f t="shared" si="260"/>
        <v>1.257389046517992E-2</v>
      </c>
      <c r="X1830" s="40">
        <f t="shared" si="255"/>
        <v>8.6956181250263031E-11</v>
      </c>
      <c r="Y1830" s="2"/>
      <c r="Z1830" s="4"/>
      <c r="AA1830" s="4"/>
      <c r="AB1830" s="4"/>
      <c r="AC1830" s="4"/>
      <c r="AD1830" s="4"/>
      <c r="AE1830" s="4"/>
    </row>
    <row r="1831" spans="6:31">
      <c r="F1831" s="25">
        <v>39330</v>
      </c>
      <c r="G1831" s="8">
        <v>85.63</v>
      </c>
      <c r="H1831" s="8">
        <v>85.7</v>
      </c>
      <c r="I1831" s="8">
        <v>84.94</v>
      </c>
      <c r="J1831" s="8">
        <v>85.21</v>
      </c>
      <c r="K1831" s="8">
        <v>217500</v>
      </c>
      <c r="L1831" s="26">
        <v>76.72</v>
      </c>
      <c r="M1831" s="8"/>
      <c r="N1831" s="32">
        <v>0</v>
      </c>
      <c r="O1831" s="11">
        <f t="shared" si="256"/>
        <v>50</v>
      </c>
      <c r="P1831" s="11">
        <f t="shared" si="253"/>
        <v>1.1106621480709071</v>
      </c>
      <c r="Q1831" s="12">
        <f t="shared" si="252"/>
        <v>160.04933819750863</v>
      </c>
      <c r="R1831" s="12">
        <f t="shared" si="257"/>
        <v>0</v>
      </c>
      <c r="S1831" s="12">
        <f t="shared" si="258"/>
        <v>13427</v>
      </c>
      <c r="T1831" s="31">
        <f t="shared" si="254"/>
        <v>13637.80410780971</v>
      </c>
      <c r="U1831" s="13"/>
      <c r="V1831" s="39">
        <f t="shared" si="259"/>
        <v>-1.1825206729361184E-2</v>
      </c>
      <c r="W1831" s="14">
        <f t="shared" si="260"/>
        <v>-1.1791519842406095E-2</v>
      </c>
      <c r="X1831" s="40">
        <f t="shared" si="255"/>
        <v>1.1348063527249468E-9</v>
      </c>
      <c r="Y1831" s="2"/>
      <c r="Z1831" s="4"/>
      <c r="AA1831" s="4"/>
      <c r="AB1831" s="4"/>
      <c r="AC1831" s="4"/>
      <c r="AD1831" s="4"/>
      <c r="AE1831" s="4"/>
    </row>
    <row r="1832" spans="6:31">
      <c r="F1832" s="25">
        <v>39331</v>
      </c>
      <c r="G1832" s="8">
        <v>85.4</v>
      </c>
      <c r="H1832" s="8">
        <v>85.82</v>
      </c>
      <c r="I1832" s="8">
        <v>84.98</v>
      </c>
      <c r="J1832" s="8">
        <v>85.63</v>
      </c>
      <c r="K1832" s="8">
        <v>296400</v>
      </c>
      <c r="L1832" s="26">
        <v>77.09</v>
      </c>
      <c r="M1832" s="8"/>
      <c r="N1832" s="32">
        <v>0</v>
      </c>
      <c r="O1832" s="11">
        <f t="shared" si="256"/>
        <v>50</v>
      </c>
      <c r="P1832" s="11">
        <f t="shared" si="253"/>
        <v>1.1107796082500971</v>
      </c>
      <c r="Q1832" s="12">
        <f t="shared" si="252"/>
        <v>160.03770095202049</v>
      </c>
      <c r="R1832" s="12">
        <f t="shared" si="257"/>
        <v>0</v>
      </c>
      <c r="S1832" s="12">
        <f t="shared" si="258"/>
        <v>13427</v>
      </c>
      <c r="T1832" s="31">
        <f t="shared" si="254"/>
        <v>13704.028332521513</v>
      </c>
      <c r="U1832" s="13"/>
      <c r="V1832" s="39">
        <f t="shared" si="259"/>
        <v>4.84417819164756E-3</v>
      </c>
      <c r="W1832" s="14">
        <f t="shared" si="260"/>
        <v>4.8111398959881585E-3</v>
      </c>
      <c r="X1832" s="40">
        <f t="shared" si="255"/>
        <v>1.0915289800780257E-9</v>
      </c>
      <c r="Y1832" s="2"/>
      <c r="Z1832" s="4"/>
      <c r="AA1832" s="4"/>
      <c r="AB1832" s="4"/>
      <c r="AC1832" s="4"/>
      <c r="AD1832" s="4"/>
      <c r="AE1832" s="4"/>
    </row>
    <row r="1833" spans="6:31">
      <c r="F1833" s="25">
        <v>39332</v>
      </c>
      <c r="G1833" s="8">
        <v>84.48</v>
      </c>
      <c r="H1833" s="8">
        <v>84.7</v>
      </c>
      <c r="I1833" s="8">
        <v>83.84</v>
      </c>
      <c r="J1833" s="8">
        <v>84.23</v>
      </c>
      <c r="K1833" s="8">
        <v>1079100</v>
      </c>
      <c r="L1833" s="26">
        <v>75.83</v>
      </c>
      <c r="M1833" s="8"/>
      <c r="N1833" s="32">
        <v>0</v>
      </c>
      <c r="O1833" s="11">
        <f t="shared" si="256"/>
        <v>50</v>
      </c>
      <c r="P1833" s="11">
        <f t="shared" si="253"/>
        <v>1.1107740999604379</v>
      </c>
      <c r="Q1833" s="12">
        <f t="shared" si="252"/>
        <v>160.03824662510587</v>
      </c>
      <c r="R1833" s="12">
        <f t="shared" si="257"/>
        <v>0</v>
      </c>
      <c r="S1833" s="12">
        <f t="shared" si="258"/>
        <v>13427</v>
      </c>
      <c r="T1833" s="31">
        <f t="shared" si="254"/>
        <v>13480.021513232668</v>
      </c>
      <c r="U1833" s="13"/>
      <c r="V1833" s="39">
        <f t="shared" si="259"/>
        <v>-1.6481127063277277E-2</v>
      </c>
      <c r="W1833" s="14">
        <f t="shared" si="260"/>
        <v>-1.6479577758326723E-2</v>
      </c>
      <c r="X1833" s="40">
        <f t="shared" si="255"/>
        <v>2.40034582981233E-12</v>
      </c>
      <c r="Y1833" s="2"/>
      <c r="Z1833" s="4"/>
      <c r="AA1833" s="4"/>
      <c r="AB1833" s="4"/>
      <c r="AC1833" s="4"/>
      <c r="AD1833" s="4"/>
      <c r="AE1833" s="4"/>
    </row>
    <row r="1834" spans="6:31">
      <c r="F1834" s="25">
        <v>39335</v>
      </c>
      <c r="G1834" s="8">
        <v>84.63</v>
      </c>
      <c r="H1834" s="8">
        <v>84.7</v>
      </c>
      <c r="I1834" s="8">
        <v>83.2</v>
      </c>
      <c r="J1834" s="8">
        <v>83.93</v>
      </c>
      <c r="K1834" s="8">
        <v>323600</v>
      </c>
      <c r="L1834" s="26">
        <v>75.56</v>
      </c>
      <c r="M1834" s="8"/>
      <c r="N1834" s="32">
        <v>0</v>
      </c>
      <c r="O1834" s="11">
        <f t="shared" si="256"/>
        <v>50</v>
      </c>
      <c r="P1834" s="11">
        <f t="shared" si="253"/>
        <v>1.1107728957120171</v>
      </c>
      <c r="Q1834" s="12">
        <f t="shared" si="252"/>
        <v>160.03836592346579</v>
      </c>
      <c r="R1834" s="12">
        <f t="shared" si="257"/>
        <v>0</v>
      </c>
      <c r="S1834" s="12">
        <f t="shared" si="258"/>
        <v>13427</v>
      </c>
      <c r="T1834" s="31">
        <f t="shared" si="254"/>
        <v>13432.020051956484</v>
      </c>
      <c r="U1834" s="13"/>
      <c r="V1834" s="39">
        <f t="shared" si="259"/>
        <v>-3.5672887962546929E-3</v>
      </c>
      <c r="W1834" s="14">
        <f t="shared" si="260"/>
        <v>-3.5669500795353346E-3</v>
      </c>
      <c r="X1834" s="40">
        <f t="shared" si="255"/>
        <v>1.1472901597281036E-13</v>
      </c>
      <c r="Y1834" s="2"/>
      <c r="Z1834" s="4"/>
      <c r="AA1834" s="4"/>
      <c r="AB1834" s="4"/>
      <c r="AC1834" s="4"/>
      <c r="AD1834" s="4"/>
      <c r="AE1834" s="4"/>
    </row>
    <row r="1835" spans="6:31">
      <c r="F1835" s="25">
        <v>39336</v>
      </c>
      <c r="G1835" s="8">
        <v>84.35</v>
      </c>
      <c r="H1835" s="8">
        <v>85.13</v>
      </c>
      <c r="I1835" s="8">
        <v>84.17</v>
      </c>
      <c r="J1835" s="8">
        <v>85.05</v>
      </c>
      <c r="K1835" s="8">
        <v>1004700</v>
      </c>
      <c r="L1835" s="26">
        <v>76.569999999999993</v>
      </c>
      <c r="M1835" s="8"/>
      <c r="N1835" s="32">
        <v>0</v>
      </c>
      <c r="O1835" s="11">
        <f t="shared" si="256"/>
        <v>50</v>
      </c>
      <c r="P1835" s="11">
        <f t="shared" si="253"/>
        <v>1.1107483348569938</v>
      </c>
      <c r="Q1835" s="12">
        <f t="shared" si="252"/>
        <v>160.04079909060874</v>
      </c>
      <c r="R1835" s="12">
        <f t="shared" si="257"/>
        <v>0</v>
      </c>
      <c r="S1835" s="12">
        <f t="shared" si="258"/>
        <v>13427</v>
      </c>
      <c r="T1835" s="31">
        <f t="shared" si="254"/>
        <v>13611.469962656272</v>
      </c>
      <c r="U1835" s="13"/>
      <c r="V1835" s="39">
        <f t="shared" si="259"/>
        <v>1.3271404280565863E-2</v>
      </c>
      <c r="W1835" s="14">
        <f t="shared" si="260"/>
        <v>1.3278312491723177E-2</v>
      </c>
      <c r="X1835" s="40">
        <f t="shared" si="255"/>
        <v>4.7723381394034462E-11</v>
      </c>
      <c r="Y1835" s="2"/>
      <c r="Z1835" s="4"/>
      <c r="AA1835" s="4"/>
      <c r="AB1835" s="4"/>
      <c r="AC1835" s="4"/>
      <c r="AD1835" s="4"/>
      <c r="AE1835" s="4"/>
    </row>
    <row r="1836" spans="6:31">
      <c r="F1836" s="25">
        <v>39337</v>
      </c>
      <c r="G1836" s="8">
        <v>85.05</v>
      </c>
      <c r="H1836" s="8">
        <v>85.55</v>
      </c>
      <c r="I1836" s="8">
        <v>84.94</v>
      </c>
      <c r="J1836" s="8">
        <v>85.22</v>
      </c>
      <c r="K1836" s="8">
        <v>521100</v>
      </c>
      <c r="L1836" s="26">
        <v>76.72</v>
      </c>
      <c r="M1836" s="8"/>
      <c r="N1836" s="32">
        <v>0</v>
      </c>
      <c r="O1836" s="11">
        <f t="shared" si="256"/>
        <v>50</v>
      </c>
      <c r="P1836" s="11">
        <f t="shared" si="253"/>
        <v>1.1107924921793535</v>
      </c>
      <c r="Q1836" s="12">
        <f t="shared" si="252"/>
        <v>160.03642463986986</v>
      </c>
      <c r="R1836" s="12">
        <f t="shared" si="257"/>
        <v>0</v>
      </c>
      <c r="S1836" s="12">
        <f t="shared" si="258"/>
        <v>13427</v>
      </c>
      <c r="T1836" s="31">
        <f t="shared" si="254"/>
        <v>13638.30410780971</v>
      </c>
      <c r="U1836" s="13"/>
      <c r="V1836" s="39">
        <f t="shared" si="259"/>
        <v>1.9694955090628317E-3</v>
      </c>
      <c r="W1836" s="14">
        <f t="shared" si="260"/>
        <v>1.9570754501508358E-3</v>
      </c>
      <c r="X1836" s="40">
        <f t="shared" si="255"/>
        <v>1.5425786337744896E-10</v>
      </c>
      <c r="Y1836" s="2"/>
      <c r="Z1836" s="4"/>
      <c r="AA1836" s="4"/>
      <c r="AB1836" s="4"/>
      <c r="AC1836" s="4"/>
      <c r="AD1836" s="4"/>
      <c r="AE1836" s="4"/>
    </row>
    <row r="1837" spans="6:31">
      <c r="F1837" s="25">
        <v>39338</v>
      </c>
      <c r="G1837" s="8">
        <v>85.67</v>
      </c>
      <c r="H1837" s="8">
        <v>86.1</v>
      </c>
      <c r="I1837" s="8">
        <v>85.35</v>
      </c>
      <c r="J1837" s="8">
        <v>85.7</v>
      </c>
      <c r="K1837" s="8">
        <v>440500</v>
      </c>
      <c r="L1837" s="26">
        <v>77.16</v>
      </c>
      <c r="M1837" s="8"/>
      <c r="N1837" s="32">
        <v>0</v>
      </c>
      <c r="O1837" s="11">
        <f t="shared" si="256"/>
        <v>50</v>
      </c>
      <c r="P1837" s="11">
        <f t="shared" si="253"/>
        <v>1.1106791083462935</v>
      </c>
      <c r="Q1837" s="12">
        <f t="shared" si="252"/>
        <v>160.04765772376254</v>
      </c>
      <c r="R1837" s="12">
        <f t="shared" si="257"/>
        <v>0</v>
      </c>
      <c r="S1837" s="12">
        <f t="shared" si="258"/>
        <v>13427</v>
      </c>
      <c r="T1837" s="31">
        <f t="shared" si="254"/>
        <v>13716.084266926449</v>
      </c>
      <c r="U1837" s="13"/>
      <c r="V1837" s="39">
        <f t="shared" si="259"/>
        <v>5.6868658638234001E-3</v>
      </c>
      <c r="W1837" s="14">
        <f t="shared" si="260"/>
        <v>5.7187574623454871E-3</v>
      </c>
      <c r="X1837" s="40">
        <f t="shared" si="255"/>
        <v>1.0170740562939794E-9</v>
      </c>
      <c r="Y1837" s="2"/>
      <c r="Z1837" s="4"/>
      <c r="AA1837" s="4"/>
      <c r="AB1837" s="4"/>
      <c r="AC1837" s="4"/>
      <c r="AD1837" s="4"/>
      <c r="AE1837" s="4"/>
    </row>
    <row r="1838" spans="6:31">
      <c r="F1838" s="25">
        <v>39339</v>
      </c>
      <c r="G1838" s="8">
        <v>85.2</v>
      </c>
      <c r="H1838" s="8">
        <v>85.86</v>
      </c>
      <c r="I1838" s="8">
        <v>85.09</v>
      </c>
      <c r="J1838" s="8">
        <v>85.8</v>
      </c>
      <c r="K1838" s="8">
        <v>126900</v>
      </c>
      <c r="L1838" s="26">
        <v>77.25</v>
      </c>
      <c r="M1838" s="8"/>
      <c r="N1838" s="32">
        <v>0</v>
      </c>
      <c r="O1838" s="11">
        <f t="shared" si="256"/>
        <v>50</v>
      </c>
      <c r="P1838" s="11">
        <f t="shared" si="253"/>
        <v>1.1106796116504853</v>
      </c>
      <c r="Q1838" s="12">
        <f t="shared" si="252"/>
        <v>160.0476078556936</v>
      </c>
      <c r="R1838" s="12">
        <f t="shared" si="257"/>
        <v>0</v>
      </c>
      <c r="S1838" s="12">
        <f t="shared" si="258"/>
        <v>13427</v>
      </c>
      <c r="T1838" s="31">
        <f t="shared" si="254"/>
        <v>13732.08475401851</v>
      </c>
      <c r="U1838" s="13"/>
      <c r="V1838" s="39">
        <f t="shared" si="259"/>
        <v>1.1658693075112998E-3</v>
      </c>
      <c r="W1838" s="14">
        <f t="shared" si="260"/>
        <v>1.1657277403264727E-3</v>
      </c>
      <c r="X1838" s="40">
        <f t="shared" si="255"/>
        <v>2.004126781985415E-14</v>
      </c>
      <c r="Y1838" s="2"/>
      <c r="Z1838" s="4"/>
      <c r="AA1838" s="4"/>
      <c r="AB1838" s="4"/>
      <c r="AC1838" s="4"/>
      <c r="AD1838" s="4"/>
      <c r="AE1838" s="4"/>
    </row>
    <row r="1839" spans="6:31">
      <c r="F1839" s="25">
        <v>39342</v>
      </c>
      <c r="G1839" s="8">
        <v>85.43</v>
      </c>
      <c r="H1839" s="8">
        <v>85.8</v>
      </c>
      <c r="I1839" s="8">
        <v>85.06</v>
      </c>
      <c r="J1839" s="8">
        <v>85.34</v>
      </c>
      <c r="K1839" s="8">
        <v>811400</v>
      </c>
      <c r="L1839" s="26">
        <v>76.83</v>
      </c>
      <c r="M1839" s="8"/>
      <c r="N1839" s="32">
        <v>0</v>
      </c>
      <c r="O1839" s="11">
        <f t="shared" si="256"/>
        <v>50</v>
      </c>
      <c r="P1839" s="11">
        <f t="shared" si="253"/>
        <v>1.1107640244696082</v>
      </c>
      <c r="Q1839" s="12">
        <f t="shared" si="252"/>
        <v>160.03924475731071</v>
      </c>
      <c r="R1839" s="12">
        <f t="shared" si="257"/>
        <v>0</v>
      </c>
      <c r="S1839" s="12">
        <f t="shared" si="258"/>
        <v>13427</v>
      </c>
      <c r="T1839" s="31">
        <f t="shared" si="254"/>
        <v>13657.749147588896</v>
      </c>
      <c r="U1839" s="13"/>
      <c r="V1839" s="39">
        <f t="shared" si="259"/>
        <v>-5.427983916157811E-3</v>
      </c>
      <c r="W1839" s="14">
        <f t="shared" si="260"/>
        <v>-5.4517268983113017E-3</v>
      </c>
      <c r="X1839" s="40">
        <f t="shared" si="255"/>
        <v>5.6372920154097733E-10</v>
      </c>
      <c r="Y1839" s="2"/>
      <c r="Z1839" s="4"/>
      <c r="AA1839" s="4"/>
      <c r="AB1839" s="4"/>
      <c r="AC1839" s="4"/>
      <c r="AD1839" s="4"/>
      <c r="AE1839" s="4"/>
    </row>
    <row r="1840" spans="6:31">
      <c r="F1840" s="25">
        <v>39343</v>
      </c>
      <c r="G1840" s="8">
        <v>85.78</v>
      </c>
      <c r="H1840" s="8">
        <v>87.89</v>
      </c>
      <c r="I1840" s="8">
        <v>85.44</v>
      </c>
      <c r="J1840" s="8">
        <v>87.77</v>
      </c>
      <c r="K1840" s="8">
        <v>200500</v>
      </c>
      <c r="L1840" s="26">
        <v>79.02</v>
      </c>
      <c r="M1840" s="8"/>
      <c r="N1840" s="32">
        <v>0</v>
      </c>
      <c r="O1840" s="11">
        <f t="shared" si="256"/>
        <v>50</v>
      </c>
      <c r="P1840" s="11">
        <f t="shared" si="253"/>
        <v>1.1107314603897747</v>
      </c>
      <c r="Q1840" s="12">
        <f t="shared" si="252"/>
        <v>160.04247085369752</v>
      </c>
      <c r="R1840" s="12">
        <f t="shared" si="257"/>
        <v>0</v>
      </c>
      <c r="S1840" s="12">
        <f t="shared" si="258"/>
        <v>13427</v>
      </c>
      <c r="T1840" s="31">
        <f t="shared" si="254"/>
        <v>14046.927666829031</v>
      </c>
      <c r="U1840" s="13"/>
      <c r="V1840" s="39">
        <f t="shared" si="259"/>
        <v>2.8096636799029264E-2</v>
      </c>
      <c r="W1840" s="14">
        <f t="shared" si="260"/>
        <v>2.8105796103701067E-2</v>
      </c>
      <c r="X1840" s="40">
        <f t="shared" si="255"/>
        <v>8.3892862070918024E-11</v>
      </c>
      <c r="Y1840" s="2"/>
      <c r="Z1840" s="4"/>
      <c r="AA1840" s="4"/>
      <c r="AB1840" s="4"/>
      <c r="AC1840" s="4"/>
      <c r="AD1840" s="4"/>
      <c r="AE1840" s="4"/>
    </row>
    <row r="1841" spans="6:31">
      <c r="F1841" s="25">
        <v>39344</v>
      </c>
      <c r="G1841" s="8">
        <v>88.17</v>
      </c>
      <c r="H1841" s="8">
        <v>89.61</v>
      </c>
      <c r="I1841" s="8">
        <v>85.34</v>
      </c>
      <c r="J1841" s="8">
        <v>88.39</v>
      </c>
      <c r="K1841" s="8">
        <v>359300</v>
      </c>
      <c r="L1841" s="26">
        <v>79.58</v>
      </c>
      <c r="M1841" s="8"/>
      <c r="N1841" s="32">
        <v>0</v>
      </c>
      <c r="O1841" s="11">
        <f t="shared" si="256"/>
        <v>50</v>
      </c>
      <c r="P1841" s="11">
        <f t="shared" si="253"/>
        <v>1.1107062075898466</v>
      </c>
      <c r="Q1841" s="12">
        <f t="shared" si="252"/>
        <v>160.0449727578744</v>
      </c>
      <c r="R1841" s="12">
        <f t="shared" si="257"/>
        <v>0</v>
      </c>
      <c r="S1841" s="12">
        <f t="shared" si="258"/>
        <v>13427</v>
      </c>
      <c r="T1841" s="31">
        <f t="shared" si="254"/>
        <v>14146.375142068518</v>
      </c>
      <c r="U1841" s="13"/>
      <c r="V1841" s="39">
        <f t="shared" si="259"/>
        <v>7.0547170981438614E-3</v>
      </c>
      <c r="W1841" s="14">
        <f t="shared" si="260"/>
        <v>7.0618200155378738E-3</v>
      </c>
      <c r="X1841" s="40">
        <f t="shared" si="255"/>
        <v>5.0451435506164883E-11</v>
      </c>
      <c r="Y1841" s="2"/>
      <c r="Z1841" s="4"/>
      <c r="AA1841" s="4"/>
      <c r="AB1841" s="4"/>
      <c r="AC1841" s="4"/>
      <c r="AD1841" s="4"/>
      <c r="AE1841" s="4"/>
    </row>
    <row r="1842" spans="6:31">
      <c r="F1842" s="25">
        <v>39345</v>
      </c>
      <c r="G1842" s="8">
        <v>88.53</v>
      </c>
      <c r="H1842" s="8">
        <v>88.53</v>
      </c>
      <c r="I1842" s="8">
        <v>87.67</v>
      </c>
      <c r="J1842" s="8">
        <v>87.84</v>
      </c>
      <c r="K1842" s="8">
        <v>1428900</v>
      </c>
      <c r="L1842" s="26">
        <v>79.08</v>
      </c>
      <c r="M1842" s="8"/>
      <c r="N1842" s="32">
        <v>0</v>
      </c>
      <c r="O1842" s="11">
        <f t="shared" si="256"/>
        <v>50</v>
      </c>
      <c r="P1842" s="11">
        <f t="shared" si="253"/>
        <v>1.110773899848255</v>
      </c>
      <c r="Q1842" s="12">
        <f t="shared" si="252"/>
        <v>160.03826644911663</v>
      </c>
      <c r="R1842" s="12">
        <f t="shared" si="257"/>
        <v>0</v>
      </c>
      <c r="S1842" s="12">
        <f t="shared" si="258"/>
        <v>13427</v>
      </c>
      <c r="T1842" s="31">
        <f t="shared" si="254"/>
        <v>14057.761324890405</v>
      </c>
      <c r="U1842" s="13"/>
      <c r="V1842" s="39">
        <f t="shared" si="259"/>
        <v>-6.2837668413264457E-3</v>
      </c>
      <c r="W1842" s="14">
        <f t="shared" si="260"/>
        <v>-6.3028066963664413E-3</v>
      </c>
      <c r="X1842" s="40">
        <f t="shared" si="255"/>
        <v>3.6251607994404632E-10</v>
      </c>
      <c r="Y1842" s="2"/>
      <c r="Z1842" s="4"/>
      <c r="AA1842" s="4"/>
      <c r="AB1842" s="4"/>
      <c r="AC1842" s="4"/>
      <c r="AD1842" s="4"/>
      <c r="AE1842" s="4"/>
    </row>
    <row r="1843" spans="6:31">
      <c r="F1843" s="25">
        <v>39346</v>
      </c>
      <c r="G1843" s="8">
        <v>88.05</v>
      </c>
      <c r="H1843" s="8">
        <v>88.54</v>
      </c>
      <c r="I1843" s="8">
        <v>88.05</v>
      </c>
      <c r="J1843" s="8">
        <v>88.17</v>
      </c>
      <c r="K1843" s="8">
        <v>430300</v>
      </c>
      <c r="L1843" s="26">
        <v>79.38</v>
      </c>
      <c r="M1843" s="8"/>
      <c r="N1843" s="32">
        <v>0</v>
      </c>
      <c r="O1843" s="11">
        <f t="shared" si="256"/>
        <v>50</v>
      </c>
      <c r="P1843" s="11">
        <f t="shared" si="253"/>
        <v>1.1107331821617537</v>
      </c>
      <c r="Q1843" s="12">
        <f t="shared" si="252"/>
        <v>160.04230027443884</v>
      </c>
      <c r="R1843" s="12">
        <f t="shared" si="257"/>
        <v>0</v>
      </c>
      <c r="S1843" s="12">
        <f t="shared" si="258"/>
        <v>13427</v>
      </c>
      <c r="T1843" s="31">
        <f t="shared" si="254"/>
        <v>14110.929615197274</v>
      </c>
      <c r="U1843" s="13"/>
      <c r="V1843" s="39">
        <f t="shared" si="259"/>
        <v>3.7749964000764343E-3</v>
      </c>
      <c r="W1843" s="14">
        <f t="shared" si="260"/>
        <v>3.7864490525030409E-3</v>
      </c>
      <c r="X1843" s="40">
        <f t="shared" si="255"/>
        <v>1.3116324760465728E-10</v>
      </c>
      <c r="Y1843" s="2"/>
      <c r="Z1843" s="4"/>
      <c r="AA1843" s="4"/>
      <c r="AB1843" s="4"/>
      <c r="AC1843" s="4"/>
      <c r="AD1843" s="4"/>
      <c r="AE1843" s="4"/>
    </row>
    <row r="1844" spans="6:31">
      <c r="F1844" s="25">
        <v>39349</v>
      </c>
      <c r="G1844" s="8">
        <v>88.2</v>
      </c>
      <c r="H1844" s="8">
        <v>88.48</v>
      </c>
      <c r="I1844" s="8">
        <v>87.63</v>
      </c>
      <c r="J1844" s="8">
        <v>87.94</v>
      </c>
      <c r="K1844" s="8">
        <v>606500</v>
      </c>
      <c r="L1844" s="26">
        <v>79.17</v>
      </c>
      <c r="M1844" s="8"/>
      <c r="N1844" s="32">
        <v>0</v>
      </c>
      <c r="O1844" s="11">
        <f t="shared" si="256"/>
        <v>50</v>
      </c>
      <c r="P1844" s="11">
        <f t="shared" si="253"/>
        <v>1.1107742831880763</v>
      </c>
      <c r="Q1844" s="12">
        <f t="shared" si="252"/>
        <v>160.03822847376011</v>
      </c>
      <c r="R1844" s="12">
        <f t="shared" si="257"/>
        <v>0</v>
      </c>
      <c r="S1844" s="12">
        <f t="shared" si="258"/>
        <v>13427</v>
      </c>
      <c r="T1844" s="31">
        <f t="shared" si="254"/>
        <v>14073.761811982464</v>
      </c>
      <c r="U1844" s="13"/>
      <c r="V1844" s="39">
        <f t="shared" si="259"/>
        <v>-2.6374476978878805E-3</v>
      </c>
      <c r="W1844" s="14">
        <f t="shared" si="260"/>
        <v>-2.6490081715768417E-3</v>
      </c>
      <c r="X1844" s="40">
        <f t="shared" si="255"/>
        <v>1.336445519131639E-10</v>
      </c>
      <c r="Y1844" s="2"/>
      <c r="Z1844" s="4"/>
      <c r="AA1844" s="4"/>
      <c r="AB1844" s="4"/>
      <c r="AC1844" s="4"/>
      <c r="AD1844" s="4"/>
      <c r="AE1844" s="4"/>
    </row>
    <row r="1845" spans="6:31">
      <c r="F1845" s="25">
        <v>39350</v>
      </c>
      <c r="G1845" s="8">
        <v>86.97</v>
      </c>
      <c r="H1845" s="8">
        <v>87.39</v>
      </c>
      <c r="I1845" s="8">
        <v>86.65</v>
      </c>
      <c r="J1845" s="8">
        <v>87.3</v>
      </c>
      <c r="K1845" s="8">
        <v>357500</v>
      </c>
      <c r="L1845" s="26">
        <v>78.94</v>
      </c>
      <c r="M1845" s="8"/>
      <c r="N1845" s="32">
        <v>0</v>
      </c>
      <c r="O1845" s="11">
        <f t="shared" si="256"/>
        <v>50</v>
      </c>
      <c r="P1845" s="11">
        <f t="shared" si="253"/>
        <v>1.1059032176336459</v>
      </c>
      <c r="Q1845" s="12">
        <f t="shared" si="252"/>
        <v>160.52290327698205</v>
      </c>
      <c r="R1845" s="12">
        <f t="shared" si="257"/>
        <v>0</v>
      </c>
      <c r="S1845" s="12">
        <f t="shared" si="258"/>
        <v>13427</v>
      </c>
      <c r="T1845" s="31">
        <f t="shared" si="254"/>
        <v>14013.649456080533</v>
      </c>
      <c r="U1845" s="13"/>
      <c r="V1845" s="39">
        <f t="shared" si="259"/>
        <v>-4.2803836286770336E-3</v>
      </c>
      <c r="W1845" s="14">
        <f t="shared" si="260"/>
        <v>-2.9093689486413428E-3</v>
      </c>
      <c r="X1845" s="40">
        <f t="shared" si="255"/>
        <v>1.8796812528733676E-6</v>
      </c>
      <c r="Y1845" s="2"/>
      <c r="Z1845" s="4"/>
      <c r="AA1845" s="4"/>
      <c r="AB1845" s="4"/>
      <c r="AC1845" s="4"/>
      <c r="AD1845" s="4"/>
      <c r="AE1845" s="4"/>
    </row>
    <row r="1846" spans="6:31">
      <c r="F1846" s="25">
        <v>39351</v>
      </c>
      <c r="G1846" s="8">
        <v>87.69</v>
      </c>
      <c r="H1846" s="8">
        <v>88.04</v>
      </c>
      <c r="I1846" s="8">
        <v>87.3</v>
      </c>
      <c r="J1846" s="8">
        <v>87.83</v>
      </c>
      <c r="K1846" s="8">
        <v>387000</v>
      </c>
      <c r="L1846" s="26">
        <v>79.42</v>
      </c>
      <c r="M1846" s="8"/>
      <c r="N1846" s="32">
        <v>0</v>
      </c>
      <c r="O1846" s="11">
        <f t="shared" si="256"/>
        <v>50</v>
      </c>
      <c r="P1846" s="11">
        <f t="shared" si="253"/>
        <v>1.1058927222362125</v>
      </c>
      <c r="Q1846" s="12">
        <f t="shared" si="252"/>
        <v>160.52395218685552</v>
      </c>
      <c r="R1846" s="12">
        <f t="shared" si="257"/>
        <v>0</v>
      </c>
      <c r="S1846" s="12">
        <f t="shared" si="258"/>
        <v>13427</v>
      </c>
      <c r="T1846" s="31">
        <f t="shared" si="254"/>
        <v>14098.81872057152</v>
      </c>
      <c r="U1846" s="13"/>
      <c r="V1846" s="39">
        <f t="shared" si="259"/>
        <v>6.0591993936839703E-3</v>
      </c>
      <c r="W1846" s="14">
        <f t="shared" si="260"/>
        <v>6.0621554684043349E-3</v>
      </c>
      <c r="X1846" s="40">
        <f t="shared" si="255"/>
        <v>8.7383777523785507E-12</v>
      </c>
      <c r="Y1846" s="2"/>
      <c r="Z1846" s="4"/>
      <c r="AA1846" s="4"/>
      <c r="AB1846" s="4"/>
      <c r="AC1846" s="4"/>
      <c r="AD1846" s="4"/>
      <c r="AE1846" s="4"/>
    </row>
    <row r="1847" spans="6:31">
      <c r="F1847" s="25">
        <v>39352</v>
      </c>
      <c r="G1847" s="8">
        <v>88.11</v>
      </c>
      <c r="H1847" s="8">
        <v>88.34</v>
      </c>
      <c r="I1847" s="8">
        <v>87.83</v>
      </c>
      <c r="J1847" s="8">
        <v>88.34</v>
      </c>
      <c r="K1847" s="8">
        <v>265400</v>
      </c>
      <c r="L1847" s="26">
        <v>79.88</v>
      </c>
      <c r="M1847" s="8"/>
      <c r="N1847" s="32">
        <v>0</v>
      </c>
      <c r="O1847" s="11">
        <f t="shared" si="256"/>
        <v>50</v>
      </c>
      <c r="P1847" s="11">
        <f t="shared" si="253"/>
        <v>1.1059088632949425</v>
      </c>
      <c r="Q1847" s="12">
        <f t="shared" si="252"/>
        <v>160.52233905790564</v>
      </c>
      <c r="R1847" s="12">
        <f t="shared" si="257"/>
        <v>0</v>
      </c>
      <c r="S1847" s="12">
        <f t="shared" si="258"/>
        <v>13427</v>
      </c>
      <c r="T1847" s="31">
        <f t="shared" si="254"/>
        <v>14180.543432375385</v>
      </c>
      <c r="U1847" s="13"/>
      <c r="V1847" s="39">
        <f t="shared" si="259"/>
        <v>5.7798290408812578E-3</v>
      </c>
      <c r="W1847" s="14">
        <f t="shared" si="260"/>
        <v>5.7752828445089459E-3</v>
      </c>
      <c r="X1847" s="40">
        <f t="shared" si="255"/>
        <v>2.0667901455621681E-11</v>
      </c>
      <c r="Y1847" s="2"/>
      <c r="Z1847" s="4"/>
      <c r="AA1847" s="4"/>
      <c r="AB1847" s="4"/>
      <c r="AC1847" s="4"/>
      <c r="AD1847" s="4"/>
      <c r="AE1847" s="4"/>
    </row>
    <row r="1848" spans="6:31">
      <c r="F1848" s="25">
        <v>39353</v>
      </c>
      <c r="G1848" s="8">
        <v>88.28</v>
      </c>
      <c r="H1848" s="8">
        <v>88.42</v>
      </c>
      <c r="I1848" s="8">
        <v>87.72</v>
      </c>
      <c r="J1848" s="8">
        <v>87.99</v>
      </c>
      <c r="K1848" s="8">
        <v>280600</v>
      </c>
      <c r="L1848" s="26">
        <v>79.56</v>
      </c>
      <c r="M1848" s="8"/>
      <c r="N1848" s="32">
        <v>0</v>
      </c>
      <c r="O1848" s="11">
        <f t="shared" si="256"/>
        <v>50</v>
      </c>
      <c r="P1848" s="11">
        <f t="shared" si="253"/>
        <v>1.1059577677224735</v>
      </c>
      <c r="Q1848" s="12">
        <f t="shared" si="252"/>
        <v>160.51745186250022</v>
      </c>
      <c r="R1848" s="12">
        <f t="shared" si="257"/>
        <v>0</v>
      </c>
      <c r="S1848" s="12">
        <f t="shared" si="258"/>
        <v>13427</v>
      </c>
      <c r="T1848" s="31">
        <f t="shared" si="254"/>
        <v>14123.930589381394</v>
      </c>
      <c r="U1848" s="13"/>
      <c r="V1848" s="39">
        <f t="shared" si="259"/>
        <v>-4.0002805524549786E-3</v>
      </c>
      <c r="W1848" s="14">
        <f t="shared" si="260"/>
        <v>-4.0140545618429536E-3</v>
      </c>
      <c r="X1848" s="40">
        <f t="shared" si="255"/>
        <v>1.897233346200241E-10</v>
      </c>
      <c r="Y1848" s="2"/>
      <c r="Z1848" s="4"/>
      <c r="AA1848" s="4"/>
      <c r="AB1848" s="4"/>
      <c r="AC1848" s="4"/>
      <c r="AD1848" s="4"/>
      <c r="AE1848" s="4"/>
    </row>
    <row r="1849" spans="6:31">
      <c r="F1849" s="25">
        <v>39356</v>
      </c>
      <c r="G1849" s="8">
        <v>88.08</v>
      </c>
      <c r="H1849" s="8">
        <v>89.3</v>
      </c>
      <c r="I1849" s="8">
        <v>86.09</v>
      </c>
      <c r="J1849" s="8">
        <v>89.12</v>
      </c>
      <c r="K1849" s="8">
        <v>650000</v>
      </c>
      <c r="L1849" s="26">
        <v>80.59</v>
      </c>
      <c r="M1849" s="8"/>
      <c r="N1849" s="32">
        <v>0</v>
      </c>
      <c r="O1849" s="11">
        <f t="shared" si="256"/>
        <v>50</v>
      </c>
      <c r="P1849" s="11">
        <f t="shared" si="253"/>
        <v>1.1058443975679364</v>
      </c>
      <c r="Q1849" s="12">
        <f t="shared" si="252"/>
        <v>160.52878201041636</v>
      </c>
      <c r="R1849" s="12">
        <f t="shared" si="257"/>
        <v>0</v>
      </c>
      <c r="S1849" s="12">
        <f t="shared" si="258"/>
        <v>13427</v>
      </c>
      <c r="T1849" s="31">
        <f t="shared" si="254"/>
        <v>14306.325052768307</v>
      </c>
      <c r="U1849" s="13"/>
      <c r="V1849" s="39">
        <f t="shared" si="259"/>
        <v>1.2831187177367986E-2</v>
      </c>
      <c r="W1849" s="14">
        <f t="shared" si="260"/>
        <v>1.2863118350648456E-2</v>
      </c>
      <c r="X1849" s="40">
        <f t="shared" si="255"/>
        <v>1.0195998270674333E-9</v>
      </c>
      <c r="Y1849" s="2"/>
      <c r="Z1849" s="4"/>
      <c r="AA1849" s="4"/>
      <c r="AB1849" s="4"/>
      <c r="AC1849" s="4"/>
      <c r="AD1849" s="4"/>
      <c r="AE1849" s="4"/>
    </row>
    <row r="1850" spans="6:31">
      <c r="F1850" s="25">
        <v>39357</v>
      </c>
      <c r="G1850" s="8">
        <v>89.31</v>
      </c>
      <c r="H1850" s="8">
        <v>89.31</v>
      </c>
      <c r="I1850" s="8">
        <v>88.88</v>
      </c>
      <c r="J1850" s="8">
        <v>89.23</v>
      </c>
      <c r="K1850" s="8">
        <v>227800</v>
      </c>
      <c r="L1850" s="26">
        <v>80.69</v>
      </c>
      <c r="M1850" s="8"/>
      <c r="N1850" s="32">
        <v>0</v>
      </c>
      <c r="O1850" s="11">
        <f t="shared" si="256"/>
        <v>50</v>
      </c>
      <c r="P1850" s="11">
        <f t="shared" si="253"/>
        <v>1.1058371545420747</v>
      </c>
      <c r="Q1850" s="12">
        <f t="shared" si="252"/>
        <v>160.52950595319879</v>
      </c>
      <c r="R1850" s="12">
        <f t="shared" si="257"/>
        <v>0</v>
      </c>
      <c r="S1850" s="12">
        <f t="shared" si="258"/>
        <v>13427</v>
      </c>
      <c r="T1850" s="31">
        <f t="shared" si="254"/>
        <v>14324.047816203929</v>
      </c>
      <c r="U1850" s="13"/>
      <c r="V1850" s="39">
        <f t="shared" si="259"/>
        <v>1.2380394611299049E-3</v>
      </c>
      <c r="W1850" s="14">
        <f t="shared" si="260"/>
        <v>1.2400795239951418E-3</v>
      </c>
      <c r="X1850" s="40">
        <f t="shared" si="255"/>
        <v>4.1618564941186536E-12</v>
      </c>
      <c r="Y1850" s="2"/>
      <c r="Z1850" s="4"/>
      <c r="AA1850" s="4"/>
      <c r="AB1850" s="4"/>
      <c r="AC1850" s="4"/>
      <c r="AD1850" s="4"/>
      <c r="AE1850" s="4"/>
    </row>
    <row r="1851" spans="6:31">
      <c r="F1851" s="25">
        <v>39358</v>
      </c>
      <c r="G1851" s="8">
        <v>88.92</v>
      </c>
      <c r="H1851" s="8">
        <v>89.3</v>
      </c>
      <c r="I1851" s="8">
        <v>88.67</v>
      </c>
      <c r="J1851" s="8">
        <v>88.91</v>
      </c>
      <c r="K1851" s="8">
        <v>377500</v>
      </c>
      <c r="L1851" s="26">
        <v>80.400000000000006</v>
      </c>
      <c r="M1851" s="8"/>
      <c r="N1851" s="32">
        <v>0</v>
      </c>
      <c r="O1851" s="11">
        <f t="shared" si="256"/>
        <v>50</v>
      </c>
      <c r="P1851" s="11">
        <f t="shared" si="253"/>
        <v>1.1058457711442784</v>
      </c>
      <c r="Q1851" s="12">
        <f t="shared" si="252"/>
        <v>160.52864472208555</v>
      </c>
      <c r="R1851" s="12">
        <f t="shared" si="257"/>
        <v>0</v>
      </c>
      <c r="S1851" s="12">
        <f t="shared" si="258"/>
        <v>13427</v>
      </c>
      <c r="T1851" s="31">
        <f t="shared" si="254"/>
        <v>14272.601802240626</v>
      </c>
      <c r="U1851" s="13"/>
      <c r="V1851" s="39">
        <f t="shared" si="259"/>
        <v>-3.5980487330648627E-3</v>
      </c>
      <c r="W1851" s="14">
        <f t="shared" si="260"/>
        <v>-3.6004756754944018E-3</v>
      </c>
      <c r="X1851" s="40">
        <f t="shared" si="255"/>
        <v>5.8900495562975034E-12</v>
      </c>
      <c r="Y1851" s="2"/>
      <c r="Z1851" s="4"/>
      <c r="AA1851" s="4"/>
      <c r="AB1851" s="4"/>
      <c r="AC1851" s="4"/>
      <c r="AD1851" s="4"/>
      <c r="AE1851" s="4"/>
    </row>
    <row r="1852" spans="6:31">
      <c r="F1852" s="25">
        <v>39359</v>
      </c>
      <c r="G1852" s="8">
        <v>89.03</v>
      </c>
      <c r="H1852" s="8">
        <v>89.12</v>
      </c>
      <c r="I1852" s="8">
        <v>88.78</v>
      </c>
      <c r="J1852" s="8">
        <v>89.08</v>
      </c>
      <c r="K1852" s="8">
        <v>151600</v>
      </c>
      <c r="L1852" s="26">
        <v>80.55</v>
      </c>
      <c r="M1852" s="8"/>
      <c r="N1852" s="32">
        <v>0</v>
      </c>
      <c r="O1852" s="11">
        <f t="shared" si="256"/>
        <v>50</v>
      </c>
      <c r="P1852" s="11">
        <f t="shared" si="253"/>
        <v>1.1058969584109248</v>
      </c>
      <c r="Q1852" s="12">
        <f t="shared" si="252"/>
        <v>160.52352882121755</v>
      </c>
      <c r="R1852" s="12">
        <f t="shared" si="257"/>
        <v>0</v>
      </c>
      <c r="S1852" s="12">
        <f t="shared" si="258"/>
        <v>13427</v>
      </c>
      <c r="T1852" s="31">
        <f t="shared" si="254"/>
        <v>14299.435947394059</v>
      </c>
      <c r="U1852" s="13"/>
      <c r="V1852" s="39">
        <f t="shared" si="259"/>
        <v>1.8783506642583052E-3</v>
      </c>
      <c r="W1852" s="14">
        <f t="shared" si="260"/>
        <v>1.8639334380625111E-3</v>
      </c>
      <c r="X1852" s="40">
        <f t="shared" si="255"/>
        <v>2.0785641118069331E-10</v>
      </c>
      <c r="Y1852" s="2"/>
      <c r="Z1852" s="4"/>
      <c r="AA1852" s="4"/>
      <c r="AB1852" s="4"/>
      <c r="AC1852" s="4"/>
      <c r="AD1852" s="4"/>
      <c r="AE1852" s="4"/>
    </row>
    <row r="1853" spans="6:31">
      <c r="F1853" s="25">
        <v>39360</v>
      </c>
      <c r="G1853" s="8">
        <v>89.57</v>
      </c>
      <c r="H1853" s="8">
        <v>90.3</v>
      </c>
      <c r="I1853" s="8">
        <v>89.46</v>
      </c>
      <c r="J1853" s="8">
        <v>90.08</v>
      </c>
      <c r="K1853" s="8">
        <v>169200</v>
      </c>
      <c r="L1853" s="26">
        <v>81.45</v>
      </c>
      <c r="M1853" s="8"/>
      <c r="N1853" s="32">
        <v>0</v>
      </c>
      <c r="O1853" s="11">
        <f t="shared" si="256"/>
        <v>50</v>
      </c>
      <c r="P1853" s="11">
        <f t="shared" si="253"/>
        <v>1.1059545733578882</v>
      </c>
      <c r="Q1853" s="12">
        <f t="shared" si="252"/>
        <v>160.51777107365302</v>
      </c>
      <c r="R1853" s="12">
        <f t="shared" si="257"/>
        <v>0</v>
      </c>
      <c r="S1853" s="12">
        <f t="shared" si="258"/>
        <v>13427</v>
      </c>
      <c r="T1853" s="31">
        <f t="shared" si="254"/>
        <v>14459.440818314664</v>
      </c>
      <c r="U1853" s="13"/>
      <c r="V1853" s="39">
        <f t="shared" si="259"/>
        <v>1.1127452800543631E-2</v>
      </c>
      <c r="W1853" s="14">
        <f t="shared" si="260"/>
        <v>1.1111225425070849E-2</v>
      </c>
      <c r="X1853" s="40">
        <f t="shared" si="255"/>
        <v>2.6332771473464492E-10</v>
      </c>
      <c r="Y1853" s="2"/>
      <c r="Z1853" s="4"/>
      <c r="AA1853" s="4"/>
      <c r="AB1853" s="4"/>
      <c r="AC1853" s="4"/>
      <c r="AD1853" s="4"/>
      <c r="AE1853" s="4"/>
    </row>
    <row r="1854" spans="6:31">
      <c r="F1854" s="25">
        <v>39363</v>
      </c>
      <c r="G1854" s="8">
        <v>89.81</v>
      </c>
      <c r="H1854" s="8">
        <v>89.99</v>
      </c>
      <c r="I1854" s="8">
        <v>89.54</v>
      </c>
      <c r="J1854" s="8">
        <v>89.76</v>
      </c>
      <c r="K1854" s="8">
        <v>102900</v>
      </c>
      <c r="L1854" s="26">
        <v>81.16</v>
      </c>
      <c r="M1854" s="8"/>
      <c r="N1854" s="32">
        <v>0</v>
      </c>
      <c r="O1854" s="11">
        <f t="shared" si="256"/>
        <v>50</v>
      </c>
      <c r="P1854" s="11">
        <f t="shared" si="253"/>
        <v>1.1059635288319369</v>
      </c>
      <c r="Q1854" s="12">
        <f t="shared" si="252"/>
        <v>160.51687616255967</v>
      </c>
      <c r="R1854" s="12">
        <f t="shared" si="257"/>
        <v>0</v>
      </c>
      <c r="S1854" s="12">
        <f t="shared" si="258"/>
        <v>13427</v>
      </c>
      <c r="T1854" s="31">
        <f t="shared" si="254"/>
        <v>14407.994804351356</v>
      </c>
      <c r="U1854" s="13"/>
      <c r="V1854" s="39">
        <f t="shared" si="259"/>
        <v>-3.5642977852885869E-3</v>
      </c>
      <c r="W1854" s="14">
        <f t="shared" si="260"/>
        <v>-3.5668200904402669E-3</v>
      </c>
      <c r="X1854" s="40">
        <f t="shared" si="255"/>
        <v>6.3620232781914375E-12</v>
      </c>
      <c r="Y1854" s="2"/>
      <c r="Z1854" s="4"/>
      <c r="AA1854" s="4"/>
      <c r="AB1854" s="4"/>
      <c r="AC1854" s="4"/>
      <c r="AD1854" s="4"/>
      <c r="AE1854" s="4"/>
    </row>
    <row r="1855" spans="6:31">
      <c r="F1855" s="25">
        <v>39364</v>
      </c>
      <c r="G1855" s="8">
        <v>89.97</v>
      </c>
      <c r="H1855" s="8">
        <v>90.45</v>
      </c>
      <c r="I1855" s="8">
        <v>89.69</v>
      </c>
      <c r="J1855" s="8">
        <v>90.43</v>
      </c>
      <c r="K1855" s="8">
        <v>262300</v>
      </c>
      <c r="L1855" s="26">
        <v>81.77</v>
      </c>
      <c r="M1855" s="8"/>
      <c r="N1855" s="32">
        <v>0</v>
      </c>
      <c r="O1855" s="11">
        <f t="shared" si="256"/>
        <v>50</v>
      </c>
      <c r="P1855" s="11">
        <f t="shared" si="253"/>
        <v>1.1059068117891648</v>
      </c>
      <c r="Q1855" s="12">
        <f t="shared" si="252"/>
        <v>160.52254408170577</v>
      </c>
      <c r="R1855" s="12">
        <f t="shared" si="257"/>
        <v>0</v>
      </c>
      <c r="S1855" s="12">
        <f t="shared" si="258"/>
        <v>13427</v>
      </c>
      <c r="T1855" s="31">
        <f t="shared" si="254"/>
        <v>14516.053661308655</v>
      </c>
      <c r="U1855" s="13"/>
      <c r="V1855" s="39">
        <f t="shared" si="259"/>
        <v>7.4719387797858115E-3</v>
      </c>
      <c r="W1855" s="14">
        <f t="shared" si="260"/>
        <v>7.4879132162719636E-3</v>
      </c>
      <c r="X1855" s="40">
        <f t="shared" si="255"/>
        <v>2.5518262105010763E-10</v>
      </c>
      <c r="Y1855" s="2"/>
      <c r="Z1855" s="4"/>
      <c r="AA1855" s="4"/>
      <c r="AB1855" s="4"/>
      <c r="AC1855" s="4"/>
      <c r="AD1855" s="4"/>
      <c r="AE1855" s="4"/>
    </row>
    <row r="1856" spans="6:31">
      <c r="F1856" s="25">
        <v>39365</v>
      </c>
      <c r="G1856" s="8">
        <v>90.31</v>
      </c>
      <c r="H1856" s="8">
        <v>90.53</v>
      </c>
      <c r="I1856" s="8">
        <v>89.92</v>
      </c>
      <c r="J1856" s="8">
        <v>90.31</v>
      </c>
      <c r="K1856" s="8">
        <v>150000</v>
      </c>
      <c r="L1856" s="26">
        <v>81.66</v>
      </c>
      <c r="M1856" s="8"/>
      <c r="N1856" s="32">
        <v>0</v>
      </c>
      <c r="O1856" s="11">
        <f t="shared" si="256"/>
        <v>50</v>
      </c>
      <c r="P1856" s="11">
        <f t="shared" si="253"/>
        <v>1.1059270144501592</v>
      </c>
      <c r="Q1856" s="12">
        <f t="shared" si="252"/>
        <v>160.5205250972148</v>
      </c>
      <c r="R1856" s="12">
        <f t="shared" si="257"/>
        <v>0</v>
      </c>
      <c r="S1856" s="12">
        <f t="shared" si="258"/>
        <v>13427</v>
      </c>
      <c r="T1856" s="31">
        <f t="shared" si="254"/>
        <v>14496.608621529469</v>
      </c>
      <c r="U1856" s="13"/>
      <c r="V1856" s="39">
        <f t="shared" si="259"/>
        <v>-1.3404521447367376E-3</v>
      </c>
      <c r="W1856" s="14">
        <f t="shared" si="260"/>
        <v>-1.3461422824561653E-3</v>
      </c>
      <c r="X1856" s="40">
        <f t="shared" si="255"/>
        <v>3.2377667266053803E-11</v>
      </c>
      <c r="Y1856" s="2"/>
      <c r="Z1856" s="4"/>
      <c r="AA1856" s="4"/>
      <c r="AB1856" s="4"/>
      <c r="AC1856" s="4"/>
      <c r="AD1856" s="4"/>
      <c r="AE1856" s="4"/>
    </row>
    <row r="1857" spans="6:31">
      <c r="F1857" s="25">
        <v>39366</v>
      </c>
      <c r="G1857" s="8">
        <v>90.72</v>
      </c>
      <c r="H1857" s="8">
        <v>91.16</v>
      </c>
      <c r="I1857" s="8">
        <v>89.38</v>
      </c>
      <c r="J1857" s="8">
        <v>89.92</v>
      </c>
      <c r="K1857" s="8">
        <v>160400</v>
      </c>
      <c r="L1857" s="26">
        <v>81.31</v>
      </c>
      <c r="M1857" s="8"/>
      <c r="N1857" s="32">
        <v>0</v>
      </c>
      <c r="O1857" s="11">
        <f t="shared" si="256"/>
        <v>50</v>
      </c>
      <c r="P1857" s="11">
        <f t="shared" si="253"/>
        <v>1.1058910343131225</v>
      </c>
      <c r="Q1857" s="12">
        <f t="shared" si="252"/>
        <v>160.52412087972408</v>
      </c>
      <c r="R1857" s="12">
        <f t="shared" si="257"/>
        <v>0</v>
      </c>
      <c r="S1857" s="12">
        <f t="shared" si="258"/>
        <v>13427</v>
      </c>
      <c r="T1857" s="31">
        <f t="shared" si="254"/>
        <v>14434.32894950479</v>
      </c>
      <c r="U1857" s="13"/>
      <c r="V1857" s="39">
        <f t="shared" si="259"/>
        <v>-4.3054096035381375E-3</v>
      </c>
      <c r="W1857" s="14">
        <f t="shared" si="260"/>
        <v>-4.2952756716835103E-3</v>
      </c>
      <c r="X1857" s="40">
        <f t="shared" si="255"/>
        <v>1.0269657483422706E-10</v>
      </c>
      <c r="Y1857" s="2"/>
      <c r="Z1857" s="4"/>
      <c r="AA1857" s="4"/>
      <c r="AB1857" s="4"/>
      <c r="AC1857" s="4"/>
      <c r="AD1857" s="4"/>
      <c r="AE1857" s="4"/>
    </row>
    <row r="1858" spans="6:31">
      <c r="F1858" s="25">
        <v>39367</v>
      </c>
      <c r="G1858" s="8">
        <v>89.85</v>
      </c>
      <c r="H1858" s="8">
        <v>90.4</v>
      </c>
      <c r="I1858" s="8">
        <v>89.85</v>
      </c>
      <c r="J1858" s="8">
        <v>90.32</v>
      </c>
      <c r="K1858" s="8">
        <v>82000</v>
      </c>
      <c r="L1858" s="26">
        <v>81.67</v>
      </c>
      <c r="M1858" s="8"/>
      <c r="N1858" s="32">
        <v>0</v>
      </c>
      <c r="O1858" s="11">
        <f t="shared" si="256"/>
        <v>50</v>
      </c>
      <c r="P1858" s="11">
        <f t="shared" si="253"/>
        <v>1.1059140443247213</v>
      </c>
      <c r="Q1858" s="12">
        <f t="shared" si="252"/>
        <v>160.52182127848795</v>
      </c>
      <c r="R1858" s="12">
        <f t="shared" si="257"/>
        <v>0</v>
      </c>
      <c r="S1858" s="12">
        <f t="shared" si="258"/>
        <v>13427</v>
      </c>
      <c r="T1858" s="31">
        <f t="shared" si="254"/>
        <v>14498.330897873031</v>
      </c>
      <c r="U1858" s="13"/>
      <c r="V1858" s="39">
        <f t="shared" si="259"/>
        <v>4.424208012787023E-3</v>
      </c>
      <c r="W1858" s="14">
        <f t="shared" si="260"/>
        <v>4.4177271504380489E-3</v>
      </c>
      <c r="X1858" s="40">
        <f t="shared" si="255"/>
        <v>4.2001576786349144E-11</v>
      </c>
      <c r="Y1858" s="2"/>
      <c r="Z1858" s="4"/>
      <c r="AA1858" s="4"/>
      <c r="AB1858" s="4"/>
      <c r="AC1858" s="4"/>
      <c r="AD1858" s="4"/>
      <c r="AE1858" s="4"/>
    </row>
    <row r="1859" spans="6:31">
      <c r="F1859" s="25">
        <v>39370</v>
      </c>
      <c r="G1859" s="8">
        <v>90.51</v>
      </c>
      <c r="H1859" s="8">
        <v>90.52</v>
      </c>
      <c r="I1859" s="8">
        <v>89.05</v>
      </c>
      <c r="J1859" s="8">
        <v>89.69</v>
      </c>
      <c r="K1859" s="8">
        <v>293200</v>
      </c>
      <c r="L1859" s="26">
        <v>81.099999999999994</v>
      </c>
      <c r="M1859" s="8"/>
      <c r="N1859" s="32">
        <v>0</v>
      </c>
      <c r="O1859" s="11">
        <f t="shared" si="256"/>
        <v>50</v>
      </c>
      <c r="P1859" s="11">
        <f t="shared" si="253"/>
        <v>1.1059186189889025</v>
      </c>
      <c r="Q1859" s="12">
        <f t="shared" si="252"/>
        <v>160.52136410179486</v>
      </c>
      <c r="R1859" s="12">
        <f t="shared" si="257"/>
        <v>0</v>
      </c>
      <c r="S1859" s="12">
        <f t="shared" si="258"/>
        <v>13427</v>
      </c>
      <c r="T1859" s="31">
        <f t="shared" si="254"/>
        <v>14397.16114628998</v>
      </c>
      <c r="U1859" s="13"/>
      <c r="V1859" s="39">
        <f t="shared" si="259"/>
        <v>-7.0024877812494097E-3</v>
      </c>
      <c r="W1859" s="14">
        <f t="shared" si="260"/>
        <v>-7.0037762488171246E-3</v>
      </c>
      <c r="X1859" s="40">
        <f t="shared" si="255"/>
        <v>1.6601486730531795E-12</v>
      </c>
      <c r="Y1859" s="2"/>
      <c r="Z1859" s="4"/>
      <c r="AA1859" s="4"/>
      <c r="AB1859" s="4"/>
      <c r="AC1859" s="4"/>
      <c r="AD1859" s="4"/>
      <c r="AE1859" s="4"/>
    </row>
    <row r="1860" spans="6:31">
      <c r="F1860" s="25">
        <v>39371</v>
      </c>
      <c r="G1860" s="8">
        <v>89.26</v>
      </c>
      <c r="H1860" s="8">
        <v>89.69</v>
      </c>
      <c r="I1860" s="8">
        <v>88.77</v>
      </c>
      <c r="J1860" s="8">
        <v>88.9</v>
      </c>
      <c r="K1860" s="8">
        <v>76200</v>
      </c>
      <c r="L1860" s="26">
        <v>80.39</v>
      </c>
      <c r="M1860" s="8"/>
      <c r="N1860" s="32">
        <v>0</v>
      </c>
      <c r="O1860" s="11">
        <f t="shared" si="256"/>
        <v>50</v>
      </c>
      <c r="P1860" s="11">
        <f t="shared" si="253"/>
        <v>1.1058589376788159</v>
      </c>
      <c r="Q1860" s="12">
        <f t="shared" ref="Q1860:Q1923" si="261">$D$4*$P$4/P1860+O1860</f>
        <v>160.52732875024816</v>
      </c>
      <c r="R1860" s="12">
        <f t="shared" si="257"/>
        <v>0</v>
      </c>
      <c r="S1860" s="12">
        <f t="shared" si="258"/>
        <v>13427</v>
      </c>
      <c r="T1860" s="31">
        <f t="shared" si="254"/>
        <v>14270.879525897062</v>
      </c>
      <c r="U1860" s="13"/>
      <c r="V1860" s="39">
        <f t="shared" si="259"/>
        <v>-8.8099803277663907E-3</v>
      </c>
      <c r="W1860" s="14">
        <f t="shared" si="260"/>
        <v>-8.7931707814977549E-3</v>
      </c>
      <c r="X1860" s="40">
        <f t="shared" si="255"/>
        <v>2.8256084575740782E-10</v>
      </c>
      <c r="Y1860" s="2"/>
      <c r="Z1860" s="4"/>
      <c r="AA1860" s="4"/>
      <c r="AB1860" s="4"/>
      <c r="AC1860" s="4"/>
      <c r="AD1860" s="4"/>
      <c r="AE1860" s="4"/>
    </row>
    <row r="1861" spans="6:31">
      <c r="F1861" s="25">
        <v>39372</v>
      </c>
      <c r="G1861" s="8">
        <v>89.5</v>
      </c>
      <c r="H1861" s="8">
        <v>89.7</v>
      </c>
      <c r="I1861" s="8">
        <v>88.14</v>
      </c>
      <c r="J1861" s="8">
        <v>89.11</v>
      </c>
      <c r="K1861" s="8">
        <v>237200</v>
      </c>
      <c r="L1861" s="26">
        <v>80.58</v>
      </c>
      <c r="M1861" s="8"/>
      <c r="N1861" s="32">
        <v>0</v>
      </c>
      <c r="O1861" s="11">
        <f t="shared" si="256"/>
        <v>50</v>
      </c>
      <c r="P1861" s="11">
        <f t="shared" ref="P1861:P1924" si="262">J1861/L1861</f>
        <v>1.1058575328865723</v>
      </c>
      <c r="Q1861" s="12">
        <f t="shared" si="261"/>
        <v>160.52746915525466</v>
      </c>
      <c r="R1861" s="12">
        <f t="shared" si="257"/>
        <v>0</v>
      </c>
      <c r="S1861" s="12">
        <f t="shared" si="258"/>
        <v>13427</v>
      </c>
      <c r="T1861" s="31">
        <f t="shared" ref="T1861:T1924" si="263">Q1861*J1861</f>
        <v>14304.602776424743</v>
      </c>
      <c r="U1861" s="13"/>
      <c r="V1861" s="39">
        <f t="shared" si="259"/>
        <v>2.3602937530065086E-3</v>
      </c>
      <c r="W1861" s="14">
        <f t="shared" si="260"/>
        <v>2.3606894233318063E-3</v>
      </c>
      <c r="X1861" s="40">
        <f t="shared" ref="X1861:X1924" si="264">(V1861-W1861)^2</f>
        <v>1.565550063211844E-13</v>
      </c>
      <c r="Y1861" s="2"/>
      <c r="Z1861" s="4"/>
      <c r="AA1861" s="4"/>
      <c r="AB1861" s="4"/>
      <c r="AC1861" s="4"/>
      <c r="AD1861" s="4"/>
      <c r="AE1861" s="4"/>
    </row>
    <row r="1862" spans="6:31">
      <c r="F1862" s="25">
        <v>39373</v>
      </c>
      <c r="G1862" s="8">
        <v>88.8</v>
      </c>
      <c r="H1862" s="8">
        <v>89.23</v>
      </c>
      <c r="I1862" s="8">
        <v>88.52</v>
      </c>
      <c r="J1862" s="8">
        <v>89.04</v>
      </c>
      <c r="K1862" s="8">
        <v>238100</v>
      </c>
      <c r="L1862" s="26">
        <v>80.510000000000005</v>
      </c>
      <c r="M1862" s="8"/>
      <c r="N1862" s="32">
        <v>0</v>
      </c>
      <c r="O1862" s="11">
        <f t="shared" ref="O1862:O1925" si="265">O1861+N1862</f>
        <v>50</v>
      </c>
      <c r="P1862" s="11">
        <f t="shared" si="262"/>
        <v>1.1059495714818035</v>
      </c>
      <c r="Q1862" s="12">
        <f t="shared" si="261"/>
        <v>160.51827091217217</v>
      </c>
      <c r="R1862" s="12">
        <f t="shared" ref="R1862:R1925" si="266">IF(N1862&lt;&gt;0,N1862*J1862,0)</f>
        <v>0</v>
      </c>
      <c r="S1862" s="12">
        <f t="shared" ref="S1862:S1925" si="267">IF(N1862&lt;&gt;0,N1862*J1862+S1861,S1861)</f>
        <v>13427</v>
      </c>
      <c r="T1862" s="31">
        <f t="shared" si="263"/>
        <v>14292.54684201981</v>
      </c>
      <c r="U1862" s="13"/>
      <c r="V1862" s="39">
        <f t="shared" ref="V1862:V1925" si="268">LN((T1862-R1862)/T1861)</f>
        <v>-8.4315641803569229E-4</v>
      </c>
      <c r="W1862" s="14">
        <f t="shared" ref="W1862:W1925" si="269">LN(L1862/L1861)</f>
        <v>-8.6907945131170137E-4</v>
      </c>
      <c r="X1862" s="40">
        <f t="shared" si="264"/>
        <v>6.7200365422907408E-10</v>
      </c>
      <c r="Y1862" s="2"/>
      <c r="Z1862" s="4"/>
      <c r="AA1862" s="4"/>
      <c r="AB1862" s="4"/>
      <c r="AC1862" s="4"/>
      <c r="AD1862" s="4"/>
      <c r="AE1862" s="4"/>
    </row>
    <row r="1863" spans="6:31">
      <c r="F1863" s="25">
        <v>39374</v>
      </c>
      <c r="G1863" s="8">
        <v>88.57</v>
      </c>
      <c r="H1863" s="8">
        <v>89.04</v>
      </c>
      <c r="I1863" s="8">
        <v>86.62</v>
      </c>
      <c r="J1863" s="8">
        <v>86.64</v>
      </c>
      <c r="K1863" s="8">
        <v>655400</v>
      </c>
      <c r="L1863" s="26">
        <v>78.34</v>
      </c>
      <c r="M1863" s="8"/>
      <c r="N1863" s="32">
        <v>0</v>
      </c>
      <c r="O1863" s="11">
        <f t="shared" si="265"/>
        <v>50</v>
      </c>
      <c r="P1863" s="11">
        <f t="shared" si="262"/>
        <v>1.1059484299208577</v>
      </c>
      <c r="Q1863" s="12">
        <f t="shared" si="261"/>
        <v>160.51838498922896</v>
      </c>
      <c r="R1863" s="12">
        <f t="shared" si="266"/>
        <v>0</v>
      </c>
      <c r="S1863" s="12">
        <f t="shared" si="267"/>
        <v>13427</v>
      </c>
      <c r="T1863" s="31">
        <f t="shared" si="263"/>
        <v>13907.312875466798</v>
      </c>
      <c r="U1863" s="13"/>
      <c r="V1863" s="39">
        <f t="shared" si="268"/>
        <v>-2.7323393595230262E-2</v>
      </c>
      <c r="W1863" s="14">
        <f t="shared" si="269"/>
        <v>-2.7323072074204136E-2</v>
      </c>
      <c r="X1863" s="40">
        <f t="shared" si="264"/>
        <v>1.0337577024115766E-13</v>
      </c>
      <c r="Y1863" s="2"/>
      <c r="Z1863" s="4"/>
      <c r="AA1863" s="4"/>
      <c r="AB1863" s="4"/>
      <c r="AC1863" s="4"/>
      <c r="AD1863" s="4"/>
      <c r="AE1863" s="4"/>
    </row>
    <row r="1864" spans="6:31">
      <c r="F1864" s="25">
        <v>39377</v>
      </c>
      <c r="G1864" s="8">
        <v>85.98</v>
      </c>
      <c r="H1864" s="8">
        <v>87.28</v>
      </c>
      <c r="I1864" s="8">
        <v>85.87</v>
      </c>
      <c r="J1864" s="8">
        <v>87.13</v>
      </c>
      <c r="K1864" s="8">
        <v>262700</v>
      </c>
      <c r="L1864" s="26">
        <v>78.790000000000006</v>
      </c>
      <c r="M1864" s="8"/>
      <c r="N1864" s="32">
        <v>0</v>
      </c>
      <c r="O1864" s="11">
        <f t="shared" si="265"/>
        <v>50</v>
      </c>
      <c r="P1864" s="11">
        <f t="shared" si="262"/>
        <v>1.1058509963193297</v>
      </c>
      <c r="Q1864" s="12">
        <f t="shared" si="261"/>
        <v>160.52812247133136</v>
      </c>
      <c r="R1864" s="12">
        <f t="shared" si="266"/>
        <v>0</v>
      </c>
      <c r="S1864" s="12">
        <f t="shared" si="267"/>
        <v>13427</v>
      </c>
      <c r="T1864" s="31">
        <f t="shared" si="263"/>
        <v>13986.815310927101</v>
      </c>
      <c r="U1864" s="13"/>
      <c r="V1864" s="39">
        <f t="shared" si="268"/>
        <v>5.7003144321648661E-3</v>
      </c>
      <c r="W1864" s="14">
        <f t="shared" si="269"/>
        <v>5.7277570199114535E-3</v>
      </c>
      <c r="X1864" s="40">
        <f t="shared" si="264"/>
        <v>7.5309562222915047E-10</v>
      </c>
      <c r="Y1864" s="2"/>
      <c r="Z1864" s="4"/>
      <c r="AA1864" s="4"/>
      <c r="AB1864" s="4"/>
      <c r="AC1864" s="4"/>
      <c r="AD1864" s="4"/>
      <c r="AE1864" s="4"/>
    </row>
    <row r="1865" spans="6:31">
      <c r="F1865" s="25">
        <v>39378</v>
      </c>
      <c r="G1865" s="8">
        <v>87.65</v>
      </c>
      <c r="H1865" s="8">
        <v>87.97</v>
      </c>
      <c r="I1865" s="8">
        <v>87</v>
      </c>
      <c r="J1865" s="8">
        <v>87.77</v>
      </c>
      <c r="K1865" s="8">
        <v>200200</v>
      </c>
      <c r="L1865" s="26">
        <v>79.37</v>
      </c>
      <c r="M1865" s="8"/>
      <c r="N1865" s="32">
        <v>0</v>
      </c>
      <c r="O1865" s="11">
        <f t="shared" si="265"/>
        <v>50</v>
      </c>
      <c r="P1865" s="11">
        <f t="shared" si="262"/>
        <v>1.1058334383268236</v>
      </c>
      <c r="Q1865" s="12">
        <f t="shared" si="261"/>
        <v>160.5298773937987</v>
      </c>
      <c r="R1865" s="12">
        <f t="shared" si="266"/>
        <v>0</v>
      </c>
      <c r="S1865" s="12">
        <f t="shared" si="267"/>
        <v>13427</v>
      </c>
      <c r="T1865" s="31">
        <f t="shared" si="263"/>
        <v>14089.707338853712</v>
      </c>
      <c r="U1865" s="13"/>
      <c r="V1865" s="39">
        <f t="shared" si="268"/>
        <v>7.3294324819309998E-3</v>
      </c>
      <c r="W1865" s="14">
        <f t="shared" si="269"/>
        <v>7.3343778451873346E-3</v>
      </c>
      <c r="X1865" s="40">
        <f t="shared" si="264"/>
        <v>2.4456617737106903E-11</v>
      </c>
      <c r="Y1865" s="2"/>
      <c r="Z1865" s="4"/>
      <c r="AA1865" s="4"/>
      <c r="AB1865" s="4"/>
      <c r="AC1865" s="4"/>
      <c r="AD1865" s="4"/>
      <c r="AE1865" s="4"/>
    </row>
    <row r="1866" spans="6:31">
      <c r="F1866" s="25">
        <v>39379</v>
      </c>
      <c r="G1866" s="8">
        <v>87.56</v>
      </c>
      <c r="H1866" s="8">
        <v>87.8</v>
      </c>
      <c r="I1866" s="8">
        <v>86.14</v>
      </c>
      <c r="J1866" s="8">
        <v>87.72</v>
      </c>
      <c r="K1866" s="8">
        <v>640200</v>
      </c>
      <c r="L1866" s="26">
        <v>79.319999999999993</v>
      </c>
      <c r="M1866" s="8"/>
      <c r="N1866" s="32">
        <v>0</v>
      </c>
      <c r="O1866" s="11">
        <f t="shared" si="265"/>
        <v>50</v>
      </c>
      <c r="P1866" s="11">
        <f t="shared" si="262"/>
        <v>1.1059001512859306</v>
      </c>
      <c r="Q1866" s="12">
        <f t="shared" si="261"/>
        <v>160.52320972567142</v>
      </c>
      <c r="R1866" s="12">
        <f t="shared" si="266"/>
        <v>0</v>
      </c>
      <c r="S1866" s="12">
        <f t="shared" si="267"/>
        <v>13427</v>
      </c>
      <c r="T1866" s="31">
        <f t="shared" si="263"/>
        <v>14081.095957135896</v>
      </c>
      <c r="U1866" s="13"/>
      <c r="V1866" s="39">
        <f t="shared" si="268"/>
        <v>-6.113692886611455E-4</v>
      </c>
      <c r="W1866" s="14">
        <f t="shared" si="269"/>
        <v>-6.301594511891167E-4</v>
      </c>
      <c r="X1866" s="40">
        <f t="shared" si="264"/>
        <v>3.5307020782757298E-10</v>
      </c>
      <c r="Y1866" s="2"/>
      <c r="Z1866" s="4"/>
      <c r="AA1866" s="4"/>
      <c r="AB1866" s="4"/>
      <c r="AC1866" s="4"/>
      <c r="AD1866" s="4"/>
      <c r="AE1866" s="4"/>
    </row>
    <row r="1867" spans="6:31">
      <c r="F1867" s="25">
        <v>39380</v>
      </c>
      <c r="G1867" s="8">
        <v>87.85</v>
      </c>
      <c r="H1867" s="8">
        <v>88.08</v>
      </c>
      <c r="I1867" s="8">
        <v>86.69</v>
      </c>
      <c r="J1867" s="8">
        <v>87.87</v>
      </c>
      <c r="K1867" s="8">
        <v>580900</v>
      </c>
      <c r="L1867" s="26">
        <v>79.459999999999994</v>
      </c>
      <c r="M1867" s="8"/>
      <c r="N1867" s="32">
        <v>0</v>
      </c>
      <c r="O1867" s="11">
        <f t="shared" si="265"/>
        <v>50</v>
      </c>
      <c r="P1867" s="11">
        <f t="shared" si="262"/>
        <v>1.1058394160583942</v>
      </c>
      <c r="Q1867" s="12">
        <f t="shared" si="261"/>
        <v>160.52927991289141</v>
      </c>
      <c r="R1867" s="12">
        <f t="shared" si="266"/>
        <v>0</v>
      </c>
      <c r="S1867" s="12">
        <f t="shared" si="267"/>
        <v>13427</v>
      </c>
      <c r="T1867" s="31">
        <f t="shared" si="263"/>
        <v>14105.707825945768</v>
      </c>
      <c r="U1867" s="13"/>
      <c r="V1867" s="39">
        <f t="shared" si="268"/>
        <v>1.7463402558295076E-3</v>
      </c>
      <c r="W1867" s="14">
        <f t="shared" si="269"/>
        <v>1.7634467348576731E-3</v>
      </c>
      <c r="X1867" s="40">
        <f t="shared" si="264"/>
        <v>2.9263162474106481E-10</v>
      </c>
      <c r="Y1867" s="2"/>
      <c r="Z1867" s="4"/>
      <c r="AA1867" s="4"/>
      <c r="AB1867" s="4"/>
      <c r="AC1867" s="4"/>
      <c r="AD1867" s="4"/>
      <c r="AE1867" s="4"/>
    </row>
    <row r="1868" spans="6:31">
      <c r="F1868" s="25">
        <v>39381</v>
      </c>
      <c r="G1868" s="8">
        <v>88.75</v>
      </c>
      <c r="H1868" s="8">
        <v>88.75</v>
      </c>
      <c r="I1868" s="8">
        <v>87.86</v>
      </c>
      <c r="J1868" s="8">
        <v>88.71</v>
      </c>
      <c r="K1868" s="8">
        <v>520300</v>
      </c>
      <c r="L1868" s="26">
        <v>80.22</v>
      </c>
      <c r="M1868" s="8"/>
      <c r="N1868" s="32">
        <v>0</v>
      </c>
      <c r="O1868" s="11">
        <f t="shared" si="265"/>
        <v>50</v>
      </c>
      <c r="P1868" s="11">
        <f t="shared" si="262"/>
        <v>1.105833956619297</v>
      </c>
      <c r="Q1868" s="12">
        <f t="shared" si="261"/>
        <v>160.52982558963481</v>
      </c>
      <c r="R1868" s="12">
        <f t="shared" si="266"/>
        <v>0</v>
      </c>
      <c r="S1868" s="12">
        <f t="shared" si="267"/>
        <v>13427</v>
      </c>
      <c r="T1868" s="31">
        <f t="shared" si="263"/>
        <v>14240.600828056504</v>
      </c>
      <c r="U1868" s="13"/>
      <c r="V1868" s="39">
        <f t="shared" si="268"/>
        <v>9.5175722539451064E-3</v>
      </c>
      <c r="W1868" s="14">
        <f t="shared" si="269"/>
        <v>9.5191099554539152E-3</v>
      </c>
      <c r="X1868" s="40">
        <f t="shared" si="264"/>
        <v>2.3645259301926989E-12</v>
      </c>
      <c r="Y1868" s="2"/>
      <c r="Z1868" s="4"/>
      <c r="AA1868" s="4"/>
      <c r="AB1868" s="4"/>
      <c r="AC1868" s="4"/>
      <c r="AD1868" s="4"/>
      <c r="AE1868" s="4"/>
    </row>
    <row r="1869" spans="6:31">
      <c r="F1869" s="25">
        <v>39384</v>
      </c>
      <c r="G1869" s="8">
        <v>89.17</v>
      </c>
      <c r="H1869" s="8">
        <v>89.29</v>
      </c>
      <c r="I1869" s="8">
        <v>88.77</v>
      </c>
      <c r="J1869" s="8">
        <v>88.99</v>
      </c>
      <c r="K1869" s="8">
        <v>409700</v>
      </c>
      <c r="L1869" s="26">
        <v>80.47</v>
      </c>
      <c r="M1869" s="8"/>
      <c r="N1869" s="32">
        <v>0</v>
      </c>
      <c r="O1869" s="11">
        <f t="shared" si="265"/>
        <v>50</v>
      </c>
      <c r="P1869" s="11">
        <f t="shared" si="262"/>
        <v>1.1058779669442027</v>
      </c>
      <c r="Q1869" s="12">
        <f t="shared" si="261"/>
        <v>160.52542686420452</v>
      </c>
      <c r="R1869" s="12">
        <f t="shared" si="266"/>
        <v>0</v>
      </c>
      <c r="S1869" s="12">
        <f t="shared" si="267"/>
        <v>13427</v>
      </c>
      <c r="T1869" s="31">
        <f t="shared" si="263"/>
        <v>14285.157736645559</v>
      </c>
      <c r="U1869" s="13"/>
      <c r="V1869" s="39">
        <f t="shared" si="268"/>
        <v>3.1239796638407803E-3</v>
      </c>
      <c r="W1869" s="14">
        <f t="shared" si="269"/>
        <v>3.1115838161345825E-3</v>
      </c>
      <c r="X1869" s="40">
        <f t="shared" si="264"/>
        <v>1.5365704035525139E-10</v>
      </c>
      <c r="Y1869" s="2"/>
      <c r="Z1869" s="4"/>
      <c r="AA1869" s="4"/>
      <c r="AB1869" s="4"/>
      <c r="AC1869" s="4"/>
      <c r="AD1869" s="4"/>
      <c r="AE1869" s="4"/>
    </row>
    <row r="1870" spans="6:31">
      <c r="F1870" s="25">
        <v>39385</v>
      </c>
      <c r="G1870" s="8">
        <v>88.82</v>
      </c>
      <c r="H1870" s="8">
        <v>88.89</v>
      </c>
      <c r="I1870" s="8">
        <v>88.42</v>
      </c>
      <c r="J1870" s="8">
        <v>88.42</v>
      </c>
      <c r="K1870" s="8">
        <v>827400</v>
      </c>
      <c r="L1870" s="26">
        <v>79.95</v>
      </c>
      <c r="M1870" s="8"/>
      <c r="N1870" s="32">
        <v>0</v>
      </c>
      <c r="O1870" s="11">
        <f t="shared" si="265"/>
        <v>50</v>
      </c>
      <c r="P1870" s="11">
        <f t="shared" si="262"/>
        <v>1.1059412132582864</v>
      </c>
      <c r="Q1870" s="12">
        <f t="shared" si="261"/>
        <v>160.51910616127935</v>
      </c>
      <c r="R1870" s="12">
        <f t="shared" si="266"/>
        <v>0</v>
      </c>
      <c r="S1870" s="12">
        <f t="shared" si="267"/>
        <v>13427</v>
      </c>
      <c r="T1870" s="31">
        <f t="shared" si="263"/>
        <v>14193.099366780321</v>
      </c>
      <c r="U1870" s="13"/>
      <c r="V1870" s="39">
        <f t="shared" si="268"/>
        <v>-6.4651913346162682E-3</v>
      </c>
      <c r="W1870" s="14">
        <f t="shared" si="269"/>
        <v>-6.4830048780781541E-3</v>
      </c>
      <c r="X1870" s="40">
        <f t="shared" si="264"/>
        <v>3.1732233066849933E-10</v>
      </c>
      <c r="Y1870" s="2"/>
      <c r="Z1870" s="4"/>
      <c r="AA1870" s="4"/>
      <c r="AB1870" s="4"/>
      <c r="AC1870" s="4"/>
      <c r="AD1870" s="4"/>
      <c r="AE1870" s="4"/>
    </row>
    <row r="1871" spans="6:31">
      <c r="F1871" s="25">
        <v>39386</v>
      </c>
      <c r="G1871" s="8">
        <v>89.06</v>
      </c>
      <c r="H1871" s="8">
        <v>89.77</v>
      </c>
      <c r="I1871" s="8">
        <v>88.26</v>
      </c>
      <c r="J1871" s="8">
        <v>89.58</v>
      </c>
      <c r="K1871" s="8">
        <v>409400</v>
      </c>
      <c r="L1871" s="26">
        <v>81</v>
      </c>
      <c r="M1871" s="8"/>
      <c r="N1871" s="32">
        <v>0</v>
      </c>
      <c r="O1871" s="11">
        <f t="shared" si="265"/>
        <v>50</v>
      </c>
      <c r="P1871" s="11">
        <f t="shared" si="262"/>
        <v>1.105925925925926</v>
      </c>
      <c r="Q1871" s="12">
        <f t="shared" si="261"/>
        <v>160.52063387870461</v>
      </c>
      <c r="R1871" s="12">
        <f t="shared" si="266"/>
        <v>0</v>
      </c>
      <c r="S1871" s="12">
        <f t="shared" si="267"/>
        <v>13427</v>
      </c>
      <c r="T1871" s="31">
        <f t="shared" si="263"/>
        <v>14379.43838285436</v>
      </c>
      <c r="U1871" s="13"/>
      <c r="V1871" s="39">
        <f t="shared" si="268"/>
        <v>1.3043409691437731E-2</v>
      </c>
      <c r="W1871" s="14">
        <f t="shared" si="269"/>
        <v>1.3047715392475455E-2</v>
      </c>
      <c r="X1871" s="40">
        <f t="shared" si="264"/>
        <v>1.8539061426257407E-11</v>
      </c>
      <c r="Y1871" s="2"/>
      <c r="Z1871" s="4"/>
      <c r="AA1871" s="4"/>
      <c r="AB1871" s="4"/>
      <c r="AC1871" s="4"/>
      <c r="AD1871" s="4"/>
      <c r="AE1871" s="4"/>
    </row>
    <row r="1872" spans="6:31">
      <c r="F1872" s="25">
        <v>39387</v>
      </c>
      <c r="G1872" s="8">
        <v>88.81</v>
      </c>
      <c r="H1872" s="8">
        <v>88.81</v>
      </c>
      <c r="I1872" s="8">
        <v>87.1</v>
      </c>
      <c r="J1872" s="8">
        <v>87.17</v>
      </c>
      <c r="K1872" s="8">
        <v>975700</v>
      </c>
      <c r="L1872" s="26">
        <v>78.819999999999993</v>
      </c>
      <c r="M1872" s="8"/>
      <c r="N1872" s="32">
        <v>0</v>
      </c>
      <c r="O1872" s="11">
        <f t="shared" si="265"/>
        <v>50</v>
      </c>
      <c r="P1872" s="11">
        <f t="shared" si="262"/>
        <v>1.1059375792945954</v>
      </c>
      <c r="Q1872" s="12">
        <f t="shared" si="261"/>
        <v>160.5194693123527</v>
      </c>
      <c r="R1872" s="12">
        <f t="shared" si="266"/>
        <v>0</v>
      </c>
      <c r="S1872" s="12">
        <f t="shared" si="267"/>
        <v>13427</v>
      </c>
      <c r="T1872" s="31">
        <f t="shared" si="263"/>
        <v>13992.482139957785</v>
      </c>
      <c r="U1872" s="13"/>
      <c r="V1872" s="39">
        <f t="shared" si="268"/>
        <v>-2.7279100714413442E-2</v>
      </c>
      <c r="W1872" s="14">
        <f t="shared" si="269"/>
        <v>-2.7282382905581264E-2</v>
      </c>
      <c r="X1872" s="40">
        <f t="shared" si="264"/>
        <v>1.0772778862125075E-11</v>
      </c>
      <c r="Y1872" s="2"/>
      <c r="Z1872" s="4"/>
      <c r="AA1872" s="4"/>
      <c r="AB1872" s="4"/>
      <c r="AC1872" s="4"/>
      <c r="AD1872" s="4"/>
      <c r="AE1872" s="4"/>
    </row>
    <row r="1873" spans="6:31">
      <c r="F1873" s="25">
        <v>39388</v>
      </c>
      <c r="G1873" s="8">
        <v>87.67</v>
      </c>
      <c r="H1873" s="8">
        <v>87.68</v>
      </c>
      <c r="I1873" s="8">
        <v>86.35</v>
      </c>
      <c r="J1873" s="8">
        <v>87.33</v>
      </c>
      <c r="K1873" s="8">
        <v>576700</v>
      </c>
      <c r="L1873" s="26">
        <v>78.97</v>
      </c>
      <c r="M1873" s="8"/>
      <c r="N1873" s="32">
        <v>0</v>
      </c>
      <c r="O1873" s="11">
        <f t="shared" si="265"/>
        <v>50</v>
      </c>
      <c r="P1873" s="11">
        <f t="shared" si="262"/>
        <v>1.1058629859440294</v>
      </c>
      <c r="Q1873" s="12">
        <f t="shared" si="261"/>
        <v>160.52692413959943</v>
      </c>
      <c r="R1873" s="12">
        <f t="shared" si="266"/>
        <v>0</v>
      </c>
      <c r="S1873" s="12">
        <f t="shared" si="267"/>
        <v>13427</v>
      </c>
      <c r="T1873" s="31">
        <f t="shared" si="263"/>
        <v>14018.816285111217</v>
      </c>
      <c r="U1873" s="13"/>
      <c r="V1873" s="39">
        <f t="shared" si="268"/>
        <v>1.8802522119594402E-3</v>
      </c>
      <c r="W1873" s="14">
        <f t="shared" si="269"/>
        <v>1.9012617426320357E-3</v>
      </c>
      <c r="X1873" s="40">
        <f t="shared" si="264"/>
        <v>4.4140037908273092E-10</v>
      </c>
      <c r="Y1873" s="2"/>
      <c r="Z1873" s="4"/>
      <c r="AA1873" s="4"/>
      <c r="AB1873" s="4"/>
      <c r="AC1873" s="4"/>
      <c r="AD1873" s="4"/>
      <c r="AE1873" s="4"/>
    </row>
    <row r="1874" spans="6:31">
      <c r="F1874" s="25">
        <v>39391</v>
      </c>
      <c r="G1874" s="8">
        <v>86.68</v>
      </c>
      <c r="H1874" s="8">
        <v>87.26</v>
      </c>
      <c r="I1874" s="8">
        <v>86.07</v>
      </c>
      <c r="J1874" s="8">
        <v>86.73</v>
      </c>
      <c r="K1874" s="8">
        <v>165700</v>
      </c>
      <c r="L1874" s="26">
        <v>78.42</v>
      </c>
      <c r="M1874" s="8"/>
      <c r="N1874" s="32">
        <v>0</v>
      </c>
      <c r="O1874" s="11">
        <f t="shared" si="265"/>
        <v>50</v>
      </c>
      <c r="P1874" s="11">
        <f t="shared" si="262"/>
        <v>1.1059678653404743</v>
      </c>
      <c r="Q1874" s="12">
        <f t="shared" si="261"/>
        <v>160.51644282503511</v>
      </c>
      <c r="R1874" s="12">
        <f t="shared" si="266"/>
        <v>0</v>
      </c>
      <c r="S1874" s="12">
        <f t="shared" si="267"/>
        <v>13427</v>
      </c>
      <c r="T1874" s="31">
        <f t="shared" si="263"/>
        <v>13921.591086215296</v>
      </c>
      <c r="U1874" s="13"/>
      <c r="V1874" s="39">
        <f t="shared" si="268"/>
        <v>-6.9594970485178124E-3</v>
      </c>
      <c r="W1874" s="14">
        <f t="shared" si="269"/>
        <v>-6.9890366453039445E-3</v>
      </c>
      <c r="X1874" s="40">
        <f t="shared" si="264"/>
        <v>8.725877782872658E-10</v>
      </c>
      <c r="Y1874" s="2"/>
      <c r="Z1874" s="4"/>
      <c r="AA1874" s="4"/>
      <c r="AB1874" s="4"/>
      <c r="AC1874" s="4"/>
      <c r="AD1874" s="4"/>
      <c r="AE1874" s="4"/>
    </row>
    <row r="1875" spans="6:31">
      <c r="F1875" s="25">
        <v>39392</v>
      </c>
      <c r="G1875" s="8">
        <v>87.21</v>
      </c>
      <c r="H1875" s="8">
        <v>87.84</v>
      </c>
      <c r="I1875" s="8">
        <v>86.53</v>
      </c>
      <c r="J1875" s="8">
        <v>87.77</v>
      </c>
      <c r="K1875" s="8">
        <v>1884400</v>
      </c>
      <c r="L1875" s="26">
        <v>79.37</v>
      </c>
      <c r="M1875" s="8"/>
      <c r="N1875" s="32">
        <v>0</v>
      </c>
      <c r="O1875" s="11">
        <f t="shared" si="265"/>
        <v>50</v>
      </c>
      <c r="P1875" s="11">
        <f t="shared" si="262"/>
        <v>1.1058334383268236</v>
      </c>
      <c r="Q1875" s="12">
        <f t="shared" si="261"/>
        <v>160.5298773937987</v>
      </c>
      <c r="R1875" s="12">
        <f t="shared" si="266"/>
        <v>0</v>
      </c>
      <c r="S1875" s="12">
        <f t="shared" si="267"/>
        <v>13427</v>
      </c>
      <c r="T1875" s="31">
        <f t="shared" si="263"/>
        <v>14089.707338853712</v>
      </c>
      <c r="U1875" s="13"/>
      <c r="V1875" s="39">
        <f t="shared" si="268"/>
        <v>1.2003604309196189E-2</v>
      </c>
      <c r="W1875" s="14">
        <f t="shared" si="269"/>
        <v>1.2041466238598683E-2</v>
      </c>
      <c r="X1875" s="40">
        <f t="shared" si="264"/>
        <v>1.4335256980794659E-9</v>
      </c>
      <c r="Y1875" s="2"/>
      <c r="Z1875" s="4"/>
      <c r="AA1875" s="4"/>
      <c r="AB1875" s="4"/>
      <c r="AC1875" s="4"/>
      <c r="AD1875" s="4"/>
      <c r="AE1875" s="4"/>
    </row>
    <row r="1876" spans="6:31">
      <c r="F1876" s="25">
        <v>39393</v>
      </c>
      <c r="G1876" s="8">
        <v>86.98</v>
      </c>
      <c r="H1876" s="8">
        <v>87.25</v>
      </c>
      <c r="I1876" s="8">
        <v>85.26</v>
      </c>
      <c r="J1876" s="8">
        <v>85.58</v>
      </c>
      <c r="K1876" s="8">
        <v>194700</v>
      </c>
      <c r="L1876" s="26">
        <v>77.38</v>
      </c>
      <c r="M1876" s="8"/>
      <c r="N1876" s="32">
        <v>0</v>
      </c>
      <c r="O1876" s="11">
        <f t="shared" si="265"/>
        <v>50</v>
      </c>
      <c r="P1876" s="11">
        <f t="shared" si="262"/>
        <v>1.1059705350219695</v>
      </c>
      <c r="Q1876" s="12">
        <f t="shared" si="261"/>
        <v>160.51617605147018</v>
      </c>
      <c r="R1876" s="12">
        <f t="shared" si="266"/>
        <v>0</v>
      </c>
      <c r="S1876" s="12">
        <f t="shared" si="267"/>
        <v>13427</v>
      </c>
      <c r="T1876" s="31">
        <f t="shared" si="263"/>
        <v>13736.974346484818</v>
      </c>
      <c r="U1876" s="13"/>
      <c r="V1876" s="39">
        <f t="shared" si="268"/>
        <v>-2.5353499988597632E-2</v>
      </c>
      <c r="W1876" s="14">
        <f t="shared" si="269"/>
        <v>-2.5392113830417413E-2</v>
      </c>
      <c r="X1876" s="40">
        <f t="shared" si="264"/>
        <v>1.4910287800830211E-9</v>
      </c>
      <c r="Y1876" s="2"/>
      <c r="Z1876" s="4"/>
      <c r="AA1876" s="4"/>
      <c r="AB1876" s="4"/>
      <c r="AC1876" s="4"/>
      <c r="AD1876" s="4"/>
      <c r="AE1876" s="4"/>
    </row>
    <row r="1877" spans="6:31">
      <c r="F1877" s="25">
        <v>39394</v>
      </c>
      <c r="G1877" s="8">
        <v>85.61</v>
      </c>
      <c r="H1877" s="8">
        <v>85.8</v>
      </c>
      <c r="I1877" s="8">
        <v>83.91</v>
      </c>
      <c r="J1877" s="8">
        <v>85.3</v>
      </c>
      <c r="K1877" s="8">
        <v>510100</v>
      </c>
      <c r="L1877" s="26">
        <v>77.13</v>
      </c>
      <c r="M1877" s="8"/>
      <c r="N1877" s="32">
        <v>0</v>
      </c>
      <c r="O1877" s="11">
        <f t="shared" si="265"/>
        <v>50</v>
      </c>
      <c r="P1877" s="11">
        <f t="shared" si="262"/>
        <v>1.1059250615843381</v>
      </c>
      <c r="Q1877" s="12">
        <f t="shared" si="261"/>
        <v>160.52072025669122</v>
      </c>
      <c r="R1877" s="12">
        <f t="shared" si="266"/>
        <v>0</v>
      </c>
      <c r="S1877" s="12">
        <f t="shared" si="267"/>
        <v>13427</v>
      </c>
      <c r="T1877" s="31">
        <f t="shared" si="263"/>
        <v>13692.417437895761</v>
      </c>
      <c r="U1877" s="13"/>
      <c r="V1877" s="39">
        <f t="shared" si="268"/>
        <v>-3.2488469398698587E-3</v>
      </c>
      <c r="W1877" s="14">
        <f t="shared" si="269"/>
        <v>-3.2360393264591471E-3</v>
      </c>
      <c r="X1877" s="40">
        <f t="shared" si="264"/>
        <v>1.6403496127824075E-10</v>
      </c>
      <c r="Y1877" s="2"/>
      <c r="Z1877" s="4"/>
      <c r="AA1877" s="4"/>
      <c r="AB1877" s="4"/>
      <c r="AC1877" s="4"/>
      <c r="AD1877" s="4"/>
      <c r="AE1877" s="4"/>
    </row>
    <row r="1878" spans="6:31">
      <c r="F1878" s="25">
        <v>39395</v>
      </c>
      <c r="G1878" s="8">
        <v>84.29</v>
      </c>
      <c r="H1878" s="8">
        <v>85.27</v>
      </c>
      <c r="I1878" s="8">
        <v>83.83</v>
      </c>
      <c r="J1878" s="8">
        <v>84.15</v>
      </c>
      <c r="K1878" s="8">
        <v>220800</v>
      </c>
      <c r="L1878" s="26">
        <v>76.09</v>
      </c>
      <c r="M1878" s="8"/>
      <c r="N1878" s="32">
        <v>0</v>
      </c>
      <c r="O1878" s="11">
        <f t="shared" si="265"/>
        <v>50</v>
      </c>
      <c r="P1878" s="11">
        <f t="shared" si="262"/>
        <v>1.1059271914837692</v>
      </c>
      <c r="Q1878" s="12">
        <f t="shared" si="261"/>
        <v>160.52050740541043</v>
      </c>
      <c r="R1878" s="12">
        <f t="shared" si="266"/>
        <v>0</v>
      </c>
      <c r="S1878" s="12">
        <f t="shared" si="267"/>
        <v>13427</v>
      </c>
      <c r="T1878" s="31">
        <f t="shared" si="263"/>
        <v>13507.800698165289</v>
      </c>
      <c r="U1878" s="13"/>
      <c r="V1878" s="39">
        <f t="shared" si="268"/>
        <v>-1.3574859866716972E-2</v>
      </c>
      <c r="W1878" s="14">
        <f t="shared" si="269"/>
        <v>-1.3575459757476356E-2</v>
      </c>
      <c r="X1878" s="40">
        <f t="shared" si="264"/>
        <v>3.5986892319353659E-13</v>
      </c>
      <c r="Y1878" s="2"/>
      <c r="Z1878" s="4"/>
      <c r="AA1878" s="4"/>
      <c r="AB1878" s="4"/>
      <c r="AC1878" s="4"/>
      <c r="AD1878" s="4"/>
      <c r="AE1878" s="4"/>
    </row>
    <row r="1879" spans="6:31">
      <c r="F1879" s="25">
        <v>39398</v>
      </c>
      <c r="G1879" s="8">
        <v>84.07</v>
      </c>
      <c r="H1879" s="8">
        <v>84.73</v>
      </c>
      <c r="I1879" s="8">
        <v>83.13</v>
      </c>
      <c r="J1879" s="8">
        <v>83.13</v>
      </c>
      <c r="K1879" s="8">
        <v>224100</v>
      </c>
      <c r="L1879" s="26">
        <v>75.17</v>
      </c>
      <c r="M1879" s="8"/>
      <c r="N1879" s="32">
        <v>0</v>
      </c>
      <c r="O1879" s="11">
        <f t="shared" si="265"/>
        <v>50</v>
      </c>
      <c r="P1879" s="11">
        <f t="shared" si="262"/>
        <v>1.1058933085007316</v>
      </c>
      <c r="Q1879" s="12">
        <f t="shared" si="261"/>
        <v>160.52389359506265</v>
      </c>
      <c r="R1879" s="12">
        <f t="shared" si="266"/>
        <v>0</v>
      </c>
      <c r="S1879" s="12">
        <f t="shared" si="267"/>
        <v>13427</v>
      </c>
      <c r="T1879" s="31">
        <f t="shared" si="263"/>
        <v>13344.351274557557</v>
      </c>
      <c r="U1879" s="13"/>
      <c r="V1879" s="39">
        <f t="shared" si="268"/>
        <v>-1.2174178256831404E-2</v>
      </c>
      <c r="W1879" s="14">
        <f t="shared" si="269"/>
        <v>-1.2164634999053915E-2</v>
      </c>
      <c r="X1879" s="40">
        <f t="shared" si="264"/>
        <v>9.1073769007610708E-11</v>
      </c>
      <c r="Y1879" s="2"/>
      <c r="Z1879" s="4"/>
      <c r="AA1879" s="4"/>
      <c r="AB1879" s="4"/>
      <c r="AC1879" s="4"/>
      <c r="AD1879" s="4"/>
      <c r="AE1879" s="4"/>
    </row>
    <row r="1880" spans="6:31">
      <c r="F1880" s="25">
        <v>39399</v>
      </c>
      <c r="G1880" s="8">
        <v>83.94</v>
      </c>
      <c r="H1880" s="8">
        <v>85.65</v>
      </c>
      <c r="I1880" s="8">
        <v>83.9</v>
      </c>
      <c r="J1880" s="8">
        <v>85.61</v>
      </c>
      <c r="K1880" s="8">
        <v>514100</v>
      </c>
      <c r="L1880" s="26">
        <v>77.41</v>
      </c>
      <c r="M1880" s="8"/>
      <c r="N1880" s="32">
        <v>0</v>
      </c>
      <c r="O1880" s="11">
        <f t="shared" si="265"/>
        <v>50</v>
      </c>
      <c r="P1880" s="11">
        <f t="shared" si="262"/>
        <v>1.1059294664771995</v>
      </c>
      <c r="Q1880" s="12">
        <f t="shared" si="261"/>
        <v>160.52028005508123</v>
      </c>
      <c r="R1880" s="12">
        <f t="shared" si="266"/>
        <v>0</v>
      </c>
      <c r="S1880" s="12">
        <f t="shared" si="267"/>
        <v>13427</v>
      </c>
      <c r="T1880" s="31">
        <f t="shared" si="263"/>
        <v>13742.141175515504</v>
      </c>
      <c r="U1880" s="13"/>
      <c r="V1880" s="39">
        <f t="shared" si="268"/>
        <v>2.9373940041420733E-2</v>
      </c>
      <c r="W1880" s="14">
        <f t="shared" si="269"/>
        <v>2.9363756027244552E-2</v>
      </c>
      <c r="X1880" s="40">
        <f t="shared" si="264"/>
        <v>1.0371414474065456E-10</v>
      </c>
      <c r="Y1880" s="2"/>
      <c r="Z1880" s="4"/>
      <c r="AA1880" s="4"/>
      <c r="AB1880" s="4"/>
      <c r="AC1880" s="4"/>
      <c r="AD1880" s="4"/>
      <c r="AE1880" s="4"/>
    </row>
    <row r="1881" spans="6:31">
      <c r="F1881" s="25">
        <v>39400</v>
      </c>
      <c r="G1881" s="8">
        <v>86.16</v>
      </c>
      <c r="H1881" s="8">
        <v>86.26</v>
      </c>
      <c r="I1881" s="8">
        <v>84.79</v>
      </c>
      <c r="J1881" s="8">
        <v>85</v>
      </c>
      <c r="K1881" s="8">
        <v>620400</v>
      </c>
      <c r="L1881" s="26">
        <v>76.86</v>
      </c>
      <c r="M1881" s="8"/>
      <c r="N1881" s="32">
        <v>0</v>
      </c>
      <c r="O1881" s="11">
        <f t="shared" si="265"/>
        <v>50</v>
      </c>
      <c r="P1881" s="11">
        <f t="shared" si="262"/>
        <v>1.1059068436117616</v>
      </c>
      <c r="Q1881" s="12">
        <f t="shared" si="261"/>
        <v>160.52254090140684</v>
      </c>
      <c r="R1881" s="12">
        <f t="shared" si="266"/>
        <v>0</v>
      </c>
      <c r="S1881" s="12">
        <f t="shared" si="267"/>
        <v>13427</v>
      </c>
      <c r="T1881" s="31">
        <f t="shared" si="263"/>
        <v>13644.415976619581</v>
      </c>
      <c r="U1881" s="13"/>
      <c r="V1881" s="39">
        <f t="shared" si="268"/>
        <v>-7.1367578729744615E-3</v>
      </c>
      <c r="W1881" s="14">
        <f t="shared" si="269"/>
        <v>-7.1303860799241036E-3</v>
      </c>
      <c r="X1881" s="40">
        <f t="shared" si="264"/>
        <v>4.0599746676588333E-11</v>
      </c>
      <c r="Y1881" s="2"/>
      <c r="Z1881" s="4"/>
      <c r="AA1881" s="4"/>
      <c r="AB1881" s="4"/>
      <c r="AC1881" s="4"/>
      <c r="AD1881" s="4"/>
      <c r="AE1881" s="4"/>
    </row>
    <row r="1882" spans="6:31">
      <c r="F1882" s="25">
        <v>39401</v>
      </c>
      <c r="G1882" s="8">
        <v>84.93</v>
      </c>
      <c r="H1882" s="8">
        <v>85.14</v>
      </c>
      <c r="I1882" s="8">
        <v>83.47</v>
      </c>
      <c r="J1882" s="8">
        <v>83.98</v>
      </c>
      <c r="K1882" s="8">
        <v>489400</v>
      </c>
      <c r="L1882" s="26">
        <v>75.94</v>
      </c>
      <c r="M1882" s="8"/>
      <c r="N1882" s="32">
        <v>0</v>
      </c>
      <c r="O1882" s="11">
        <f t="shared" si="265"/>
        <v>50</v>
      </c>
      <c r="P1882" s="11">
        <f t="shared" si="262"/>
        <v>1.1058730576771136</v>
      </c>
      <c r="Q1882" s="12">
        <f t="shared" si="261"/>
        <v>160.5259175162164</v>
      </c>
      <c r="R1882" s="12">
        <f t="shared" si="266"/>
        <v>0</v>
      </c>
      <c r="S1882" s="12">
        <f t="shared" si="267"/>
        <v>13427</v>
      </c>
      <c r="T1882" s="31">
        <f t="shared" si="263"/>
        <v>13480.966553011853</v>
      </c>
      <c r="U1882" s="13"/>
      <c r="V1882" s="39">
        <f t="shared" si="268"/>
        <v>-1.2051546311215421E-2</v>
      </c>
      <c r="W1882" s="14">
        <f t="shared" si="269"/>
        <v>-1.2042030333041662E-2</v>
      </c>
      <c r="X1882" s="40">
        <f t="shared" si="264"/>
        <v>9.0553840603455328E-11</v>
      </c>
      <c r="Y1882" s="2"/>
      <c r="Z1882" s="4"/>
      <c r="AA1882" s="4"/>
      <c r="AB1882" s="4"/>
      <c r="AC1882" s="4"/>
      <c r="AD1882" s="4"/>
      <c r="AE1882" s="4"/>
    </row>
    <row r="1883" spans="6:31">
      <c r="F1883" s="25">
        <v>39402</v>
      </c>
      <c r="G1883" s="8">
        <v>84.5</v>
      </c>
      <c r="H1883" s="8">
        <v>84.5</v>
      </c>
      <c r="I1883" s="8">
        <v>83.41</v>
      </c>
      <c r="J1883" s="8">
        <v>84.22</v>
      </c>
      <c r="K1883" s="8">
        <v>718600</v>
      </c>
      <c r="L1883" s="26">
        <v>76.16</v>
      </c>
      <c r="M1883" s="8"/>
      <c r="N1883" s="32">
        <v>0</v>
      </c>
      <c r="O1883" s="11">
        <f t="shared" si="265"/>
        <v>50</v>
      </c>
      <c r="P1883" s="11">
        <f t="shared" si="262"/>
        <v>1.1058298319327731</v>
      </c>
      <c r="Q1883" s="12">
        <f t="shared" si="261"/>
        <v>160.53023786001216</v>
      </c>
      <c r="R1883" s="12">
        <f t="shared" si="266"/>
        <v>0</v>
      </c>
      <c r="S1883" s="12">
        <f t="shared" si="267"/>
        <v>13427</v>
      </c>
      <c r="T1883" s="31">
        <f t="shared" si="263"/>
        <v>13519.856632570225</v>
      </c>
      <c r="U1883" s="13"/>
      <c r="V1883" s="39">
        <f t="shared" si="268"/>
        <v>2.8806607994302617E-3</v>
      </c>
      <c r="W1883" s="14">
        <f t="shared" si="269"/>
        <v>2.892835679453535E-3</v>
      </c>
      <c r="X1883" s="40">
        <f t="shared" si="264"/>
        <v>1.4822770358109721E-10</v>
      </c>
      <c r="Y1883" s="2"/>
      <c r="Z1883" s="4"/>
      <c r="AA1883" s="4"/>
      <c r="AB1883" s="4"/>
      <c r="AC1883" s="4"/>
      <c r="AD1883" s="4"/>
      <c r="AE1883" s="4"/>
    </row>
    <row r="1884" spans="6:31">
      <c r="F1884" s="25">
        <v>39405</v>
      </c>
      <c r="G1884" s="8">
        <v>83.81</v>
      </c>
      <c r="H1884" s="8">
        <v>83.81</v>
      </c>
      <c r="I1884" s="8">
        <v>82.61</v>
      </c>
      <c r="J1884" s="8">
        <v>82.84</v>
      </c>
      <c r="K1884" s="8">
        <v>1863000</v>
      </c>
      <c r="L1884" s="26">
        <v>74.91</v>
      </c>
      <c r="M1884" s="8"/>
      <c r="N1884" s="32">
        <v>0</v>
      </c>
      <c r="O1884" s="11">
        <f t="shared" si="265"/>
        <v>50</v>
      </c>
      <c r="P1884" s="11">
        <f t="shared" si="262"/>
        <v>1.1058603657722601</v>
      </c>
      <c r="Q1884" s="12">
        <f t="shared" si="261"/>
        <v>160.52718601671825</v>
      </c>
      <c r="R1884" s="12">
        <f t="shared" si="266"/>
        <v>0</v>
      </c>
      <c r="S1884" s="12">
        <f t="shared" si="267"/>
        <v>13427</v>
      </c>
      <c r="T1884" s="31">
        <f t="shared" si="263"/>
        <v>13298.07208962494</v>
      </c>
      <c r="U1884" s="13"/>
      <c r="V1884" s="39">
        <f t="shared" si="268"/>
        <v>-1.6540397405436523E-2</v>
      </c>
      <c r="W1884" s="14">
        <f t="shared" si="269"/>
        <v>-1.6548997523318329E-2</v>
      </c>
      <c r="X1884" s="40">
        <f t="shared" si="264"/>
        <v>7.3962027580958977E-11</v>
      </c>
      <c r="Y1884" s="2"/>
      <c r="Z1884" s="4"/>
      <c r="AA1884" s="4"/>
      <c r="AB1884" s="4"/>
      <c r="AC1884" s="4"/>
      <c r="AD1884" s="4"/>
      <c r="AE1884" s="4"/>
    </row>
    <row r="1885" spans="6:31">
      <c r="F1885" s="25">
        <v>39406</v>
      </c>
      <c r="G1885" s="8">
        <v>83.05</v>
      </c>
      <c r="H1885" s="8">
        <v>83.84</v>
      </c>
      <c r="I1885" s="8">
        <v>81.93</v>
      </c>
      <c r="J1885" s="8">
        <v>83.26</v>
      </c>
      <c r="K1885" s="8">
        <v>277100</v>
      </c>
      <c r="L1885" s="26">
        <v>75.290000000000006</v>
      </c>
      <c r="M1885" s="8"/>
      <c r="N1885" s="32">
        <v>0</v>
      </c>
      <c r="O1885" s="11">
        <f t="shared" si="265"/>
        <v>50</v>
      </c>
      <c r="P1885" s="11">
        <f t="shared" si="262"/>
        <v>1.1058573515739141</v>
      </c>
      <c r="Q1885" s="12">
        <f t="shared" si="261"/>
        <v>160.52748727696741</v>
      </c>
      <c r="R1885" s="12">
        <f t="shared" si="266"/>
        <v>0</v>
      </c>
      <c r="S1885" s="12">
        <f t="shared" si="267"/>
        <v>13427</v>
      </c>
      <c r="T1885" s="31">
        <f t="shared" si="263"/>
        <v>13365.518590680307</v>
      </c>
      <c r="U1885" s="13"/>
      <c r="V1885" s="39">
        <f t="shared" si="268"/>
        <v>5.0590819307026911E-3</v>
      </c>
      <c r="W1885" s="14">
        <f t="shared" si="269"/>
        <v>5.059930902239578E-3</v>
      </c>
      <c r="X1885" s="40">
        <f t="shared" si="264"/>
        <v>7.2075267044405788E-13</v>
      </c>
      <c r="Y1885" s="2"/>
      <c r="Z1885" s="4"/>
      <c r="AA1885" s="4"/>
      <c r="AB1885" s="4"/>
      <c r="AC1885" s="4"/>
      <c r="AD1885" s="4"/>
      <c r="AE1885" s="4"/>
    </row>
    <row r="1886" spans="6:31">
      <c r="F1886" s="25">
        <v>39407</v>
      </c>
      <c r="G1886" s="8">
        <v>82.38</v>
      </c>
      <c r="H1886" s="8">
        <v>82.8</v>
      </c>
      <c r="I1886" s="8">
        <v>81.63</v>
      </c>
      <c r="J1886" s="8">
        <v>81.790000000000006</v>
      </c>
      <c r="K1886" s="8">
        <v>166600</v>
      </c>
      <c r="L1886" s="26">
        <v>73.959999999999994</v>
      </c>
      <c r="M1886" s="8"/>
      <c r="N1886" s="32">
        <v>0</v>
      </c>
      <c r="O1886" s="11">
        <f t="shared" si="265"/>
        <v>50</v>
      </c>
      <c r="P1886" s="11">
        <f t="shared" si="262"/>
        <v>1.1058680367766363</v>
      </c>
      <c r="Q1886" s="12">
        <f t="shared" si="261"/>
        <v>160.52641932982664</v>
      </c>
      <c r="R1886" s="12">
        <f t="shared" si="266"/>
        <v>0</v>
      </c>
      <c r="S1886" s="12">
        <f t="shared" si="267"/>
        <v>13427</v>
      </c>
      <c r="T1886" s="31">
        <f t="shared" si="263"/>
        <v>13129.455836986521</v>
      </c>
      <c r="U1886" s="13"/>
      <c r="V1886" s="39">
        <f t="shared" si="268"/>
        <v>-1.7819907778993047E-2</v>
      </c>
      <c r="W1886" s="14">
        <f t="shared" si="269"/>
        <v>-1.7822917343106953E-2</v>
      </c>
      <c r="X1886" s="40">
        <f t="shared" si="264"/>
        <v>9.0574761557145782E-12</v>
      </c>
      <c r="Y1886" s="2"/>
      <c r="Z1886" s="4"/>
      <c r="AA1886" s="4"/>
      <c r="AB1886" s="4"/>
      <c r="AC1886" s="4"/>
      <c r="AD1886" s="4"/>
      <c r="AE1886" s="4"/>
    </row>
    <row r="1887" spans="6:31">
      <c r="F1887" s="25">
        <v>39409</v>
      </c>
      <c r="G1887" s="8">
        <v>82.62</v>
      </c>
      <c r="H1887" s="8">
        <v>83.27</v>
      </c>
      <c r="I1887" s="8">
        <v>82.03</v>
      </c>
      <c r="J1887" s="8">
        <v>83.08</v>
      </c>
      <c r="K1887" s="8">
        <v>158100</v>
      </c>
      <c r="L1887" s="26">
        <v>75.12</v>
      </c>
      <c r="M1887" s="8"/>
      <c r="N1887" s="32">
        <v>0</v>
      </c>
      <c r="O1887" s="11">
        <f t="shared" si="265"/>
        <v>50</v>
      </c>
      <c r="P1887" s="11">
        <f t="shared" si="262"/>
        <v>1.1059637912673055</v>
      </c>
      <c r="Q1887" s="12">
        <f t="shared" si="261"/>
        <v>160.51684993788814</v>
      </c>
      <c r="R1887" s="12">
        <f t="shared" si="266"/>
        <v>0</v>
      </c>
      <c r="S1887" s="12">
        <f t="shared" si="267"/>
        <v>13427</v>
      </c>
      <c r="T1887" s="31">
        <f t="shared" si="263"/>
        <v>13335.739892839747</v>
      </c>
      <c r="U1887" s="13"/>
      <c r="V1887" s="39">
        <f t="shared" si="268"/>
        <v>1.558939791706105E-2</v>
      </c>
      <c r="W1887" s="14">
        <f t="shared" si="269"/>
        <v>1.556242838108355E-2</v>
      </c>
      <c r="X1887" s="40">
        <f t="shared" si="264"/>
        <v>7.2735587084167661E-10</v>
      </c>
      <c r="Y1887" s="2"/>
      <c r="Z1887" s="4"/>
      <c r="AA1887" s="4"/>
      <c r="AB1887" s="4"/>
      <c r="AC1887" s="4"/>
      <c r="AD1887" s="4"/>
      <c r="AE1887" s="4"/>
    </row>
    <row r="1888" spans="6:31">
      <c r="F1888" s="25">
        <v>39412</v>
      </c>
      <c r="G1888" s="8">
        <v>83.14</v>
      </c>
      <c r="H1888" s="8">
        <v>83.51</v>
      </c>
      <c r="I1888" s="8">
        <v>81.25</v>
      </c>
      <c r="J1888" s="8">
        <v>81.25</v>
      </c>
      <c r="K1888" s="8">
        <v>215100</v>
      </c>
      <c r="L1888" s="26">
        <v>73.47</v>
      </c>
      <c r="M1888" s="8"/>
      <c r="N1888" s="32">
        <v>0</v>
      </c>
      <c r="O1888" s="11">
        <f t="shared" si="265"/>
        <v>50</v>
      </c>
      <c r="P1888" s="11">
        <f t="shared" si="262"/>
        <v>1.1058935619980945</v>
      </c>
      <c r="Q1888" s="12">
        <f t="shared" si="261"/>
        <v>160.52386826033197</v>
      </c>
      <c r="R1888" s="12">
        <f t="shared" si="266"/>
        <v>0</v>
      </c>
      <c r="S1888" s="12">
        <f t="shared" si="267"/>
        <v>13427</v>
      </c>
      <c r="T1888" s="31">
        <f t="shared" si="263"/>
        <v>13042.564296151972</v>
      </c>
      <c r="U1888" s="13"/>
      <c r="V1888" s="39">
        <f t="shared" si="268"/>
        <v>-2.2229455478451694E-2</v>
      </c>
      <c r="W1888" s="14">
        <f t="shared" si="269"/>
        <v>-2.2209675267821426E-2</v>
      </c>
      <c r="X1888" s="40">
        <f t="shared" si="264"/>
        <v>3.912567325777352E-10</v>
      </c>
      <c r="Y1888" s="2"/>
      <c r="Z1888" s="4"/>
      <c r="AA1888" s="4"/>
      <c r="AB1888" s="4"/>
      <c r="AC1888" s="4"/>
      <c r="AD1888" s="4"/>
      <c r="AE1888" s="4"/>
    </row>
    <row r="1889" spans="6:31">
      <c r="F1889" s="25">
        <v>39413</v>
      </c>
      <c r="G1889" s="8">
        <v>81.66</v>
      </c>
      <c r="H1889" s="8">
        <v>82.5</v>
      </c>
      <c r="I1889" s="8">
        <v>81.33</v>
      </c>
      <c r="J1889" s="8">
        <v>82.22</v>
      </c>
      <c r="K1889" s="8">
        <v>835500</v>
      </c>
      <c r="L1889" s="26">
        <v>74.349999999999994</v>
      </c>
      <c r="M1889" s="8"/>
      <c r="N1889" s="32">
        <v>0</v>
      </c>
      <c r="O1889" s="11">
        <f t="shared" si="265"/>
        <v>50</v>
      </c>
      <c r="P1889" s="11">
        <f t="shared" si="262"/>
        <v>1.1058507061197043</v>
      </c>
      <c r="Q1889" s="12">
        <f t="shared" si="261"/>
        <v>160.52815147634942</v>
      </c>
      <c r="R1889" s="12">
        <f t="shared" si="266"/>
        <v>0</v>
      </c>
      <c r="S1889" s="12">
        <f t="shared" si="267"/>
        <v>13427</v>
      </c>
      <c r="T1889" s="31">
        <f t="shared" si="263"/>
        <v>13198.62461438545</v>
      </c>
      <c r="U1889" s="13"/>
      <c r="V1889" s="39">
        <f t="shared" si="268"/>
        <v>1.1894442640025864E-2</v>
      </c>
      <c r="W1889" s="14">
        <f t="shared" si="269"/>
        <v>1.1906513273978056E-2</v>
      </c>
      <c r="X1889" s="40">
        <f t="shared" si="264"/>
        <v>1.4570020400781671E-10</v>
      </c>
      <c r="Y1889" s="2"/>
      <c r="Z1889" s="4"/>
      <c r="AA1889" s="4"/>
      <c r="AB1889" s="4"/>
      <c r="AC1889" s="4"/>
      <c r="AD1889" s="4"/>
      <c r="AE1889" s="4"/>
    </row>
    <row r="1890" spans="6:31">
      <c r="F1890" s="25">
        <v>39414</v>
      </c>
      <c r="G1890" s="8">
        <v>82.98</v>
      </c>
      <c r="H1890" s="8">
        <v>85.01</v>
      </c>
      <c r="I1890" s="8">
        <v>82.98</v>
      </c>
      <c r="J1890" s="8">
        <v>84.88</v>
      </c>
      <c r="K1890" s="8">
        <v>243500</v>
      </c>
      <c r="L1890" s="26">
        <v>76.75</v>
      </c>
      <c r="M1890" s="8"/>
      <c r="N1890" s="32">
        <v>0</v>
      </c>
      <c r="O1890" s="11">
        <f t="shared" si="265"/>
        <v>50</v>
      </c>
      <c r="P1890" s="11">
        <f t="shared" si="262"/>
        <v>1.105928338762215</v>
      </c>
      <c r="Q1890" s="12">
        <f t="shared" si="261"/>
        <v>160.52039275259656</v>
      </c>
      <c r="R1890" s="12">
        <f t="shared" si="266"/>
        <v>0</v>
      </c>
      <c r="S1890" s="12">
        <f t="shared" si="267"/>
        <v>13427</v>
      </c>
      <c r="T1890" s="31">
        <f t="shared" si="263"/>
        <v>13624.970936840396</v>
      </c>
      <c r="U1890" s="13"/>
      <c r="V1890" s="39">
        <f t="shared" si="268"/>
        <v>3.1791579187431425E-2</v>
      </c>
      <c r="W1890" s="14">
        <f t="shared" si="269"/>
        <v>3.176971356114263E-2</v>
      </c>
      <c r="X1890" s="40">
        <f t="shared" si="264"/>
        <v>4.7810561300122178E-10</v>
      </c>
      <c r="Y1890" s="2"/>
      <c r="Z1890" s="4"/>
      <c r="AA1890" s="4"/>
      <c r="AB1890" s="4"/>
      <c r="AC1890" s="4"/>
      <c r="AD1890" s="4"/>
      <c r="AE1890" s="4"/>
    </row>
    <row r="1891" spans="6:31">
      <c r="F1891" s="25">
        <v>39415</v>
      </c>
      <c r="G1891" s="8">
        <v>84.04</v>
      </c>
      <c r="H1891" s="8">
        <v>85.16</v>
      </c>
      <c r="I1891" s="8">
        <v>84.04</v>
      </c>
      <c r="J1891" s="8">
        <v>84.94</v>
      </c>
      <c r="K1891" s="8">
        <v>279100</v>
      </c>
      <c r="L1891" s="26">
        <v>76.81</v>
      </c>
      <c r="M1891" s="8"/>
      <c r="N1891" s="32">
        <v>0</v>
      </c>
      <c r="O1891" s="11">
        <f t="shared" si="265"/>
        <v>50</v>
      </c>
      <c r="P1891" s="11">
        <f t="shared" si="262"/>
        <v>1.1058455930217419</v>
      </c>
      <c r="Q1891" s="12">
        <f t="shared" si="261"/>
        <v>160.52866252533283</v>
      </c>
      <c r="R1891" s="12">
        <f t="shared" si="266"/>
        <v>0</v>
      </c>
      <c r="S1891" s="12">
        <f t="shared" si="267"/>
        <v>13427</v>
      </c>
      <c r="T1891" s="31">
        <f t="shared" si="263"/>
        <v>13635.304594901771</v>
      </c>
      <c r="U1891" s="13"/>
      <c r="V1891" s="39">
        <f t="shared" si="268"/>
        <v>7.5814777031974541E-4</v>
      </c>
      <c r="W1891" s="14">
        <f t="shared" si="269"/>
        <v>7.8145354328395503E-4</v>
      </c>
      <c r="X1891" s="40">
        <f t="shared" si="264"/>
        <v>5.4315905345928382E-10</v>
      </c>
      <c r="Y1891" s="2"/>
      <c r="Z1891" s="4"/>
      <c r="AA1891" s="4"/>
      <c r="AB1891" s="4"/>
      <c r="AC1891" s="4"/>
      <c r="AD1891" s="4"/>
      <c r="AE1891" s="4"/>
    </row>
    <row r="1892" spans="6:31">
      <c r="F1892" s="25">
        <v>39416</v>
      </c>
      <c r="G1892" s="8">
        <v>86.34</v>
      </c>
      <c r="H1892" s="8">
        <v>86.35</v>
      </c>
      <c r="I1892" s="8">
        <v>85.01</v>
      </c>
      <c r="J1892" s="8">
        <v>85.6</v>
      </c>
      <c r="K1892" s="8">
        <v>993200</v>
      </c>
      <c r="L1892" s="26">
        <v>77.400000000000006</v>
      </c>
      <c r="M1892" s="8"/>
      <c r="N1892" s="32">
        <v>0</v>
      </c>
      <c r="O1892" s="11">
        <f t="shared" si="265"/>
        <v>50</v>
      </c>
      <c r="P1892" s="11">
        <f t="shared" si="262"/>
        <v>1.1059431524547803</v>
      </c>
      <c r="Q1892" s="12">
        <f t="shared" si="261"/>
        <v>160.51891237350401</v>
      </c>
      <c r="R1892" s="12">
        <f t="shared" si="266"/>
        <v>0</v>
      </c>
      <c r="S1892" s="12">
        <f t="shared" si="267"/>
        <v>13427</v>
      </c>
      <c r="T1892" s="31">
        <f t="shared" si="263"/>
        <v>13740.418899171942</v>
      </c>
      <c r="U1892" s="13"/>
      <c r="V1892" s="39">
        <f t="shared" si="268"/>
        <v>7.6794186551477394E-3</v>
      </c>
      <c r="W1892" s="14">
        <f t="shared" si="269"/>
        <v>7.651940585091002E-3</v>
      </c>
      <c r="X1892" s="40">
        <f t="shared" si="264"/>
        <v>7.5504433404296701E-10</v>
      </c>
      <c r="Y1892" s="2"/>
      <c r="Z1892" s="4"/>
      <c r="AA1892" s="4"/>
      <c r="AB1892" s="4"/>
      <c r="AC1892" s="4"/>
      <c r="AD1892" s="4"/>
      <c r="AE1892" s="4"/>
    </row>
    <row r="1893" spans="6:31">
      <c r="F1893" s="25">
        <v>39419</v>
      </c>
      <c r="G1893" s="8">
        <v>85.32</v>
      </c>
      <c r="H1893" s="8">
        <v>85.88</v>
      </c>
      <c r="I1893" s="8">
        <v>84.95</v>
      </c>
      <c r="J1893" s="8">
        <v>85.05</v>
      </c>
      <c r="K1893" s="8">
        <v>363900</v>
      </c>
      <c r="L1893" s="26">
        <v>76.91</v>
      </c>
      <c r="M1893" s="8"/>
      <c r="N1893" s="32">
        <v>0</v>
      </c>
      <c r="O1893" s="11">
        <f t="shared" si="265"/>
        <v>50</v>
      </c>
      <c r="P1893" s="11">
        <f t="shared" si="262"/>
        <v>1.1058379924587181</v>
      </c>
      <c r="Q1893" s="12">
        <f t="shared" si="261"/>
        <v>160.52942220267363</v>
      </c>
      <c r="R1893" s="12">
        <f t="shared" si="266"/>
        <v>0</v>
      </c>
      <c r="S1893" s="12">
        <f t="shared" si="267"/>
        <v>13427</v>
      </c>
      <c r="T1893" s="31">
        <f t="shared" si="263"/>
        <v>13653.027358337391</v>
      </c>
      <c r="U1893" s="13"/>
      <c r="V1893" s="39">
        <f t="shared" si="268"/>
        <v>-6.3804923625605092E-3</v>
      </c>
      <c r="W1893" s="14">
        <f t="shared" si="269"/>
        <v>-6.3508735267190624E-3</v>
      </c>
      <c r="X1893" s="40">
        <f t="shared" si="264"/>
        <v>8.7727543660257096E-10</v>
      </c>
      <c r="Y1893" s="2"/>
      <c r="Z1893" s="4"/>
      <c r="AA1893" s="4"/>
      <c r="AB1893" s="4"/>
      <c r="AC1893" s="4"/>
      <c r="AD1893" s="4"/>
      <c r="AE1893" s="4"/>
    </row>
    <row r="1894" spans="6:31">
      <c r="F1894" s="25">
        <v>39420</v>
      </c>
      <c r="G1894" s="8">
        <v>84.27</v>
      </c>
      <c r="H1894" s="8">
        <v>84.91</v>
      </c>
      <c r="I1894" s="8">
        <v>84.27</v>
      </c>
      <c r="J1894" s="8">
        <v>84.51</v>
      </c>
      <c r="K1894" s="8">
        <v>124000</v>
      </c>
      <c r="L1894" s="26">
        <v>76.42</v>
      </c>
      <c r="M1894" s="8"/>
      <c r="N1894" s="32">
        <v>0</v>
      </c>
      <c r="O1894" s="11">
        <f t="shared" si="265"/>
        <v>50</v>
      </c>
      <c r="P1894" s="11">
        <f t="shared" si="262"/>
        <v>1.1058623397016489</v>
      </c>
      <c r="Q1894" s="12">
        <f t="shared" si="261"/>
        <v>160.52698872917807</v>
      </c>
      <c r="R1894" s="12">
        <f t="shared" si="266"/>
        <v>0</v>
      </c>
      <c r="S1894" s="12">
        <f t="shared" si="267"/>
        <v>13427</v>
      </c>
      <c r="T1894" s="31">
        <f t="shared" si="263"/>
        <v>13566.13581750284</v>
      </c>
      <c r="U1894" s="13"/>
      <c r="V1894" s="39">
        <f t="shared" si="268"/>
        <v>-6.3846074501170778E-3</v>
      </c>
      <c r="W1894" s="14">
        <f t="shared" si="269"/>
        <v>-6.3914650502085099E-3</v>
      </c>
      <c r="X1894" s="40">
        <f t="shared" si="264"/>
        <v>4.7026679014010165E-11</v>
      </c>
      <c r="Y1894" s="2"/>
      <c r="Z1894" s="4"/>
      <c r="AA1894" s="4"/>
      <c r="AB1894" s="4"/>
      <c r="AC1894" s="4"/>
      <c r="AD1894" s="4"/>
      <c r="AE1894" s="4"/>
    </row>
    <row r="1895" spans="6:31">
      <c r="F1895" s="25">
        <v>39421</v>
      </c>
      <c r="G1895" s="8">
        <v>85.22</v>
      </c>
      <c r="H1895" s="8">
        <v>85.84</v>
      </c>
      <c r="I1895" s="8">
        <v>85.19</v>
      </c>
      <c r="J1895" s="8">
        <v>85.67</v>
      </c>
      <c r="K1895" s="8">
        <v>251300</v>
      </c>
      <c r="L1895" s="26">
        <v>77.47</v>
      </c>
      <c r="M1895" s="8"/>
      <c r="N1895" s="32">
        <v>0</v>
      </c>
      <c r="O1895" s="11">
        <f t="shared" si="265"/>
        <v>50</v>
      </c>
      <c r="P1895" s="11">
        <f t="shared" si="262"/>
        <v>1.1058474248096037</v>
      </c>
      <c r="Q1895" s="12">
        <f t="shared" si="261"/>
        <v>160.52847943944062</v>
      </c>
      <c r="R1895" s="12">
        <f t="shared" si="266"/>
        <v>0</v>
      </c>
      <c r="S1895" s="12">
        <f t="shared" si="267"/>
        <v>13427</v>
      </c>
      <c r="T1895" s="31">
        <f t="shared" si="263"/>
        <v>13752.474833576878</v>
      </c>
      <c r="U1895" s="13"/>
      <c r="V1895" s="39">
        <f t="shared" si="268"/>
        <v>1.3642121729314012E-2</v>
      </c>
      <c r="W1895" s="14">
        <f t="shared" si="269"/>
        <v>1.3646322625057274E-2</v>
      </c>
      <c r="X1895" s="40">
        <f t="shared" si="264"/>
        <v>1.7647525045755888E-11</v>
      </c>
      <c r="Y1895" s="2"/>
      <c r="Z1895" s="4"/>
      <c r="AA1895" s="4"/>
      <c r="AB1895" s="4"/>
      <c r="AC1895" s="4"/>
      <c r="AD1895" s="4"/>
      <c r="AE1895" s="4"/>
    </row>
    <row r="1896" spans="6:31">
      <c r="F1896" s="25">
        <v>39422</v>
      </c>
      <c r="G1896" s="8">
        <v>85.54</v>
      </c>
      <c r="H1896" s="8">
        <v>87.19</v>
      </c>
      <c r="I1896" s="8">
        <v>85.54</v>
      </c>
      <c r="J1896" s="8">
        <v>87.19</v>
      </c>
      <c r="K1896" s="8">
        <v>283500</v>
      </c>
      <c r="L1896" s="26">
        <v>78.84</v>
      </c>
      <c r="M1896" s="8"/>
      <c r="N1896" s="32">
        <v>0</v>
      </c>
      <c r="O1896" s="11">
        <f t="shared" si="265"/>
        <v>50</v>
      </c>
      <c r="P1896" s="11">
        <f t="shared" si="262"/>
        <v>1.1059107052257737</v>
      </c>
      <c r="Q1896" s="12">
        <f t="shared" si="261"/>
        <v>160.52215497929706</v>
      </c>
      <c r="R1896" s="12">
        <f t="shared" si="266"/>
        <v>0</v>
      </c>
      <c r="S1896" s="12">
        <f t="shared" si="267"/>
        <v>13427</v>
      </c>
      <c r="T1896" s="31">
        <f t="shared" si="263"/>
        <v>13995.926692644911</v>
      </c>
      <c r="U1896" s="13"/>
      <c r="V1896" s="39">
        <f t="shared" si="268"/>
        <v>1.7547540942376934E-2</v>
      </c>
      <c r="W1896" s="14">
        <f t="shared" si="269"/>
        <v>1.752971764070841E-2</v>
      </c>
      <c r="X1896" s="40">
        <f t="shared" si="264"/>
        <v>3.1767008236719755E-10</v>
      </c>
      <c r="Y1896" s="2"/>
      <c r="Z1896" s="4"/>
      <c r="AA1896" s="4"/>
      <c r="AB1896" s="4"/>
      <c r="AC1896" s="4"/>
      <c r="AD1896" s="4"/>
      <c r="AE1896" s="4"/>
    </row>
    <row r="1897" spans="6:31">
      <c r="F1897" s="25">
        <v>39423</v>
      </c>
      <c r="G1897" s="8">
        <v>87.43</v>
      </c>
      <c r="H1897" s="8">
        <v>87.43</v>
      </c>
      <c r="I1897" s="8">
        <v>86.95</v>
      </c>
      <c r="J1897" s="8">
        <v>87.11</v>
      </c>
      <c r="K1897" s="8">
        <v>165800</v>
      </c>
      <c r="L1897" s="26">
        <v>78.77</v>
      </c>
      <c r="M1897" s="8"/>
      <c r="N1897" s="32">
        <v>0</v>
      </c>
      <c r="O1897" s="11">
        <f t="shared" si="265"/>
        <v>50</v>
      </c>
      <c r="P1897" s="11">
        <f t="shared" si="262"/>
        <v>1.1058778722864036</v>
      </c>
      <c r="Q1897" s="12">
        <f t="shared" si="261"/>
        <v>160.52543632464671</v>
      </c>
      <c r="R1897" s="12">
        <f t="shared" si="266"/>
        <v>0</v>
      </c>
      <c r="S1897" s="12">
        <f t="shared" si="267"/>
        <v>13427</v>
      </c>
      <c r="T1897" s="31">
        <f t="shared" si="263"/>
        <v>13983.370758239975</v>
      </c>
      <c r="U1897" s="13"/>
      <c r="V1897" s="39">
        <f t="shared" si="268"/>
        <v>-8.9751612025499379E-4</v>
      </c>
      <c r="W1897" s="14">
        <f t="shared" si="269"/>
        <v>-8.8826856928657079E-4</v>
      </c>
      <c r="X1897" s="40">
        <f t="shared" si="264"/>
        <v>8.5517198913581169E-11</v>
      </c>
      <c r="Y1897" s="2"/>
      <c r="Z1897" s="4"/>
      <c r="AA1897" s="4"/>
      <c r="AB1897" s="4"/>
      <c r="AC1897" s="4"/>
      <c r="AD1897" s="4"/>
      <c r="AE1897" s="4"/>
    </row>
    <row r="1898" spans="6:31">
      <c r="F1898" s="25">
        <v>39426</v>
      </c>
      <c r="G1898" s="8">
        <v>87.26</v>
      </c>
      <c r="H1898" s="8">
        <v>87.9</v>
      </c>
      <c r="I1898" s="8">
        <v>87.2</v>
      </c>
      <c r="J1898" s="8">
        <v>87.79</v>
      </c>
      <c r="K1898" s="8">
        <v>129300</v>
      </c>
      <c r="L1898" s="26">
        <v>79.38</v>
      </c>
      <c r="M1898" s="8"/>
      <c r="N1898" s="32">
        <v>0</v>
      </c>
      <c r="O1898" s="11">
        <f t="shared" si="265"/>
        <v>50</v>
      </c>
      <c r="P1898" s="11">
        <f t="shared" si="262"/>
        <v>1.1059460821365585</v>
      </c>
      <c r="Q1898" s="12">
        <f t="shared" si="261"/>
        <v>160.51861960584657</v>
      </c>
      <c r="R1898" s="12">
        <f t="shared" si="266"/>
        <v>0</v>
      </c>
      <c r="S1898" s="12">
        <f t="shared" si="267"/>
        <v>13427</v>
      </c>
      <c r="T1898" s="31">
        <f t="shared" si="263"/>
        <v>14091.92961519727</v>
      </c>
      <c r="U1898" s="13"/>
      <c r="V1898" s="39">
        <f t="shared" si="268"/>
        <v>7.7334451673609188E-3</v>
      </c>
      <c r="W1898" s="14">
        <f t="shared" si="269"/>
        <v>7.7142336396863204E-3</v>
      </c>
      <c r="X1898" s="40">
        <f t="shared" si="264"/>
        <v>3.6908279559185794E-10</v>
      </c>
      <c r="Y1898" s="2"/>
      <c r="Z1898" s="4"/>
      <c r="AA1898" s="4"/>
      <c r="AB1898" s="4"/>
      <c r="AC1898" s="4"/>
      <c r="AD1898" s="4"/>
      <c r="AE1898" s="4"/>
    </row>
    <row r="1899" spans="6:31">
      <c r="F1899" s="25">
        <v>39427</v>
      </c>
      <c r="G1899" s="8">
        <v>87.78</v>
      </c>
      <c r="H1899" s="8">
        <v>88.19</v>
      </c>
      <c r="I1899" s="8">
        <v>85.2</v>
      </c>
      <c r="J1899" s="8">
        <v>85.2</v>
      </c>
      <c r="K1899" s="8">
        <v>509400</v>
      </c>
      <c r="L1899" s="26">
        <v>77.040000000000006</v>
      </c>
      <c r="M1899" s="8"/>
      <c r="N1899" s="32">
        <v>0</v>
      </c>
      <c r="O1899" s="11">
        <f t="shared" si="265"/>
        <v>50</v>
      </c>
      <c r="P1899" s="11">
        <f t="shared" si="262"/>
        <v>1.1059190031152648</v>
      </c>
      <c r="Q1899" s="12">
        <f t="shared" si="261"/>
        <v>160.52132571365848</v>
      </c>
      <c r="R1899" s="12">
        <f t="shared" si="266"/>
        <v>0</v>
      </c>
      <c r="S1899" s="12">
        <f t="shared" si="267"/>
        <v>13427</v>
      </c>
      <c r="T1899" s="31">
        <f t="shared" si="263"/>
        <v>13676.416950803703</v>
      </c>
      <c r="U1899" s="13"/>
      <c r="V1899" s="39">
        <f t="shared" si="268"/>
        <v>-2.9929306715899287E-2</v>
      </c>
      <c r="W1899" s="14">
        <f t="shared" si="269"/>
        <v>-2.9921679865049042E-2</v>
      </c>
      <c r="X1899" s="40">
        <f t="shared" si="264"/>
        <v>5.8168853891876587E-11</v>
      </c>
      <c r="Y1899" s="2"/>
      <c r="Z1899" s="4"/>
      <c r="AA1899" s="4"/>
      <c r="AB1899" s="4"/>
      <c r="AC1899" s="4"/>
      <c r="AD1899" s="4"/>
      <c r="AE1899" s="4"/>
    </row>
    <row r="1900" spans="6:31">
      <c r="F1900" s="25">
        <v>39428</v>
      </c>
      <c r="G1900" s="8">
        <v>87.54</v>
      </c>
      <c r="H1900" s="8">
        <v>87.54</v>
      </c>
      <c r="I1900" s="8">
        <v>85.05</v>
      </c>
      <c r="J1900" s="8">
        <v>86.02</v>
      </c>
      <c r="K1900" s="8">
        <v>303900</v>
      </c>
      <c r="L1900" s="26">
        <v>77.78</v>
      </c>
      <c r="M1900" s="8"/>
      <c r="N1900" s="32">
        <v>0</v>
      </c>
      <c r="O1900" s="11">
        <f t="shared" si="265"/>
        <v>50</v>
      </c>
      <c r="P1900" s="11">
        <f t="shared" si="262"/>
        <v>1.105939830290563</v>
      </c>
      <c r="Q1900" s="12">
        <f t="shared" si="261"/>
        <v>160.51924436441885</v>
      </c>
      <c r="R1900" s="12">
        <f t="shared" si="266"/>
        <v>0</v>
      </c>
      <c r="S1900" s="12">
        <f t="shared" si="267"/>
        <v>13427</v>
      </c>
      <c r="T1900" s="31">
        <f t="shared" si="263"/>
        <v>13807.865400227309</v>
      </c>
      <c r="U1900" s="13"/>
      <c r="V1900" s="39">
        <f t="shared" si="268"/>
        <v>9.5654272510466536E-3</v>
      </c>
      <c r="W1900" s="14">
        <f t="shared" si="269"/>
        <v>9.559561237730994E-3</v>
      </c>
      <c r="X1900" s="40">
        <f t="shared" si="264"/>
        <v>3.4410112219495071E-11</v>
      </c>
      <c r="Y1900" s="2"/>
      <c r="Z1900" s="4"/>
      <c r="AA1900" s="4"/>
      <c r="AB1900" s="4"/>
      <c r="AC1900" s="4"/>
      <c r="AD1900" s="4"/>
      <c r="AE1900" s="4"/>
    </row>
    <row r="1901" spans="6:31">
      <c r="F1901" s="25">
        <v>39429</v>
      </c>
      <c r="G1901" s="8">
        <v>85.73</v>
      </c>
      <c r="H1901" s="8">
        <v>86.1</v>
      </c>
      <c r="I1901" s="8">
        <v>84.96</v>
      </c>
      <c r="J1901" s="8">
        <v>86.08</v>
      </c>
      <c r="K1901" s="8">
        <v>495200</v>
      </c>
      <c r="L1901" s="26">
        <v>77.84</v>
      </c>
      <c r="M1901" s="8"/>
      <c r="N1901" s="32">
        <v>0</v>
      </c>
      <c r="O1901" s="11">
        <f t="shared" si="265"/>
        <v>50</v>
      </c>
      <c r="P1901" s="11">
        <f t="shared" si="262"/>
        <v>1.1058581706063719</v>
      </c>
      <c r="Q1901" s="12">
        <f t="shared" si="261"/>
        <v>160.52740541692245</v>
      </c>
      <c r="R1901" s="12">
        <f t="shared" si="266"/>
        <v>0</v>
      </c>
      <c r="S1901" s="12">
        <f t="shared" si="267"/>
        <v>13427</v>
      </c>
      <c r="T1901" s="31">
        <f t="shared" si="263"/>
        <v>13818.199058288685</v>
      </c>
      <c r="U1901" s="13"/>
      <c r="V1901" s="39">
        <f t="shared" si="268"/>
        <v>7.4810934860766959E-4</v>
      </c>
      <c r="W1901" s="14">
        <f t="shared" si="269"/>
        <v>7.7110915014851024E-4</v>
      </c>
      <c r="X1901" s="40">
        <f t="shared" si="264"/>
        <v>5.2899087091805571E-10</v>
      </c>
      <c r="Y1901" s="2"/>
      <c r="Z1901" s="4"/>
      <c r="AA1901" s="4"/>
      <c r="AB1901" s="4"/>
      <c r="AC1901" s="4"/>
      <c r="AD1901" s="4"/>
      <c r="AE1901" s="4"/>
    </row>
    <row r="1902" spans="6:31">
      <c r="F1902" s="25">
        <v>39430</v>
      </c>
      <c r="G1902" s="8">
        <v>85.45</v>
      </c>
      <c r="H1902" s="8">
        <v>85.96</v>
      </c>
      <c r="I1902" s="8">
        <v>84.78</v>
      </c>
      <c r="J1902" s="8">
        <v>84.85</v>
      </c>
      <c r="K1902" s="8">
        <v>828600</v>
      </c>
      <c r="L1902" s="26">
        <v>76.72</v>
      </c>
      <c r="M1902" s="8"/>
      <c r="N1902" s="32">
        <v>0</v>
      </c>
      <c r="O1902" s="11">
        <f t="shared" si="265"/>
        <v>50</v>
      </c>
      <c r="P1902" s="11">
        <f t="shared" si="262"/>
        <v>1.1059697601668403</v>
      </c>
      <c r="Q1902" s="12">
        <f t="shared" si="261"/>
        <v>160.51625348037373</v>
      </c>
      <c r="R1902" s="12">
        <f t="shared" si="266"/>
        <v>0</v>
      </c>
      <c r="S1902" s="12">
        <f t="shared" si="267"/>
        <v>13427</v>
      </c>
      <c r="T1902" s="31">
        <f t="shared" si="263"/>
        <v>13619.80410780971</v>
      </c>
      <c r="U1902" s="13"/>
      <c r="V1902" s="39">
        <f t="shared" si="268"/>
        <v>-1.4461577755017543E-2</v>
      </c>
      <c r="W1902" s="14">
        <f t="shared" si="269"/>
        <v>-1.4493007302566864E-2</v>
      </c>
      <c r="X1902" s="40">
        <f t="shared" si="264"/>
        <v>9.8781645915505109E-10</v>
      </c>
      <c r="Y1902" s="2"/>
      <c r="Z1902" s="4"/>
      <c r="AA1902" s="4"/>
      <c r="AB1902" s="4"/>
      <c r="AC1902" s="4"/>
      <c r="AD1902" s="4"/>
      <c r="AE1902" s="4"/>
    </row>
    <row r="1903" spans="6:31">
      <c r="F1903" s="25">
        <v>39433</v>
      </c>
      <c r="G1903" s="8">
        <v>84.55</v>
      </c>
      <c r="H1903" s="8">
        <v>84.55</v>
      </c>
      <c r="I1903" s="8">
        <v>83.52</v>
      </c>
      <c r="J1903" s="8">
        <v>83.53</v>
      </c>
      <c r="K1903" s="8">
        <v>664200</v>
      </c>
      <c r="L1903" s="26">
        <v>75.53</v>
      </c>
      <c r="M1903" s="8"/>
      <c r="N1903" s="32">
        <v>0</v>
      </c>
      <c r="O1903" s="11">
        <f t="shared" si="265"/>
        <v>50</v>
      </c>
      <c r="P1903" s="11">
        <f t="shared" si="262"/>
        <v>1.1059181782073348</v>
      </c>
      <c r="Q1903" s="12">
        <f t="shared" si="261"/>
        <v>160.52140815187119</v>
      </c>
      <c r="R1903" s="12">
        <f t="shared" si="266"/>
        <v>0</v>
      </c>
      <c r="S1903" s="12">
        <f t="shared" si="267"/>
        <v>13427</v>
      </c>
      <c r="T1903" s="31">
        <f t="shared" si="263"/>
        <v>13408.3532229258</v>
      </c>
      <c r="U1903" s="13"/>
      <c r="V1903" s="39">
        <f t="shared" si="268"/>
        <v>-1.5647030346737624E-2</v>
      </c>
      <c r="W1903" s="14">
        <f t="shared" si="269"/>
        <v>-1.5632502249826208E-2</v>
      </c>
      <c r="X1903" s="40">
        <f t="shared" si="264"/>
        <v>2.1106559986749962E-10</v>
      </c>
      <c r="Y1903" s="2"/>
      <c r="Z1903" s="4"/>
      <c r="AA1903" s="4"/>
      <c r="AB1903" s="4"/>
      <c r="AC1903" s="4"/>
      <c r="AD1903" s="4"/>
      <c r="AE1903" s="4"/>
    </row>
    <row r="1904" spans="6:31">
      <c r="F1904" s="25">
        <v>39434</v>
      </c>
      <c r="G1904" s="8">
        <v>84.23</v>
      </c>
      <c r="H1904" s="8">
        <v>84.34</v>
      </c>
      <c r="I1904" s="8">
        <v>82.98</v>
      </c>
      <c r="J1904" s="8">
        <v>84.12</v>
      </c>
      <c r="K1904" s="8">
        <v>555200</v>
      </c>
      <c r="L1904" s="26">
        <v>76.06</v>
      </c>
      <c r="M1904" s="8"/>
      <c r="N1904" s="32">
        <v>0</v>
      </c>
      <c r="O1904" s="11">
        <f t="shared" si="265"/>
        <v>50</v>
      </c>
      <c r="P1904" s="11">
        <f t="shared" si="262"/>
        <v>1.1059689718643178</v>
      </c>
      <c r="Q1904" s="12">
        <f t="shared" si="261"/>
        <v>160.51633225314549</v>
      </c>
      <c r="R1904" s="12">
        <f t="shared" si="266"/>
        <v>0</v>
      </c>
      <c r="S1904" s="12">
        <f t="shared" si="267"/>
        <v>13427</v>
      </c>
      <c r="T1904" s="31">
        <f t="shared" si="263"/>
        <v>13502.633869134599</v>
      </c>
      <c r="U1904" s="13"/>
      <c r="V1904" s="39">
        <f t="shared" si="268"/>
        <v>7.0068802472699277E-3</v>
      </c>
      <c r="W1904" s="14">
        <f t="shared" si="269"/>
        <v>6.9925741747569213E-3</v>
      </c>
      <c r="X1904" s="40">
        <f t="shared" si="264"/>
        <v>2.0466371074739737E-10</v>
      </c>
      <c r="Y1904" s="2"/>
      <c r="Z1904" s="4"/>
      <c r="AA1904" s="4"/>
      <c r="AB1904" s="4"/>
      <c r="AC1904" s="4"/>
      <c r="AD1904" s="4"/>
      <c r="AE1904" s="4"/>
    </row>
    <row r="1905" spans="6:31">
      <c r="F1905" s="25">
        <v>39435</v>
      </c>
      <c r="G1905" s="8">
        <v>84.17</v>
      </c>
      <c r="H1905" s="8">
        <v>84.66</v>
      </c>
      <c r="I1905" s="8">
        <v>83.57</v>
      </c>
      <c r="J1905" s="8">
        <v>83.95</v>
      </c>
      <c r="K1905" s="8">
        <v>205000</v>
      </c>
      <c r="L1905" s="26">
        <v>75.91</v>
      </c>
      <c r="M1905" s="8"/>
      <c r="N1905" s="32">
        <v>0</v>
      </c>
      <c r="O1905" s="11">
        <f t="shared" si="265"/>
        <v>50</v>
      </c>
      <c r="P1905" s="11">
        <f t="shared" si="262"/>
        <v>1.1059148992227639</v>
      </c>
      <c r="Q1905" s="12">
        <f t="shared" si="261"/>
        <v>160.52173584253919</v>
      </c>
      <c r="R1905" s="12">
        <f t="shared" si="266"/>
        <v>0</v>
      </c>
      <c r="S1905" s="12">
        <f t="shared" si="267"/>
        <v>13427</v>
      </c>
      <c r="T1905" s="31">
        <f t="shared" si="263"/>
        <v>13475.799723981165</v>
      </c>
      <c r="U1905" s="13"/>
      <c r="V1905" s="39">
        <f t="shared" si="268"/>
        <v>-1.9893040795059594E-3</v>
      </c>
      <c r="W1905" s="14">
        <f t="shared" si="269"/>
        <v>-1.9740744714367778E-3</v>
      </c>
      <c r="X1905" s="40">
        <f t="shared" si="264"/>
        <v>2.3194096194088321E-10</v>
      </c>
      <c r="Y1905" s="2"/>
      <c r="Z1905" s="4"/>
      <c r="AA1905" s="4"/>
      <c r="AB1905" s="4"/>
      <c r="AC1905" s="4"/>
      <c r="AD1905" s="4"/>
      <c r="AE1905" s="4"/>
    </row>
    <row r="1906" spans="6:31">
      <c r="F1906" s="25">
        <v>39436</v>
      </c>
      <c r="G1906" s="8">
        <v>84.72</v>
      </c>
      <c r="H1906" s="8">
        <v>84.72</v>
      </c>
      <c r="I1906" s="8">
        <v>83.69</v>
      </c>
      <c r="J1906" s="8">
        <v>84.63</v>
      </c>
      <c r="K1906" s="8">
        <v>345200</v>
      </c>
      <c r="L1906" s="26">
        <v>76.53</v>
      </c>
      <c r="M1906" s="8"/>
      <c r="N1906" s="32">
        <v>0</v>
      </c>
      <c r="O1906" s="11">
        <f t="shared" si="265"/>
        <v>50</v>
      </c>
      <c r="P1906" s="11">
        <f t="shared" si="262"/>
        <v>1.1058408467267737</v>
      </c>
      <c r="Q1906" s="12">
        <f t="shared" si="261"/>
        <v>160.52913691695647</v>
      </c>
      <c r="R1906" s="12">
        <f t="shared" si="266"/>
        <v>0</v>
      </c>
      <c r="S1906" s="12">
        <f t="shared" si="267"/>
        <v>13427</v>
      </c>
      <c r="T1906" s="31">
        <f t="shared" si="263"/>
        <v>13585.580857282026</v>
      </c>
      <c r="U1906" s="13"/>
      <c r="V1906" s="39">
        <f t="shared" si="268"/>
        <v>8.1135354647982969E-3</v>
      </c>
      <c r="W1906" s="14">
        <f t="shared" si="269"/>
        <v>8.1343927931529243E-3</v>
      </c>
      <c r="X1906" s="40">
        <f t="shared" si="264"/>
        <v>4.3502814609274147E-10</v>
      </c>
      <c r="Y1906" s="2"/>
      <c r="Z1906" s="4"/>
      <c r="AA1906" s="4"/>
      <c r="AB1906" s="4"/>
      <c r="AC1906" s="4"/>
      <c r="AD1906" s="4"/>
      <c r="AE1906" s="4"/>
    </row>
    <row r="1907" spans="6:31">
      <c r="F1907" s="25">
        <v>39437</v>
      </c>
      <c r="G1907" s="8">
        <v>85.65</v>
      </c>
      <c r="H1907" s="8">
        <v>86.25</v>
      </c>
      <c r="I1907" s="8">
        <v>85.37</v>
      </c>
      <c r="J1907" s="8">
        <v>86.1</v>
      </c>
      <c r="K1907" s="8">
        <v>505900</v>
      </c>
      <c r="L1907" s="26">
        <v>77.86</v>
      </c>
      <c r="M1907" s="8"/>
      <c r="N1907" s="32">
        <v>0</v>
      </c>
      <c r="O1907" s="11">
        <f t="shared" si="265"/>
        <v>50</v>
      </c>
      <c r="P1907" s="11">
        <f t="shared" si="262"/>
        <v>1.1058309786796814</v>
      </c>
      <c r="Q1907" s="12">
        <f t="shared" si="261"/>
        <v>160.53012324013713</v>
      </c>
      <c r="R1907" s="12">
        <f t="shared" si="266"/>
        <v>0</v>
      </c>
      <c r="S1907" s="12">
        <f t="shared" si="267"/>
        <v>13427</v>
      </c>
      <c r="T1907" s="31">
        <f t="shared" si="263"/>
        <v>13821.643610975805</v>
      </c>
      <c r="U1907" s="13"/>
      <c r="V1907" s="39">
        <f t="shared" si="268"/>
        <v>1.7226741933153857E-2</v>
      </c>
      <c r="W1907" s="14">
        <f t="shared" si="269"/>
        <v>1.7229521360479963E-2</v>
      </c>
      <c r="X1907" s="40">
        <f t="shared" si="264"/>
        <v>7.7252162611070872E-12</v>
      </c>
      <c r="Y1907" s="2"/>
      <c r="Z1907" s="4"/>
      <c r="AA1907" s="4"/>
      <c r="AB1907" s="4"/>
      <c r="AC1907" s="4"/>
      <c r="AD1907" s="4"/>
      <c r="AE1907" s="4"/>
    </row>
    <row r="1908" spans="6:31">
      <c r="F1908" s="25">
        <v>39440</v>
      </c>
      <c r="G1908" s="8">
        <v>86.14</v>
      </c>
      <c r="H1908" s="8">
        <v>86.82</v>
      </c>
      <c r="I1908" s="8">
        <v>86.09</v>
      </c>
      <c r="J1908" s="8">
        <v>86.41</v>
      </c>
      <c r="K1908" s="8">
        <v>271300</v>
      </c>
      <c r="L1908" s="26">
        <v>78.14</v>
      </c>
      <c r="M1908" s="8"/>
      <c r="N1908" s="32">
        <v>0</v>
      </c>
      <c r="O1908" s="11">
        <f t="shared" si="265"/>
        <v>50</v>
      </c>
      <c r="P1908" s="11">
        <f t="shared" si="262"/>
        <v>1.1058356795495263</v>
      </c>
      <c r="Q1908" s="12">
        <f t="shared" si="261"/>
        <v>160.52965338034431</v>
      </c>
      <c r="R1908" s="12">
        <f t="shared" si="266"/>
        <v>0</v>
      </c>
      <c r="S1908" s="12">
        <f t="shared" si="267"/>
        <v>13427</v>
      </c>
      <c r="T1908" s="31">
        <f t="shared" si="263"/>
        <v>13871.367348595551</v>
      </c>
      <c r="U1908" s="13"/>
      <c r="V1908" s="39">
        <f t="shared" si="268"/>
        <v>3.5910714893311688E-3</v>
      </c>
      <c r="W1908" s="14">
        <f t="shared" si="269"/>
        <v>3.5897474446147867E-3</v>
      </c>
      <c r="X1908" s="40">
        <f t="shared" si="264"/>
        <v>1.7530944109793632E-12</v>
      </c>
      <c r="Y1908" s="2"/>
      <c r="Z1908" s="4"/>
      <c r="AA1908" s="4"/>
      <c r="AB1908" s="4"/>
      <c r="AC1908" s="4"/>
      <c r="AD1908" s="4"/>
      <c r="AE1908" s="4"/>
    </row>
    <row r="1909" spans="6:31">
      <c r="F1909" s="25">
        <v>39442</v>
      </c>
      <c r="G1909" s="8">
        <v>86.35</v>
      </c>
      <c r="H1909" s="8">
        <v>86.87</v>
      </c>
      <c r="I1909" s="8">
        <v>86.26</v>
      </c>
      <c r="J1909" s="8">
        <v>86.71</v>
      </c>
      <c r="K1909" s="8">
        <v>668100</v>
      </c>
      <c r="L1909" s="26">
        <v>78.41</v>
      </c>
      <c r="M1909" s="8"/>
      <c r="N1909" s="32">
        <v>0</v>
      </c>
      <c r="O1909" s="11">
        <f t="shared" si="265"/>
        <v>50</v>
      </c>
      <c r="P1909" s="11">
        <f t="shared" si="262"/>
        <v>1.1058538451728095</v>
      </c>
      <c r="Q1909" s="12">
        <f t="shared" si="261"/>
        <v>160.52783773349938</v>
      </c>
      <c r="R1909" s="12">
        <f t="shared" si="266"/>
        <v>0</v>
      </c>
      <c r="S1909" s="12">
        <f t="shared" si="267"/>
        <v>13427</v>
      </c>
      <c r="T1909" s="31">
        <f t="shared" si="263"/>
        <v>13919.36880987173</v>
      </c>
      <c r="U1909" s="13"/>
      <c r="V1909" s="39">
        <f t="shared" si="268"/>
        <v>3.4544971200555176E-3</v>
      </c>
      <c r="W1909" s="14">
        <f t="shared" si="269"/>
        <v>3.449380615906078E-3</v>
      </c>
      <c r="X1909" s="40">
        <f t="shared" si="264"/>
        <v>2.6178614711231939E-11</v>
      </c>
      <c r="Y1909" s="2"/>
      <c r="Z1909" s="4"/>
      <c r="AA1909" s="4"/>
      <c r="AB1909" s="4"/>
      <c r="AC1909" s="4"/>
      <c r="AD1909" s="4"/>
      <c r="AE1909" s="4"/>
    </row>
    <row r="1910" spans="6:31">
      <c r="F1910" s="25">
        <v>39443</v>
      </c>
      <c r="G1910" s="8">
        <v>86.08</v>
      </c>
      <c r="H1910" s="8">
        <v>86.25</v>
      </c>
      <c r="I1910" s="8">
        <v>85.09</v>
      </c>
      <c r="J1910" s="8">
        <v>85.11</v>
      </c>
      <c r="K1910" s="8">
        <v>195600</v>
      </c>
      <c r="L1910" s="26">
        <v>76.959999999999994</v>
      </c>
      <c r="M1910" s="8"/>
      <c r="N1910" s="32">
        <v>0</v>
      </c>
      <c r="O1910" s="11">
        <f t="shared" si="265"/>
        <v>50</v>
      </c>
      <c r="P1910" s="11">
        <f t="shared" si="262"/>
        <v>1.1058991683991686</v>
      </c>
      <c r="Q1910" s="12">
        <f t="shared" si="261"/>
        <v>160.52330795506055</v>
      </c>
      <c r="R1910" s="12">
        <f t="shared" si="266"/>
        <v>0</v>
      </c>
      <c r="S1910" s="12">
        <f t="shared" si="267"/>
        <v>13427</v>
      </c>
      <c r="T1910" s="31">
        <f t="shared" si="263"/>
        <v>13662.138740055203</v>
      </c>
      <c r="U1910" s="13"/>
      <c r="V1910" s="39">
        <f t="shared" si="268"/>
        <v>-1.8652898322715248E-2</v>
      </c>
      <c r="W1910" s="14">
        <f t="shared" si="269"/>
        <v>-1.8665663885379522E-2</v>
      </c>
      <c r="X1910" s="40">
        <f t="shared" si="264"/>
        <v>1.629595901355114E-10</v>
      </c>
      <c r="Y1910" s="2"/>
      <c r="Z1910" s="4"/>
      <c r="AA1910" s="4"/>
      <c r="AB1910" s="4"/>
      <c r="AC1910" s="4"/>
      <c r="AD1910" s="4"/>
      <c r="AE1910" s="4"/>
    </row>
    <row r="1911" spans="6:31">
      <c r="F1911" s="25">
        <v>39444</v>
      </c>
      <c r="G1911" s="8">
        <v>85.88</v>
      </c>
      <c r="H1911" s="8">
        <v>85.92</v>
      </c>
      <c r="I1911" s="8">
        <v>84.9</v>
      </c>
      <c r="J1911" s="8">
        <v>85.08</v>
      </c>
      <c r="K1911" s="8">
        <v>276600</v>
      </c>
      <c r="L1911" s="26">
        <v>76.930000000000007</v>
      </c>
      <c r="M1911" s="8"/>
      <c r="N1911" s="32">
        <v>0</v>
      </c>
      <c r="O1911" s="11">
        <f t="shared" si="265"/>
        <v>50</v>
      </c>
      <c r="P1911" s="11">
        <f t="shared" si="262"/>
        <v>1.1059404653581177</v>
      </c>
      <c r="Q1911" s="12">
        <f t="shared" si="261"/>
        <v>160.51918090061727</v>
      </c>
      <c r="R1911" s="12">
        <f t="shared" si="266"/>
        <v>0</v>
      </c>
      <c r="S1911" s="12">
        <f t="shared" si="267"/>
        <v>13427</v>
      </c>
      <c r="T1911" s="31">
        <f t="shared" si="263"/>
        <v>13656.971911024517</v>
      </c>
      <c r="U1911" s="13"/>
      <c r="V1911" s="39">
        <f t="shared" si="268"/>
        <v>-3.7825748856050532E-4</v>
      </c>
      <c r="W1911" s="14">
        <f t="shared" si="269"/>
        <v>-3.8988888660762902E-4</v>
      </c>
      <c r="X1911" s="40">
        <f t="shared" si="264"/>
        <v>1.3528942053063306E-10</v>
      </c>
      <c r="Y1911" s="2"/>
      <c r="Z1911" s="4"/>
      <c r="AA1911" s="4"/>
      <c r="AB1911" s="4"/>
      <c r="AC1911" s="4"/>
      <c r="AD1911" s="4"/>
      <c r="AE1911" s="4"/>
    </row>
    <row r="1912" spans="6:31">
      <c r="F1912" s="25">
        <v>39447</v>
      </c>
      <c r="G1912" s="8">
        <v>84.82</v>
      </c>
      <c r="H1912" s="8">
        <v>85.12</v>
      </c>
      <c r="I1912" s="8">
        <v>84.33</v>
      </c>
      <c r="J1912" s="8">
        <v>84.4</v>
      </c>
      <c r="K1912" s="8">
        <v>436000</v>
      </c>
      <c r="L1912" s="26">
        <v>76.319999999999993</v>
      </c>
      <c r="M1912" s="8"/>
      <c r="N1912" s="32">
        <v>0</v>
      </c>
      <c r="O1912" s="11">
        <f t="shared" si="265"/>
        <v>50</v>
      </c>
      <c r="P1912" s="11">
        <f t="shared" si="262"/>
        <v>1.1058700209643608</v>
      </c>
      <c r="Q1912" s="12">
        <f t="shared" si="261"/>
        <v>160.52622101975373</v>
      </c>
      <c r="R1912" s="12">
        <f t="shared" si="266"/>
        <v>0</v>
      </c>
      <c r="S1912" s="12">
        <f t="shared" si="267"/>
        <v>13427</v>
      </c>
      <c r="T1912" s="31">
        <f t="shared" si="263"/>
        <v>13548.413054067216</v>
      </c>
      <c r="U1912" s="13"/>
      <c r="V1912" s="39">
        <f t="shared" si="268"/>
        <v>-7.9807312626421992E-3</v>
      </c>
      <c r="W1912" s="14">
        <f t="shared" si="269"/>
        <v>-7.9608903308124E-3</v>
      </c>
      <c r="X1912" s="40">
        <f t="shared" si="264"/>
        <v>3.9366257587473989E-10</v>
      </c>
      <c r="Y1912" s="2"/>
      <c r="Z1912" s="4"/>
      <c r="AA1912" s="4"/>
      <c r="AB1912" s="4"/>
      <c r="AC1912" s="4"/>
      <c r="AD1912" s="4"/>
      <c r="AE1912" s="4"/>
    </row>
    <row r="1913" spans="6:31">
      <c r="F1913" s="25">
        <v>39449</v>
      </c>
      <c r="G1913" s="8">
        <v>84.72</v>
      </c>
      <c r="H1913" s="8">
        <v>84.87</v>
      </c>
      <c r="I1913" s="8">
        <v>83.09</v>
      </c>
      <c r="J1913" s="8">
        <v>83.49</v>
      </c>
      <c r="K1913" s="8">
        <v>938300</v>
      </c>
      <c r="L1913" s="26">
        <v>75.5</v>
      </c>
      <c r="M1913" s="8"/>
      <c r="N1913" s="32">
        <v>0</v>
      </c>
      <c r="O1913" s="11">
        <f t="shared" si="265"/>
        <v>50</v>
      </c>
      <c r="P1913" s="11">
        <f t="shared" si="262"/>
        <v>1.1058278145695364</v>
      </c>
      <c r="Q1913" s="12">
        <f t="shared" si="261"/>
        <v>160.53043950048044</v>
      </c>
      <c r="R1913" s="12">
        <f t="shared" si="266"/>
        <v>0</v>
      </c>
      <c r="S1913" s="12">
        <f t="shared" si="267"/>
        <v>13427</v>
      </c>
      <c r="T1913" s="31">
        <f t="shared" si="263"/>
        <v>13402.686393895112</v>
      </c>
      <c r="U1913" s="13"/>
      <c r="V1913" s="39">
        <f t="shared" si="268"/>
        <v>-1.0814258665512184E-2</v>
      </c>
      <c r="W1913" s="14">
        <f t="shared" si="269"/>
        <v>-1.0802370885052018E-2</v>
      </c>
      <c r="X1913" s="40">
        <f t="shared" si="264"/>
        <v>1.4131932426909507E-10</v>
      </c>
      <c r="Y1913" s="2"/>
      <c r="Z1913" s="4"/>
      <c r="AA1913" s="4"/>
      <c r="AB1913" s="4"/>
      <c r="AC1913" s="4"/>
      <c r="AD1913" s="4"/>
      <c r="AE1913" s="4"/>
    </row>
    <row r="1914" spans="6:31">
      <c r="F1914" s="25">
        <v>39450</v>
      </c>
      <c r="G1914" s="8">
        <v>83.62</v>
      </c>
      <c r="H1914" s="8">
        <v>83.98</v>
      </c>
      <c r="I1914" s="8">
        <v>83.14</v>
      </c>
      <c r="J1914" s="8">
        <v>83.52</v>
      </c>
      <c r="K1914" s="8">
        <v>386800</v>
      </c>
      <c r="L1914" s="26">
        <v>75.52</v>
      </c>
      <c r="M1914" s="8"/>
      <c r="N1914" s="32">
        <v>0</v>
      </c>
      <c r="O1914" s="11">
        <f t="shared" si="265"/>
        <v>50</v>
      </c>
      <c r="P1914" s="11">
        <f t="shared" si="262"/>
        <v>1.1059322033898304</v>
      </c>
      <c r="Q1914" s="12">
        <f t="shared" si="261"/>
        <v>160.52000654432754</v>
      </c>
      <c r="R1914" s="12">
        <f t="shared" si="266"/>
        <v>0</v>
      </c>
      <c r="S1914" s="12">
        <f t="shared" si="267"/>
        <v>13427</v>
      </c>
      <c r="T1914" s="31">
        <f t="shared" si="263"/>
        <v>13406.630946582236</v>
      </c>
      <c r="U1914" s="13"/>
      <c r="V1914" s="39">
        <f t="shared" si="268"/>
        <v>2.9426730009510639E-4</v>
      </c>
      <c r="W1914" s="14">
        <f t="shared" si="269"/>
        <v>2.6486558226628372E-4</v>
      </c>
      <c r="X1914" s="40">
        <f t="shared" si="264"/>
        <v>8.6446101128570873E-10</v>
      </c>
      <c r="Y1914" s="2"/>
      <c r="Z1914" s="4"/>
      <c r="AA1914" s="4"/>
      <c r="AB1914" s="4"/>
      <c r="AC1914" s="4"/>
      <c r="AD1914" s="4"/>
      <c r="AE1914" s="4"/>
    </row>
    <row r="1915" spans="6:31">
      <c r="F1915" s="25">
        <v>39451</v>
      </c>
      <c r="G1915" s="8">
        <v>82.69</v>
      </c>
      <c r="H1915" s="8">
        <v>82.69</v>
      </c>
      <c r="I1915" s="8">
        <v>81.180000000000007</v>
      </c>
      <c r="J1915" s="8">
        <v>81.31</v>
      </c>
      <c r="K1915" s="8">
        <v>584800</v>
      </c>
      <c r="L1915" s="26">
        <v>73.52</v>
      </c>
      <c r="M1915" s="8"/>
      <c r="N1915" s="32">
        <v>0</v>
      </c>
      <c r="O1915" s="11">
        <f t="shared" si="265"/>
        <v>50</v>
      </c>
      <c r="P1915" s="11">
        <f t="shared" si="262"/>
        <v>1.1059575625680087</v>
      </c>
      <c r="Q1915" s="12">
        <f t="shared" si="261"/>
        <v>160.51747236342129</v>
      </c>
      <c r="R1915" s="12">
        <f t="shared" si="266"/>
        <v>0</v>
      </c>
      <c r="S1915" s="12">
        <f t="shared" si="267"/>
        <v>13427</v>
      </c>
      <c r="T1915" s="31">
        <f t="shared" si="263"/>
        <v>13051.675677869785</v>
      </c>
      <c r="U1915" s="13"/>
      <c r="V1915" s="39">
        <f t="shared" si="268"/>
        <v>-2.6832901360427774E-2</v>
      </c>
      <c r="W1915" s="14">
        <f t="shared" si="269"/>
        <v>-2.6840043789813622E-2</v>
      </c>
      <c r="X1915" s="40">
        <f t="shared" si="264"/>
        <v>5.1014297531824613E-11</v>
      </c>
      <c r="Y1915" s="2"/>
      <c r="Z1915" s="4"/>
      <c r="AA1915" s="4"/>
      <c r="AB1915" s="4"/>
      <c r="AC1915" s="4"/>
      <c r="AD1915" s="4"/>
      <c r="AE1915" s="4"/>
    </row>
    <row r="1916" spans="6:31">
      <c r="F1916" s="25">
        <v>39454</v>
      </c>
      <c r="G1916" s="8">
        <v>81.58</v>
      </c>
      <c r="H1916" s="8">
        <v>81.89</v>
      </c>
      <c r="I1916" s="8">
        <v>80.67</v>
      </c>
      <c r="J1916" s="8">
        <v>81.400000000000006</v>
      </c>
      <c r="K1916" s="8">
        <v>487500</v>
      </c>
      <c r="L1916" s="26">
        <v>73.61</v>
      </c>
      <c r="M1916" s="8"/>
      <c r="N1916" s="32">
        <v>0</v>
      </c>
      <c r="O1916" s="11">
        <f t="shared" si="265"/>
        <v>50</v>
      </c>
      <c r="P1916" s="11">
        <f t="shared" si="262"/>
        <v>1.105828012498302</v>
      </c>
      <c r="Q1916" s="12">
        <f t="shared" si="261"/>
        <v>160.53041971697596</v>
      </c>
      <c r="R1916" s="12">
        <f t="shared" si="266"/>
        <v>0</v>
      </c>
      <c r="S1916" s="12">
        <f t="shared" si="267"/>
        <v>13427</v>
      </c>
      <c r="T1916" s="31">
        <f t="shared" si="263"/>
        <v>13067.176164961844</v>
      </c>
      <c r="U1916" s="13"/>
      <c r="V1916" s="39">
        <f t="shared" si="268"/>
        <v>1.186919624573068E-3</v>
      </c>
      <c r="W1916" s="14">
        <f t="shared" si="269"/>
        <v>1.2234080231829209E-3</v>
      </c>
      <c r="X1916" s="40">
        <f t="shared" si="264"/>
        <v>1.3314032331115157E-9</v>
      </c>
      <c r="Y1916" s="2"/>
      <c r="Z1916" s="4"/>
      <c r="AA1916" s="4"/>
      <c r="AB1916" s="4"/>
      <c r="AC1916" s="4"/>
      <c r="AD1916" s="4"/>
      <c r="AE1916" s="4"/>
    </row>
    <row r="1917" spans="6:31">
      <c r="F1917" s="25">
        <v>39455</v>
      </c>
      <c r="G1917" s="8">
        <v>81.709999999999994</v>
      </c>
      <c r="H1917" s="8">
        <v>82.24</v>
      </c>
      <c r="I1917" s="8">
        <v>79.69</v>
      </c>
      <c r="J1917" s="8">
        <v>79.790000000000006</v>
      </c>
      <c r="K1917" s="8">
        <v>482300</v>
      </c>
      <c r="L1917" s="26">
        <v>72.150000000000006</v>
      </c>
      <c r="M1917" s="8"/>
      <c r="N1917" s="32">
        <v>0</v>
      </c>
      <c r="O1917" s="11">
        <f t="shared" si="265"/>
        <v>50</v>
      </c>
      <c r="P1917" s="11">
        <f t="shared" si="262"/>
        <v>1.105890505890506</v>
      </c>
      <c r="Q1917" s="12">
        <f t="shared" si="261"/>
        <v>160.52417369096068</v>
      </c>
      <c r="R1917" s="12">
        <f t="shared" si="266"/>
        <v>0</v>
      </c>
      <c r="S1917" s="12">
        <f t="shared" si="267"/>
        <v>13427</v>
      </c>
      <c r="T1917" s="31">
        <f t="shared" si="263"/>
        <v>12808.223818801755</v>
      </c>
      <c r="U1917" s="13"/>
      <c r="V1917" s="39">
        <f t="shared" si="268"/>
        <v>-2.0015999120808422E-2</v>
      </c>
      <c r="W1917" s="14">
        <f t="shared" si="269"/>
        <v>-2.0033600850734648E-2</v>
      </c>
      <c r="X1917" s="40">
        <f t="shared" si="264"/>
        <v>3.0982089639580465E-10</v>
      </c>
      <c r="Y1917" s="2"/>
      <c r="Z1917" s="4"/>
      <c r="AA1917" s="4"/>
      <c r="AB1917" s="4"/>
      <c r="AC1917" s="4"/>
      <c r="AD1917" s="4"/>
      <c r="AE1917" s="4"/>
    </row>
    <row r="1918" spans="6:31">
      <c r="F1918" s="25">
        <v>39456</v>
      </c>
      <c r="G1918" s="8">
        <v>79.8</v>
      </c>
      <c r="H1918" s="8">
        <v>80.88</v>
      </c>
      <c r="I1918" s="8">
        <v>78.959999999999994</v>
      </c>
      <c r="J1918" s="8">
        <v>80.88</v>
      </c>
      <c r="K1918" s="8">
        <v>565200</v>
      </c>
      <c r="L1918" s="26">
        <v>73.14</v>
      </c>
      <c r="M1918" s="8"/>
      <c r="N1918" s="32">
        <v>0</v>
      </c>
      <c r="O1918" s="11">
        <f t="shared" si="265"/>
        <v>50</v>
      </c>
      <c r="P1918" s="11">
        <f t="shared" si="262"/>
        <v>1.1058244462674323</v>
      </c>
      <c r="Q1918" s="12">
        <f t="shared" si="261"/>
        <v>160.53077617228507</v>
      </c>
      <c r="R1918" s="12">
        <f t="shared" si="266"/>
        <v>0</v>
      </c>
      <c r="S1918" s="12">
        <f t="shared" si="267"/>
        <v>13427</v>
      </c>
      <c r="T1918" s="31">
        <f t="shared" si="263"/>
        <v>12983.729176814417</v>
      </c>
      <c r="U1918" s="13"/>
      <c r="V1918" s="39">
        <f t="shared" si="268"/>
        <v>1.3609521306566686E-2</v>
      </c>
      <c r="W1918" s="14">
        <f t="shared" si="269"/>
        <v>1.3628127501355225E-2</v>
      </c>
      <c r="X1918" s="40">
        <f t="shared" si="264"/>
        <v>3.4619048450904102E-10</v>
      </c>
      <c r="Y1918" s="2"/>
      <c r="Z1918" s="4"/>
      <c r="AA1918" s="4"/>
      <c r="AB1918" s="4"/>
      <c r="AC1918" s="4"/>
      <c r="AD1918" s="4"/>
      <c r="AE1918" s="4"/>
    </row>
    <row r="1919" spans="6:31">
      <c r="F1919" s="25">
        <v>39457</v>
      </c>
      <c r="G1919" s="8">
        <v>80.16</v>
      </c>
      <c r="H1919" s="8">
        <v>82</v>
      </c>
      <c r="I1919" s="8">
        <v>79.989999999999995</v>
      </c>
      <c r="J1919" s="8">
        <v>81.48</v>
      </c>
      <c r="K1919" s="8">
        <v>810500</v>
      </c>
      <c r="L1919" s="26">
        <v>73.680000000000007</v>
      </c>
      <c r="M1919" s="8"/>
      <c r="N1919" s="32">
        <v>0</v>
      </c>
      <c r="O1919" s="11">
        <f t="shared" si="265"/>
        <v>50</v>
      </c>
      <c r="P1919" s="11">
        <f t="shared" si="262"/>
        <v>1.1058631921824105</v>
      </c>
      <c r="Q1919" s="12">
        <f t="shared" si="261"/>
        <v>160.52690352683823</v>
      </c>
      <c r="R1919" s="12">
        <f t="shared" si="266"/>
        <v>0</v>
      </c>
      <c r="S1919" s="12">
        <f t="shared" si="267"/>
        <v>13427</v>
      </c>
      <c r="T1919" s="31">
        <f t="shared" si="263"/>
        <v>13079.73209936678</v>
      </c>
      <c r="U1919" s="13"/>
      <c r="V1919" s="39">
        <f t="shared" si="268"/>
        <v>7.3668923491559384E-3</v>
      </c>
      <c r="W1919" s="14">
        <f t="shared" si="269"/>
        <v>7.3559792258162844E-3</v>
      </c>
      <c r="X1919" s="40">
        <f t="shared" si="264"/>
        <v>1.190962610265011E-10</v>
      </c>
      <c r="Y1919" s="2"/>
      <c r="Z1919" s="4"/>
      <c r="AA1919" s="4"/>
      <c r="AB1919" s="4"/>
      <c r="AC1919" s="4"/>
      <c r="AD1919" s="4"/>
      <c r="AE1919" s="4"/>
    </row>
    <row r="1920" spans="6:31">
      <c r="F1920" s="25">
        <v>39458</v>
      </c>
      <c r="G1920" s="8">
        <v>80.760000000000005</v>
      </c>
      <c r="H1920" s="8">
        <v>81.28</v>
      </c>
      <c r="I1920" s="8">
        <v>80.010000000000005</v>
      </c>
      <c r="J1920" s="8">
        <v>80.37</v>
      </c>
      <c r="K1920" s="8">
        <v>636700</v>
      </c>
      <c r="L1920" s="26">
        <v>72.67</v>
      </c>
      <c r="M1920" s="8"/>
      <c r="N1920" s="32">
        <v>0</v>
      </c>
      <c r="O1920" s="11">
        <f t="shared" si="265"/>
        <v>50</v>
      </c>
      <c r="P1920" s="11">
        <f t="shared" si="262"/>
        <v>1.1059584422732902</v>
      </c>
      <c r="Q1920" s="12">
        <f t="shared" si="261"/>
        <v>160.51738445523193</v>
      </c>
      <c r="R1920" s="12">
        <f t="shared" si="266"/>
        <v>0</v>
      </c>
      <c r="S1920" s="12">
        <f t="shared" si="267"/>
        <v>13427</v>
      </c>
      <c r="T1920" s="31">
        <f t="shared" si="263"/>
        <v>12900.782188666992</v>
      </c>
      <c r="U1920" s="13"/>
      <c r="V1920" s="39">
        <f t="shared" si="268"/>
        <v>-1.3775919809712881E-2</v>
      </c>
      <c r="W1920" s="14">
        <f t="shared" si="269"/>
        <v>-1.380274731850694E-2</v>
      </c>
      <c r="X1920" s="40">
        <f t="shared" si="264"/>
        <v>7.1971522809531668E-10</v>
      </c>
      <c r="Y1920" s="2"/>
      <c r="Z1920" s="4"/>
      <c r="AA1920" s="4"/>
      <c r="AB1920" s="4"/>
      <c r="AC1920" s="4"/>
      <c r="AD1920" s="4"/>
      <c r="AE1920" s="4"/>
    </row>
    <row r="1921" spans="6:31">
      <c r="F1921" s="25">
        <v>39461</v>
      </c>
      <c r="G1921" s="8">
        <v>80.95</v>
      </c>
      <c r="H1921" s="8">
        <v>81.31</v>
      </c>
      <c r="I1921" s="8">
        <v>80.56</v>
      </c>
      <c r="J1921" s="8">
        <v>81.13</v>
      </c>
      <c r="K1921" s="8">
        <v>439500</v>
      </c>
      <c r="L1921" s="26">
        <v>73.36</v>
      </c>
      <c r="M1921" s="8"/>
      <c r="N1921" s="32">
        <v>0</v>
      </c>
      <c r="O1921" s="11">
        <f t="shared" si="265"/>
        <v>50</v>
      </c>
      <c r="P1921" s="11">
        <f t="shared" si="262"/>
        <v>1.1059160305343512</v>
      </c>
      <c r="Q1921" s="12">
        <f t="shared" si="261"/>
        <v>160.52162278285206</v>
      </c>
      <c r="R1921" s="12">
        <f t="shared" si="266"/>
        <v>0</v>
      </c>
      <c r="S1921" s="12">
        <f t="shared" si="267"/>
        <v>13427</v>
      </c>
      <c r="T1921" s="31">
        <f t="shared" si="263"/>
        <v>13023.119256372787</v>
      </c>
      <c r="U1921" s="13"/>
      <c r="V1921" s="39">
        <f t="shared" si="268"/>
        <v>9.4382379994827955E-3</v>
      </c>
      <c r="W1921" s="14">
        <f t="shared" si="269"/>
        <v>9.4501833196649343E-3</v>
      </c>
      <c r="X1921" s="40">
        <f t="shared" si="264"/>
        <v>1.4269067425381253E-10</v>
      </c>
      <c r="Y1921" s="2"/>
      <c r="Z1921" s="4"/>
      <c r="AA1921" s="4"/>
      <c r="AB1921" s="4"/>
      <c r="AC1921" s="4"/>
      <c r="AD1921" s="4"/>
      <c r="AE1921" s="4"/>
    </row>
    <row r="1922" spans="6:31">
      <c r="F1922" s="25">
        <v>39462</v>
      </c>
      <c r="G1922" s="8">
        <v>80.16</v>
      </c>
      <c r="H1922" s="8">
        <v>80.400000000000006</v>
      </c>
      <c r="I1922" s="8">
        <v>79.150000000000006</v>
      </c>
      <c r="J1922" s="8">
        <v>79.150000000000006</v>
      </c>
      <c r="K1922" s="8">
        <v>610400</v>
      </c>
      <c r="L1922" s="26">
        <v>71.569999999999993</v>
      </c>
      <c r="M1922" s="8"/>
      <c r="N1922" s="32">
        <v>0</v>
      </c>
      <c r="O1922" s="11">
        <f t="shared" si="265"/>
        <v>50</v>
      </c>
      <c r="P1922" s="11">
        <f t="shared" si="262"/>
        <v>1.1059102976107309</v>
      </c>
      <c r="Q1922" s="12">
        <f t="shared" si="261"/>
        <v>160.52219571541553</v>
      </c>
      <c r="R1922" s="12">
        <f t="shared" si="266"/>
        <v>0</v>
      </c>
      <c r="S1922" s="12">
        <f t="shared" si="267"/>
        <v>13427</v>
      </c>
      <c r="T1922" s="31">
        <f t="shared" si="263"/>
        <v>12705.33179087514</v>
      </c>
      <c r="U1922" s="13"/>
      <c r="V1922" s="39">
        <f t="shared" si="268"/>
        <v>-2.4704450893875844E-2</v>
      </c>
      <c r="W1922" s="14">
        <f t="shared" si="269"/>
        <v>-2.4702836197703356E-2</v>
      </c>
      <c r="X1922" s="40">
        <f t="shared" si="264"/>
        <v>2.6072437294480081E-12</v>
      </c>
      <c r="Y1922" s="2"/>
      <c r="Z1922" s="4"/>
      <c r="AA1922" s="4"/>
      <c r="AB1922" s="4"/>
      <c r="AC1922" s="4"/>
      <c r="AD1922" s="4"/>
      <c r="AE1922" s="4"/>
    </row>
    <row r="1923" spans="6:31">
      <c r="F1923" s="25">
        <v>39463</v>
      </c>
      <c r="G1923" s="8">
        <v>78.8</v>
      </c>
      <c r="H1923" s="8">
        <v>79.91</v>
      </c>
      <c r="I1923" s="8">
        <v>78.19</v>
      </c>
      <c r="J1923" s="8">
        <v>78.87</v>
      </c>
      <c r="K1923" s="8">
        <v>771300</v>
      </c>
      <c r="L1923" s="26">
        <v>71.319999999999993</v>
      </c>
      <c r="M1923" s="8"/>
      <c r="N1923" s="32">
        <v>0</v>
      </c>
      <c r="O1923" s="11">
        <f t="shared" si="265"/>
        <v>50</v>
      </c>
      <c r="P1923" s="11">
        <f t="shared" si="262"/>
        <v>1.1058609085810434</v>
      </c>
      <c r="Q1923" s="12">
        <f t="shared" si="261"/>
        <v>160.52713176475319</v>
      </c>
      <c r="R1923" s="12">
        <f t="shared" si="266"/>
        <v>0</v>
      </c>
      <c r="S1923" s="12">
        <f t="shared" si="267"/>
        <v>13427</v>
      </c>
      <c r="T1923" s="31">
        <f t="shared" si="263"/>
        <v>12660.774882286085</v>
      </c>
      <c r="U1923" s="13"/>
      <c r="V1923" s="39">
        <f t="shared" si="268"/>
        <v>-3.5131094408539084E-3</v>
      </c>
      <c r="W1923" s="14">
        <f t="shared" si="269"/>
        <v>-3.4991987555665154E-3</v>
      </c>
      <c r="X1923" s="40">
        <f t="shared" si="264"/>
        <v>1.9350716516489287E-10</v>
      </c>
      <c r="Y1923" s="2"/>
      <c r="Z1923" s="4"/>
      <c r="AA1923" s="4"/>
      <c r="AB1923" s="4"/>
      <c r="AC1923" s="4"/>
      <c r="AD1923" s="4"/>
      <c r="AE1923" s="4"/>
    </row>
    <row r="1924" spans="6:31">
      <c r="F1924" s="25">
        <v>39464</v>
      </c>
      <c r="G1924" s="8">
        <v>78.959999999999994</v>
      </c>
      <c r="H1924" s="8">
        <v>79.13</v>
      </c>
      <c r="I1924" s="8">
        <v>76.36</v>
      </c>
      <c r="J1924" s="8">
        <v>76.55</v>
      </c>
      <c r="K1924" s="8">
        <v>742600</v>
      </c>
      <c r="L1924" s="26">
        <v>69.22</v>
      </c>
      <c r="M1924" s="8"/>
      <c r="N1924" s="32">
        <v>0</v>
      </c>
      <c r="O1924" s="11">
        <f t="shared" si="265"/>
        <v>50</v>
      </c>
      <c r="P1924" s="11">
        <f t="shared" si="262"/>
        <v>1.1058942502167004</v>
      </c>
      <c r="Q1924" s="12">
        <f t="shared" ref="Q1924:Q1987" si="270">$D$4*$P$4/P1924+O1924</f>
        <v>160.52379947926858</v>
      </c>
      <c r="R1924" s="12">
        <f t="shared" si="266"/>
        <v>0</v>
      </c>
      <c r="S1924" s="12">
        <f t="shared" si="267"/>
        <v>13427</v>
      </c>
      <c r="T1924" s="31">
        <f t="shared" si="263"/>
        <v>12288.096850138008</v>
      </c>
      <c r="U1924" s="13"/>
      <c r="V1924" s="39">
        <f t="shared" si="268"/>
        <v>-2.9877563915888056E-2</v>
      </c>
      <c r="W1924" s="14">
        <f t="shared" si="269"/>
        <v>-2.9886954787741431E-2</v>
      </c>
      <c r="X1924" s="40">
        <f t="shared" si="264"/>
        <v>8.8188474166523922E-11</v>
      </c>
      <c r="Y1924" s="2"/>
      <c r="Z1924" s="4"/>
      <c r="AA1924" s="4"/>
      <c r="AB1924" s="4"/>
      <c r="AC1924" s="4"/>
      <c r="AD1924" s="4"/>
      <c r="AE1924" s="4"/>
    </row>
    <row r="1925" spans="6:31">
      <c r="F1925" s="25">
        <v>39465</v>
      </c>
      <c r="G1925" s="8">
        <v>77.14</v>
      </c>
      <c r="H1925" s="8">
        <v>77.569999999999993</v>
      </c>
      <c r="I1925" s="8">
        <v>75.28</v>
      </c>
      <c r="J1925" s="8">
        <v>76.25</v>
      </c>
      <c r="K1925" s="8">
        <v>625200</v>
      </c>
      <c r="L1925" s="26">
        <v>68.95</v>
      </c>
      <c r="M1925" s="8"/>
      <c r="N1925" s="32">
        <v>0</v>
      </c>
      <c r="O1925" s="11">
        <f t="shared" si="265"/>
        <v>50</v>
      </c>
      <c r="P1925" s="11">
        <f t="shared" ref="P1925:P1988" si="271">J1925/L1925</f>
        <v>1.1058738216098623</v>
      </c>
      <c r="Q1925" s="12">
        <f t="shared" si="270"/>
        <v>160.525841165401</v>
      </c>
      <c r="R1925" s="12">
        <f t="shared" si="266"/>
        <v>0</v>
      </c>
      <c r="S1925" s="12">
        <f t="shared" si="267"/>
        <v>13427</v>
      </c>
      <c r="T1925" s="31">
        <f t="shared" ref="T1925:T1988" si="272">Q1925*J1925</f>
        <v>12240.095388861826</v>
      </c>
      <c r="U1925" s="13"/>
      <c r="V1925" s="39">
        <f t="shared" si="268"/>
        <v>-3.9139877971856333E-3</v>
      </c>
      <c r="W1925" s="14">
        <f t="shared" si="269"/>
        <v>-3.9082339678872952E-3</v>
      </c>
      <c r="X1925" s="40">
        <f t="shared" ref="X1925:X1988" si="273">(V1925-W1925)^2</f>
        <v>3.3106551594414704E-11</v>
      </c>
      <c r="Y1925" s="2"/>
      <c r="Z1925" s="4"/>
      <c r="AA1925" s="4"/>
      <c r="AB1925" s="4"/>
      <c r="AC1925" s="4"/>
      <c r="AD1925" s="4"/>
      <c r="AE1925" s="4"/>
    </row>
    <row r="1926" spans="6:31">
      <c r="F1926" s="25">
        <v>39469</v>
      </c>
      <c r="G1926" s="8">
        <v>71</v>
      </c>
      <c r="H1926" s="8">
        <v>76</v>
      </c>
      <c r="I1926" s="8">
        <v>69.760000000000005</v>
      </c>
      <c r="J1926" s="8">
        <v>75.28</v>
      </c>
      <c r="K1926" s="8">
        <v>567600</v>
      </c>
      <c r="L1926" s="26">
        <v>68.069999999999993</v>
      </c>
      <c r="M1926" s="8"/>
      <c r="N1926" s="32">
        <v>0</v>
      </c>
      <c r="O1926" s="11">
        <f t="shared" ref="O1926:O1989" si="274">O1925+N1926</f>
        <v>50</v>
      </c>
      <c r="P1926" s="11">
        <f t="shared" si="271"/>
        <v>1.1059203760834437</v>
      </c>
      <c r="Q1926" s="12">
        <f t="shared" si="270"/>
        <v>160.52118850462733</v>
      </c>
      <c r="R1926" s="12">
        <f t="shared" ref="R1926:R1989" si="275">IF(N1926&lt;&gt;0,N1926*J1926,0)</f>
        <v>0</v>
      </c>
      <c r="S1926" s="12">
        <f t="shared" ref="S1926:S1989" si="276">IF(N1926&lt;&gt;0,N1926*J1926+S1925,S1925)</f>
        <v>13427</v>
      </c>
      <c r="T1926" s="31">
        <f t="shared" si="272"/>
        <v>12084.035070628346</v>
      </c>
      <c r="U1926" s="13"/>
      <c r="V1926" s="39">
        <f t="shared" ref="V1926:V1989" si="277">LN((T1926-R1926)/T1925)</f>
        <v>-1.2831904504559356E-2</v>
      </c>
      <c r="W1926" s="14">
        <f t="shared" ref="W1926:W1989" si="278">LN(L1926/L1925)</f>
        <v>-1.2845016779450947E-2</v>
      </c>
      <c r="X1926" s="40">
        <f t="shared" si="273"/>
        <v>1.7193175283265512E-10</v>
      </c>
      <c r="Y1926" s="2"/>
      <c r="Z1926" s="4"/>
      <c r="AA1926" s="4"/>
      <c r="AB1926" s="4"/>
      <c r="AC1926" s="4"/>
      <c r="AD1926" s="4"/>
      <c r="AE1926" s="4"/>
    </row>
    <row r="1927" spans="6:31">
      <c r="F1927" s="25">
        <v>39470</v>
      </c>
      <c r="G1927" s="8">
        <v>73.34</v>
      </c>
      <c r="H1927" s="8">
        <v>77.069999999999993</v>
      </c>
      <c r="I1927" s="8">
        <v>72.97</v>
      </c>
      <c r="J1927" s="8">
        <v>77.010000000000005</v>
      </c>
      <c r="K1927" s="8">
        <v>706400</v>
      </c>
      <c r="L1927" s="26">
        <v>69.64</v>
      </c>
      <c r="M1927" s="8"/>
      <c r="N1927" s="32">
        <v>0</v>
      </c>
      <c r="O1927" s="11">
        <f t="shared" si="274"/>
        <v>50</v>
      </c>
      <c r="P1927" s="11">
        <f t="shared" si="271"/>
        <v>1.1058299827685238</v>
      </c>
      <c r="Q1927" s="12">
        <f t="shared" si="270"/>
        <v>160.53022278363363</v>
      </c>
      <c r="R1927" s="12">
        <f t="shared" si="275"/>
        <v>0</v>
      </c>
      <c r="S1927" s="12">
        <f t="shared" si="276"/>
        <v>13427</v>
      </c>
      <c r="T1927" s="31">
        <f t="shared" si="272"/>
        <v>12362.432456567627</v>
      </c>
      <c r="U1927" s="13"/>
      <c r="V1927" s="39">
        <f t="shared" si="277"/>
        <v>2.2777067603083009E-2</v>
      </c>
      <c r="W1927" s="14">
        <f t="shared" si="278"/>
        <v>2.2802527440128288E-2</v>
      </c>
      <c r="X1927" s="40">
        <f t="shared" si="273"/>
        <v>6.4820330237215187E-10</v>
      </c>
      <c r="Y1927" s="2"/>
      <c r="Z1927" s="4"/>
      <c r="AA1927" s="4"/>
      <c r="AB1927" s="4"/>
      <c r="AC1927" s="4"/>
      <c r="AD1927" s="4"/>
      <c r="AE1927" s="4"/>
    </row>
    <row r="1928" spans="6:31">
      <c r="F1928" s="25">
        <v>39471</v>
      </c>
      <c r="G1928" s="8">
        <v>77.180000000000007</v>
      </c>
      <c r="H1928" s="8">
        <v>77.989999999999995</v>
      </c>
      <c r="I1928" s="8">
        <v>76.86</v>
      </c>
      <c r="J1928" s="8">
        <v>77.78</v>
      </c>
      <c r="K1928" s="8">
        <v>1326600</v>
      </c>
      <c r="L1928" s="26">
        <v>70.33</v>
      </c>
      <c r="M1928" s="8"/>
      <c r="N1928" s="32">
        <v>0</v>
      </c>
      <c r="O1928" s="11">
        <f t="shared" si="274"/>
        <v>50</v>
      </c>
      <c r="P1928" s="11">
        <f t="shared" si="271"/>
        <v>1.1059291909569173</v>
      </c>
      <c r="Q1928" s="12">
        <f t="shared" si="270"/>
        <v>160.52030758901287</v>
      </c>
      <c r="R1928" s="12">
        <f t="shared" si="275"/>
        <v>0</v>
      </c>
      <c r="S1928" s="12">
        <f t="shared" si="276"/>
        <v>13427</v>
      </c>
      <c r="T1928" s="31">
        <f t="shared" si="272"/>
        <v>12485.269524273421</v>
      </c>
      <c r="U1928" s="13"/>
      <c r="V1928" s="39">
        <f t="shared" si="277"/>
        <v>9.8872779860103652E-3</v>
      </c>
      <c r="W1928" s="14">
        <f t="shared" si="278"/>
        <v>9.8593354199386554E-3</v>
      </c>
      <c r="X1928" s="40">
        <f t="shared" si="273"/>
        <v>7.8078699867187263E-10</v>
      </c>
      <c r="Y1928" s="2"/>
      <c r="Z1928" s="4"/>
      <c r="AA1928" s="4"/>
      <c r="AB1928" s="4"/>
      <c r="AC1928" s="4"/>
      <c r="AD1928" s="4"/>
      <c r="AE1928" s="4"/>
    </row>
    <row r="1929" spans="6:31">
      <c r="F1929" s="25">
        <v>39472</v>
      </c>
      <c r="G1929" s="8">
        <v>78.63</v>
      </c>
      <c r="H1929" s="8">
        <v>78.78</v>
      </c>
      <c r="I1929" s="8">
        <v>76.48</v>
      </c>
      <c r="J1929" s="8">
        <v>76.709999999999994</v>
      </c>
      <c r="K1929" s="8">
        <v>467100</v>
      </c>
      <c r="L1929" s="26">
        <v>69.36</v>
      </c>
      <c r="M1929" s="8"/>
      <c r="N1929" s="32">
        <v>0</v>
      </c>
      <c r="O1929" s="11">
        <f t="shared" si="274"/>
        <v>50</v>
      </c>
      <c r="P1929" s="11">
        <f t="shared" si="271"/>
        <v>1.1059688581314877</v>
      </c>
      <c r="Q1929" s="12">
        <f t="shared" si="270"/>
        <v>160.51634361814473</v>
      </c>
      <c r="R1929" s="12">
        <f t="shared" si="275"/>
        <v>0</v>
      </c>
      <c r="S1929" s="12">
        <f t="shared" si="276"/>
        <v>13427</v>
      </c>
      <c r="T1929" s="31">
        <f t="shared" si="272"/>
        <v>12313.208718947881</v>
      </c>
      <c r="U1929" s="13"/>
      <c r="V1929" s="39">
        <f t="shared" si="277"/>
        <v>-1.3876945574595088E-2</v>
      </c>
      <c r="W1929" s="14">
        <f t="shared" si="278"/>
        <v>-1.3888117847640437E-2</v>
      </c>
      <c r="X1929" s="40">
        <f t="shared" si="273"/>
        <v>1.2481968499982622E-10</v>
      </c>
      <c r="Y1929" s="2"/>
      <c r="Z1929" s="4"/>
      <c r="AA1929" s="4"/>
      <c r="AB1929" s="4"/>
      <c r="AC1929" s="4"/>
      <c r="AD1929" s="4"/>
      <c r="AE1929" s="4"/>
    </row>
    <row r="1930" spans="6:31">
      <c r="F1930" s="25">
        <v>39475</v>
      </c>
      <c r="G1930" s="8">
        <v>76.739999999999995</v>
      </c>
      <c r="H1930" s="8">
        <v>77.98</v>
      </c>
      <c r="I1930" s="8">
        <v>76.180000000000007</v>
      </c>
      <c r="J1930" s="8">
        <v>77.91</v>
      </c>
      <c r="K1930" s="8">
        <v>542800</v>
      </c>
      <c r="L1930" s="26">
        <v>70.45</v>
      </c>
      <c r="M1930" s="8"/>
      <c r="N1930" s="32">
        <v>0</v>
      </c>
      <c r="O1930" s="11">
        <f t="shared" si="274"/>
        <v>50</v>
      </c>
      <c r="P1930" s="11">
        <f t="shared" si="271"/>
        <v>1.1058907026259759</v>
      </c>
      <c r="Q1930" s="12">
        <f t="shared" si="270"/>
        <v>160.52415402895866</v>
      </c>
      <c r="R1930" s="12">
        <f t="shared" si="275"/>
        <v>0</v>
      </c>
      <c r="S1930" s="12">
        <f t="shared" si="276"/>
        <v>13427</v>
      </c>
      <c r="T1930" s="31">
        <f t="shared" si="272"/>
        <v>12506.436840396169</v>
      </c>
      <c r="U1930" s="13"/>
      <c r="V1930" s="39">
        <f t="shared" si="277"/>
        <v>1.5570893228704238E-2</v>
      </c>
      <c r="W1930" s="14">
        <f t="shared" si="278"/>
        <v>1.5592905872402821E-2</v>
      </c>
      <c r="X1930" s="40">
        <f t="shared" si="273"/>
        <v>4.845564826007376E-10</v>
      </c>
      <c r="Y1930" s="2"/>
      <c r="Z1930" s="4"/>
      <c r="AA1930" s="4"/>
      <c r="AB1930" s="4"/>
      <c r="AC1930" s="4"/>
      <c r="AD1930" s="4"/>
      <c r="AE1930" s="4"/>
    </row>
    <row r="1931" spans="6:31">
      <c r="F1931" s="25">
        <v>39476</v>
      </c>
      <c r="G1931" s="8">
        <v>78.58</v>
      </c>
      <c r="H1931" s="8">
        <v>78.739999999999995</v>
      </c>
      <c r="I1931" s="8">
        <v>77.77</v>
      </c>
      <c r="J1931" s="8">
        <v>78.5</v>
      </c>
      <c r="K1931" s="8">
        <v>382400</v>
      </c>
      <c r="L1931" s="26">
        <v>70.98</v>
      </c>
      <c r="M1931" s="8"/>
      <c r="N1931" s="32">
        <v>0</v>
      </c>
      <c r="O1931" s="11">
        <f t="shared" si="274"/>
        <v>50</v>
      </c>
      <c r="P1931" s="11">
        <f t="shared" si="271"/>
        <v>1.1059453367145675</v>
      </c>
      <c r="Q1931" s="12">
        <f t="shared" si="270"/>
        <v>160.51869409687856</v>
      </c>
      <c r="R1931" s="12">
        <f t="shared" si="275"/>
        <v>0</v>
      </c>
      <c r="S1931" s="12">
        <f t="shared" si="276"/>
        <v>13427</v>
      </c>
      <c r="T1931" s="31">
        <f t="shared" si="272"/>
        <v>12600.717486604966</v>
      </c>
      <c r="U1931" s="13"/>
      <c r="V1931" s="39">
        <f t="shared" si="277"/>
        <v>7.5102967174441532E-3</v>
      </c>
      <c r="W1931" s="14">
        <f t="shared" si="278"/>
        <v>7.4949088736612959E-3</v>
      </c>
      <c r="X1931" s="40">
        <f t="shared" si="273"/>
        <v>2.3678573628562126E-10</v>
      </c>
      <c r="Y1931" s="2"/>
      <c r="Z1931" s="4"/>
      <c r="AA1931" s="4"/>
      <c r="AB1931" s="4"/>
      <c r="AC1931" s="4"/>
      <c r="AD1931" s="4"/>
      <c r="AE1931" s="4"/>
    </row>
    <row r="1932" spans="6:31">
      <c r="F1932" s="25">
        <v>39477</v>
      </c>
      <c r="G1932" s="8">
        <v>78.42</v>
      </c>
      <c r="H1932" s="8">
        <v>79.86</v>
      </c>
      <c r="I1932" s="8">
        <v>77.959999999999994</v>
      </c>
      <c r="J1932" s="8">
        <v>78</v>
      </c>
      <c r="K1932" s="8">
        <v>621100</v>
      </c>
      <c r="L1932" s="26">
        <v>70.53</v>
      </c>
      <c r="M1932" s="8"/>
      <c r="N1932" s="32">
        <v>0</v>
      </c>
      <c r="O1932" s="11">
        <f t="shared" si="274"/>
        <v>50</v>
      </c>
      <c r="P1932" s="11">
        <f t="shared" si="271"/>
        <v>1.105912377711612</v>
      </c>
      <c r="Q1932" s="12">
        <f t="shared" si="270"/>
        <v>160.52198783518804</v>
      </c>
      <c r="R1932" s="12">
        <f t="shared" si="275"/>
        <v>0</v>
      </c>
      <c r="S1932" s="12">
        <f t="shared" si="276"/>
        <v>13427</v>
      </c>
      <c r="T1932" s="31">
        <f t="shared" si="272"/>
        <v>12520.715051144667</v>
      </c>
      <c r="U1932" s="13"/>
      <c r="V1932" s="39">
        <f t="shared" si="277"/>
        <v>-6.3692789652469734E-3</v>
      </c>
      <c r="W1932" s="14">
        <f t="shared" si="278"/>
        <v>-6.3599959982626568E-3</v>
      </c>
      <c r="X1932" s="40">
        <f t="shared" si="273"/>
        <v>8.6173476031912358E-11</v>
      </c>
      <c r="Y1932" s="2"/>
      <c r="Z1932" s="4"/>
      <c r="AA1932" s="4"/>
      <c r="AB1932" s="4"/>
      <c r="AC1932" s="4"/>
      <c r="AD1932" s="4"/>
      <c r="AE1932" s="4"/>
    </row>
    <row r="1933" spans="6:31">
      <c r="F1933" s="25">
        <v>39478</v>
      </c>
      <c r="G1933" s="8">
        <v>76.92</v>
      </c>
      <c r="H1933" s="8">
        <v>79.97</v>
      </c>
      <c r="I1933" s="8">
        <v>76.86</v>
      </c>
      <c r="J1933" s="8">
        <v>79.36</v>
      </c>
      <c r="K1933" s="8">
        <v>822800</v>
      </c>
      <c r="L1933" s="26">
        <v>71.760000000000005</v>
      </c>
      <c r="M1933" s="8"/>
      <c r="N1933" s="32">
        <v>0</v>
      </c>
      <c r="O1933" s="11">
        <f t="shared" si="274"/>
        <v>50</v>
      </c>
      <c r="P1933" s="11">
        <f t="shared" si="271"/>
        <v>1.1059085841694536</v>
      </c>
      <c r="Q1933" s="12">
        <f t="shared" si="270"/>
        <v>160.5223669531606</v>
      </c>
      <c r="R1933" s="12">
        <f t="shared" si="275"/>
        <v>0</v>
      </c>
      <c r="S1933" s="12">
        <f t="shared" si="276"/>
        <v>13427</v>
      </c>
      <c r="T1933" s="31">
        <f t="shared" si="272"/>
        <v>12739.055041402826</v>
      </c>
      <c r="U1933" s="13"/>
      <c r="V1933" s="39">
        <f t="shared" si="277"/>
        <v>1.7287998066430381E-2</v>
      </c>
      <c r="W1933" s="14">
        <f t="shared" si="278"/>
        <v>1.7289066530452941E-2</v>
      </c>
      <c r="X1933" s="40">
        <f t="shared" si="273"/>
        <v>1.1416153675048008E-12</v>
      </c>
      <c r="Y1933" s="2"/>
      <c r="Z1933" s="4"/>
      <c r="AA1933" s="4"/>
      <c r="AB1933" s="4"/>
      <c r="AC1933" s="4"/>
      <c r="AD1933" s="4"/>
      <c r="AE1933" s="4"/>
    </row>
    <row r="1934" spans="6:31">
      <c r="F1934" s="25">
        <v>39479</v>
      </c>
      <c r="G1934" s="8">
        <v>79.540000000000006</v>
      </c>
      <c r="H1934" s="8">
        <v>80.709999999999994</v>
      </c>
      <c r="I1934" s="8">
        <v>79.45</v>
      </c>
      <c r="J1934" s="8">
        <v>80.66</v>
      </c>
      <c r="K1934" s="8">
        <v>509300</v>
      </c>
      <c r="L1934" s="26">
        <v>72.94</v>
      </c>
      <c r="M1934" s="8"/>
      <c r="N1934" s="32">
        <v>0</v>
      </c>
      <c r="O1934" s="11">
        <f t="shared" si="274"/>
        <v>50</v>
      </c>
      <c r="P1934" s="11">
        <f t="shared" si="271"/>
        <v>1.1058404167809157</v>
      </c>
      <c r="Q1934" s="12">
        <f t="shared" si="270"/>
        <v>160.52917989019556</v>
      </c>
      <c r="R1934" s="12">
        <f t="shared" si="275"/>
        <v>0</v>
      </c>
      <c r="S1934" s="12">
        <f t="shared" si="276"/>
        <v>13427</v>
      </c>
      <c r="T1934" s="31">
        <f t="shared" si="272"/>
        <v>12948.283649943174</v>
      </c>
      <c r="U1934" s="13"/>
      <c r="V1934" s="39">
        <f t="shared" si="277"/>
        <v>1.6290767859110204E-2</v>
      </c>
      <c r="W1934" s="14">
        <f t="shared" si="278"/>
        <v>1.6309967629993458E-2</v>
      </c>
      <c r="X1934" s="40">
        <f t="shared" si="273"/>
        <v>3.6863120196945031E-10</v>
      </c>
      <c r="Y1934" s="2"/>
      <c r="Z1934" s="4"/>
      <c r="AA1934" s="4"/>
      <c r="AB1934" s="4"/>
      <c r="AC1934" s="4"/>
      <c r="AD1934" s="4"/>
      <c r="AE1934" s="4"/>
    </row>
    <row r="1935" spans="6:31">
      <c r="F1935" s="25">
        <v>39482</v>
      </c>
      <c r="G1935" s="8">
        <v>80.45</v>
      </c>
      <c r="H1935" s="8">
        <v>80.680000000000007</v>
      </c>
      <c r="I1935" s="8">
        <v>79.739999999999995</v>
      </c>
      <c r="J1935" s="8">
        <v>79.739999999999995</v>
      </c>
      <c r="K1935" s="8">
        <v>358300</v>
      </c>
      <c r="L1935" s="26">
        <v>72.099999999999994</v>
      </c>
      <c r="M1935" s="8"/>
      <c r="N1935" s="32">
        <v>0</v>
      </c>
      <c r="O1935" s="11">
        <f t="shared" si="274"/>
        <v>50</v>
      </c>
      <c r="P1935" s="11">
        <f t="shared" si="271"/>
        <v>1.1059639389736478</v>
      </c>
      <c r="Q1935" s="12">
        <f t="shared" si="270"/>
        <v>160.51683517787737</v>
      </c>
      <c r="R1935" s="12">
        <f t="shared" si="275"/>
        <v>0</v>
      </c>
      <c r="S1935" s="12">
        <f t="shared" si="276"/>
        <v>13427</v>
      </c>
      <c r="T1935" s="31">
        <f t="shared" si="272"/>
        <v>12799.612437083941</v>
      </c>
      <c r="U1935" s="13"/>
      <c r="V1935" s="39">
        <f t="shared" si="277"/>
        <v>-1.1548350563503748E-2</v>
      </c>
      <c r="W1935" s="14">
        <f t="shared" si="278"/>
        <v>-1.1583141089630872E-2</v>
      </c>
      <c r="X1935" s="40">
        <f t="shared" si="273"/>
        <v>1.2103807082021204E-9</v>
      </c>
      <c r="Y1935" s="2"/>
      <c r="Z1935" s="4"/>
      <c r="AA1935" s="4"/>
      <c r="AB1935" s="4"/>
      <c r="AC1935" s="4"/>
      <c r="AD1935" s="4"/>
      <c r="AE1935" s="4"/>
    </row>
    <row r="1936" spans="6:31">
      <c r="F1936" s="25">
        <v>39483</v>
      </c>
      <c r="G1936" s="8">
        <v>78.58</v>
      </c>
      <c r="H1936" s="8">
        <v>78.84</v>
      </c>
      <c r="I1936" s="8">
        <v>77.42</v>
      </c>
      <c r="J1936" s="8">
        <v>77.55</v>
      </c>
      <c r="K1936" s="8">
        <v>599000</v>
      </c>
      <c r="L1936" s="26">
        <v>70.12</v>
      </c>
      <c r="M1936" s="8"/>
      <c r="N1936" s="32">
        <v>0</v>
      </c>
      <c r="O1936" s="11">
        <f t="shared" si="274"/>
        <v>50</v>
      </c>
      <c r="P1936" s="11">
        <f t="shared" si="271"/>
        <v>1.1059612093553906</v>
      </c>
      <c r="Q1936" s="12">
        <f t="shared" si="270"/>
        <v>160.51710794401825</v>
      </c>
      <c r="R1936" s="12">
        <f t="shared" si="275"/>
        <v>0</v>
      </c>
      <c r="S1936" s="12">
        <f t="shared" si="276"/>
        <v>13427</v>
      </c>
      <c r="T1936" s="31">
        <f t="shared" si="272"/>
        <v>12448.101721058614</v>
      </c>
      <c r="U1936" s="13"/>
      <c r="V1936" s="39">
        <f t="shared" si="277"/>
        <v>-2.7846753032834765E-2</v>
      </c>
      <c r="W1936" s="14">
        <f t="shared" si="278"/>
        <v>-2.7845984237869471E-2</v>
      </c>
      <c r="X1936" s="40">
        <f t="shared" si="273"/>
        <v>5.9104569866016616E-13</v>
      </c>
      <c r="Y1936" s="2"/>
      <c r="Z1936" s="4"/>
      <c r="AA1936" s="4"/>
      <c r="AB1936" s="4"/>
      <c r="AC1936" s="4"/>
      <c r="AD1936" s="4"/>
      <c r="AE1936" s="4"/>
    </row>
    <row r="1937" spans="6:31">
      <c r="F1937" s="25">
        <v>39484</v>
      </c>
      <c r="G1937" s="8">
        <v>77.760000000000005</v>
      </c>
      <c r="H1937" s="8">
        <v>78.23</v>
      </c>
      <c r="I1937" s="8">
        <v>76.66</v>
      </c>
      <c r="J1937" s="8">
        <v>76.84</v>
      </c>
      <c r="K1937" s="8">
        <v>541600</v>
      </c>
      <c r="L1937" s="26">
        <v>69.48</v>
      </c>
      <c r="M1937" s="8"/>
      <c r="N1937" s="32">
        <v>0</v>
      </c>
      <c r="O1937" s="11">
        <f t="shared" si="274"/>
        <v>50</v>
      </c>
      <c r="P1937" s="11">
        <f t="shared" si="271"/>
        <v>1.1059297639608521</v>
      </c>
      <c r="Q1937" s="12">
        <f t="shared" si="270"/>
        <v>160.52025032627054</v>
      </c>
      <c r="R1937" s="12">
        <f t="shared" si="275"/>
        <v>0</v>
      </c>
      <c r="S1937" s="12">
        <f t="shared" si="276"/>
        <v>13427</v>
      </c>
      <c r="T1937" s="31">
        <f t="shared" si="272"/>
        <v>12334.376035070629</v>
      </c>
      <c r="U1937" s="13"/>
      <c r="V1937" s="39">
        <f t="shared" si="277"/>
        <v>-9.1779752948917531E-3</v>
      </c>
      <c r="W1937" s="14">
        <f t="shared" si="278"/>
        <v>-9.169118680129552E-3</v>
      </c>
      <c r="X1937" s="40">
        <f t="shared" si="273"/>
        <v>7.843962504603684E-11</v>
      </c>
      <c r="Y1937" s="2"/>
      <c r="Z1937" s="4"/>
      <c r="AA1937" s="4"/>
      <c r="AB1937" s="4"/>
      <c r="AC1937" s="4"/>
      <c r="AD1937" s="4"/>
      <c r="AE1937" s="4"/>
    </row>
    <row r="1938" spans="6:31">
      <c r="F1938" s="25">
        <v>39485</v>
      </c>
      <c r="G1938" s="8">
        <v>76.319999999999993</v>
      </c>
      <c r="H1938" s="8">
        <v>77.98</v>
      </c>
      <c r="I1938" s="8">
        <v>76.180000000000007</v>
      </c>
      <c r="J1938" s="8">
        <v>77.41</v>
      </c>
      <c r="K1938" s="8">
        <v>366300</v>
      </c>
      <c r="L1938" s="26">
        <v>70</v>
      </c>
      <c r="M1938" s="8"/>
      <c r="N1938" s="32">
        <v>0</v>
      </c>
      <c r="O1938" s="11">
        <f t="shared" si="274"/>
        <v>50</v>
      </c>
      <c r="P1938" s="11">
        <f t="shared" si="271"/>
        <v>1.1058571428571429</v>
      </c>
      <c r="Q1938" s="12">
        <f t="shared" si="270"/>
        <v>160.52750813765491</v>
      </c>
      <c r="R1938" s="12">
        <f t="shared" si="275"/>
        <v>0</v>
      </c>
      <c r="S1938" s="12">
        <f t="shared" si="276"/>
        <v>13427</v>
      </c>
      <c r="T1938" s="31">
        <f t="shared" si="272"/>
        <v>12426.434404935866</v>
      </c>
      <c r="U1938" s="13"/>
      <c r="V1938" s="39">
        <f t="shared" si="277"/>
        <v>7.4358465980551318E-3</v>
      </c>
      <c r="W1938" s="14">
        <f t="shared" si="278"/>
        <v>7.4563006764547073E-3</v>
      </c>
      <c r="X1938" s="40">
        <f t="shared" si="273"/>
        <v>4.1836932317598126E-10</v>
      </c>
      <c r="Y1938" s="2"/>
      <c r="Z1938" s="4"/>
      <c r="AA1938" s="4"/>
      <c r="AB1938" s="4"/>
      <c r="AC1938" s="4"/>
      <c r="AD1938" s="4"/>
      <c r="AE1938" s="4"/>
    </row>
    <row r="1939" spans="6:31">
      <c r="F1939" s="25">
        <v>39486</v>
      </c>
      <c r="G1939" s="8">
        <v>77.16</v>
      </c>
      <c r="H1939" s="8">
        <v>77.7</v>
      </c>
      <c r="I1939" s="8">
        <v>76.5</v>
      </c>
      <c r="J1939" s="8">
        <v>77.03</v>
      </c>
      <c r="K1939" s="8">
        <v>492500</v>
      </c>
      <c r="L1939" s="26">
        <v>69.650000000000006</v>
      </c>
      <c r="M1939" s="8"/>
      <c r="N1939" s="32">
        <v>0</v>
      </c>
      <c r="O1939" s="11">
        <f t="shared" si="274"/>
        <v>50</v>
      </c>
      <c r="P1939" s="11">
        <f t="shared" si="271"/>
        <v>1.1059583632447954</v>
      </c>
      <c r="Q1939" s="12">
        <f t="shared" si="270"/>
        <v>160.5173923524755</v>
      </c>
      <c r="R1939" s="12">
        <f t="shared" si="275"/>
        <v>0</v>
      </c>
      <c r="S1939" s="12">
        <f t="shared" si="276"/>
        <v>13427</v>
      </c>
      <c r="T1939" s="31">
        <f t="shared" si="272"/>
        <v>12364.654732911187</v>
      </c>
      <c r="U1939" s="13"/>
      <c r="V1939" s="39">
        <f t="shared" si="277"/>
        <v>-4.9840327359583284E-3</v>
      </c>
      <c r="W1939" s="14">
        <f t="shared" si="278"/>
        <v>-5.0125418235441753E-3</v>
      </c>
      <c r="X1939" s="40">
        <f t="shared" si="273"/>
        <v>8.1276807497749033E-10</v>
      </c>
      <c r="Y1939" s="2"/>
      <c r="Z1939" s="4"/>
      <c r="AA1939" s="4"/>
      <c r="AB1939" s="4"/>
      <c r="AC1939" s="4"/>
      <c r="AD1939" s="4"/>
      <c r="AE1939" s="4"/>
    </row>
    <row r="1940" spans="6:31">
      <c r="F1940" s="25">
        <v>39489</v>
      </c>
      <c r="G1940" s="8">
        <v>77.03</v>
      </c>
      <c r="H1940" s="8">
        <v>77.67</v>
      </c>
      <c r="I1940" s="8">
        <v>76.5</v>
      </c>
      <c r="J1940" s="8">
        <v>77.55</v>
      </c>
      <c r="K1940" s="8">
        <v>265500</v>
      </c>
      <c r="L1940" s="26">
        <v>70.12</v>
      </c>
      <c r="M1940" s="8"/>
      <c r="N1940" s="32">
        <v>0</v>
      </c>
      <c r="O1940" s="11">
        <f t="shared" si="274"/>
        <v>50</v>
      </c>
      <c r="P1940" s="11">
        <f t="shared" si="271"/>
        <v>1.1059612093553906</v>
      </c>
      <c r="Q1940" s="12">
        <f t="shared" si="270"/>
        <v>160.51710794401825</v>
      </c>
      <c r="R1940" s="12">
        <f t="shared" si="275"/>
        <v>0</v>
      </c>
      <c r="S1940" s="12">
        <f t="shared" si="276"/>
        <v>13427</v>
      </c>
      <c r="T1940" s="31">
        <f t="shared" si="272"/>
        <v>12448.101721058614</v>
      </c>
      <c r="U1940" s="13"/>
      <c r="V1940" s="39">
        <f t="shared" si="277"/>
        <v>6.7261614327947883E-3</v>
      </c>
      <c r="W1940" s="14">
        <f t="shared" si="278"/>
        <v>6.725359827219125E-3</v>
      </c>
      <c r="X1940" s="40">
        <f t="shared" si="273"/>
        <v>6.4257149893453292E-13</v>
      </c>
      <c r="Y1940" s="2"/>
      <c r="Z1940" s="4"/>
      <c r="AA1940" s="4"/>
      <c r="AB1940" s="4"/>
      <c r="AC1940" s="4"/>
      <c r="AD1940" s="4"/>
      <c r="AE1940" s="4"/>
    </row>
    <row r="1941" spans="6:31">
      <c r="F1941" s="25">
        <v>39490</v>
      </c>
      <c r="G1941" s="8">
        <v>78.010000000000005</v>
      </c>
      <c r="H1941" s="8">
        <v>78.86</v>
      </c>
      <c r="I1941" s="8">
        <v>77.53</v>
      </c>
      <c r="J1941" s="8">
        <v>78.12</v>
      </c>
      <c r="K1941" s="8">
        <v>404500</v>
      </c>
      <c r="L1941" s="26">
        <v>70.64</v>
      </c>
      <c r="M1941" s="8"/>
      <c r="N1941" s="32">
        <v>0</v>
      </c>
      <c r="O1941" s="11">
        <f t="shared" si="274"/>
        <v>50</v>
      </c>
      <c r="P1941" s="11">
        <f t="shared" si="271"/>
        <v>1.1058890147225369</v>
      </c>
      <c r="Q1941" s="12">
        <f t="shared" si="270"/>
        <v>160.5243227204794</v>
      </c>
      <c r="R1941" s="12">
        <f t="shared" si="275"/>
        <v>0</v>
      </c>
      <c r="S1941" s="12">
        <f t="shared" si="276"/>
        <v>13427</v>
      </c>
      <c r="T1941" s="31">
        <f t="shared" si="272"/>
        <v>12540.160090923851</v>
      </c>
      <c r="U1941" s="13"/>
      <c r="V1941" s="39">
        <f t="shared" si="277"/>
        <v>7.3681624631233081E-3</v>
      </c>
      <c r="W1941" s="14">
        <f t="shared" si="278"/>
        <v>7.388496242670857E-3</v>
      </c>
      <c r="X1941" s="40">
        <f t="shared" si="273"/>
        <v>4.1346259068831761E-10</v>
      </c>
      <c r="Y1941" s="2"/>
      <c r="Z1941" s="4"/>
      <c r="AA1941" s="4"/>
      <c r="AB1941" s="4"/>
      <c r="AC1941" s="4"/>
      <c r="AD1941" s="4"/>
      <c r="AE1941" s="4"/>
    </row>
    <row r="1942" spans="6:31">
      <c r="F1942" s="25">
        <v>39491</v>
      </c>
      <c r="G1942" s="8">
        <v>78.77</v>
      </c>
      <c r="H1942" s="8">
        <v>79.31</v>
      </c>
      <c r="I1942" s="8">
        <v>78.260000000000005</v>
      </c>
      <c r="J1942" s="8">
        <v>79.069999999999993</v>
      </c>
      <c r="K1942" s="8">
        <v>289600</v>
      </c>
      <c r="L1942" s="26">
        <v>71.5</v>
      </c>
      <c r="M1942" s="8"/>
      <c r="N1942" s="32">
        <v>0</v>
      </c>
      <c r="O1942" s="11">
        <f t="shared" si="274"/>
        <v>50</v>
      </c>
      <c r="P1942" s="11">
        <f t="shared" si="271"/>
        <v>1.1058741258741258</v>
      </c>
      <c r="Q1942" s="12">
        <f t="shared" si="270"/>
        <v>160.52581075591507</v>
      </c>
      <c r="R1942" s="12">
        <f t="shared" si="275"/>
        <v>0</v>
      </c>
      <c r="S1942" s="12">
        <f t="shared" si="276"/>
        <v>13427</v>
      </c>
      <c r="T1942" s="31">
        <f t="shared" si="272"/>
        <v>12692.775856470204</v>
      </c>
      <c r="U1942" s="13"/>
      <c r="V1942" s="39">
        <f t="shared" si="277"/>
        <v>1.2096699875429091E-2</v>
      </c>
      <c r="W1942" s="14">
        <f t="shared" si="278"/>
        <v>1.2100893404257365E-2</v>
      </c>
      <c r="X1942" s="40">
        <f t="shared" si="273"/>
        <v>1.7585684033566211E-11</v>
      </c>
      <c r="Y1942" s="2"/>
      <c r="Z1942" s="4"/>
      <c r="AA1942" s="4"/>
      <c r="AB1942" s="4"/>
      <c r="AC1942" s="4"/>
      <c r="AD1942" s="4"/>
      <c r="AE1942" s="4"/>
    </row>
    <row r="1943" spans="6:31">
      <c r="F1943" s="25">
        <v>39492</v>
      </c>
      <c r="G1943" s="8">
        <v>79.290000000000006</v>
      </c>
      <c r="H1943" s="8">
        <v>79.290000000000006</v>
      </c>
      <c r="I1943" s="8">
        <v>77.989999999999995</v>
      </c>
      <c r="J1943" s="8">
        <v>78.06</v>
      </c>
      <c r="K1943" s="8">
        <v>699100</v>
      </c>
      <c r="L1943" s="26">
        <v>70.59</v>
      </c>
      <c r="M1943" s="8"/>
      <c r="N1943" s="32">
        <v>0</v>
      </c>
      <c r="O1943" s="11">
        <f t="shared" si="274"/>
        <v>50</v>
      </c>
      <c r="P1943" s="11">
        <f t="shared" si="271"/>
        <v>1.105822354441139</v>
      </c>
      <c r="Q1943" s="12">
        <f t="shared" si="270"/>
        <v>160.53098525757161</v>
      </c>
      <c r="R1943" s="12">
        <f t="shared" si="275"/>
        <v>0</v>
      </c>
      <c r="S1943" s="12">
        <f t="shared" si="276"/>
        <v>13427</v>
      </c>
      <c r="T1943" s="31">
        <f t="shared" si="272"/>
        <v>12531.048709206041</v>
      </c>
      <c r="U1943" s="13"/>
      <c r="V1943" s="39">
        <f t="shared" si="277"/>
        <v>-1.2823540147996158E-2</v>
      </c>
      <c r="W1943" s="14">
        <f t="shared" si="278"/>
        <v>-1.2808958292581135E-2</v>
      </c>
      <c r="X1943" s="40">
        <f t="shared" si="273"/>
        <v>2.1263050734464024E-10</v>
      </c>
      <c r="Y1943" s="2"/>
      <c r="Z1943" s="4"/>
      <c r="AA1943" s="4"/>
      <c r="AB1943" s="4"/>
      <c r="AC1943" s="4"/>
      <c r="AD1943" s="4"/>
      <c r="AE1943" s="4"/>
    </row>
    <row r="1944" spans="6:31">
      <c r="F1944" s="25">
        <v>39493</v>
      </c>
      <c r="G1944" s="8">
        <v>77.77</v>
      </c>
      <c r="H1944" s="8">
        <v>78.099999999999994</v>
      </c>
      <c r="I1944" s="8">
        <v>77.39</v>
      </c>
      <c r="J1944" s="8">
        <v>78.09</v>
      </c>
      <c r="K1944" s="8">
        <v>318300</v>
      </c>
      <c r="L1944" s="26">
        <v>70.61</v>
      </c>
      <c r="M1944" s="8"/>
      <c r="N1944" s="32">
        <v>0</v>
      </c>
      <c r="O1944" s="11">
        <f t="shared" si="274"/>
        <v>50</v>
      </c>
      <c r="P1944" s="11">
        <f t="shared" si="271"/>
        <v>1.1059340036821981</v>
      </c>
      <c r="Q1944" s="12">
        <f t="shared" si="270"/>
        <v>160.51982663456477</v>
      </c>
      <c r="R1944" s="12">
        <f t="shared" si="275"/>
        <v>0</v>
      </c>
      <c r="S1944" s="12">
        <f t="shared" si="276"/>
        <v>13427</v>
      </c>
      <c r="T1944" s="31">
        <f t="shared" si="272"/>
        <v>12534.993261893163</v>
      </c>
      <c r="U1944" s="13"/>
      <c r="V1944" s="39">
        <f t="shared" si="277"/>
        <v>3.1473279460969225E-4</v>
      </c>
      <c r="W1944" s="14">
        <f t="shared" si="278"/>
        <v>2.832861208747206E-4</v>
      </c>
      <c r="X1944" s="40">
        <f t="shared" si="273"/>
        <v>9.8889328899375552E-10</v>
      </c>
      <c r="Y1944" s="2"/>
      <c r="Z1944" s="4"/>
      <c r="AA1944" s="4"/>
      <c r="AB1944" s="4"/>
      <c r="AC1944" s="4"/>
      <c r="AD1944" s="4"/>
      <c r="AE1944" s="4"/>
    </row>
    <row r="1945" spans="6:31">
      <c r="F1945" s="25">
        <v>39497</v>
      </c>
      <c r="G1945" s="8">
        <v>79.069999999999993</v>
      </c>
      <c r="H1945" s="8">
        <v>79.12</v>
      </c>
      <c r="I1945" s="8">
        <v>77.86</v>
      </c>
      <c r="J1945" s="8">
        <v>78.17</v>
      </c>
      <c r="K1945" s="8">
        <v>947500</v>
      </c>
      <c r="L1945" s="26">
        <v>70.680000000000007</v>
      </c>
      <c r="M1945" s="8"/>
      <c r="N1945" s="32">
        <v>0</v>
      </c>
      <c r="O1945" s="11">
        <f t="shared" si="274"/>
        <v>50</v>
      </c>
      <c r="P1945" s="11">
        <f t="shared" si="271"/>
        <v>1.1059705715902659</v>
      </c>
      <c r="Q1945" s="12">
        <f t="shared" si="270"/>
        <v>160.51617239731485</v>
      </c>
      <c r="R1945" s="12">
        <f t="shared" si="275"/>
        <v>0</v>
      </c>
      <c r="S1945" s="12">
        <f t="shared" si="276"/>
        <v>13427</v>
      </c>
      <c r="T1945" s="31">
        <f t="shared" si="272"/>
        <v>12547.549196298101</v>
      </c>
      <c r="U1945" s="13"/>
      <c r="V1945" s="39">
        <f t="shared" si="277"/>
        <v>1.0011692773683632E-3</v>
      </c>
      <c r="W1945" s="14">
        <f t="shared" si="278"/>
        <v>9.9086992324026865E-4</v>
      </c>
      <c r="X1945" s="40">
        <f t="shared" si="273"/>
        <v>1.0607669545589808E-10</v>
      </c>
      <c r="Y1945" s="2"/>
      <c r="Z1945" s="4"/>
      <c r="AA1945" s="4"/>
      <c r="AB1945" s="4"/>
      <c r="AC1945" s="4"/>
      <c r="AD1945" s="4"/>
      <c r="AE1945" s="4"/>
    </row>
    <row r="1946" spans="6:31">
      <c r="F1946" s="25">
        <v>39498</v>
      </c>
      <c r="G1946" s="8">
        <v>77.510000000000005</v>
      </c>
      <c r="H1946" s="8">
        <v>78.959999999999994</v>
      </c>
      <c r="I1946" s="8">
        <v>77.349999999999994</v>
      </c>
      <c r="J1946" s="8">
        <v>78.77</v>
      </c>
      <c r="K1946" s="8">
        <v>774500</v>
      </c>
      <c r="L1946" s="26">
        <v>71.23</v>
      </c>
      <c r="M1946" s="8"/>
      <c r="N1946" s="32">
        <v>0</v>
      </c>
      <c r="O1946" s="11">
        <f t="shared" si="274"/>
        <v>50</v>
      </c>
      <c r="P1946" s="11">
        <f t="shared" si="271"/>
        <v>1.105854274884178</v>
      </c>
      <c r="Q1946" s="12">
        <f t="shared" si="270"/>
        <v>160.52779478474071</v>
      </c>
      <c r="R1946" s="12">
        <f t="shared" si="275"/>
        <v>0</v>
      </c>
      <c r="S1946" s="12">
        <f t="shared" si="276"/>
        <v>13427</v>
      </c>
      <c r="T1946" s="31">
        <f t="shared" si="272"/>
        <v>12644.774395194025</v>
      </c>
      <c r="U1946" s="13"/>
      <c r="V1946" s="39">
        <f t="shared" si="277"/>
        <v>7.7186751947529398E-3</v>
      </c>
      <c r="W1946" s="14">
        <f t="shared" si="278"/>
        <v>7.7514305387667301E-3</v>
      </c>
      <c r="X1946" s="40">
        <f t="shared" si="273"/>
        <v>1.0729125614617485E-9</v>
      </c>
      <c r="Y1946" s="2"/>
      <c r="Z1946" s="4"/>
      <c r="AA1946" s="4"/>
      <c r="AB1946" s="4"/>
      <c r="AC1946" s="4"/>
      <c r="AD1946" s="4"/>
      <c r="AE1946" s="4"/>
    </row>
    <row r="1947" spans="6:31">
      <c r="F1947" s="25">
        <v>39499</v>
      </c>
      <c r="G1947" s="8">
        <v>79.02</v>
      </c>
      <c r="H1947" s="8">
        <v>79.27</v>
      </c>
      <c r="I1947" s="8">
        <v>77.569999999999993</v>
      </c>
      <c r="J1947" s="8">
        <v>77.66</v>
      </c>
      <c r="K1947" s="8">
        <v>736300</v>
      </c>
      <c r="L1947" s="26">
        <v>70.22</v>
      </c>
      <c r="M1947" s="8"/>
      <c r="N1947" s="32">
        <v>0</v>
      </c>
      <c r="O1947" s="11">
        <f t="shared" si="274"/>
        <v>50</v>
      </c>
      <c r="P1947" s="11">
        <f t="shared" si="271"/>
        <v>1.1059527200227854</v>
      </c>
      <c r="Q1947" s="12">
        <f t="shared" si="270"/>
        <v>160.51795627728865</v>
      </c>
      <c r="R1947" s="12">
        <f t="shared" si="275"/>
        <v>0</v>
      </c>
      <c r="S1947" s="12">
        <f t="shared" si="276"/>
        <v>13427</v>
      </c>
      <c r="T1947" s="31">
        <f t="shared" si="272"/>
        <v>12465.824484494236</v>
      </c>
      <c r="U1947" s="13"/>
      <c r="V1947" s="39">
        <f t="shared" si="277"/>
        <v>-1.4253179788068173E-2</v>
      </c>
      <c r="W1947" s="14">
        <f t="shared" si="278"/>
        <v>-1.4280907249976372E-2</v>
      </c>
      <c r="X1947" s="40">
        <f t="shared" si="273"/>
        <v>7.688121438706348E-10</v>
      </c>
      <c r="Y1947" s="2"/>
      <c r="Z1947" s="4"/>
      <c r="AA1947" s="4"/>
      <c r="AB1947" s="4"/>
      <c r="AC1947" s="4"/>
      <c r="AD1947" s="4"/>
      <c r="AE1947" s="4"/>
    </row>
    <row r="1948" spans="6:31">
      <c r="F1948" s="25">
        <v>39500</v>
      </c>
      <c r="G1948" s="8">
        <v>77.97</v>
      </c>
      <c r="H1948" s="8">
        <v>78.900000000000006</v>
      </c>
      <c r="I1948" s="8">
        <v>76.81</v>
      </c>
      <c r="J1948" s="8">
        <v>78.900000000000006</v>
      </c>
      <c r="K1948" s="8">
        <v>712100</v>
      </c>
      <c r="L1948" s="26">
        <v>71.34</v>
      </c>
      <c r="M1948" s="8"/>
      <c r="N1948" s="32">
        <v>0</v>
      </c>
      <c r="O1948" s="11">
        <f t="shared" si="274"/>
        <v>50</v>
      </c>
      <c r="P1948" s="11">
        <f t="shared" si="271"/>
        <v>1.1059714045416316</v>
      </c>
      <c r="Q1948" s="12">
        <f t="shared" si="270"/>
        <v>160.51608916315854</v>
      </c>
      <c r="R1948" s="12">
        <f t="shared" si="275"/>
        <v>0</v>
      </c>
      <c r="S1948" s="12">
        <f t="shared" si="276"/>
        <v>13427</v>
      </c>
      <c r="T1948" s="31">
        <f t="shared" si="272"/>
        <v>12664.719434973209</v>
      </c>
      <c r="U1948" s="13"/>
      <c r="V1948" s="39">
        <f t="shared" si="277"/>
        <v>1.5829271672145637E-2</v>
      </c>
      <c r="W1948" s="14">
        <f t="shared" si="278"/>
        <v>1.5824009190459284E-2</v>
      </c>
      <c r="X1948" s="40">
        <f t="shared" si="273"/>
        <v>2.7693713499200002E-11</v>
      </c>
      <c r="Y1948" s="2"/>
      <c r="Z1948" s="4"/>
      <c r="AA1948" s="4"/>
      <c r="AB1948" s="4"/>
      <c r="AC1948" s="4"/>
      <c r="AD1948" s="4"/>
      <c r="AE1948" s="4"/>
    </row>
    <row r="1949" spans="6:31">
      <c r="F1949" s="25">
        <v>39503</v>
      </c>
      <c r="G1949" s="8">
        <v>78.39</v>
      </c>
      <c r="H1949" s="8">
        <v>79.63</v>
      </c>
      <c r="I1949" s="8">
        <v>77.87</v>
      </c>
      <c r="J1949" s="8">
        <v>79.41</v>
      </c>
      <c r="K1949" s="8">
        <v>640500</v>
      </c>
      <c r="L1949" s="26">
        <v>71.81</v>
      </c>
      <c r="M1949" s="8"/>
      <c r="N1949" s="32">
        <v>0</v>
      </c>
      <c r="O1949" s="11">
        <f t="shared" si="274"/>
        <v>50</v>
      </c>
      <c r="P1949" s="11">
        <f t="shared" si="271"/>
        <v>1.1058348419440189</v>
      </c>
      <c r="Q1949" s="12">
        <f t="shared" si="270"/>
        <v>160.52973710012134</v>
      </c>
      <c r="R1949" s="12">
        <f t="shared" si="275"/>
        <v>0</v>
      </c>
      <c r="S1949" s="12">
        <f t="shared" si="276"/>
        <v>13427</v>
      </c>
      <c r="T1949" s="31">
        <f t="shared" si="272"/>
        <v>12747.666423120634</v>
      </c>
      <c r="U1949" s="13"/>
      <c r="V1949" s="39">
        <f t="shared" si="277"/>
        <v>6.5280987927161136E-3</v>
      </c>
      <c r="W1949" s="14">
        <f t="shared" si="278"/>
        <v>6.5665621914807329E-3</v>
      </c>
      <c r="X1949" s="40">
        <f t="shared" si="273"/>
        <v>1.479433044526116E-9</v>
      </c>
      <c r="Y1949" s="2"/>
      <c r="Z1949" s="4"/>
      <c r="AA1949" s="4"/>
      <c r="AB1949" s="4"/>
      <c r="AC1949" s="4"/>
      <c r="AD1949" s="4"/>
      <c r="AE1949" s="4"/>
    </row>
    <row r="1950" spans="6:31">
      <c r="F1950" s="25">
        <v>39504</v>
      </c>
      <c r="G1950" s="8">
        <v>79.03</v>
      </c>
      <c r="H1950" s="8">
        <v>80.430000000000007</v>
      </c>
      <c r="I1950" s="8">
        <v>78.98</v>
      </c>
      <c r="J1950" s="8">
        <v>79.98</v>
      </c>
      <c r="K1950" s="8">
        <v>1560400</v>
      </c>
      <c r="L1950" s="26">
        <v>72.319999999999993</v>
      </c>
      <c r="M1950" s="8"/>
      <c r="N1950" s="32">
        <v>0</v>
      </c>
      <c r="O1950" s="11">
        <f t="shared" si="274"/>
        <v>50</v>
      </c>
      <c r="P1950" s="11">
        <f t="shared" si="271"/>
        <v>1.1059181415929205</v>
      </c>
      <c r="Q1950" s="12">
        <f t="shared" si="270"/>
        <v>160.52141181098165</v>
      </c>
      <c r="R1950" s="12">
        <f t="shared" si="275"/>
        <v>0</v>
      </c>
      <c r="S1950" s="12">
        <f t="shared" si="276"/>
        <v>13427</v>
      </c>
      <c r="T1950" s="31">
        <f t="shared" si="272"/>
        <v>12838.502516642313</v>
      </c>
      <c r="U1950" s="13"/>
      <c r="V1950" s="39">
        <f t="shared" si="277"/>
        <v>7.1004358150959547E-3</v>
      </c>
      <c r="W1950" s="14">
        <f t="shared" si="278"/>
        <v>7.0769739616948447E-3</v>
      </c>
      <c r="X1950" s="40">
        <f t="shared" si="273"/>
        <v>5.5045856501517638E-10</v>
      </c>
      <c r="Y1950" s="2"/>
      <c r="Z1950" s="4"/>
      <c r="AA1950" s="4"/>
      <c r="AB1950" s="4"/>
      <c r="AC1950" s="4"/>
      <c r="AD1950" s="4"/>
      <c r="AE1950" s="4"/>
    </row>
    <row r="1951" spans="6:31">
      <c r="F1951" s="25">
        <v>39505</v>
      </c>
      <c r="G1951" s="8">
        <v>79.5</v>
      </c>
      <c r="H1951" s="8">
        <v>80.47</v>
      </c>
      <c r="I1951" s="8">
        <v>79.5</v>
      </c>
      <c r="J1951" s="8">
        <v>79.89</v>
      </c>
      <c r="K1951" s="8">
        <v>322200</v>
      </c>
      <c r="L1951" s="26">
        <v>72.239999999999995</v>
      </c>
      <c r="M1951" s="8"/>
      <c r="N1951" s="32">
        <v>0</v>
      </c>
      <c r="O1951" s="11">
        <f t="shared" si="274"/>
        <v>50</v>
      </c>
      <c r="P1951" s="11">
        <f t="shared" si="271"/>
        <v>1.1058970099667775</v>
      </c>
      <c r="Q1951" s="12">
        <f t="shared" si="270"/>
        <v>160.52352366871713</v>
      </c>
      <c r="R1951" s="12">
        <f t="shared" si="275"/>
        <v>0</v>
      </c>
      <c r="S1951" s="12">
        <f t="shared" si="276"/>
        <v>13427</v>
      </c>
      <c r="T1951" s="31">
        <f t="shared" si="272"/>
        <v>12824.224305893811</v>
      </c>
      <c r="U1951" s="13"/>
      <c r="V1951" s="39">
        <f t="shared" si="277"/>
        <v>-1.1127587742760237E-3</v>
      </c>
      <c r="W1951" s="14">
        <f t="shared" si="278"/>
        <v>-1.1068069751911064E-3</v>
      </c>
      <c r="X1951" s="40">
        <f t="shared" si="273"/>
        <v>3.5423912347222325E-11</v>
      </c>
      <c r="Y1951" s="2"/>
      <c r="Z1951" s="4"/>
      <c r="AA1951" s="4"/>
      <c r="AB1951" s="4"/>
      <c r="AC1951" s="4"/>
      <c r="AD1951" s="4"/>
      <c r="AE1951" s="4"/>
    </row>
    <row r="1952" spans="6:31">
      <c r="F1952" s="25">
        <v>39506</v>
      </c>
      <c r="G1952" s="8">
        <v>79.510000000000005</v>
      </c>
      <c r="H1952" s="8">
        <v>79.69</v>
      </c>
      <c r="I1952" s="8">
        <v>78.94</v>
      </c>
      <c r="J1952" s="8">
        <v>79.17</v>
      </c>
      <c r="K1952" s="8">
        <v>647300</v>
      </c>
      <c r="L1952" s="26">
        <v>71.59</v>
      </c>
      <c r="M1952" s="8"/>
      <c r="N1952" s="32">
        <v>0</v>
      </c>
      <c r="O1952" s="11">
        <f t="shared" si="274"/>
        <v>50</v>
      </c>
      <c r="P1952" s="11">
        <f t="shared" si="271"/>
        <v>1.1058807095963124</v>
      </c>
      <c r="Q1952" s="12">
        <f t="shared" si="270"/>
        <v>160.52515275435476</v>
      </c>
      <c r="R1952" s="12">
        <f t="shared" si="275"/>
        <v>0</v>
      </c>
      <c r="S1952" s="12">
        <f t="shared" si="276"/>
        <v>13427</v>
      </c>
      <c r="T1952" s="31">
        <f t="shared" si="272"/>
        <v>12708.776343562267</v>
      </c>
      <c r="U1952" s="13"/>
      <c r="V1952" s="39">
        <f t="shared" si="277"/>
        <v>-9.0431007832520553E-3</v>
      </c>
      <c r="W1952" s="14">
        <f t="shared" si="278"/>
        <v>-9.0385097006361742E-3</v>
      </c>
      <c r="X1952" s="40">
        <f t="shared" si="273"/>
        <v>2.1078039585845831E-11</v>
      </c>
      <c r="Y1952" s="2"/>
      <c r="Z1952" s="4"/>
      <c r="AA1952" s="4"/>
      <c r="AB1952" s="4"/>
      <c r="AC1952" s="4"/>
      <c r="AD1952" s="4"/>
      <c r="AE1952" s="4"/>
    </row>
    <row r="1953" spans="6:31">
      <c r="F1953" s="25">
        <v>39507</v>
      </c>
      <c r="G1953" s="8">
        <v>78.34</v>
      </c>
      <c r="H1953" s="8">
        <v>78.44</v>
      </c>
      <c r="I1953" s="8">
        <v>76.73</v>
      </c>
      <c r="J1953" s="8">
        <v>77.17</v>
      </c>
      <c r="K1953" s="8">
        <v>337800</v>
      </c>
      <c r="L1953" s="26">
        <v>69.78</v>
      </c>
      <c r="M1953" s="8"/>
      <c r="N1953" s="32">
        <v>0</v>
      </c>
      <c r="O1953" s="11">
        <f t="shared" si="274"/>
        <v>50</v>
      </c>
      <c r="P1953" s="11">
        <f t="shared" si="271"/>
        <v>1.1059042705646318</v>
      </c>
      <c r="Q1953" s="12">
        <f t="shared" si="270"/>
        <v>160.5227980481728</v>
      </c>
      <c r="R1953" s="12">
        <f t="shared" si="275"/>
        <v>0</v>
      </c>
      <c r="S1953" s="12">
        <f t="shared" si="276"/>
        <v>13427</v>
      </c>
      <c r="T1953" s="31">
        <f t="shared" si="272"/>
        <v>12387.544325377496</v>
      </c>
      <c r="U1953" s="13"/>
      <c r="V1953" s="39">
        <f t="shared" si="277"/>
        <v>-2.5601327589156814E-2</v>
      </c>
      <c r="W1953" s="14">
        <f t="shared" si="278"/>
        <v>-2.5607963649465611E-2</v>
      </c>
      <c r="X1953" s="40">
        <f t="shared" si="273"/>
        <v>4.4037296421990765E-11</v>
      </c>
      <c r="Y1953" s="2"/>
      <c r="Z1953" s="4"/>
      <c r="AA1953" s="4"/>
      <c r="AB1953" s="4"/>
      <c r="AC1953" s="4"/>
      <c r="AD1953" s="4"/>
      <c r="AE1953" s="4"/>
    </row>
    <row r="1954" spans="6:31">
      <c r="F1954" s="25">
        <v>39510</v>
      </c>
      <c r="G1954" s="8">
        <v>76.930000000000007</v>
      </c>
      <c r="H1954" s="8">
        <v>77.290000000000006</v>
      </c>
      <c r="I1954" s="8">
        <v>76.39</v>
      </c>
      <c r="J1954" s="8">
        <v>77.12</v>
      </c>
      <c r="K1954" s="8">
        <v>745500</v>
      </c>
      <c r="L1954" s="26">
        <v>69.739999999999995</v>
      </c>
      <c r="M1954" s="8"/>
      <c r="N1954" s="32">
        <v>0</v>
      </c>
      <c r="O1954" s="11">
        <f t="shared" si="274"/>
        <v>50</v>
      </c>
      <c r="P1954" s="11">
        <f t="shared" si="271"/>
        <v>1.105821623171781</v>
      </c>
      <c r="Q1954" s="12">
        <f t="shared" si="270"/>
        <v>160.53105835066449</v>
      </c>
      <c r="R1954" s="12">
        <f t="shared" si="275"/>
        <v>0</v>
      </c>
      <c r="S1954" s="12">
        <f t="shared" si="276"/>
        <v>13427</v>
      </c>
      <c r="T1954" s="31">
        <f t="shared" si="272"/>
        <v>12380.155220003247</v>
      </c>
      <c r="U1954" s="13"/>
      <c r="V1954" s="39">
        <f t="shared" si="277"/>
        <v>-5.9667274144138878E-4</v>
      </c>
      <c r="W1954" s="14">
        <f t="shared" si="278"/>
        <v>-5.7339451112310225E-4</v>
      </c>
      <c r="X1954" s="40">
        <f t="shared" si="273"/>
        <v>5.4187600675119407E-10</v>
      </c>
      <c r="Y1954" s="2"/>
      <c r="Z1954" s="4"/>
      <c r="AA1954" s="4"/>
      <c r="AB1954" s="4"/>
      <c r="AC1954" s="4"/>
      <c r="AD1954" s="4"/>
      <c r="AE1954" s="4"/>
    </row>
    <row r="1955" spans="6:31">
      <c r="F1955" s="25">
        <v>39511</v>
      </c>
      <c r="G1955" s="8">
        <v>76.34</v>
      </c>
      <c r="H1955" s="8">
        <v>77.02</v>
      </c>
      <c r="I1955" s="8">
        <v>75.67</v>
      </c>
      <c r="J1955" s="8">
        <v>76.86</v>
      </c>
      <c r="K1955" s="8">
        <v>345200</v>
      </c>
      <c r="L1955" s="26">
        <v>69.5</v>
      </c>
      <c r="M1955" s="8"/>
      <c r="N1955" s="32">
        <v>0</v>
      </c>
      <c r="O1955" s="11">
        <f t="shared" si="274"/>
        <v>50</v>
      </c>
      <c r="P1955" s="11">
        <f t="shared" si="271"/>
        <v>1.1058992805755397</v>
      </c>
      <c r="Q1955" s="12">
        <f t="shared" si="270"/>
        <v>160.52329674418101</v>
      </c>
      <c r="R1955" s="12">
        <f t="shared" si="275"/>
        <v>0</v>
      </c>
      <c r="S1955" s="12">
        <f t="shared" si="276"/>
        <v>13427</v>
      </c>
      <c r="T1955" s="31">
        <f t="shared" si="272"/>
        <v>12337.820587757753</v>
      </c>
      <c r="U1955" s="13"/>
      <c r="V1955" s="39">
        <f t="shared" si="277"/>
        <v>-3.4254158972477538E-3</v>
      </c>
      <c r="W1955" s="14">
        <f t="shared" si="278"/>
        <v>-3.4472886767586103E-3</v>
      </c>
      <c r="X1955" s="40">
        <f t="shared" si="273"/>
        <v>4.7841848353054431E-10</v>
      </c>
      <c r="Y1955" s="2"/>
      <c r="Z1955" s="4"/>
      <c r="AA1955" s="4"/>
      <c r="AB1955" s="4"/>
      <c r="AC1955" s="4"/>
      <c r="AD1955" s="4"/>
      <c r="AE1955" s="4"/>
    </row>
    <row r="1956" spans="6:31">
      <c r="F1956" s="25">
        <v>39512</v>
      </c>
      <c r="G1956" s="8">
        <v>77.06</v>
      </c>
      <c r="H1956" s="8">
        <v>77.8</v>
      </c>
      <c r="I1956" s="8">
        <v>76.47</v>
      </c>
      <c r="J1956" s="8">
        <v>77.27</v>
      </c>
      <c r="K1956" s="8">
        <v>311300</v>
      </c>
      <c r="L1956" s="26">
        <v>69.87</v>
      </c>
      <c r="M1956" s="8"/>
      <c r="N1956" s="32">
        <v>0</v>
      </c>
      <c r="O1956" s="11">
        <f t="shared" si="274"/>
        <v>50</v>
      </c>
      <c r="P1956" s="11">
        <f t="shared" si="271"/>
        <v>1.1059109775296978</v>
      </c>
      <c r="Q1956" s="12">
        <f t="shared" si="270"/>
        <v>160.52212776588016</v>
      </c>
      <c r="R1956" s="12">
        <f t="shared" si="275"/>
        <v>0</v>
      </c>
      <c r="S1956" s="12">
        <f t="shared" si="276"/>
        <v>13427</v>
      </c>
      <c r="T1956" s="31">
        <f t="shared" si="272"/>
        <v>12403.544812469559</v>
      </c>
      <c r="U1956" s="13"/>
      <c r="V1956" s="39">
        <f t="shared" si="277"/>
        <v>5.3129144854121664E-3</v>
      </c>
      <c r="W1956" s="14">
        <f t="shared" si="278"/>
        <v>5.3096199936128645E-3</v>
      </c>
      <c r="X1956" s="40">
        <f t="shared" si="273"/>
        <v>1.0853676215667099E-11</v>
      </c>
      <c r="Y1956" s="2"/>
      <c r="Z1956" s="4"/>
      <c r="AA1956" s="4"/>
      <c r="AB1956" s="4"/>
      <c r="AC1956" s="4"/>
      <c r="AD1956" s="4"/>
      <c r="AE1956" s="4"/>
    </row>
    <row r="1957" spans="6:31">
      <c r="F1957" s="25">
        <v>39513</v>
      </c>
      <c r="G1957" s="8">
        <v>76.86</v>
      </c>
      <c r="H1957" s="8">
        <v>76.89</v>
      </c>
      <c r="I1957" s="8">
        <v>75.38</v>
      </c>
      <c r="J1957" s="8">
        <v>75.5</v>
      </c>
      <c r="K1957" s="8">
        <v>495000</v>
      </c>
      <c r="L1957" s="26">
        <v>68.27</v>
      </c>
      <c r="M1957" s="8"/>
      <c r="N1957" s="32">
        <v>0</v>
      </c>
      <c r="O1957" s="11">
        <f t="shared" si="274"/>
        <v>50</v>
      </c>
      <c r="P1957" s="11">
        <f t="shared" si="271"/>
        <v>1.1059030320785119</v>
      </c>
      <c r="Q1957" s="12">
        <f t="shared" si="270"/>
        <v>160.52292182118666</v>
      </c>
      <c r="R1957" s="12">
        <f t="shared" si="275"/>
        <v>0</v>
      </c>
      <c r="S1957" s="12">
        <f t="shared" si="276"/>
        <v>13427</v>
      </c>
      <c r="T1957" s="31">
        <f t="shared" si="272"/>
        <v>12119.480597499592</v>
      </c>
      <c r="U1957" s="13"/>
      <c r="V1957" s="39">
        <f t="shared" si="277"/>
        <v>-2.3168178999651758E-2</v>
      </c>
      <c r="W1957" s="14">
        <f t="shared" si="278"/>
        <v>-2.3165941134170483E-2</v>
      </c>
      <c r="X1957" s="40">
        <f t="shared" si="273"/>
        <v>5.0080419122849096E-12</v>
      </c>
      <c r="Y1957" s="2"/>
      <c r="Z1957" s="4"/>
      <c r="AA1957" s="4"/>
      <c r="AB1957" s="4"/>
      <c r="AC1957" s="4"/>
      <c r="AD1957" s="4"/>
      <c r="AE1957" s="4"/>
    </row>
    <row r="1958" spans="6:31">
      <c r="F1958" s="25">
        <v>39514</v>
      </c>
      <c r="G1958" s="8">
        <v>74.760000000000005</v>
      </c>
      <c r="H1958" s="8">
        <v>75.88</v>
      </c>
      <c r="I1958" s="8">
        <v>74.19</v>
      </c>
      <c r="J1958" s="8">
        <v>74.88</v>
      </c>
      <c r="K1958" s="8">
        <v>436600</v>
      </c>
      <c r="L1958" s="26">
        <v>67.709999999999994</v>
      </c>
      <c r="M1958" s="8"/>
      <c r="N1958" s="32">
        <v>0</v>
      </c>
      <c r="O1958" s="11">
        <f t="shared" si="274"/>
        <v>50</v>
      </c>
      <c r="P1958" s="11">
        <f t="shared" si="271"/>
        <v>1.1058927780239256</v>
      </c>
      <c r="Q1958" s="12">
        <f t="shared" si="270"/>
        <v>160.52394661137964</v>
      </c>
      <c r="R1958" s="12">
        <f t="shared" si="275"/>
        <v>0</v>
      </c>
      <c r="S1958" s="12">
        <f t="shared" si="276"/>
        <v>13427</v>
      </c>
      <c r="T1958" s="31">
        <f t="shared" si="272"/>
        <v>12020.033122260107</v>
      </c>
      <c r="U1958" s="13"/>
      <c r="V1958" s="39">
        <f t="shared" si="277"/>
        <v>-8.2394400321365614E-3</v>
      </c>
      <c r="W1958" s="14">
        <f t="shared" si="278"/>
        <v>-8.2365519326349501E-3</v>
      </c>
      <c r="X1958" s="40">
        <f t="shared" si="273"/>
        <v>8.3411187312075147E-12</v>
      </c>
      <c r="Y1958" s="2"/>
      <c r="Z1958" s="4"/>
      <c r="AA1958" s="4"/>
      <c r="AB1958" s="4"/>
      <c r="AC1958" s="4"/>
      <c r="AD1958" s="4"/>
      <c r="AE1958" s="4"/>
    </row>
    <row r="1959" spans="6:31">
      <c r="F1959" s="25">
        <v>39517</v>
      </c>
      <c r="G1959" s="8">
        <v>74.819999999999993</v>
      </c>
      <c r="H1959" s="8">
        <v>74.930000000000007</v>
      </c>
      <c r="I1959" s="8">
        <v>73.53</v>
      </c>
      <c r="J1959" s="8">
        <v>73.650000000000006</v>
      </c>
      <c r="K1959" s="8">
        <v>223400</v>
      </c>
      <c r="L1959" s="26">
        <v>66.599999999999994</v>
      </c>
      <c r="M1959" s="8"/>
      <c r="N1959" s="32">
        <v>0</v>
      </c>
      <c r="O1959" s="11">
        <f t="shared" si="274"/>
        <v>50</v>
      </c>
      <c r="P1959" s="11">
        <f t="shared" si="271"/>
        <v>1.105855855855856</v>
      </c>
      <c r="Q1959" s="12">
        <f t="shared" si="270"/>
        <v>160.52763677019271</v>
      </c>
      <c r="R1959" s="12">
        <f t="shared" si="275"/>
        <v>0</v>
      </c>
      <c r="S1959" s="12">
        <f t="shared" si="276"/>
        <v>13427</v>
      </c>
      <c r="T1959" s="31">
        <f t="shared" si="272"/>
        <v>11822.860448124695</v>
      </c>
      <c r="U1959" s="13"/>
      <c r="V1959" s="39">
        <f t="shared" si="277"/>
        <v>-1.6539701311070076E-2</v>
      </c>
      <c r="W1959" s="14">
        <f t="shared" si="278"/>
        <v>-1.6529301951210582E-2</v>
      </c>
      <c r="X1959" s="40">
        <f t="shared" si="273"/>
        <v>1.0814668548725738E-10</v>
      </c>
      <c r="Y1959" s="2"/>
      <c r="Z1959" s="4"/>
      <c r="AA1959" s="4"/>
      <c r="AB1959" s="4"/>
      <c r="AC1959" s="4"/>
      <c r="AD1959" s="4"/>
      <c r="AE1959" s="4"/>
    </row>
    <row r="1960" spans="6:31">
      <c r="F1960" s="25">
        <v>39518</v>
      </c>
      <c r="G1960" s="8">
        <v>75.28</v>
      </c>
      <c r="H1960" s="8">
        <v>76.23</v>
      </c>
      <c r="I1960" s="8">
        <v>74.27</v>
      </c>
      <c r="J1960" s="8">
        <v>76.23</v>
      </c>
      <c r="K1960" s="8">
        <v>482100</v>
      </c>
      <c r="L1960" s="26">
        <v>68.930000000000007</v>
      </c>
      <c r="M1960" s="8"/>
      <c r="N1960" s="32">
        <v>0</v>
      </c>
      <c r="O1960" s="11">
        <f t="shared" si="274"/>
        <v>50</v>
      </c>
      <c r="P1960" s="11">
        <f t="shared" si="271"/>
        <v>1.1059045408385317</v>
      </c>
      <c r="Q1960" s="12">
        <f t="shared" si="270"/>
        <v>160.5227710373174</v>
      </c>
      <c r="R1960" s="12">
        <f t="shared" si="275"/>
        <v>0</v>
      </c>
      <c r="S1960" s="12">
        <f t="shared" si="276"/>
        <v>13427</v>
      </c>
      <c r="T1960" s="31">
        <f t="shared" si="272"/>
        <v>12236.650836174706</v>
      </c>
      <c r="U1960" s="13"/>
      <c r="V1960" s="39">
        <f t="shared" si="277"/>
        <v>3.4400631758759306E-2</v>
      </c>
      <c r="W1960" s="14">
        <f t="shared" si="278"/>
        <v>3.4386919351217259E-2</v>
      </c>
      <c r="X1960" s="40">
        <f t="shared" si="273"/>
        <v>1.8803012059920877E-10</v>
      </c>
      <c r="Y1960" s="2"/>
      <c r="Z1960" s="4"/>
      <c r="AA1960" s="4"/>
      <c r="AB1960" s="4"/>
      <c r="AC1960" s="4"/>
      <c r="AD1960" s="4"/>
      <c r="AE1960" s="4"/>
    </row>
    <row r="1961" spans="6:31">
      <c r="F1961" s="25">
        <v>39519</v>
      </c>
      <c r="G1961" s="8">
        <v>76.48</v>
      </c>
      <c r="H1961" s="8">
        <v>77.040000000000006</v>
      </c>
      <c r="I1961" s="8">
        <v>75.55</v>
      </c>
      <c r="J1961" s="8">
        <v>75.61</v>
      </c>
      <c r="K1961" s="8">
        <v>170400</v>
      </c>
      <c r="L1961" s="26">
        <v>68.37</v>
      </c>
      <c r="M1961" s="8"/>
      <c r="N1961" s="32">
        <v>0</v>
      </c>
      <c r="O1961" s="11">
        <f t="shared" si="274"/>
        <v>50</v>
      </c>
      <c r="P1961" s="11">
        <f t="shared" si="271"/>
        <v>1.1058943981278337</v>
      </c>
      <c r="Q1961" s="12">
        <f t="shared" si="270"/>
        <v>160.52378469693451</v>
      </c>
      <c r="R1961" s="12">
        <f t="shared" si="275"/>
        <v>0</v>
      </c>
      <c r="S1961" s="12">
        <f t="shared" si="276"/>
        <v>13427</v>
      </c>
      <c r="T1961" s="31">
        <f t="shared" si="272"/>
        <v>12137.203360935218</v>
      </c>
      <c r="U1961" s="13"/>
      <c r="V1961" s="39">
        <f t="shared" si="277"/>
        <v>-8.1602217096057635E-3</v>
      </c>
      <c r="W1961" s="14">
        <f t="shared" si="278"/>
        <v>-8.1573649718578653E-3</v>
      </c>
      <c r="X1961" s="40">
        <f t="shared" si="273"/>
        <v>8.1609505602666364E-12</v>
      </c>
      <c r="Y1961" s="2"/>
      <c r="Z1961" s="4"/>
      <c r="AA1961" s="4"/>
      <c r="AB1961" s="4"/>
      <c r="AC1961" s="4"/>
      <c r="AD1961" s="4"/>
      <c r="AE1961" s="4"/>
    </row>
    <row r="1962" spans="6:31">
      <c r="F1962" s="25">
        <v>39520</v>
      </c>
      <c r="G1962" s="8">
        <v>74.650000000000006</v>
      </c>
      <c r="H1962" s="8">
        <v>76.47</v>
      </c>
      <c r="I1962" s="8">
        <v>74.099999999999994</v>
      </c>
      <c r="J1962" s="8">
        <v>76.069999999999993</v>
      </c>
      <c r="K1962" s="8">
        <v>361900</v>
      </c>
      <c r="L1962" s="26">
        <v>68.790000000000006</v>
      </c>
      <c r="M1962" s="8"/>
      <c r="N1962" s="32">
        <v>0</v>
      </c>
      <c r="O1962" s="11">
        <f t="shared" si="274"/>
        <v>50</v>
      </c>
      <c r="P1962" s="11">
        <f t="shared" si="271"/>
        <v>1.1058293356592526</v>
      </c>
      <c r="Q1962" s="12">
        <f t="shared" si="270"/>
        <v>160.53028746371544</v>
      </c>
      <c r="R1962" s="12">
        <f t="shared" si="275"/>
        <v>0</v>
      </c>
      <c r="S1962" s="12">
        <f t="shared" si="276"/>
        <v>13427</v>
      </c>
      <c r="T1962" s="31">
        <f t="shared" si="272"/>
        <v>12211.538967364831</v>
      </c>
      <c r="U1962" s="13"/>
      <c r="V1962" s="39">
        <f t="shared" si="277"/>
        <v>6.1059282962342819E-3</v>
      </c>
      <c r="W1962" s="14">
        <f t="shared" si="278"/>
        <v>6.1242536122202021E-3</v>
      </c>
      <c r="X1962" s="40">
        <f t="shared" si="273"/>
        <v>3.3581720598382173E-10</v>
      </c>
      <c r="Y1962" s="2"/>
      <c r="Z1962" s="4"/>
      <c r="AA1962" s="4"/>
      <c r="AB1962" s="4"/>
      <c r="AC1962" s="4"/>
      <c r="AD1962" s="4"/>
      <c r="AE1962" s="4"/>
    </row>
    <row r="1963" spans="6:31">
      <c r="F1963" s="25">
        <v>39521</v>
      </c>
      <c r="G1963" s="8">
        <v>76.53</v>
      </c>
      <c r="H1963" s="8">
        <v>76.53</v>
      </c>
      <c r="I1963" s="8">
        <v>73.78</v>
      </c>
      <c r="J1963" s="8">
        <v>74.540000000000006</v>
      </c>
      <c r="K1963" s="8">
        <v>615600</v>
      </c>
      <c r="L1963" s="26">
        <v>67.400000000000006</v>
      </c>
      <c r="M1963" s="8"/>
      <c r="N1963" s="32">
        <v>0</v>
      </c>
      <c r="O1963" s="11">
        <f t="shared" si="274"/>
        <v>50</v>
      </c>
      <c r="P1963" s="11">
        <f t="shared" si="271"/>
        <v>1.1059347181008903</v>
      </c>
      <c r="Q1963" s="12">
        <f t="shared" si="270"/>
        <v>160.51975524026932</v>
      </c>
      <c r="R1963" s="12">
        <f t="shared" si="275"/>
        <v>0</v>
      </c>
      <c r="S1963" s="12">
        <f t="shared" si="276"/>
        <v>13427</v>
      </c>
      <c r="T1963" s="31">
        <f t="shared" si="272"/>
        <v>11965.142555609676</v>
      </c>
      <c r="U1963" s="13"/>
      <c r="V1963" s="39">
        <f t="shared" si="277"/>
        <v>-2.0383686059476831E-2</v>
      </c>
      <c r="W1963" s="14">
        <f t="shared" si="278"/>
        <v>-2.0413367619661397E-2</v>
      </c>
      <c r="X1963" s="40">
        <f t="shared" si="273"/>
        <v>8.8099501498998706E-10</v>
      </c>
      <c r="Y1963" s="2"/>
      <c r="Z1963" s="4"/>
      <c r="AA1963" s="4"/>
      <c r="AB1963" s="4"/>
      <c r="AC1963" s="4"/>
      <c r="AD1963" s="4"/>
      <c r="AE1963" s="4"/>
    </row>
    <row r="1964" spans="6:31">
      <c r="F1964" s="25">
        <v>39524</v>
      </c>
      <c r="G1964" s="8">
        <v>72.819999999999993</v>
      </c>
      <c r="H1964" s="8">
        <v>74.38</v>
      </c>
      <c r="I1964" s="8">
        <v>72.67</v>
      </c>
      <c r="J1964" s="8">
        <v>73.67</v>
      </c>
      <c r="K1964" s="8">
        <v>374400</v>
      </c>
      <c r="L1964" s="26">
        <v>66.62</v>
      </c>
      <c r="M1964" s="8"/>
      <c r="N1964" s="32">
        <v>0</v>
      </c>
      <c r="O1964" s="11">
        <f t="shared" si="274"/>
        <v>50</v>
      </c>
      <c r="P1964" s="11">
        <f t="shared" si="271"/>
        <v>1.1058240768537977</v>
      </c>
      <c r="Q1964" s="12">
        <f t="shared" si="270"/>
        <v>160.53081309640044</v>
      </c>
      <c r="R1964" s="12">
        <f t="shared" si="275"/>
        <v>0</v>
      </c>
      <c r="S1964" s="12">
        <f t="shared" si="276"/>
        <v>13427</v>
      </c>
      <c r="T1964" s="31">
        <f t="shared" si="272"/>
        <v>11826.305000811821</v>
      </c>
      <c r="U1964" s="13"/>
      <c r="V1964" s="39">
        <f t="shared" si="277"/>
        <v>-1.1671347908264169E-2</v>
      </c>
      <c r="W1964" s="14">
        <f t="shared" si="278"/>
        <v>-1.1640185152727812E-2</v>
      </c>
      <c r="X1964" s="40">
        <f t="shared" si="273"/>
        <v>9.7111733261874541E-10</v>
      </c>
      <c r="Y1964" s="2"/>
      <c r="Z1964" s="4"/>
      <c r="AA1964" s="4"/>
      <c r="AB1964" s="4"/>
      <c r="AC1964" s="4"/>
      <c r="AD1964" s="4"/>
      <c r="AE1964" s="4"/>
    </row>
    <row r="1965" spans="6:31">
      <c r="F1965" s="25">
        <v>39525</v>
      </c>
      <c r="G1965" s="8">
        <v>75.14</v>
      </c>
      <c r="H1965" s="8">
        <v>76.75</v>
      </c>
      <c r="I1965" s="8">
        <v>74.81</v>
      </c>
      <c r="J1965" s="8">
        <v>76.709999999999994</v>
      </c>
      <c r="K1965" s="8">
        <v>463200</v>
      </c>
      <c r="L1965" s="26">
        <v>69.36</v>
      </c>
      <c r="M1965" s="8"/>
      <c r="N1965" s="32">
        <v>0</v>
      </c>
      <c r="O1965" s="11">
        <f t="shared" si="274"/>
        <v>50</v>
      </c>
      <c r="P1965" s="11">
        <f t="shared" si="271"/>
        <v>1.1059688581314877</v>
      </c>
      <c r="Q1965" s="12">
        <f t="shared" si="270"/>
        <v>160.51634361814473</v>
      </c>
      <c r="R1965" s="12">
        <f t="shared" si="275"/>
        <v>0</v>
      </c>
      <c r="S1965" s="12">
        <f t="shared" si="276"/>
        <v>13427</v>
      </c>
      <c r="T1965" s="31">
        <f t="shared" si="272"/>
        <v>12313.208718947881</v>
      </c>
      <c r="U1965" s="13"/>
      <c r="V1965" s="39">
        <f t="shared" si="277"/>
        <v>4.0346278005893237E-2</v>
      </c>
      <c r="W1965" s="14">
        <f t="shared" si="278"/>
        <v>4.0305499706752651E-2</v>
      </c>
      <c r="X1965" s="40">
        <f t="shared" si="273"/>
        <v>1.6628696807990812E-9</v>
      </c>
      <c r="Y1965" s="2"/>
      <c r="Z1965" s="4"/>
      <c r="AA1965" s="4"/>
      <c r="AB1965" s="4"/>
      <c r="AC1965" s="4"/>
      <c r="AD1965" s="4"/>
      <c r="AE1965" s="4"/>
    </row>
    <row r="1966" spans="6:31">
      <c r="F1966" s="25">
        <v>39526</v>
      </c>
      <c r="G1966" s="8">
        <v>77.12</v>
      </c>
      <c r="H1966" s="8">
        <v>77.38</v>
      </c>
      <c r="I1966" s="8">
        <v>75</v>
      </c>
      <c r="J1966" s="8">
        <v>75</v>
      </c>
      <c r="K1966" s="8">
        <v>934300</v>
      </c>
      <c r="L1966" s="26">
        <v>67.819999999999993</v>
      </c>
      <c r="M1966" s="8"/>
      <c r="N1966" s="32">
        <v>0</v>
      </c>
      <c r="O1966" s="11">
        <f t="shared" si="274"/>
        <v>50</v>
      </c>
      <c r="P1966" s="11">
        <f t="shared" si="271"/>
        <v>1.1058684753759953</v>
      </c>
      <c r="Q1966" s="12">
        <f t="shared" si="270"/>
        <v>160.52637549385724</v>
      </c>
      <c r="R1966" s="12">
        <f t="shared" si="275"/>
        <v>0</v>
      </c>
      <c r="S1966" s="12">
        <f t="shared" si="276"/>
        <v>13427</v>
      </c>
      <c r="T1966" s="31">
        <f t="shared" si="272"/>
        <v>12039.478162039293</v>
      </c>
      <c r="U1966" s="13"/>
      <c r="V1966" s="39">
        <f t="shared" si="277"/>
        <v>-2.2481468853349767E-2</v>
      </c>
      <c r="W1966" s="14">
        <f t="shared" si="278"/>
        <v>-2.2453195774793999E-2</v>
      </c>
      <c r="X1966" s="40">
        <f t="shared" si="273"/>
        <v>7.9936697102064683E-10</v>
      </c>
      <c r="Y1966" s="2"/>
      <c r="Z1966" s="4"/>
      <c r="AA1966" s="4"/>
      <c r="AB1966" s="4"/>
      <c r="AC1966" s="4"/>
      <c r="AD1966" s="4"/>
      <c r="AE1966" s="4"/>
    </row>
    <row r="1967" spans="6:31">
      <c r="F1967" s="25">
        <v>39527</v>
      </c>
      <c r="G1967" s="8">
        <v>75.27</v>
      </c>
      <c r="H1967" s="8">
        <v>76.739999999999995</v>
      </c>
      <c r="I1967" s="8">
        <v>74.680000000000007</v>
      </c>
      <c r="J1967" s="8">
        <v>76.69</v>
      </c>
      <c r="K1967" s="8">
        <v>373200</v>
      </c>
      <c r="L1967" s="26">
        <v>69.349999999999994</v>
      </c>
      <c r="M1967" s="8"/>
      <c r="N1967" s="32">
        <v>0</v>
      </c>
      <c r="O1967" s="11">
        <f t="shared" si="274"/>
        <v>50</v>
      </c>
      <c r="P1967" s="11">
        <f t="shared" si="271"/>
        <v>1.1058399423215575</v>
      </c>
      <c r="Q1967" s="12">
        <f t="shared" si="270"/>
        <v>160.52922731261333</v>
      </c>
      <c r="R1967" s="12">
        <f t="shared" si="275"/>
        <v>0</v>
      </c>
      <c r="S1967" s="12">
        <f t="shared" si="276"/>
        <v>13427</v>
      </c>
      <c r="T1967" s="31">
        <f t="shared" si="272"/>
        <v>12310.986442604315</v>
      </c>
      <c r="U1967" s="13"/>
      <c r="V1967" s="39">
        <f t="shared" si="277"/>
        <v>2.2300973504363192E-2</v>
      </c>
      <c r="W1967" s="14">
        <f t="shared" si="278"/>
        <v>2.230901006334807E-2</v>
      </c>
      <c r="X1967" s="40">
        <f t="shared" si="273"/>
        <v>6.4586280317434209E-11</v>
      </c>
      <c r="Y1967" s="2"/>
      <c r="Z1967" s="4"/>
      <c r="AA1967" s="4"/>
      <c r="AB1967" s="4"/>
      <c r="AC1967" s="4"/>
      <c r="AD1967" s="4"/>
      <c r="AE1967" s="4"/>
    </row>
    <row r="1968" spans="6:31">
      <c r="F1968" s="25">
        <v>39531</v>
      </c>
      <c r="G1968" s="8">
        <v>76.73</v>
      </c>
      <c r="H1968" s="8">
        <v>78.23</v>
      </c>
      <c r="I1968" s="8">
        <v>76.59</v>
      </c>
      <c r="J1968" s="8">
        <v>77.63</v>
      </c>
      <c r="K1968" s="8">
        <v>411700</v>
      </c>
      <c r="L1968" s="26">
        <v>70.2</v>
      </c>
      <c r="M1968" s="8"/>
      <c r="N1968" s="32">
        <v>0</v>
      </c>
      <c r="O1968" s="11">
        <f t="shared" si="274"/>
        <v>50</v>
      </c>
      <c r="P1968" s="11">
        <f t="shared" si="271"/>
        <v>1.1058404558404558</v>
      </c>
      <c r="Q1968" s="12">
        <f t="shared" si="270"/>
        <v>160.52917598617947</v>
      </c>
      <c r="R1968" s="12">
        <f t="shared" si="275"/>
        <v>0</v>
      </c>
      <c r="S1968" s="12">
        <f t="shared" si="276"/>
        <v>13427</v>
      </c>
      <c r="T1968" s="31">
        <f t="shared" si="272"/>
        <v>12461.879931807111</v>
      </c>
      <c r="U1968" s="13"/>
      <c r="V1968" s="39">
        <f t="shared" si="277"/>
        <v>1.2182308908128655E-2</v>
      </c>
      <c r="W1968" s="14">
        <f t="shared" si="278"/>
        <v>1.2182164270925003E-2</v>
      </c>
      <c r="X1968" s="40">
        <f t="shared" si="273"/>
        <v>2.0919920680121891E-14</v>
      </c>
      <c r="Y1968" s="2"/>
      <c r="Z1968" s="4"/>
      <c r="AA1968" s="4"/>
      <c r="AB1968" s="4"/>
      <c r="AC1968" s="4"/>
      <c r="AD1968" s="4"/>
      <c r="AE1968" s="4"/>
    </row>
    <row r="1969" spans="6:31">
      <c r="F1969" s="25">
        <v>39532</v>
      </c>
      <c r="G1969" s="8">
        <v>77.64</v>
      </c>
      <c r="H1969" s="8">
        <v>78.2</v>
      </c>
      <c r="I1969" s="8">
        <v>77.19</v>
      </c>
      <c r="J1969" s="8">
        <v>77.900000000000006</v>
      </c>
      <c r="K1969" s="8">
        <v>280100</v>
      </c>
      <c r="L1969" s="26">
        <v>70.44</v>
      </c>
      <c r="M1969" s="8"/>
      <c r="N1969" s="32">
        <v>0</v>
      </c>
      <c r="O1969" s="11">
        <f t="shared" si="274"/>
        <v>50</v>
      </c>
      <c r="P1969" s="11">
        <f t="shared" si="271"/>
        <v>1.1059057353776265</v>
      </c>
      <c r="Q1969" s="12">
        <f t="shared" si="270"/>
        <v>160.52265165664448</v>
      </c>
      <c r="R1969" s="12">
        <f t="shared" si="275"/>
        <v>0</v>
      </c>
      <c r="S1969" s="12">
        <f t="shared" si="276"/>
        <v>13427</v>
      </c>
      <c r="T1969" s="31">
        <f t="shared" si="272"/>
        <v>12504.714564052607</v>
      </c>
      <c r="U1969" s="13"/>
      <c r="V1969" s="39">
        <f t="shared" si="277"/>
        <v>3.4313589930181085E-3</v>
      </c>
      <c r="W1969" s="14">
        <f t="shared" si="278"/>
        <v>3.4129725962399426E-3</v>
      </c>
      <c r="X1969" s="40">
        <f t="shared" si="273"/>
        <v>3.3805958648414899E-10</v>
      </c>
      <c r="Y1969" s="2"/>
      <c r="Z1969" s="4"/>
      <c r="AA1969" s="4"/>
      <c r="AB1969" s="4"/>
      <c r="AC1969" s="4"/>
      <c r="AD1969" s="4"/>
      <c r="AE1969" s="4"/>
    </row>
    <row r="1970" spans="6:31">
      <c r="F1970" s="25">
        <v>39533</v>
      </c>
      <c r="G1970" s="8">
        <v>77.55</v>
      </c>
      <c r="H1970" s="8">
        <v>77.709999999999994</v>
      </c>
      <c r="I1970" s="8">
        <v>77.06</v>
      </c>
      <c r="J1970" s="8">
        <v>77.36</v>
      </c>
      <c r="K1970" s="8">
        <v>364400</v>
      </c>
      <c r="L1970" s="26">
        <v>69.95</v>
      </c>
      <c r="M1970" s="8"/>
      <c r="N1970" s="32">
        <v>0</v>
      </c>
      <c r="O1970" s="11">
        <f t="shared" si="274"/>
        <v>50</v>
      </c>
      <c r="P1970" s="11">
        <f t="shared" si="271"/>
        <v>1.1059328091493923</v>
      </c>
      <c r="Q1970" s="12">
        <f t="shared" si="270"/>
        <v>160.51994600850639</v>
      </c>
      <c r="R1970" s="12">
        <f t="shared" si="275"/>
        <v>0</v>
      </c>
      <c r="S1970" s="12">
        <f t="shared" si="276"/>
        <v>13427</v>
      </c>
      <c r="T1970" s="31">
        <f t="shared" si="272"/>
        <v>12417.823023218054</v>
      </c>
      <c r="U1970" s="13"/>
      <c r="V1970" s="39">
        <f t="shared" si="277"/>
        <v>-6.9729571157022335E-3</v>
      </c>
      <c r="W1970" s="14">
        <f t="shared" si="278"/>
        <v>-6.9805825165151301E-3</v>
      </c>
      <c r="X1970" s="40">
        <f t="shared" si="273"/>
        <v>5.8146737557323837E-11</v>
      </c>
      <c r="Y1970" s="2"/>
      <c r="Z1970" s="4"/>
      <c r="AA1970" s="4"/>
      <c r="AB1970" s="4"/>
      <c r="AC1970" s="4"/>
      <c r="AD1970" s="4"/>
      <c r="AE1970" s="4"/>
    </row>
    <row r="1971" spans="6:31">
      <c r="F1971" s="25">
        <v>39534</v>
      </c>
      <c r="G1971" s="8">
        <v>77.5</v>
      </c>
      <c r="H1971" s="8">
        <v>77.599999999999994</v>
      </c>
      <c r="I1971" s="8">
        <v>76.430000000000007</v>
      </c>
      <c r="J1971" s="8">
        <v>76.44</v>
      </c>
      <c r="K1971" s="8">
        <v>1684200</v>
      </c>
      <c r="L1971" s="26">
        <v>69.12</v>
      </c>
      <c r="M1971" s="8"/>
      <c r="N1971" s="32">
        <v>0</v>
      </c>
      <c r="O1971" s="11">
        <f t="shared" si="274"/>
        <v>50</v>
      </c>
      <c r="P1971" s="11">
        <f t="shared" si="271"/>
        <v>1.1059027777777777</v>
      </c>
      <c r="Q1971" s="12">
        <f t="shared" si="270"/>
        <v>160.52294723577168</v>
      </c>
      <c r="R1971" s="12">
        <f t="shared" si="275"/>
        <v>0</v>
      </c>
      <c r="S1971" s="12">
        <f t="shared" si="276"/>
        <v>13427</v>
      </c>
      <c r="T1971" s="31">
        <f t="shared" si="272"/>
        <v>12270.374086702386</v>
      </c>
      <c r="U1971" s="13"/>
      <c r="V1971" s="39">
        <f t="shared" si="277"/>
        <v>-1.1945035035997637E-2</v>
      </c>
      <c r="W1971" s="14">
        <f t="shared" si="278"/>
        <v>-1.1936576615690007E-2</v>
      </c>
      <c r="X1971" s="40">
        <f t="shared" si="273"/>
        <v>7.1544874100529213E-11</v>
      </c>
      <c r="Y1971" s="2"/>
      <c r="Z1971" s="4"/>
      <c r="AA1971" s="4"/>
      <c r="AB1971" s="4"/>
      <c r="AC1971" s="4"/>
      <c r="AD1971" s="4"/>
      <c r="AE1971" s="4"/>
    </row>
    <row r="1972" spans="6:31">
      <c r="F1972" s="25">
        <v>39535</v>
      </c>
      <c r="G1972" s="8">
        <v>76.69</v>
      </c>
      <c r="H1972" s="8">
        <v>76.97</v>
      </c>
      <c r="I1972" s="8">
        <v>75.650000000000006</v>
      </c>
      <c r="J1972" s="8">
        <v>75.790000000000006</v>
      </c>
      <c r="K1972" s="8">
        <v>276100</v>
      </c>
      <c r="L1972" s="26">
        <v>68.53</v>
      </c>
      <c r="M1972" s="8"/>
      <c r="N1972" s="32">
        <v>0</v>
      </c>
      <c r="O1972" s="11">
        <f t="shared" si="274"/>
        <v>50</v>
      </c>
      <c r="P1972" s="11">
        <f t="shared" si="271"/>
        <v>1.1059390048154094</v>
      </c>
      <c r="Q1972" s="12">
        <f t="shared" si="270"/>
        <v>160.51932685621074</v>
      </c>
      <c r="R1972" s="12">
        <f t="shared" si="275"/>
        <v>0</v>
      </c>
      <c r="S1972" s="12">
        <f t="shared" si="276"/>
        <v>13427</v>
      </c>
      <c r="T1972" s="31">
        <f t="shared" si="272"/>
        <v>12165.759782432213</v>
      </c>
      <c r="U1972" s="13"/>
      <c r="V1972" s="39">
        <f t="shared" si="277"/>
        <v>-8.5623154598977458E-3</v>
      </c>
      <c r="W1972" s="14">
        <f t="shared" si="278"/>
        <v>-8.5725188980678834E-3</v>
      </c>
      <c r="X1972" s="40">
        <f t="shared" si="273"/>
        <v>1.0411015049182138E-10</v>
      </c>
      <c r="Y1972" s="2"/>
      <c r="Z1972" s="4"/>
      <c r="AA1972" s="4"/>
      <c r="AB1972" s="4"/>
      <c r="AC1972" s="4"/>
      <c r="AD1972" s="4"/>
      <c r="AE1972" s="4"/>
    </row>
    <row r="1973" spans="6:31">
      <c r="F1973" s="25">
        <v>39538</v>
      </c>
      <c r="G1973" s="8">
        <v>75.69</v>
      </c>
      <c r="H1973" s="8">
        <v>76.59</v>
      </c>
      <c r="I1973" s="8">
        <v>75.62</v>
      </c>
      <c r="J1973" s="8">
        <v>76.209999999999994</v>
      </c>
      <c r="K1973" s="8">
        <v>463400</v>
      </c>
      <c r="L1973" s="26">
        <v>68.91</v>
      </c>
      <c r="M1973" s="8"/>
      <c r="N1973" s="32">
        <v>0</v>
      </c>
      <c r="O1973" s="11">
        <f t="shared" si="274"/>
        <v>50</v>
      </c>
      <c r="P1973" s="11">
        <f t="shared" si="271"/>
        <v>1.1059352778987084</v>
      </c>
      <c r="Q1973" s="12">
        <f t="shared" si="270"/>
        <v>160.51969929782942</v>
      </c>
      <c r="R1973" s="12">
        <f t="shared" si="275"/>
        <v>0</v>
      </c>
      <c r="S1973" s="12">
        <f t="shared" si="276"/>
        <v>13427</v>
      </c>
      <c r="T1973" s="31">
        <f t="shared" si="272"/>
        <v>12233.20628348758</v>
      </c>
      <c r="U1973" s="13"/>
      <c r="V1973" s="39">
        <f t="shared" si="277"/>
        <v>5.5286500805300856E-3</v>
      </c>
      <c r="W1973" s="14">
        <f t="shared" si="278"/>
        <v>5.5296997713842741E-3</v>
      </c>
      <c r="X1973" s="40">
        <f t="shared" si="273"/>
        <v>1.1018508893668884E-12</v>
      </c>
      <c r="Y1973" s="2"/>
      <c r="Z1973" s="4"/>
      <c r="AA1973" s="4"/>
      <c r="AB1973" s="4"/>
      <c r="AC1973" s="4"/>
      <c r="AD1973" s="4"/>
      <c r="AE1973" s="4"/>
    </row>
    <row r="1974" spans="6:31">
      <c r="F1974" s="25">
        <v>39539</v>
      </c>
      <c r="G1974" s="8">
        <v>77.25</v>
      </c>
      <c r="H1974" s="8">
        <v>78.930000000000007</v>
      </c>
      <c r="I1974" s="8">
        <v>77.040000000000006</v>
      </c>
      <c r="J1974" s="8">
        <v>78.83</v>
      </c>
      <c r="K1974" s="8">
        <v>1003500</v>
      </c>
      <c r="L1974" s="26">
        <v>71.28</v>
      </c>
      <c r="M1974" s="8"/>
      <c r="N1974" s="32">
        <v>0</v>
      </c>
      <c r="O1974" s="11">
        <f t="shared" si="274"/>
        <v>50</v>
      </c>
      <c r="P1974" s="11">
        <f t="shared" si="271"/>
        <v>1.1059203142536476</v>
      </c>
      <c r="Q1974" s="12">
        <f t="shared" si="270"/>
        <v>160.52119468364629</v>
      </c>
      <c r="R1974" s="12">
        <f t="shared" si="275"/>
        <v>0</v>
      </c>
      <c r="S1974" s="12">
        <f t="shared" si="276"/>
        <v>13427</v>
      </c>
      <c r="T1974" s="31">
        <f t="shared" si="272"/>
        <v>12653.885776911837</v>
      </c>
      <c r="U1974" s="13"/>
      <c r="V1974" s="39">
        <f t="shared" si="277"/>
        <v>3.3810263252579652E-2</v>
      </c>
      <c r="W1974" s="14">
        <f t="shared" si="278"/>
        <v>3.3814477793437367E-2</v>
      </c>
      <c r="X1974" s="40">
        <f t="shared" si="273"/>
        <v>1.7762354641350482E-11</v>
      </c>
      <c r="Y1974" s="2"/>
      <c r="Z1974" s="4"/>
      <c r="AA1974" s="4"/>
      <c r="AB1974" s="4"/>
      <c r="AC1974" s="4"/>
      <c r="AD1974" s="4"/>
      <c r="AE1974" s="4"/>
    </row>
    <row r="1975" spans="6:31">
      <c r="F1975" s="25">
        <v>39540</v>
      </c>
      <c r="G1975" s="8">
        <v>79.069999999999993</v>
      </c>
      <c r="H1975" s="8">
        <v>79.430000000000007</v>
      </c>
      <c r="I1975" s="8">
        <v>78.58</v>
      </c>
      <c r="J1975" s="8">
        <v>78.819999999999993</v>
      </c>
      <c r="K1975" s="8">
        <v>226100</v>
      </c>
      <c r="L1975" s="26">
        <v>71.27</v>
      </c>
      <c r="M1975" s="8"/>
      <c r="N1975" s="32">
        <v>0</v>
      </c>
      <c r="O1975" s="11">
        <f t="shared" si="274"/>
        <v>50</v>
      </c>
      <c r="P1975" s="11">
        <f t="shared" si="271"/>
        <v>1.1059351760909217</v>
      </c>
      <c r="Q1975" s="12">
        <f t="shared" si="270"/>
        <v>160.51970947181269</v>
      </c>
      <c r="R1975" s="12">
        <f t="shared" si="275"/>
        <v>0</v>
      </c>
      <c r="S1975" s="12">
        <f t="shared" si="276"/>
        <v>13427</v>
      </c>
      <c r="T1975" s="31">
        <f t="shared" si="272"/>
        <v>12652.163500568275</v>
      </c>
      <c r="U1975" s="13"/>
      <c r="V1975" s="39">
        <f t="shared" si="277"/>
        <v>-1.3611578222551669E-4</v>
      </c>
      <c r="W1975" s="14">
        <f t="shared" si="278"/>
        <v>-1.4030164877455934E-4</v>
      </c>
      <c r="X1975" s="40">
        <f t="shared" si="273"/>
        <v>1.75214787663942E-11</v>
      </c>
      <c r="Y1975" s="2"/>
      <c r="Z1975" s="4"/>
      <c r="AA1975" s="4"/>
      <c r="AB1975" s="4"/>
      <c r="AC1975" s="4"/>
      <c r="AD1975" s="4"/>
      <c r="AE1975" s="4"/>
    </row>
    <row r="1976" spans="6:31">
      <c r="F1976" s="25">
        <v>39541</v>
      </c>
      <c r="G1976" s="8">
        <v>78.5</v>
      </c>
      <c r="H1976" s="8">
        <v>79.349999999999994</v>
      </c>
      <c r="I1976" s="8">
        <v>78.33</v>
      </c>
      <c r="J1976" s="8">
        <v>79.03</v>
      </c>
      <c r="K1976" s="8">
        <v>107200</v>
      </c>
      <c r="L1976" s="26">
        <v>71.459999999999994</v>
      </c>
      <c r="M1976" s="8"/>
      <c r="N1976" s="32">
        <v>0</v>
      </c>
      <c r="O1976" s="11">
        <f t="shared" si="274"/>
        <v>50</v>
      </c>
      <c r="P1976" s="11">
        <f t="shared" si="271"/>
        <v>1.1059333893087042</v>
      </c>
      <c r="Q1976" s="12">
        <f t="shared" si="270"/>
        <v>160.51988803107628</v>
      </c>
      <c r="R1976" s="12">
        <f t="shared" si="275"/>
        <v>0</v>
      </c>
      <c r="S1976" s="12">
        <f t="shared" si="276"/>
        <v>13427</v>
      </c>
      <c r="T1976" s="31">
        <f t="shared" si="272"/>
        <v>12685.886751095959</v>
      </c>
      <c r="U1976" s="13"/>
      <c r="V1976" s="39">
        <f t="shared" si="277"/>
        <v>2.6618678315829454E-3</v>
      </c>
      <c r="W1976" s="14">
        <f t="shared" si="278"/>
        <v>2.6623710814843264E-3</v>
      </c>
      <c r="X1976" s="40">
        <f t="shared" si="273"/>
        <v>2.5326046324004744E-13</v>
      </c>
      <c r="Y1976" s="2"/>
      <c r="Z1976" s="4"/>
      <c r="AA1976" s="4"/>
      <c r="AB1976" s="4"/>
      <c r="AC1976" s="4"/>
      <c r="AD1976" s="4"/>
      <c r="AE1976" s="4"/>
    </row>
    <row r="1977" spans="6:31">
      <c r="F1977" s="25">
        <v>39542</v>
      </c>
      <c r="G1977" s="8">
        <v>79.14</v>
      </c>
      <c r="H1977" s="8">
        <v>79.72</v>
      </c>
      <c r="I1977" s="8">
        <v>78.66</v>
      </c>
      <c r="J1977" s="8">
        <v>79.09</v>
      </c>
      <c r="K1977" s="8">
        <v>221000</v>
      </c>
      <c r="L1977" s="26">
        <v>71.52</v>
      </c>
      <c r="M1977" s="8"/>
      <c r="N1977" s="32">
        <v>0</v>
      </c>
      <c r="O1977" s="11">
        <f t="shared" si="274"/>
        <v>50</v>
      </c>
      <c r="P1977" s="11">
        <f t="shared" si="271"/>
        <v>1.1058445190156601</v>
      </c>
      <c r="Q1977" s="12">
        <f t="shared" si="270"/>
        <v>160.52876987175787</v>
      </c>
      <c r="R1977" s="12">
        <f t="shared" si="275"/>
        <v>0</v>
      </c>
      <c r="S1977" s="12">
        <f t="shared" si="276"/>
        <v>13427</v>
      </c>
      <c r="T1977" s="31">
        <f t="shared" si="272"/>
        <v>12696.220409157331</v>
      </c>
      <c r="U1977" s="13"/>
      <c r="V1977" s="39">
        <f t="shared" si="277"/>
        <v>8.1424749860699048E-4</v>
      </c>
      <c r="W1977" s="14">
        <f t="shared" si="278"/>
        <v>8.392782699949171E-4</v>
      </c>
      <c r="X1977" s="40">
        <f t="shared" si="273"/>
        <v>6.2653951627464593E-10</v>
      </c>
      <c r="Y1977" s="2"/>
      <c r="Z1977" s="4"/>
      <c r="AA1977" s="4"/>
      <c r="AB1977" s="4"/>
      <c r="AC1977" s="4"/>
      <c r="AD1977" s="4"/>
      <c r="AE1977" s="4"/>
    </row>
    <row r="1978" spans="6:31">
      <c r="F1978" s="25">
        <v>39545</v>
      </c>
      <c r="G1978" s="8">
        <v>79.64</v>
      </c>
      <c r="H1978" s="8">
        <v>80.069999999999993</v>
      </c>
      <c r="I1978" s="8">
        <v>79.010000000000005</v>
      </c>
      <c r="J1978" s="8">
        <v>79.180000000000007</v>
      </c>
      <c r="K1978" s="8">
        <v>206400</v>
      </c>
      <c r="L1978" s="26">
        <v>71.599999999999994</v>
      </c>
      <c r="M1978" s="8"/>
      <c r="N1978" s="32">
        <v>0</v>
      </c>
      <c r="O1978" s="11">
        <f t="shared" si="274"/>
        <v>50</v>
      </c>
      <c r="P1978" s="11">
        <f t="shared" si="271"/>
        <v>1.1058659217877096</v>
      </c>
      <c r="Q1978" s="12">
        <f t="shared" si="270"/>
        <v>160.52663071363764</v>
      </c>
      <c r="R1978" s="12">
        <f t="shared" si="275"/>
        <v>0</v>
      </c>
      <c r="S1978" s="12">
        <f t="shared" si="276"/>
        <v>13427</v>
      </c>
      <c r="T1978" s="31">
        <f t="shared" si="272"/>
        <v>12710.498619905829</v>
      </c>
      <c r="U1978" s="13"/>
      <c r="V1978" s="39">
        <f t="shared" si="277"/>
        <v>1.1239713585462772E-3</v>
      </c>
      <c r="W1978" s="14">
        <f t="shared" si="278"/>
        <v>1.1179431013412459E-3</v>
      </c>
      <c r="X1978" s="40">
        <f t="shared" si="273"/>
        <v>3.6339884930011756E-11</v>
      </c>
      <c r="Y1978" s="2"/>
      <c r="Z1978" s="4"/>
      <c r="AA1978" s="4"/>
      <c r="AB1978" s="4"/>
      <c r="AC1978" s="4"/>
      <c r="AD1978" s="4"/>
      <c r="AE1978" s="4"/>
    </row>
    <row r="1979" spans="6:31">
      <c r="F1979" s="25">
        <v>39546</v>
      </c>
      <c r="G1979" s="8">
        <v>78.63</v>
      </c>
      <c r="H1979" s="8">
        <v>79.14</v>
      </c>
      <c r="I1979" s="8">
        <v>78.58</v>
      </c>
      <c r="J1979" s="8">
        <v>78.95</v>
      </c>
      <c r="K1979" s="8">
        <v>254200</v>
      </c>
      <c r="L1979" s="26">
        <v>71.39</v>
      </c>
      <c r="M1979" s="8"/>
      <c r="N1979" s="32">
        <v>0</v>
      </c>
      <c r="O1979" s="11">
        <f t="shared" si="274"/>
        <v>50</v>
      </c>
      <c r="P1979" s="11">
        <f t="shared" si="271"/>
        <v>1.105897184479619</v>
      </c>
      <c r="Q1979" s="12">
        <f t="shared" si="270"/>
        <v>160.52350622787867</v>
      </c>
      <c r="R1979" s="12">
        <f t="shared" si="275"/>
        <v>0</v>
      </c>
      <c r="S1979" s="12">
        <f t="shared" si="276"/>
        <v>13427</v>
      </c>
      <c r="T1979" s="31">
        <f t="shared" si="272"/>
        <v>12673.330816691021</v>
      </c>
      <c r="U1979" s="13"/>
      <c r="V1979" s="39">
        <f t="shared" si="277"/>
        <v>-2.9284651372202355E-3</v>
      </c>
      <c r="W1979" s="14">
        <f t="shared" si="278"/>
        <v>-2.9372704522306527E-3</v>
      </c>
      <c r="X1979" s="40">
        <f t="shared" si="273"/>
        <v>7.7533572432679176E-11</v>
      </c>
      <c r="Y1979" s="2"/>
      <c r="Z1979" s="4"/>
      <c r="AA1979" s="4"/>
      <c r="AB1979" s="4"/>
      <c r="AC1979" s="4"/>
      <c r="AD1979" s="4"/>
      <c r="AE1979" s="4"/>
    </row>
    <row r="1980" spans="6:31">
      <c r="F1980" s="25">
        <v>39547</v>
      </c>
      <c r="G1980" s="8">
        <v>78.95</v>
      </c>
      <c r="H1980" s="8">
        <v>79.05</v>
      </c>
      <c r="I1980" s="8">
        <v>77.94</v>
      </c>
      <c r="J1980" s="8">
        <v>78.14</v>
      </c>
      <c r="K1980" s="8">
        <v>467100</v>
      </c>
      <c r="L1980" s="26">
        <v>70.66</v>
      </c>
      <c r="M1980" s="8"/>
      <c r="N1980" s="32">
        <v>0</v>
      </c>
      <c r="O1980" s="11">
        <f t="shared" si="274"/>
        <v>50</v>
      </c>
      <c r="P1980" s="11">
        <f t="shared" si="271"/>
        <v>1.1058590433059723</v>
      </c>
      <c r="Q1980" s="12">
        <f t="shared" si="270"/>
        <v>160.5273181931274</v>
      </c>
      <c r="R1980" s="12">
        <f t="shared" si="275"/>
        <v>0</v>
      </c>
      <c r="S1980" s="12">
        <f t="shared" si="276"/>
        <v>13427</v>
      </c>
      <c r="T1980" s="31">
        <f t="shared" si="272"/>
        <v>12543.604643610975</v>
      </c>
      <c r="U1980" s="13"/>
      <c r="V1980" s="39">
        <f t="shared" si="277"/>
        <v>-1.0288904272295542E-2</v>
      </c>
      <c r="W1980" s="14">
        <f t="shared" si="278"/>
        <v>-1.027816158337003E-2</v>
      </c>
      <c r="X1980" s="40">
        <f t="shared" si="273"/>
        <v>1.1540536535030685E-10</v>
      </c>
      <c r="Y1980" s="2"/>
      <c r="Z1980" s="4"/>
      <c r="AA1980" s="4"/>
      <c r="AB1980" s="4"/>
      <c r="AC1980" s="4"/>
      <c r="AD1980" s="4"/>
      <c r="AE1980" s="4"/>
    </row>
    <row r="1981" spans="6:31">
      <c r="F1981" s="25">
        <v>39548</v>
      </c>
      <c r="G1981" s="8">
        <v>78.25</v>
      </c>
      <c r="H1981" s="8">
        <v>78.98</v>
      </c>
      <c r="I1981" s="8">
        <v>77.97</v>
      </c>
      <c r="J1981" s="8">
        <v>78.55</v>
      </c>
      <c r="K1981" s="8">
        <v>166300</v>
      </c>
      <c r="L1981" s="26">
        <v>71.03</v>
      </c>
      <c r="M1981" s="8"/>
      <c r="N1981" s="32">
        <v>0</v>
      </c>
      <c r="O1981" s="11">
        <f t="shared" si="274"/>
        <v>50</v>
      </c>
      <c r="P1981" s="11">
        <f t="shared" si="271"/>
        <v>1.1058707588342953</v>
      </c>
      <c r="Q1981" s="12">
        <f t="shared" si="270"/>
        <v>160.52614727336447</v>
      </c>
      <c r="R1981" s="12">
        <f t="shared" si="275"/>
        <v>0</v>
      </c>
      <c r="S1981" s="12">
        <f t="shared" si="276"/>
        <v>13427</v>
      </c>
      <c r="T1981" s="31">
        <f t="shared" si="272"/>
        <v>12609.328868322778</v>
      </c>
      <c r="U1981" s="13"/>
      <c r="V1981" s="39">
        <f t="shared" si="277"/>
        <v>5.2259808393904155E-3</v>
      </c>
      <c r="W1981" s="14">
        <f t="shared" si="278"/>
        <v>5.2226810787194076E-3</v>
      </c>
      <c r="X1981" s="40">
        <f t="shared" si="273"/>
        <v>1.0888420485930924E-11</v>
      </c>
      <c r="Y1981" s="2"/>
      <c r="Z1981" s="4"/>
      <c r="AA1981" s="4"/>
      <c r="AB1981" s="4"/>
      <c r="AC1981" s="4"/>
      <c r="AD1981" s="4"/>
      <c r="AE1981" s="4"/>
    </row>
    <row r="1982" spans="6:31">
      <c r="F1982" s="25">
        <v>39549</v>
      </c>
      <c r="G1982" s="8">
        <v>77.81</v>
      </c>
      <c r="H1982" s="8">
        <v>78</v>
      </c>
      <c r="I1982" s="8">
        <v>76.900000000000006</v>
      </c>
      <c r="J1982" s="8">
        <v>77.02</v>
      </c>
      <c r="K1982" s="8">
        <v>147400</v>
      </c>
      <c r="L1982" s="26">
        <v>69.64</v>
      </c>
      <c r="M1982" s="8"/>
      <c r="N1982" s="32">
        <v>0</v>
      </c>
      <c r="O1982" s="11">
        <f t="shared" si="274"/>
        <v>50</v>
      </c>
      <c r="P1982" s="11">
        <f t="shared" si="271"/>
        <v>1.1059735784032165</v>
      </c>
      <c r="Q1982" s="12">
        <f t="shared" si="270"/>
        <v>160.51587193673885</v>
      </c>
      <c r="R1982" s="12">
        <f t="shared" si="275"/>
        <v>0</v>
      </c>
      <c r="S1982" s="12">
        <f t="shared" si="276"/>
        <v>13427</v>
      </c>
      <c r="T1982" s="31">
        <f t="shared" si="272"/>
        <v>12362.932456567625</v>
      </c>
      <c r="U1982" s="13"/>
      <c r="V1982" s="39">
        <f t="shared" si="277"/>
        <v>-1.9734248724547591E-2</v>
      </c>
      <c r="W1982" s="14">
        <f t="shared" si="278"/>
        <v>-1.9763208109730365E-2</v>
      </c>
      <c r="X1982" s="40">
        <f t="shared" si="273"/>
        <v>8.3864599016421853E-10</v>
      </c>
      <c r="Y1982" s="2"/>
      <c r="Z1982" s="4"/>
      <c r="AA1982" s="4"/>
      <c r="AB1982" s="4"/>
      <c r="AC1982" s="4"/>
      <c r="AD1982" s="4"/>
      <c r="AE1982" s="4"/>
    </row>
    <row r="1983" spans="6:31">
      <c r="F1983" s="25">
        <v>39552</v>
      </c>
      <c r="G1983" s="8">
        <v>76.92</v>
      </c>
      <c r="H1983" s="8">
        <v>77.17</v>
      </c>
      <c r="I1983" s="8">
        <v>76.61</v>
      </c>
      <c r="J1983" s="8">
        <v>76.73</v>
      </c>
      <c r="K1983" s="8">
        <v>131900</v>
      </c>
      <c r="L1983" s="26">
        <v>69.38</v>
      </c>
      <c r="M1983" s="8"/>
      <c r="N1983" s="32">
        <v>0</v>
      </c>
      <c r="O1983" s="11">
        <f t="shared" si="274"/>
        <v>50</v>
      </c>
      <c r="P1983" s="11">
        <f t="shared" si="271"/>
        <v>1.1059383107523784</v>
      </c>
      <c r="Q1983" s="12">
        <f t="shared" si="270"/>
        <v>160.51939621575661</v>
      </c>
      <c r="R1983" s="12">
        <f t="shared" si="275"/>
        <v>0</v>
      </c>
      <c r="S1983" s="12">
        <f t="shared" si="276"/>
        <v>13427</v>
      </c>
      <c r="T1983" s="31">
        <f t="shared" si="272"/>
        <v>12316.653271635005</v>
      </c>
      <c r="U1983" s="13"/>
      <c r="V1983" s="39">
        <f t="shared" si="277"/>
        <v>-3.7504064847328875E-3</v>
      </c>
      <c r="W1983" s="14">
        <f t="shared" si="278"/>
        <v>-3.7404733583847444E-3</v>
      </c>
      <c r="X1983" s="40">
        <f t="shared" si="273"/>
        <v>9.866699904817368E-11</v>
      </c>
      <c r="Y1983" s="2"/>
      <c r="Z1983" s="4"/>
      <c r="AA1983" s="4"/>
      <c r="AB1983" s="4"/>
      <c r="AC1983" s="4"/>
      <c r="AD1983" s="4"/>
      <c r="AE1983" s="4"/>
    </row>
    <row r="1984" spans="6:31">
      <c r="F1984" s="25">
        <v>39553</v>
      </c>
      <c r="G1984" s="8">
        <v>77.17</v>
      </c>
      <c r="H1984" s="8">
        <v>77.22</v>
      </c>
      <c r="I1984" s="8">
        <v>76.489999999999995</v>
      </c>
      <c r="J1984" s="8">
        <v>77.08</v>
      </c>
      <c r="K1984" s="8">
        <v>183100</v>
      </c>
      <c r="L1984" s="26">
        <v>69.7</v>
      </c>
      <c r="M1984" s="8"/>
      <c r="N1984" s="32">
        <v>0</v>
      </c>
      <c r="O1984" s="11">
        <f t="shared" si="274"/>
        <v>50</v>
      </c>
      <c r="P1984" s="11">
        <f t="shared" si="271"/>
        <v>1.1058823529411763</v>
      </c>
      <c r="Q1984" s="12">
        <f t="shared" si="270"/>
        <v>160.52498851360923</v>
      </c>
      <c r="R1984" s="12">
        <f t="shared" si="275"/>
        <v>0</v>
      </c>
      <c r="S1984" s="12">
        <f t="shared" si="276"/>
        <v>13427</v>
      </c>
      <c r="T1984" s="31">
        <f t="shared" si="272"/>
        <v>12373.266114628999</v>
      </c>
      <c r="U1984" s="13"/>
      <c r="V1984" s="39">
        <f t="shared" si="277"/>
        <v>4.5859155167913843E-3</v>
      </c>
      <c r="W1984" s="14">
        <f t="shared" si="278"/>
        <v>4.6016762248746405E-3</v>
      </c>
      <c r="X1984" s="40">
        <f t="shared" si="273"/>
        <v>2.4839991928561642E-10</v>
      </c>
      <c r="Y1984" s="2"/>
      <c r="Z1984" s="4"/>
      <c r="AA1984" s="4"/>
      <c r="AB1984" s="4"/>
      <c r="AC1984" s="4"/>
      <c r="AD1984" s="4"/>
      <c r="AE1984" s="4"/>
    </row>
    <row r="1985" spans="6:31">
      <c r="F1985" s="25">
        <v>39554</v>
      </c>
      <c r="G1985" s="8">
        <v>77.819999999999993</v>
      </c>
      <c r="H1985" s="8">
        <v>78.95</v>
      </c>
      <c r="I1985" s="8">
        <v>77.75</v>
      </c>
      <c r="J1985" s="8">
        <v>78.83</v>
      </c>
      <c r="K1985" s="8">
        <v>322400</v>
      </c>
      <c r="L1985" s="26">
        <v>71.28</v>
      </c>
      <c r="M1985" s="8"/>
      <c r="N1985" s="32">
        <v>0</v>
      </c>
      <c r="O1985" s="11">
        <f t="shared" si="274"/>
        <v>50</v>
      </c>
      <c r="P1985" s="11">
        <f t="shared" si="271"/>
        <v>1.1059203142536476</v>
      </c>
      <c r="Q1985" s="12">
        <f t="shared" si="270"/>
        <v>160.52119468364629</v>
      </c>
      <c r="R1985" s="12">
        <f t="shared" si="275"/>
        <v>0</v>
      </c>
      <c r="S1985" s="12">
        <f t="shared" si="276"/>
        <v>13427</v>
      </c>
      <c r="T1985" s="31">
        <f t="shared" si="272"/>
        <v>12653.885776911837</v>
      </c>
      <c r="U1985" s="13"/>
      <c r="V1985" s="39">
        <f t="shared" si="277"/>
        <v>2.2426157356103815E-2</v>
      </c>
      <c r="W1985" s="14">
        <f t="shared" si="278"/>
        <v>2.2415465396075702E-2</v>
      </c>
      <c r="X1985" s="40">
        <f t="shared" si="273"/>
        <v>1.1431800924276047E-10</v>
      </c>
      <c r="Y1985" s="2"/>
      <c r="Z1985" s="4"/>
      <c r="AA1985" s="4"/>
      <c r="AB1985" s="4"/>
      <c r="AC1985" s="4"/>
      <c r="AD1985" s="4"/>
      <c r="AE1985" s="4"/>
    </row>
    <row r="1986" spans="6:31">
      <c r="F1986" s="25">
        <v>39555</v>
      </c>
      <c r="G1986" s="8">
        <v>78.63</v>
      </c>
      <c r="H1986" s="8">
        <v>79.09</v>
      </c>
      <c r="I1986" s="8">
        <v>78.44</v>
      </c>
      <c r="J1986" s="8">
        <v>78.78</v>
      </c>
      <c r="K1986" s="8">
        <v>240100</v>
      </c>
      <c r="L1986" s="26">
        <v>71.239999999999995</v>
      </c>
      <c r="M1986" s="8"/>
      <c r="N1986" s="32">
        <v>0</v>
      </c>
      <c r="O1986" s="11">
        <f t="shared" si="274"/>
        <v>50</v>
      </c>
      <c r="P1986" s="11">
        <f t="shared" si="271"/>
        <v>1.1058394160583942</v>
      </c>
      <c r="Q1986" s="12">
        <f t="shared" si="270"/>
        <v>160.52927991289141</v>
      </c>
      <c r="R1986" s="12">
        <f t="shared" si="275"/>
        <v>0</v>
      </c>
      <c r="S1986" s="12">
        <f t="shared" si="276"/>
        <v>13427</v>
      </c>
      <c r="T1986" s="31">
        <f t="shared" si="272"/>
        <v>12646.496671537585</v>
      </c>
      <c r="U1986" s="13"/>
      <c r="V1986" s="39">
        <f t="shared" si="277"/>
        <v>-5.8411018880013101E-4</v>
      </c>
      <c r="W1986" s="14">
        <f t="shared" si="278"/>
        <v>-5.613247410930207E-4</v>
      </c>
      <c r="X1986" s="40">
        <f t="shared" si="273"/>
        <v>5.1917662721345852E-10</v>
      </c>
      <c r="Y1986" s="2"/>
      <c r="Z1986" s="4"/>
      <c r="AA1986" s="4"/>
      <c r="AB1986" s="4"/>
      <c r="AC1986" s="4"/>
      <c r="AD1986" s="4"/>
      <c r="AE1986" s="4"/>
    </row>
    <row r="1987" spans="6:31">
      <c r="F1987" s="25">
        <v>39556</v>
      </c>
      <c r="G1987" s="8">
        <v>80.349999999999994</v>
      </c>
      <c r="H1987" s="8">
        <v>80.62</v>
      </c>
      <c r="I1987" s="8">
        <v>79.930000000000007</v>
      </c>
      <c r="J1987" s="8">
        <v>80.290000000000006</v>
      </c>
      <c r="K1987" s="8">
        <v>171800</v>
      </c>
      <c r="L1987" s="26">
        <v>72.599999999999994</v>
      </c>
      <c r="M1987" s="8"/>
      <c r="N1987" s="32">
        <v>0</v>
      </c>
      <c r="O1987" s="11">
        <f t="shared" si="274"/>
        <v>50</v>
      </c>
      <c r="P1987" s="11">
        <f t="shared" si="271"/>
        <v>1.1059228650137742</v>
      </c>
      <c r="Q1987" s="12">
        <f t="shared" si="270"/>
        <v>160.52093977160362</v>
      </c>
      <c r="R1987" s="12">
        <f t="shared" si="275"/>
        <v>0</v>
      </c>
      <c r="S1987" s="12">
        <f t="shared" si="276"/>
        <v>13427</v>
      </c>
      <c r="T1987" s="31">
        <f t="shared" si="272"/>
        <v>12888.226254262056</v>
      </c>
      <c r="U1987" s="13"/>
      <c r="V1987" s="39">
        <f t="shared" si="277"/>
        <v>1.89339672849945E-2</v>
      </c>
      <c r="W1987" s="14">
        <f t="shared" si="278"/>
        <v>1.8910463409289497E-2</v>
      </c>
      <c r="X1987" s="40">
        <f t="shared" si="273"/>
        <v>5.5243217315621503E-10</v>
      </c>
      <c r="Y1987" s="2"/>
      <c r="Z1987" s="4"/>
      <c r="AA1987" s="4"/>
      <c r="AB1987" s="4"/>
      <c r="AC1987" s="4"/>
      <c r="AD1987" s="4"/>
      <c r="AE1987" s="4"/>
    </row>
    <row r="1988" spans="6:31">
      <c r="F1988" s="25">
        <v>39559</v>
      </c>
      <c r="G1988" s="8">
        <v>79.81</v>
      </c>
      <c r="H1988" s="8">
        <v>80.25</v>
      </c>
      <c r="I1988" s="8">
        <v>79.69</v>
      </c>
      <c r="J1988" s="8">
        <v>80.14</v>
      </c>
      <c r="K1988" s="8">
        <v>188300</v>
      </c>
      <c r="L1988" s="26">
        <v>72.47</v>
      </c>
      <c r="M1988" s="8"/>
      <c r="N1988" s="32">
        <v>0</v>
      </c>
      <c r="O1988" s="11">
        <f t="shared" si="274"/>
        <v>50</v>
      </c>
      <c r="P1988" s="11">
        <f t="shared" si="271"/>
        <v>1.1058368980267697</v>
      </c>
      <c r="Q1988" s="12">
        <f t="shared" ref="Q1988:Q2051" si="279">$D$4*$P$4/P1988+O1988</f>
        <v>160.52953159216054</v>
      </c>
      <c r="R1988" s="12">
        <f t="shared" si="275"/>
        <v>0</v>
      </c>
      <c r="S1988" s="12">
        <f t="shared" si="276"/>
        <v>13427</v>
      </c>
      <c r="T1988" s="31">
        <f t="shared" si="272"/>
        <v>12864.836661795745</v>
      </c>
      <c r="U1988" s="13"/>
      <c r="V1988" s="39">
        <f t="shared" si="277"/>
        <v>-1.8164518118645846E-3</v>
      </c>
      <c r="W1988" s="14">
        <f t="shared" si="278"/>
        <v>-1.7922387095603014E-3</v>
      </c>
      <c r="X1988" s="40">
        <f t="shared" si="273"/>
        <v>5.8627432319768648E-10</v>
      </c>
      <c r="Y1988" s="2"/>
      <c r="Z1988" s="4"/>
      <c r="AA1988" s="4"/>
      <c r="AB1988" s="4"/>
      <c r="AC1988" s="4"/>
      <c r="AD1988" s="4"/>
      <c r="AE1988" s="4"/>
    </row>
    <row r="1989" spans="6:31">
      <c r="F1989" s="25">
        <v>39560</v>
      </c>
      <c r="G1989" s="8">
        <v>79.94</v>
      </c>
      <c r="H1989" s="8">
        <v>79.94</v>
      </c>
      <c r="I1989" s="8">
        <v>79.010000000000005</v>
      </c>
      <c r="J1989" s="8">
        <v>79.47</v>
      </c>
      <c r="K1989" s="8">
        <v>229100</v>
      </c>
      <c r="L1989" s="26">
        <v>71.86</v>
      </c>
      <c r="M1989" s="8"/>
      <c r="N1989" s="32">
        <v>0</v>
      </c>
      <c r="O1989" s="11">
        <f t="shared" si="274"/>
        <v>50</v>
      </c>
      <c r="P1989" s="11">
        <f t="shared" ref="P1989:P2052" si="280">J1989/L1989</f>
        <v>1.1059003618146395</v>
      </c>
      <c r="Q1989" s="12">
        <f t="shared" si="279"/>
        <v>160.5231886855222</v>
      </c>
      <c r="R1989" s="12">
        <f t="shared" si="275"/>
        <v>0</v>
      </c>
      <c r="S1989" s="12">
        <f t="shared" si="276"/>
        <v>13427</v>
      </c>
      <c r="T1989" s="31">
        <f t="shared" ref="T1989:T2052" si="281">Q1989*J1989</f>
        <v>12756.77780483845</v>
      </c>
      <c r="U1989" s="13"/>
      <c r="V1989" s="39">
        <f t="shared" si="277"/>
        <v>-8.4350264338935999E-3</v>
      </c>
      <c r="W1989" s="14">
        <f t="shared" si="278"/>
        <v>-8.4529014358173393E-3</v>
      </c>
      <c r="X1989" s="40">
        <f t="shared" ref="X1989:X2052" si="282">(V1989-W1989)^2</f>
        <v>3.1951569377368996E-10</v>
      </c>
      <c r="Y1989" s="2"/>
      <c r="Z1989" s="4"/>
      <c r="AA1989" s="4"/>
      <c r="AB1989" s="4"/>
      <c r="AC1989" s="4"/>
      <c r="AD1989" s="4"/>
      <c r="AE1989" s="4"/>
    </row>
    <row r="1990" spans="6:31">
      <c r="F1990" s="25">
        <v>39561</v>
      </c>
      <c r="G1990" s="8">
        <v>79.63</v>
      </c>
      <c r="H1990" s="8">
        <v>80.06</v>
      </c>
      <c r="I1990" s="8">
        <v>79.16</v>
      </c>
      <c r="J1990" s="8">
        <v>79.67</v>
      </c>
      <c r="K1990" s="8">
        <v>137900</v>
      </c>
      <c r="L1990" s="26">
        <v>72.040000000000006</v>
      </c>
      <c r="M1990" s="8"/>
      <c r="N1990" s="32">
        <v>0</v>
      </c>
      <c r="O1990" s="11">
        <f t="shared" ref="O1990:O2053" si="283">O1989+N1990</f>
        <v>50</v>
      </c>
      <c r="P1990" s="11">
        <f t="shared" si="280"/>
        <v>1.1059133814547473</v>
      </c>
      <c r="Q1990" s="12">
        <f t="shared" si="279"/>
        <v>160.52188752381787</v>
      </c>
      <c r="R1990" s="12">
        <f t="shared" ref="R1990:R2053" si="284">IF(N1990&lt;&gt;0,N1990*J1990,0)</f>
        <v>0</v>
      </c>
      <c r="S1990" s="12">
        <f t="shared" ref="S1990:S2053" si="285">IF(N1990&lt;&gt;0,N1990*J1990+S1989,S1989)</f>
        <v>13427</v>
      </c>
      <c r="T1990" s="31">
        <f t="shared" si="281"/>
        <v>12788.77877902257</v>
      </c>
      <c r="U1990" s="13"/>
      <c r="V1990" s="39">
        <f t="shared" ref="V1990:V2053" si="286">LN((T1990-R1990)/T1989)</f>
        <v>2.5054056519297143E-3</v>
      </c>
      <c r="W1990" s="14">
        <f t="shared" ref="W1990:W2053" si="287">LN(L1990/L1989)</f>
        <v>2.5017386223828465E-3</v>
      </c>
      <c r="X1990" s="40">
        <f t="shared" si="282"/>
        <v>1.3447105697600901E-11</v>
      </c>
      <c r="Y1990" s="2"/>
      <c r="Z1990" s="4"/>
      <c r="AA1990" s="4"/>
      <c r="AB1990" s="4"/>
      <c r="AC1990" s="4"/>
      <c r="AD1990" s="4"/>
      <c r="AE1990" s="4"/>
    </row>
    <row r="1991" spans="6:31">
      <c r="F1991" s="25">
        <v>39562</v>
      </c>
      <c r="G1991" s="8">
        <v>79.760000000000005</v>
      </c>
      <c r="H1991" s="8">
        <v>80.599999999999994</v>
      </c>
      <c r="I1991" s="8">
        <v>79.09</v>
      </c>
      <c r="J1991" s="8">
        <v>80.09</v>
      </c>
      <c r="K1991" s="8">
        <v>198600</v>
      </c>
      <c r="L1991" s="26">
        <v>72.42</v>
      </c>
      <c r="M1991" s="8"/>
      <c r="N1991" s="32">
        <v>0</v>
      </c>
      <c r="O1991" s="11">
        <f t="shared" si="283"/>
        <v>50</v>
      </c>
      <c r="P1991" s="11">
        <f t="shared" si="280"/>
        <v>1.1059099696216514</v>
      </c>
      <c r="Q1991" s="12">
        <f t="shared" si="279"/>
        <v>160.52222849391853</v>
      </c>
      <c r="R1991" s="12">
        <f t="shared" si="284"/>
        <v>0</v>
      </c>
      <c r="S1991" s="12">
        <f t="shared" si="285"/>
        <v>13427</v>
      </c>
      <c r="T1991" s="31">
        <f t="shared" si="281"/>
        <v>12856.225280077935</v>
      </c>
      <c r="U1991" s="13"/>
      <c r="V1991" s="39">
        <f t="shared" si="286"/>
        <v>5.2600230756932728E-3</v>
      </c>
      <c r="W1991" s="14">
        <f t="shared" si="287"/>
        <v>5.2609840297398007E-3</v>
      </c>
      <c r="X1991" s="40">
        <f t="shared" si="282"/>
        <v>9.2343267953837123E-13</v>
      </c>
      <c r="Y1991" s="2"/>
      <c r="Z1991" s="4"/>
      <c r="AA1991" s="4"/>
      <c r="AB1991" s="4"/>
      <c r="AC1991" s="4"/>
      <c r="AD1991" s="4"/>
      <c r="AE1991" s="4"/>
    </row>
    <row r="1992" spans="6:31">
      <c r="F1992" s="25">
        <v>39563</v>
      </c>
      <c r="G1992" s="8">
        <v>80.540000000000006</v>
      </c>
      <c r="H1992" s="8">
        <v>80.819999999999993</v>
      </c>
      <c r="I1992" s="8">
        <v>79.650000000000006</v>
      </c>
      <c r="J1992" s="8">
        <v>80.739999999999995</v>
      </c>
      <c r="K1992" s="8">
        <v>373400</v>
      </c>
      <c r="L1992" s="26">
        <v>73.010000000000005</v>
      </c>
      <c r="M1992" s="8"/>
      <c r="N1992" s="32">
        <v>0</v>
      </c>
      <c r="O1992" s="11">
        <f t="shared" si="283"/>
        <v>50</v>
      </c>
      <c r="P1992" s="11">
        <f t="shared" si="280"/>
        <v>1.1058759074099438</v>
      </c>
      <c r="Q1992" s="12">
        <f t="shared" si="279"/>
        <v>160.52563270185917</v>
      </c>
      <c r="R1992" s="12">
        <f t="shared" si="284"/>
        <v>0</v>
      </c>
      <c r="S1992" s="12">
        <f t="shared" si="285"/>
        <v>13427</v>
      </c>
      <c r="T1992" s="31">
        <f t="shared" si="281"/>
        <v>12960.839584348108</v>
      </c>
      <c r="U1992" s="13"/>
      <c r="V1992" s="39">
        <f t="shared" si="286"/>
        <v>8.104319945577667E-3</v>
      </c>
      <c r="W1992" s="14">
        <f t="shared" si="287"/>
        <v>8.1139137304992292E-3</v>
      </c>
      <c r="X1992" s="40">
        <f t="shared" si="282"/>
        <v>9.2040709121194679E-11</v>
      </c>
      <c r="Y1992" s="2"/>
      <c r="Z1992" s="4"/>
      <c r="AA1992" s="4"/>
      <c r="AB1992" s="4"/>
      <c r="AC1992" s="4"/>
      <c r="AD1992" s="4"/>
      <c r="AE1992" s="4"/>
    </row>
    <row r="1993" spans="6:31">
      <c r="F1993" s="25">
        <v>39566</v>
      </c>
      <c r="G1993" s="8">
        <v>80.77</v>
      </c>
      <c r="H1993" s="8">
        <v>81.06</v>
      </c>
      <c r="I1993" s="8">
        <v>80.52</v>
      </c>
      <c r="J1993" s="8">
        <v>80.760000000000005</v>
      </c>
      <c r="K1993" s="8">
        <v>129300</v>
      </c>
      <c r="L1993" s="26">
        <v>73.03</v>
      </c>
      <c r="M1993" s="8"/>
      <c r="N1993" s="32">
        <v>0</v>
      </c>
      <c r="O1993" s="11">
        <f t="shared" si="283"/>
        <v>50</v>
      </c>
      <c r="P1993" s="11">
        <f t="shared" si="280"/>
        <v>1.1058469122278516</v>
      </c>
      <c r="Q1993" s="12">
        <f t="shared" si="279"/>
        <v>160.52853067156059</v>
      </c>
      <c r="R1993" s="12">
        <f t="shared" si="284"/>
        <v>0</v>
      </c>
      <c r="S1993" s="12">
        <f t="shared" si="285"/>
        <v>13427</v>
      </c>
      <c r="T1993" s="31">
        <f t="shared" si="281"/>
        <v>12964.284137035234</v>
      </c>
      <c r="U1993" s="13"/>
      <c r="V1993" s="39">
        <f t="shared" si="286"/>
        <v>2.6573085971841131E-4</v>
      </c>
      <c r="W1993" s="14">
        <f t="shared" si="287"/>
        <v>2.7389756402394956E-4</v>
      </c>
      <c r="X1993" s="40">
        <f t="shared" si="282"/>
        <v>6.6695059214096997E-11</v>
      </c>
      <c r="Y1993" s="2"/>
      <c r="Z1993" s="4"/>
      <c r="AA1993" s="4"/>
      <c r="AB1993" s="4"/>
      <c r="AC1993" s="4"/>
      <c r="AD1993" s="4"/>
      <c r="AE1993" s="4"/>
    </row>
    <row r="1994" spans="6:31">
      <c r="F1994" s="25">
        <v>39567</v>
      </c>
      <c r="G1994" s="8">
        <v>80.55</v>
      </c>
      <c r="H1994" s="8">
        <v>80.72</v>
      </c>
      <c r="I1994" s="8">
        <v>80.12</v>
      </c>
      <c r="J1994" s="8">
        <v>80.42</v>
      </c>
      <c r="K1994" s="8">
        <v>154700</v>
      </c>
      <c r="L1994" s="26">
        <v>72.72</v>
      </c>
      <c r="M1994" s="8"/>
      <c r="N1994" s="32">
        <v>0</v>
      </c>
      <c r="O1994" s="11">
        <f t="shared" si="283"/>
        <v>50</v>
      </c>
      <c r="P1994" s="11">
        <f t="shared" si="280"/>
        <v>1.1058855885588559</v>
      </c>
      <c r="Q1994" s="12">
        <f t="shared" si="279"/>
        <v>160.52466513783639</v>
      </c>
      <c r="R1994" s="12">
        <f t="shared" si="284"/>
        <v>0</v>
      </c>
      <c r="S1994" s="12">
        <f t="shared" si="285"/>
        <v>13427</v>
      </c>
      <c r="T1994" s="31">
        <f t="shared" si="281"/>
        <v>12909.393570384804</v>
      </c>
      <c r="U1994" s="13"/>
      <c r="V1994" s="39">
        <f t="shared" si="286"/>
        <v>-4.242972307209829E-3</v>
      </c>
      <c r="W1994" s="14">
        <f t="shared" si="287"/>
        <v>-4.2538657627949859E-3</v>
      </c>
      <c r="X1994" s="40">
        <f t="shared" si="282"/>
        <v>1.1866737458578694E-10</v>
      </c>
      <c r="Y1994" s="2"/>
      <c r="Z1994" s="4"/>
      <c r="AA1994" s="4"/>
      <c r="AB1994" s="4"/>
      <c r="AC1994" s="4"/>
      <c r="AD1994" s="4"/>
      <c r="AE1994" s="4"/>
    </row>
    <row r="1995" spans="6:31">
      <c r="F1995" s="25">
        <v>39568</v>
      </c>
      <c r="G1995" s="8">
        <v>80.349999999999994</v>
      </c>
      <c r="H1995" s="8">
        <v>81.17</v>
      </c>
      <c r="I1995" s="8">
        <v>79.900000000000006</v>
      </c>
      <c r="J1995" s="8">
        <v>79.97</v>
      </c>
      <c r="K1995" s="8">
        <v>470600</v>
      </c>
      <c r="L1995" s="26">
        <v>72.31</v>
      </c>
      <c r="M1995" s="8"/>
      <c r="N1995" s="32">
        <v>0</v>
      </c>
      <c r="O1995" s="11">
        <f t="shared" si="283"/>
        <v>50</v>
      </c>
      <c r="P1995" s="11">
        <f t="shared" si="280"/>
        <v>1.1059327893790623</v>
      </c>
      <c r="Q1995" s="12">
        <f t="shared" si="279"/>
        <v>160.51994798422845</v>
      </c>
      <c r="R1995" s="12">
        <f t="shared" si="284"/>
        <v>0</v>
      </c>
      <c r="S1995" s="12">
        <f t="shared" si="285"/>
        <v>13427</v>
      </c>
      <c r="T1995" s="31">
        <f t="shared" si="281"/>
        <v>12836.780240298749</v>
      </c>
      <c r="U1995" s="13"/>
      <c r="V1995" s="39">
        <f t="shared" si="286"/>
        <v>-5.6407234063351993E-3</v>
      </c>
      <c r="W1995" s="14">
        <f t="shared" si="287"/>
        <v>-5.6540176823628163E-3</v>
      </c>
      <c r="X1995" s="40">
        <f t="shared" si="282"/>
        <v>1.767377750984737E-10</v>
      </c>
      <c r="Y1995" s="2"/>
      <c r="Z1995" s="4"/>
      <c r="AA1995" s="4"/>
      <c r="AB1995" s="4"/>
      <c r="AC1995" s="4"/>
      <c r="AD1995" s="4"/>
      <c r="AE1995" s="4"/>
    </row>
    <row r="1996" spans="6:31">
      <c r="F1996" s="25">
        <v>39569</v>
      </c>
      <c r="G1996" s="8">
        <v>79.989999999999995</v>
      </c>
      <c r="H1996" s="8">
        <v>81.41</v>
      </c>
      <c r="I1996" s="8">
        <v>79.87</v>
      </c>
      <c r="J1996" s="8">
        <v>81.34</v>
      </c>
      <c r="K1996" s="8">
        <v>198500</v>
      </c>
      <c r="L1996" s="26">
        <v>73.55</v>
      </c>
      <c r="M1996" s="8"/>
      <c r="N1996" s="32">
        <v>0</v>
      </c>
      <c r="O1996" s="11">
        <f t="shared" si="283"/>
        <v>50</v>
      </c>
      <c r="P1996" s="11">
        <f t="shared" si="280"/>
        <v>1.1059143439836847</v>
      </c>
      <c r="Q1996" s="12">
        <f t="shared" si="279"/>
        <v>160.52179133145401</v>
      </c>
      <c r="R1996" s="12">
        <f t="shared" si="284"/>
        <v>0</v>
      </c>
      <c r="S1996" s="12">
        <f t="shared" si="285"/>
        <v>13427</v>
      </c>
      <c r="T1996" s="31">
        <f t="shared" si="281"/>
        <v>13056.84250690047</v>
      </c>
      <c r="U1996" s="13"/>
      <c r="V1996" s="39">
        <f t="shared" si="286"/>
        <v>1.6997819671529815E-2</v>
      </c>
      <c r="W1996" s="14">
        <f t="shared" si="287"/>
        <v>1.7003014860585967E-2</v>
      </c>
      <c r="X1996" s="40">
        <f t="shared" si="282"/>
        <v>2.6989989329163408E-11</v>
      </c>
      <c r="Y1996" s="2"/>
      <c r="Z1996" s="4"/>
      <c r="AA1996" s="4"/>
      <c r="AB1996" s="4"/>
      <c r="AC1996" s="4"/>
      <c r="AD1996" s="4"/>
      <c r="AE1996" s="4"/>
    </row>
    <row r="1997" spans="6:31">
      <c r="F1997" s="25">
        <v>39570</v>
      </c>
      <c r="G1997" s="8">
        <v>82.15</v>
      </c>
      <c r="H1997" s="8">
        <v>82.27</v>
      </c>
      <c r="I1997" s="8">
        <v>81.23</v>
      </c>
      <c r="J1997" s="8">
        <v>81.55</v>
      </c>
      <c r="K1997" s="8">
        <v>512200</v>
      </c>
      <c r="L1997" s="26">
        <v>73.739999999999995</v>
      </c>
      <c r="M1997" s="8"/>
      <c r="N1997" s="32">
        <v>0</v>
      </c>
      <c r="O1997" s="11">
        <f t="shared" si="283"/>
        <v>50</v>
      </c>
      <c r="P1997" s="11">
        <f t="shared" si="280"/>
        <v>1.1059126661242202</v>
      </c>
      <c r="Q1997" s="12">
        <f t="shared" si="279"/>
        <v>160.52195901199451</v>
      </c>
      <c r="R1997" s="12">
        <f t="shared" si="284"/>
        <v>0</v>
      </c>
      <c r="S1997" s="12">
        <f t="shared" si="285"/>
        <v>13427</v>
      </c>
      <c r="T1997" s="31">
        <f t="shared" si="281"/>
        <v>13090.565757428152</v>
      </c>
      <c r="U1997" s="13"/>
      <c r="V1997" s="39">
        <f t="shared" si="286"/>
        <v>2.5794731841423768E-3</v>
      </c>
      <c r="W1997" s="14">
        <f t="shared" si="287"/>
        <v>2.5799457585519272E-3</v>
      </c>
      <c r="X1997" s="40">
        <f t="shared" si="282"/>
        <v>2.2332657256187682E-13</v>
      </c>
      <c r="Y1997" s="2"/>
      <c r="Z1997" s="4"/>
      <c r="AA1997" s="4"/>
      <c r="AB1997" s="4"/>
      <c r="AC1997" s="4"/>
      <c r="AD1997" s="4"/>
      <c r="AE1997" s="4"/>
    </row>
    <row r="1998" spans="6:31">
      <c r="F1998" s="25">
        <v>39573</v>
      </c>
      <c r="G1998" s="8">
        <v>81.41</v>
      </c>
      <c r="H1998" s="8">
        <v>81.7</v>
      </c>
      <c r="I1998" s="8">
        <v>81.11</v>
      </c>
      <c r="J1998" s="8">
        <v>81.319999999999993</v>
      </c>
      <c r="K1998" s="8">
        <v>452100</v>
      </c>
      <c r="L1998" s="26">
        <v>73.53</v>
      </c>
      <c r="M1998" s="8"/>
      <c r="N1998" s="32">
        <v>0</v>
      </c>
      <c r="O1998" s="11">
        <f t="shared" si="283"/>
        <v>50</v>
      </c>
      <c r="P1998" s="11">
        <f t="shared" si="280"/>
        <v>1.1059431524547803</v>
      </c>
      <c r="Q1998" s="12">
        <f t="shared" si="279"/>
        <v>160.51891237350401</v>
      </c>
      <c r="R1998" s="12">
        <f t="shared" si="284"/>
        <v>0</v>
      </c>
      <c r="S1998" s="12">
        <f t="shared" si="285"/>
        <v>13427</v>
      </c>
      <c r="T1998" s="31">
        <f t="shared" si="281"/>
        <v>13053.397954213346</v>
      </c>
      <c r="U1998" s="13"/>
      <c r="V1998" s="39">
        <f t="shared" si="286"/>
        <v>-2.8433200615571343E-3</v>
      </c>
      <c r="W1998" s="14">
        <f t="shared" si="287"/>
        <v>-2.8519065978675068E-3</v>
      </c>
      <c r="X1998" s="40">
        <f t="shared" si="282"/>
        <v>7.372860580934558E-11</v>
      </c>
      <c r="Y1998" s="2"/>
      <c r="Z1998" s="4"/>
      <c r="AA1998" s="4"/>
      <c r="AB1998" s="4"/>
      <c r="AC1998" s="4"/>
      <c r="AD1998" s="4"/>
      <c r="AE1998" s="4"/>
    </row>
    <row r="1999" spans="6:31">
      <c r="F1999" s="25">
        <v>39574</v>
      </c>
      <c r="G1999" s="8">
        <v>81</v>
      </c>
      <c r="H1999" s="8">
        <v>82.18</v>
      </c>
      <c r="I1999" s="8">
        <v>80.760000000000005</v>
      </c>
      <c r="J1999" s="8">
        <v>82.02</v>
      </c>
      <c r="K1999" s="8">
        <v>238600</v>
      </c>
      <c r="L1999" s="26">
        <v>74.17</v>
      </c>
      <c r="M1999" s="8"/>
      <c r="N1999" s="32">
        <v>0</v>
      </c>
      <c r="O1999" s="11">
        <f t="shared" si="283"/>
        <v>50</v>
      </c>
      <c r="P1999" s="11">
        <f t="shared" si="280"/>
        <v>1.105837939867871</v>
      </c>
      <c r="Q1999" s="12">
        <f t="shared" si="279"/>
        <v>160.52942745917255</v>
      </c>
      <c r="R1999" s="12">
        <f t="shared" si="284"/>
        <v>0</v>
      </c>
      <c r="S1999" s="12">
        <f t="shared" si="285"/>
        <v>13427</v>
      </c>
      <c r="T1999" s="31">
        <f t="shared" si="281"/>
        <v>13166.623640201333</v>
      </c>
      <c r="U1999" s="13"/>
      <c r="V1999" s="39">
        <f t="shared" si="286"/>
        <v>8.6366358918015286E-3</v>
      </c>
      <c r="W1999" s="14">
        <f t="shared" si="287"/>
        <v>8.6662695403357439E-3</v>
      </c>
      <c r="X1999" s="40">
        <f t="shared" si="282"/>
        <v>8.781531254494012E-10</v>
      </c>
      <c r="Y1999" s="2"/>
      <c r="Z1999" s="4"/>
      <c r="AA1999" s="4"/>
      <c r="AB1999" s="4"/>
      <c r="AC1999" s="4"/>
      <c r="AD1999" s="4"/>
      <c r="AE1999" s="4"/>
    </row>
    <row r="2000" spans="6:31">
      <c r="F2000" s="25">
        <v>39575</v>
      </c>
      <c r="G2000" s="8">
        <v>82.08</v>
      </c>
      <c r="H2000" s="8">
        <v>82.11</v>
      </c>
      <c r="I2000" s="8">
        <v>80.48</v>
      </c>
      <c r="J2000" s="8">
        <v>80.599999999999994</v>
      </c>
      <c r="K2000" s="8">
        <v>175800</v>
      </c>
      <c r="L2000" s="26">
        <v>72.88</v>
      </c>
      <c r="M2000" s="8"/>
      <c r="N2000" s="32">
        <v>0</v>
      </c>
      <c r="O2000" s="11">
        <f t="shared" si="283"/>
        <v>50</v>
      </c>
      <c r="P2000" s="11">
        <f t="shared" si="280"/>
        <v>1.105927552140505</v>
      </c>
      <c r="Q2000" s="12">
        <f t="shared" si="279"/>
        <v>160.52047136329776</v>
      </c>
      <c r="R2000" s="12">
        <f t="shared" si="284"/>
        <v>0</v>
      </c>
      <c r="S2000" s="12">
        <f t="shared" si="285"/>
        <v>13427</v>
      </c>
      <c r="T2000" s="31">
        <f t="shared" si="281"/>
        <v>12937.949991881798</v>
      </c>
      <c r="U2000" s="13"/>
      <c r="V2000" s="39">
        <f t="shared" si="286"/>
        <v>-1.7520262998906397E-2</v>
      </c>
      <c r="W2000" s="14">
        <f t="shared" si="287"/>
        <v>-1.7545502796763861E-2</v>
      </c>
      <c r="X2000" s="40">
        <f t="shared" si="282"/>
        <v>6.3704739588564136E-10</v>
      </c>
      <c r="Y2000" s="2"/>
      <c r="Z2000" s="4"/>
      <c r="AA2000" s="4"/>
      <c r="AB2000" s="4"/>
      <c r="AC2000" s="4"/>
      <c r="AD2000" s="4"/>
      <c r="AE2000" s="4"/>
    </row>
    <row r="2001" spans="6:31">
      <c r="F2001" s="25">
        <v>39576</v>
      </c>
      <c r="G2001" s="8">
        <v>80.86</v>
      </c>
      <c r="H2001" s="8">
        <v>81.099999999999994</v>
      </c>
      <c r="I2001" s="8">
        <v>80.400000000000006</v>
      </c>
      <c r="J2001" s="8">
        <v>80.819999999999993</v>
      </c>
      <c r="K2001" s="8">
        <v>1087900</v>
      </c>
      <c r="L2001" s="26">
        <v>73.08</v>
      </c>
      <c r="M2001" s="8"/>
      <c r="N2001" s="32">
        <v>0</v>
      </c>
      <c r="O2001" s="11">
        <f t="shared" si="283"/>
        <v>50</v>
      </c>
      <c r="P2001" s="11">
        <f t="shared" si="280"/>
        <v>1.1059113300492611</v>
      </c>
      <c r="Q2001" s="12">
        <f t="shared" si="279"/>
        <v>160.52209253591985</v>
      </c>
      <c r="R2001" s="12">
        <f t="shared" si="284"/>
        <v>0</v>
      </c>
      <c r="S2001" s="12">
        <f t="shared" si="285"/>
        <v>13427</v>
      </c>
      <c r="T2001" s="31">
        <f t="shared" si="281"/>
        <v>12973.395518753041</v>
      </c>
      <c r="U2001" s="13"/>
      <c r="V2001" s="39">
        <f t="shared" si="286"/>
        <v>2.7359095625838765E-3</v>
      </c>
      <c r="W2001" s="14">
        <f t="shared" si="287"/>
        <v>2.7404785581030648E-3</v>
      </c>
      <c r="X2001" s="40">
        <f t="shared" si="282"/>
        <v>2.0875720054362631E-11</v>
      </c>
      <c r="Y2001" s="2"/>
      <c r="Z2001" s="4"/>
      <c r="AA2001" s="4"/>
      <c r="AB2001" s="4"/>
      <c r="AC2001" s="4"/>
      <c r="AD2001" s="4"/>
      <c r="AE2001" s="4"/>
    </row>
    <row r="2002" spans="6:31">
      <c r="F2002" s="25">
        <v>39577</v>
      </c>
      <c r="G2002" s="8">
        <v>80.12</v>
      </c>
      <c r="H2002" s="8">
        <v>80.680000000000007</v>
      </c>
      <c r="I2002" s="8">
        <v>80.08</v>
      </c>
      <c r="J2002" s="8">
        <v>80.42</v>
      </c>
      <c r="K2002" s="8">
        <v>132000</v>
      </c>
      <c r="L2002" s="26">
        <v>72.72</v>
      </c>
      <c r="M2002" s="8"/>
      <c r="N2002" s="32">
        <v>0</v>
      </c>
      <c r="O2002" s="11">
        <f t="shared" si="283"/>
        <v>50</v>
      </c>
      <c r="P2002" s="11">
        <f t="shared" si="280"/>
        <v>1.1058855885588559</v>
      </c>
      <c r="Q2002" s="12">
        <f t="shared" si="279"/>
        <v>160.52466513783639</v>
      </c>
      <c r="R2002" s="12">
        <f t="shared" si="284"/>
        <v>0</v>
      </c>
      <c r="S2002" s="12">
        <f t="shared" si="285"/>
        <v>13427</v>
      </c>
      <c r="T2002" s="31">
        <f t="shared" si="281"/>
        <v>12909.393570384804</v>
      </c>
      <c r="U2002" s="13"/>
      <c r="V2002" s="39">
        <f t="shared" si="286"/>
        <v>-4.9455318432589509E-3</v>
      </c>
      <c r="W2002" s="14">
        <f t="shared" si="287"/>
        <v>-4.9382816405825663E-3</v>
      </c>
      <c r="X2002" s="40">
        <f t="shared" si="282"/>
        <v>5.25654388486554E-11</v>
      </c>
      <c r="Y2002" s="2"/>
      <c r="Z2002" s="4"/>
      <c r="AA2002" s="4"/>
      <c r="AB2002" s="4"/>
      <c r="AC2002" s="4"/>
      <c r="AD2002" s="4"/>
      <c r="AE2002" s="4"/>
    </row>
    <row r="2003" spans="6:31">
      <c r="F2003" s="25">
        <v>39580</v>
      </c>
      <c r="G2003" s="8">
        <v>80.52</v>
      </c>
      <c r="H2003" s="8">
        <v>81.38</v>
      </c>
      <c r="I2003" s="8">
        <v>80.349999999999994</v>
      </c>
      <c r="J2003" s="8">
        <v>81.33</v>
      </c>
      <c r="K2003" s="8">
        <v>132000</v>
      </c>
      <c r="L2003" s="26">
        <v>73.540000000000006</v>
      </c>
      <c r="M2003" s="8"/>
      <c r="N2003" s="32">
        <v>0</v>
      </c>
      <c r="O2003" s="11">
        <f t="shared" si="283"/>
        <v>50</v>
      </c>
      <c r="P2003" s="11">
        <f t="shared" si="280"/>
        <v>1.1059287462605383</v>
      </c>
      <c r="Q2003" s="12">
        <f t="shared" si="279"/>
        <v>160.52035202947141</v>
      </c>
      <c r="R2003" s="12">
        <f t="shared" si="284"/>
        <v>0</v>
      </c>
      <c r="S2003" s="12">
        <f t="shared" si="285"/>
        <v>13427</v>
      </c>
      <c r="T2003" s="31">
        <f t="shared" si="281"/>
        <v>13055.12023055691</v>
      </c>
      <c r="U2003" s="13"/>
      <c r="V2003" s="39">
        <f t="shared" si="286"/>
        <v>1.1225181528384342E-2</v>
      </c>
      <c r="W2003" s="14">
        <f t="shared" si="287"/>
        <v>1.1213026003902589E-2</v>
      </c>
      <c r="X2003" s="40">
        <f t="shared" si="282"/>
        <v>1.4775677542649584E-10</v>
      </c>
      <c r="Y2003" s="2"/>
      <c r="Z2003" s="4"/>
      <c r="AA2003" s="4"/>
      <c r="AB2003" s="4"/>
      <c r="AC2003" s="4"/>
      <c r="AD2003" s="4"/>
      <c r="AE2003" s="4"/>
    </row>
    <row r="2004" spans="6:31">
      <c r="F2004" s="25">
        <v>39581</v>
      </c>
      <c r="G2004" s="8">
        <v>81.63</v>
      </c>
      <c r="H2004" s="8">
        <v>81.63</v>
      </c>
      <c r="I2004" s="8">
        <v>80.97</v>
      </c>
      <c r="J2004" s="8">
        <v>81.42</v>
      </c>
      <c r="K2004" s="8">
        <v>853800</v>
      </c>
      <c r="L2004" s="26">
        <v>73.62</v>
      </c>
      <c r="M2004" s="8"/>
      <c r="N2004" s="32">
        <v>0</v>
      </c>
      <c r="O2004" s="11">
        <f t="shared" si="283"/>
        <v>50</v>
      </c>
      <c r="P2004" s="11">
        <f t="shared" si="280"/>
        <v>1.1059494702526487</v>
      </c>
      <c r="Q2004" s="12">
        <f t="shared" si="279"/>
        <v>160.51828102806934</v>
      </c>
      <c r="R2004" s="12">
        <f t="shared" si="284"/>
        <v>0</v>
      </c>
      <c r="S2004" s="12">
        <f t="shared" si="285"/>
        <v>13427</v>
      </c>
      <c r="T2004" s="31">
        <f t="shared" si="281"/>
        <v>13069.398441305406</v>
      </c>
      <c r="U2004" s="13"/>
      <c r="V2004" s="39">
        <f t="shared" si="286"/>
        <v>1.0930890133919206E-3</v>
      </c>
      <c r="W2004" s="14">
        <f t="shared" si="287"/>
        <v>1.0872520777490513E-3</v>
      </c>
      <c r="X2004" s="40">
        <f t="shared" si="282"/>
        <v>3.4069817698998484E-11</v>
      </c>
      <c r="Y2004" s="2"/>
      <c r="Z2004" s="4"/>
      <c r="AA2004" s="4"/>
      <c r="AB2004" s="4"/>
      <c r="AC2004" s="4"/>
      <c r="AD2004" s="4"/>
      <c r="AE2004" s="4"/>
    </row>
    <row r="2005" spans="6:31">
      <c r="F2005" s="25">
        <v>39582</v>
      </c>
      <c r="G2005" s="8">
        <v>81.88</v>
      </c>
      <c r="H2005" s="8">
        <v>82.42</v>
      </c>
      <c r="I2005" s="8">
        <v>81.66</v>
      </c>
      <c r="J2005" s="8">
        <v>81.66</v>
      </c>
      <c r="K2005" s="8">
        <v>125400</v>
      </c>
      <c r="L2005" s="26">
        <v>73.84</v>
      </c>
      <c r="M2005" s="8"/>
      <c r="N2005" s="32">
        <v>0</v>
      </c>
      <c r="O2005" s="11">
        <f t="shared" si="283"/>
        <v>50</v>
      </c>
      <c r="P2005" s="11">
        <f t="shared" si="280"/>
        <v>1.10590465872156</v>
      </c>
      <c r="Q2005" s="12">
        <f t="shared" si="279"/>
        <v>160.52275925623044</v>
      </c>
      <c r="R2005" s="12">
        <f t="shared" si="284"/>
        <v>0</v>
      </c>
      <c r="S2005" s="12">
        <f t="shared" si="285"/>
        <v>13427</v>
      </c>
      <c r="T2005" s="31">
        <f t="shared" si="281"/>
        <v>13108.288520863778</v>
      </c>
      <c r="U2005" s="13"/>
      <c r="V2005" s="39">
        <f t="shared" si="286"/>
        <v>2.9712409828714236E-3</v>
      </c>
      <c r="W2005" s="14">
        <f t="shared" si="287"/>
        <v>2.9838622437216799E-3</v>
      </c>
      <c r="X2005" s="40">
        <f t="shared" si="282"/>
        <v>1.5929622545021269E-10</v>
      </c>
      <c r="Y2005" s="2"/>
      <c r="Z2005" s="4"/>
      <c r="AA2005" s="4"/>
      <c r="AB2005" s="4"/>
      <c r="AC2005" s="4"/>
      <c r="AD2005" s="4"/>
      <c r="AE2005" s="4"/>
    </row>
    <row r="2006" spans="6:31">
      <c r="F2006" s="25">
        <v>39583</v>
      </c>
      <c r="G2006" s="8">
        <v>81.760000000000005</v>
      </c>
      <c r="H2006" s="8">
        <v>82.69</v>
      </c>
      <c r="I2006" s="8">
        <v>81.64</v>
      </c>
      <c r="J2006" s="8">
        <v>82.55</v>
      </c>
      <c r="K2006" s="8">
        <v>217600</v>
      </c>
      <c r="L2006" s="26">
        <v>74.650000000000006</v>
      </c>
      <c r="M2006" s="8"/>
      <c r="N2006" s="32">
        <v>0</v>
      </c>
      <c r="O2006" s="11">
        <f t="shared" si="283"/>
        <v>50</v>
      </c>
      <c r="P2006" s="11">
        <f t="shared" si="280"/>
        <v>1.1058271935699933</v>
      </c>
      <c r="Q2006" s="12">
        <f t="shared" si="279"/>
        <v>160.53050157107594</v>
      </c>
      <c r="R2006" s="12">
        <f t="shared" si="284"/>
        <v>0</v>
      </c>
      <c r="S2006" s="12">
        <f t="shared" si="285"/>
        <v>13427</v>
      </c>
      <c r="T2006" s="31">
        <f t="shared" si="281"/>
        <v>13251.792904692318</v>
      </c>
      <c r="U2006" s="13"/>
      <c r="V2006" s="39">
        <f t="shared" si="286"/>
        <v>1.0888115193978311E-2</v>
      </c>
      <c r="W2006" s="14">
        <f t="shared" si="287"/>
        <v>1.0909933790602731E-2</v>
      </c>
      <c r="X2006" s="40">
        <f t="shared" si="282"/>
        <v>4.7605115865914501E-10</v>
      </c>
      <c r="Y2006" s="2"/>
      <c r="Z2006" s="4"/>
      <c r="AA2006" s="4"/>
      <c r="AB2006" s="4"/>
      <c r="AC2006" s="4"/>
      <c r="AD2006" s="4"/>
      <c r="AE2006" s="4"/>
    </row>
    <row r="2007" spans="6:31">
      <c r="F2007" s="25">
        <v>39584</v>
      </c>
      <c r="G2007" s="8">
        <v>82.9</v>
      </c>
      <c r="H2007" s="8">
        <v>82.9</v>
      </c>
      <c r="I2007" s="8">
        <v>82.1</v>
      </c>
      <c r="J2007" s="8">
        <v>82.79</v>
      </c>
      <c r="K2007" s="8">
        <v>408500</v>
      </c>
      <c r="L2007" s="26">
        <v>74.86</v>
      </c>
      <c r="M2007" s="8"/>
      <c r="N2007" s="32">
        <v>0</v>
      </c>
      <c r="O2007" s="11">
        <f t="shared" si="283"/>
        <v>50</v>
      </c>
      <c r="P2007" s="11">
        <f t="shared" si="280"/>
        <v>1.1059310713331554</v>
      </c>
      <c r="Q2007" s="12">
        <f t="shared" si="279"/>
        <v>160.52011967516762</v>
      </c>
      <c r="R2007" s="12">
        <f t="shared" si="284"/>
        <v>0</v>
      </c>
      <c r="S2007" s="12">
        <f t="shared" si="285"/>
        <v>13427</v>
      </c>
      <c r="T2007" s="31">
        <f t="shared" si="281"/>
        <v>13289.460707907128</v>
      </c>
      <c r="U2007" s="13"/>
      <c r="V2007" s="39">
        <f t="shared" si="286"/>
        <v>2.8384362739248457E-3</v>
      </c>
      <c r="W2007" s="14">
        <f t="shared" si="287"/>
        <v>2.80917849108353E-3</v>
      </c>
      <c r="X2007" s="40">
        <f t="shared" si="282"/>
        <v>8.5601785678958299E-10</v>
      </c>
      <c r="Y2007" s="2"/>
      <c r="Z2007" s="4"/>
      <c r="AA2007" s="4"/>
      <c r="AB2007" s="4"/>
      <c r="AC2007" s="4"/>
      <c r="AD2007" s="4"/>
      <c r="AE2007" s="4"/>
    </row>
    <row r="2008" spans="6:31">
      <c r="F2008" s="25">
        <v>39587</v>
      </c>
      <c r="G2008" s="8">
        <v>82.89</v>
      </c>
      <c r="H2008" s="8">
        <v>83.62</v>
      </c>
      <c r="I2008" s="8">
        <v>82.53</v>
      </c>
      <c r="J2008" s="8">
        <v>82.74</v>
      </c>
      <c r="K2008" s="8">
        <v>119700</v>
      </c>
      <c r="L2008" s="26">
        <v>74.819999999999993</v>
      </c>
      <c r="M2008" s="8"/>
      <c r="N2008" s="32">
        <v>0</v>
      </c>
      <c r="O2008" s="11">
        <f t="shared" si="283"/>
        <v>50</v>
      </c>
      <c r="P2008" s="11">
        <f t="shared" si="280"/>
        <v>1.1058540497193263</v>
      </c>
      <c r="Q2008" s="12">
        <f t="shared" si="279"/>
        <v>160.52781728949577</v>
      </c>
      <c r="R2008" s="12">
        <f t="shared" si="284"/>
        <v>0</v>
      </c>
      <c r="S2008" s="12">
        <f t="shared" si="285"/>
        <v>13427</v>
      </c>
      <c r="T2008" s="31">
        <f t="shared" si="281"/>
        <v>13282.07160253288</v>
      </c>
      <c r="U2008" s="13"/>
      <c r="V2008" s="39">
        <f t="shared" si="286"/>
        <v>-5.5616706469065202E-4</v>
      </c>
      <c r="W2008" s="14">
        <f t="shared" si="287"/>
        <v>-5.3447355628295497E-4</v>
      </c>
      <c r="X2008" s="40">
        <f t="shared" si="282"/>
        <v>4.7060830703482283E-10</v>
      </c>
      <c r="Y2008" s="2"/>
      <c r="Z2008" s="4"/>
      <c r="AA2008" s="4"/>
      <c r="AB2008" s="4"/>
      <c r="AC2008" s="4"/>
      <c r="AD2008" s="4"/>
      <c r="AE2008" s="4"/>
    </row>
    <row r="2009" spans="6:31">
      <c r="F2009" s="25">
        <v>39588</v>
      </c>
      <c r="G2009" s="8">
        <v>82.52</v>
      </c>
      <c r="H2009" s="8">
        <v>82.52</v>
      </c>
      <c r="I2009" s="8">
        <v>81.8</v>
      </c>
      <c r="J2009" s="8">
        <v>82.1</v>
      </c>
      <c r="K2009" s="8">
        <v>237300</v>
      </c>
      <c r="L2009" s="26">
        <v>74.239999999999995</v>
      </c>
      <c r="M2009" s="8"/>
      <c r="N2009" s="32">
        <v>0</v>
      </c>
      <c r="O2009" s="11">
        <f t="shared" si="283"/>
        <v>50</v>
      </c>
      <c r="P2009" s="11">
        <f t="shared" si="280"/>
        <v>1.1058728448275863</v>
      </c>
      <c r="Q2009" s="12">
        <f t="shared" si="279"/>
        <v>160.5259387893577</v>
      </c>
      <c r="R2009" s="12">
        <f t="shared" si="284"/>
        <v>0</v>
      </c>
      <c r="S2009" s="12">
        <f t="shared" si="285"/>
        <v>13427</v>
      </c>
      <c r="T2009" s="31">
        <f t="shared" si="281"/>
        <v>13179.179574606265</v>
      </c>
      <c r="U2009" s="13"/>
      <c r="V2009" s="39">
        <f t="shared" si="286"/>
        <v>-7.7768466659037675E-3</v>
      </c>
      <c r="W2009" s="14">
        <f t="shared" si="287"/>
        <v>-7.7821404420549628E-3</v>
      </c>
      <c r="X2009" s="40">
        <f t="shared" si="282"/>
        <v>2.8024065938964778E-11</v>
      </c>
      <c r="Y2009" s="2"/>
      <c r="Z2009" s="4"/>
      <c r="AA2009" s="4"/>
      <c r="AB2009" s="4"/>
      <c r="AC2009" s="4"/>
      <c r="AD2009" s="4"/>
      <c r="AE2009" s="4"/>
    </row>
    <row r="2010" spans="6:31">
      <c r="F2010" s="25">
        <v>39589</v>
      </c>
      <c r="G2010" s="8">
        <v>82.19</v>
      </c>
      <c r="H2010" s="8">
        <v>82.46</v>
      </c>
      <c r="I2010" s="8">
        <v>80.680000000000007</v>
      </c>
      <c r="J2010" s="8">
        <v>80.78</v>
      </c>
      <c r="K2010" s="8">
        <v>389200</v>
      </c>
      <c r="L2010" s="26">
        <v>73.040000000000006</v>
      </c>
      <c r="M2010" s="8"/>
      <c r="N2010" s="32">
        <v>0</v>
      </c>
      <c r="O2010" s="11">
        <f t="shared" si="283"/>
        <v>50</v>
      </c>
      <c r="P2010" s="11">
        <f t="shared" si="280"/>
        <v>1.1059693318729462</v>
      </c>
      <c r="Q2010" s="12">
        <f t="shared" si="279"/>
        <v>160.51629627851941</v>
      </c>
      <c r="R2010" s="12">
        <f t="shared" si="284"/>
        <v>0</v>
      </c>
      <c r="S2010" s="12">
        <f t="shared" si="285"/>
        <v>13427</v>
      </c>
      <c r="T2010" s="31">
        <f t="shared" si="281"/>
        <v>12966.506413378798</v>
      </c>
      <c r="U2010" s="13"/>
      <c r="V2010" s="39">
        <f t="shared" si="286"/>
        <v>-1.6268676368660463E-2</v>
      </c>
      <c r="W2010" s="14">
        <f t="shared" si="287"/>
        <v>-1.6295852191232005E-2</v>
      </c>
      <c r="X2010" s="40">
        <f t="shared" si="282"/>
        <v>7.3852533243998275E-10</v>
      </c>
      <c r="Y2010" s="2"/>
      <c r="Z2010" s="4"/>
      <c r="AA2010" s="4"/>
      <c r="AB2010" s="4"/>
      <c r="AC2010" s="4"/>
      <c r="AD2010" s="4"/>
      <c r="AE2010" s="4"/>
    </row>
    <row r="2011" spans="6:31">
      <c r="F2011" s="25">
        <v>39590</v>
      </c>
      <c r="G2011" s="8">
        <v>80.88</v>
      </c>
      <c r="H2011" s="8">
        <v>81.36</v>
      </c>
      <c r="I2011" s="8">
        <v>80.84</v>
      </c>
      <c r="J2011" s="8">
        <v>80.989999999999995</v>
      </c>
      <c r="K2011" s="8">
        <v>476800</v>
      </c>
      <c r="L2011" s="26">
        <v>73.23</v>
      </c>
      <c r="M2011" s="8"/>
      <c r="N2011" s="32">
        <v>0</v>
      </c>
      <c r="O2011" s="11">
        <f t="shared" si="283"/>
        <v>50</v>
      </c>
      <c r="P2011" s="11">
        <f t="shared" si="280"/>
        <v>1.1059674996586097</v>
      </c>
      <c r="Q2011" s="12">
        <f t="shared" si="279"/>
        <v>160.51647936666848</v>
      </c>
      <c r="R2011" s="12">
        <f t="shared" si="284"/>
        <v>0</v>
      </c>
      <c r="S2011" s="12">
        <f t="shared" si="285"/>
        <v>13427</v>
      </c>
      <c r="T2011" s="31">
        <f t="shared" si="281"/>
        <v>13000.229663906479</v>
      </c>
      <c r="U2011" s="13"/>
      <c r="V2011" s="39">
        <f t="shared" si="286"/>
        <v>2.597420745300197E-3</v>
      </c>
      <c r="W2011" s="14">
        <f t="shared" si="287"/>
        <v>2.5979367862654173E-3</v>
      </c>
      <c r="X2011" s="40">
        <f t="shared" si="282"/>
        <v>2.6629827778544706E-13</v>
      </c>
      <c r="Y2011" s="2"/>
      <c r="Z2011" s="4"/>
      <c r="AA2011" s="4"/>
      <c r="AB2011" s="4"/>
      <c r="AC2011" s="4"/>
      <c r="AD2011" s="4"/>
      <c r="AE2011" s="4"/>
    </row>
    <row r="2012" spans="6:31">
      <c r="F2012" s="25">
        <v>39591</v>
      </c>
      <c r="G2012" s="8">
        <v>80.599999999999994</v>
      </c>
      <c r="H2012" s="8">
        <v>80.84</v>
      </c>
      <c r="I2012" s="8">
        <v>79.87</v>
      </c>
      <c r="J2012" s="8">
        <v>80.08</v>
      </c>
      <c r="K2012" s="8">
        <v>263200</v>
      </c>
      <c r="L2012" s="26">
        <v>72.41</v>
      </c>
      <c r="M2012" s="8"/>
      <c r="N2012" s="32">
        <v>0</v>
      </c>
      <c r="O2012" s="11">
        <f t="shared" si="283"/>
        <v>50</v>
      </c>
      <c r="P2012" s="11">
        <f t="shared" si="280"/>
        <v>1.1059245960502693</v>
      </c>
      <c r="Q2012" s="12">
        <f t="shared" si="279"/>
        <v>160.52076677989976</v>
      </c>
      <c r="R2012" s="12">
        <f t="shared" si="284"/>
        <v>0</v>
      </c>
      <c r="S2012" s="12">
        <f t="shared" si="285"/>
        <v>13427</v>
      </c>
      <c r="T2012" s="31">
        <f t="shared" si="281"/>
        <v>12854.503003734373</v>
      </c>
      <c r="U2012" s="13"/>
      <c r="V2012" s="39">
        <f t="shared" si="286"/>
        <v>-1.1272845498084078E-2</v>
      </c>
      <c r="W2012" s="14">
        <f t="shared" si="287"/>
        <v>-1.126076167224911E-2</v>
      </c>
      <c r="X2012" s="40">
        <f t="shared" si="282"/>
        <v>1.4601884680983179E-10</v>
      </c>
      <c r="Y2012" s="2"/>
      <c r="Z2012" s="4"/>
      <c r="AA2012" s="4"/>
      <c r="AB2012" s="4"/>
      <c r="AC2012" s="4"/>
      <c r="AD2012" s="4"/>
      <c r="AE2012" s="4"/>
    </row>
    <row r="2013" spans="6:31">
      <c r="F2013" s="25">
        <v>39595</v>
      </c>
      <c r="G2013" s="8">
        <v>79.989999999999995</v>
      </c>
      <c r="H2013" s="8">
        <v>80.69</v>
      </c>
      <c r="I2013" s="8">
        <v>79.91</v>
      </c>
      <c r="J2013" s="8">
        <v>80.650000000000006</v>
      </c>
      <c r="K2013" s="8">
        <v>558800</v>
      </c>
      <c r="L2013" s="26">
        <v>72.930000000000007</v>
      </c>
      <c r="M2013" s="8"/>
      <c r="N2013" s="32">
        <v>0</v>
      </c>
      <c r="O2013" s="11">
        <f t="shared" si="283"/>
        <v>50</v>
      </c>
      <c r="P2013" s="11">
        <f t="shared" si="280"/>
        <v>1.1058549293843412</v>
      </c>
      <c r="Q2013" s="12">
        <f t="shared" si="279"/>
        <v>160.52772936887305</v>
      </c>
      <c r="R2013" s="12">
        <f t="shared" si="284"/>
        <v>0</v>
      </c>
      <c r="S2013" s="12">
        <f t="shared" si="285"/>
        <v>13427</v>
      </c>
      <c r="T2013" s="31">
        <f t="shared" si="281"/>
        <v>12946.561373599612</v>
      </c>
      <c r="U2013" s="13"/>
      <c r="V2013" s="39">
        <f t="shared" si="286"/>
        <v>7.1360436280337525E-3</v>
      </c>
      <c r="W2013" s="14">
        <f t="shared" si="287"/>
        <v>7.1556655954124523E-3</v>
      </c>
      <c r="X2013" s="40">
        <f t="shared" si="282"/>
        <v>3.8502160381075767E-10</v>
      </c>
      <c r="Y2013" s="2"/>
      <c r="Z2013" s="4"/>
      <c r="AA2013" s="4"/>
      <c r="AB2013" s="4"/>
      <c r="AC2013" s="4"/>
      <c r="AD2013" s="4"/>
      <c r="AE2013" s="4"/>
    </row>
    <row r="2014" spans="6:31">
      <c r="F2014" s="25">
        <v>39596</v>
      </c>
      <c r="G2014" s="8">
        <v>80.760000000000005</v>
      </c>
      <c r="H2014" s="8">
        <v>81.010000000000005</v>
      </c>
      <c r="I2014" s="8">
        <v>80.27</v>
      </c>
      <c r="J2014" s="8">
        <v>80.989999999999995</v>
      </c>
      <c r="K2014" s="8">
        <v>148700</v>
      </c>
      <c r="L2014" s="26">
        <v>73.23</v>
      </c>
      <c r="M2014" s="8"/>
      <c r="N2014" s="32">
        <v>0</v>
      </c>
      <c r="O2014" s="11">
        <f t="shared" si="283"/>
        <v>50</v>
      </c>
      <c r="P2014" s="11">
        <f t="shared" si="280"/>
        <v>1.1059674996586097</v>
      </c>
      <c r="Q2014" s="12">
        <f t="shared" si="279"/>
        <v>160.51647936666848</v>
      </c>
      <c r="R2014" s="12">
        <f t="shared" si="284"/>
        <v>0</v>
      </c>
      <c r="S2014" s="12">
        <f t="shared" si="285"/>
        <v>13427</v>
      </c>
      <c r="T2014" s="31">
        <f t="shared" si="281"/>
        <v>13000.229663906479</v>
      </c>
      <c r="U2014" s="13"/>
      <c r="V2014" s="39">
        <f t="shared" si="286"/>
        <v>4.1368018700503389E-3</v>
      </c>
      <c r="W2014" s="14">
        <f t="shared" si="287"/>
        <v>4.1050960768366741E-3</v>
      </c>
      <c r="X2014" s="40">
        <f t="shared" si="282"/>
        <v>1.005257323307674E-9</v>
      </c>
      <c r="Y2014" s="2"/>
      <c r="Z2014" s="4"/>
      <c r="AA2014" s="4"/>
      <c r="AB2014" s="4"/>
      <c r="AC2014" s="4"/>
      <c r="AD2014" s="4"/>
      <c r="AE2014" s="4"/>
    </row>
    <row r="2015" spans="6:31">
      <c r="F2015" s="25">
        <v>39597</v>
      </c>
      <c r="G2015" s="8">
        <v>80.930000000000007</v>
      </c>
      <c r="H2015" s="8">
        <v>81.91</v>
      </c>
      <c r="I2015" s="8">
        <v>80.89</v>
      </c>
      <c r="J2015" s="8">
        <v>81.489999999999995</v>
      </c>
      <c r="K2015" s="8">
        <v>213100</v>
      </c>
      <c r="L2015" s="26">
        <v>73.69</v>
      </c>
      <c r="M2015" s="8"/>
      <c r="N2015" s="32">
        <v>0</v>
      </c>
      <c r="O2015" s="11">
        <f t="shared" si="283"/>
        <v>50</v>
      </c>
      <c r="P2015" s="11">
        <f t="shared" si="280"/>
        <v>1.1058488261636585</v>
      </c>
      <c r="Q2015" s="12">
        <f t="shared" si="279"/>
        <v>160.5283393755104</v>
      </c>
      <c r="R2015" s="12">
        <f t="shared" si="284"/>
        <v>0</v>
      </c>
      <c r="S2015" s="12">
        <f t="shared" si="285"/>
        <v>13427</v>
      </c>
      <c r="T2015" s="31">
        <f t="shared" si="281"/>
        <v>13081.454375710342</v>
      </c>
      <c r="U2015" s="13"/>
      <c r="V2015" s="39">
        <f t="shared" si="286"/>
        <v>6.2285068915251705E-3</v>
      </c>
      <c r="W2015" s="14">
        <f t="shared" si="287"/>
        <v>6.2619317059295354E-3</v>
      </c>
      <c r="X2015" s="40">
        <f t="shared" si="282"/>
        <v>1.1172182179662397E-9</v>
      </c>
      <c r="Y2015" s="2"/>
      <c r="Z2015" s="4"/>
      <c r="AA2015" s="4"/>
      <c r="AB2015" s="4"/>
      <c r="AC2015" s="4"/>
      <c r="AD2015" s="4"/>
      <c r="AE2015" s="4"/>
    </row>
    <row r="2016" spans="6:31">
      <c r="F2016" s="25">
        <v>39598</v>
      </c>
      <c r="G2016" s="8">
        <v>81.61</v>
      </c>
      <c r="H2016" s="8">
        <v>81.87</v>
      </c>
      <c r="I2016" s="8">
        <v>81.489999999999995</v>
      </c>
      <c r="J2016" s="8">
        <v>81.540000000000006</v>
      </c>
      <c r="K2016" s="8">
        <v>214700</v>
      </c>
      <c r="L2016" s="26">
        <v>73.73</v>
      </c>
      <c r="M2016" s="8"/>
      <c r="N2016" s="32">
        <v>0</v>
      </c>
      <c r="O2016" s="11">
        <f t="shared" si="283"/>
        <v>50</v>
      </c>
      <c r="P2016" s="11">
        <f t="shared" si="280"/>
        <v>1.1059270310592704</v>
      </c>
      <c r="Q2016" s="12">
        <f t="shared" si="279"/>
        <v>160.52052343738768</v>
      </c>
      <c r="R2016" s="12">
        <f t="shared" si="284"/>
        <v>0</v>
      </c>
      <c r="S2016" s="12">
        <f t="shared" si="285"/>
        <v>13427</v>
      </c>
      <c r="T2016" s="31">
        <f t="shared" si="281"/>
        <v>13088.843481084592</v>
      </c>
      <c r="U2016" s="13"/>
      <c r="V2016" s="39">
        <f t="shared" si="286"/>
        <v>5.6469403680743224E-4</v>
      </c>
      <c r="W2016" s="14">
        <f t="shared" si="287"/>
        <v>5.4266722265128135E-4</v>
      </c>
      <c r="X2016" s="40">
        <f t="shared" si="282"/>
        <v>4.8518054186960903E-10</v>
      </c>
      <c r="Y2016" s="2"/>
      <c r="Z2016" s="4"/>
      <c r="AA2016" s="4"/>
      <c r="AB2016" s="4"/>
      <c r="AC2016" s="4"/>
      <c r="AD2016" s="4"/>
      <c r="AE2016" s="4"/>
    </row>
    <row r="2017" spans="6:31">
      <c r="F2017" s="25">
        <v>39601</v>
      </c>
      <c r="G2017" s="8">
        <v>81.33</v>
      </c>
      <c r="H2017" s="8">
        <v>81.38</v>
      </c>
      <c r="I2017" s="8">
        <v>80.41</v>
      </c>
      <c r="J2017" s="8">
        <v>80.92</v>
      </c>
      <c r="K2017" s="8">
        <v>276200</v>
      </c>
      <c r="L2017" s="26">
        <v>73.17</v>
      </c>
      <c r="M2017" s="8"/>
      <c r="N2017" s="32">
        <v>0</v>
      </c>
      <c r="O2017" s="11">
        <f t="shared" si="283"/>
        <v>50</v>
      </c>
      <c r="P2017" s="11">
        <f t="shared" si="280"/>
        <v>1.105917725843925</v>
      </c>
      <c r="Q2017" s="12">
        <f t="shared" si="279"/>
        <v>160.52145335943038</v>
      </c>
      <c r="R2017" s="12">
        <f t="shared" si="284"/>
        <v>0</v>
      </c>
      <c r="S2017" s="12">
        <f t="shared" si="285"/>
        <v>13427</v>
      </c>
      <c r="T2017" s="31">
        <f t="shared" si="281"/>
        <v>12989.396005845107</v>
      </c>
      <c r="U2017" s="13"/>
      <c r="V2017" s="39">
        <f t="shared" si="286"/>
        <v>-7.6268919423179522E-3</v>
      </c>
      <c r="W2017" s="14">
        <f t="shared" si="287"/>
        <v>-7.6242711056205862E-3</v>
      </c>
      <c r="X2017" s="40">
        <f t="shared" si="282"/>
        <v>6.8687849942601026E-12</v>
      </c>
      <c r="Y2017" s="2"/>
      <c r="Z2017" s="4"/>
      <c r="AA2017" s="4"/>
      <c r="AB2017" s="4"/>
      <c r="AC2017" s="4"/>
      <c r="AD2017" s="4"/>
      <c r="AE2017" s="4"/>
    </row>
    <row r="2018" spans="6:31">
      <c r="F2018" s="25">
        <v>39602</v>
      </c>
      <c r="G2018" s="8">
        <v>81.069999999999993</v>
      </c>
      <c r="H2018" s="8">
        <v>81.349999999999994</v>
      </c>
      <c r="I2018" s="8">
        <v>80</v>
      </c>
      <c r="J2018" s="8">
        <v>80.52</v>
      </c>
      <c r="K2018" s="8">
        <v>284300</v>
      </c>
      <c r="L2018" s="26">
        <v>72.81</v>
      </c>
      <c r="M2018" s="8"/>
      <c r="N2018" s="32">
        <v>0</v>
      </c>
      <c r="O2018" s="11">
        <f t="shared" si="283"/>
        <v>50</v>
      </c>
      <c r="P2018" s="11">
        <f t="shared" si="280"/>
        <v>1.1058920477956324</v>
      </c>
      <c r="Q2018" s="12">
        <f t="shared" si="279"/>
        <v>160.52401959111853</v>
      </c>
      <c r="R2018" s="12">
        <f t="shared" si="284"/>
        <v>0</v>
      </c>
      <c r="S2018" s="12">
        <f t="shared" si="285"/>
        <v>13427</v>
      </c>
      <c r="T2018" s="31">
        <f t="shared" si="281"/>
        <v>12925.394057476864</v>
      </c>
      <c r="U2018" s="13"/>
      <c r="V2018" s="39">
        <f t="shared" si="286"/>
        <v>-4.9394248101559107E-3</v>
      </c>
      <c r="W2018" s="14">
        <f t="shared" si="287"/>
        <v>-4.9321924893189466E-3</v>
      </c>
      <c r="X2018" s="40">
        <f t="shared" si="282"/>
        <v>5.2306464688783834E-11</v>
      </c>
      <c r="Y2018" s="2"/>
      <c r="Z2018" s="4"/>
      <c r="AA2018" s="4"/>
      <c r="AB2018" s="4"/>
      <c r="AC2018" s="4"/>
      <c r="AD2018" s="4"/>
      <c r="AE2018" s="4"/>
    </row>
    <row r="2019" spans="6:31">
      <c r="F2019" s="25">
        <v>39603</v>
      </c>
      <c r="G2019" s="8">
        <v>80.23</v>
      </c>
      <c r="H2019" s="8">
        <v>81.14</v>
      </c>
      <c r="I2019" s="8">
        <v>80.22</v>
      </c>
      <c r="J2019" s="8">
        <v>80.489999999999995</v>
      </c>
      <c r="K2019" s="8">
        <v>456000</v>
      </c>
      <c r="L2019" s="26">
        <v>72.78</v>
      </c>
      <c r="M2019" s="8"/>
      <c r="N2019" s="32">
        <v>0</v>
      </c>
      <c r="O2019" s="11">
        <f t="shared" si="283"/>
        <v>50</v>
      </c>
      <c r="P2019" s="11">
        <f t="shared" si="280"/>
        <v>1.1059356966199505</v>
      </c>
      <c r="Q2019" s="12">
        <f t="shared" si="279"/>
        <v>160.51965745367346</v>
      </c>
      <c r="R2019" s="12">
        <f t="shared" si="284"/>
        <v>0</v>
      </c>
      <c r="S2019" s="12">
        <f t="shared" si="285"/>
        <v>13427</v>
      </c>
      <c r="T2019" s="31">
        <f t="shared" si="281"/>
        <v>12920.227228446176</v>
      </c>
      <c r="U2019" s="13"/>
      <c r="V2019" s="39">
        <f t="shared" si="286"/>
        <v>-3.9982239485427491E-4</v>
      </c>
      <c r="W2019" s="14">
        <f t="shared" si="287"/>
        <v>-4.1211622260599372E-4</v>
      </c>
      <c r="X2019" s="40">
        <f t="shared" si="282"/>
        <v>1.511382007889316E-10</v>
      </c>
      <c r="Y2019" s="2"/>
      <c r="Z2019" s="4"/>
      <c r="AA2019" s="4"/>
      <c r="AB2019" s="4"/>
      <c r="AC2019" s="4"/>
      <c r="AD2019" s="4"/>
      <c r="AE2019" s="4"/>
    </row>
    <row r="2020" spans="6:31">
      <c r="F2020" s="25">
        <v>39604</v>
      </c>
      <c r="G2020" s="8">
        <v>80.8</v>
      </c>
      <c r="H2020" s="8">
        <v>82.13</v>
      </c>
      <c r="I2020" s="8">
        <v>80.73</v>
      </c>
      <c r="J2020" s="8">
        <v>82.07</v>
      </c>
      <c r="K2020" s="8">
        <v>128500</v>
      </c>
      <c r="L2020" s="26">
        <v>74.209999999999994</v>
      </c>
      <c r="M2020" s="8"/>
      <c r="N2020" s="32">
        <v>0</v>
      </c>
      <c r="O2020" s="11">
        <f t="shared" si="283"/>
        <v>50</v>
      </c>
      <c r="P2020" s="11">
        <f t="shared" si="280"/>
        <v>1.105915644791807</v>
      </c>
      <c r="Q2020" s="12">
        <f t="shared" si="279"/>
        <v>160.52166133271086</v>
      </c>
      <c r="R2020" s="12">
        <f t="shared" si="284"/>
        <v>0</v>
      </c>
      <c r="S2020" s="12">
        <f t="shared" si="285"/>
        <v>13427</v>
      </c>
      <c r="T2020" s="31">
        <f t="shared" si="281"/>
        <v>13174.012745575579</v>
      </c>
      <c r="U2020" s="13"/>
      <c r="V2020" s="39">
        <f t="shared" si="286"/>
        <v>1.945207215674661E-2</v>
      </c>
      <c r="W2020" s="14">
        <f t="shared" si="287"/>
        <v>1.9457719798028402E-2</v>
      </c>
      <c r="X2020" s="40">
        <f t="shared" si="282"/>
        <v>3.1895852047807315E-11</v>
      </c>
      <c r="Y2020" s="2"/>
      <c r="Z2020" s="4"/>
      <c r="AA2020" s="4"/>
      <c r="AB2020" s="4"/>
      <c r="AC2020" s="4"/>
      <c r="AD2020" s="4"/>
      <c r="AE2020" s="4"/>
    </row>
    <row r="2021" spans="6:31">
      <c r="F2021" s="25">
        <v>39605</v>
      </c>
      <c r="G2021" s="8">
        <v>81.569999999999993</v>
      </c>
      <c r="H2021" s="8">
        <v>81.569999999999993</v>
      </c>
      <c r="I2021" s="8">
        <v>79.66</v>
      </c>
      <c r="J2021" s="8">
        <v>79.739999999999995</v>
      </c>
      <c r="K2021" s="8">
        <v>259400</v>
      </c>
      <c r="L2021" s="26">
        <v>72.099999999999994</v>
      </c>
      <c r="M2021" s="8"/>
      <c r="N2021" s="32">
        <v>0</v>
      </c>
      <c r="O2021" s="11">
        <f t="shared" si="283"/>
        <v>50</v>
      </c>
      <c r="P2021" s="11">
        <f t="shared" si="280"/>
        <v>1.1059639389736478</v>
      </c>
      <c r="Q2021" s="12">
        <f t="shared" si="279"/>
        <v>160.51683517787737</v>
      </c>
      <c r="R2021" s="12">
        <f t="shared" si="284"/>
        <v>0</v>
      </c>
      <c r="S2021" s="12">
        <f t="shared" si="285"/>
        <v>13427</v>
      </c>
      <c r="T2021" s="31">
        <f t="shared" si="281"/>
        <v>12799.612437083941</v>
      </c>
      <c r="U2021" s="13"/>
      <c r="V2021" s="39">
        <f t="shared" si="286"/>
        <v>-2.8831265583226417E-2</v>
      </c>
      <c r="W2021" s="14">
        <f t="shared" si="287"/>
        <v>-2.8844867691138781E-2</v>
      </c>
      <c r="X2021" s="40">
        <f t="shared" si="282"/>
        <v>1.8501733965960945E-10</v>
      </c>
      <c r="Y2021" s="2"/>
      <c r="Z2021" s="4"/>
      <c r="AA2021" s="4"/>
      <c r="AB2021" s="4"/>
      <c r="AC2021" s="4"/>
      <c r="AD2021" s="4"/>
      <c r="AE2021" s="4"/>
    </row>
    <row r="2022" spans="6:31">
      <c r="F2022" s="25">
        <v>39608</v>
      </c>
      <c r="G2022" s="8">
        <v>80.010000000000005</v>
      </c>
      <c r="H2022" s="8">
        <v>80.239999999999995</v>
      </c>
      <c r="I2022" s="8">
        <v>79.09</v>
      </c>
      <c r="J2022" s="8">
        <v>79.709999999999994</v>
      </c>
      <c r="K2022" s="8">
        <v>116300</v>
      </c>
      <c r="L2022" s="26">
        <v>72.08</v>
      </c>
      <c r="M2022" s="8"/>
      <c r="N2022" s="32">
        <v>0</v>
      </c>
      <c r="O2022" s="11">
        <f t="shared" si="283"/>
        <v>50</v>
      </c>
      <c r="P2022" s="11">
        <f t="shared" si="280"/>
        <v>1.1058546059933407</v>
      </c>
      <c r="Q2022" s="12">
        <f t="shared" si="279"/>
        <v>160.5277616910904</v>
      </c>
      <c r="R2022" s="12">
        <f t="shared" si="284"/>
        <v>0</v>
      </c>
      <c r="S2022" s="12">
        <f t="shared" si="285"/>
        <v>13427</v>
      </c>
      <c r="T2022" s="31">
        <f t="shared" si="281"/>
        <v>12795.667884396815</v>
      </c>
      <c r="U2022" s="13"/>
      <c r="V2022" s="39">
        <f t="shared" si="286"/>
        <v>-3.0822500623631E-4</v>
      </c>
      <c r="W2022" s="14">
        <f t="shared" si="287"/>
        <v>-2.774309908208505E-4</v>
      </c>
      <c r="X2022" s="40">
        <f t="shared" si="282"/>
        <v>9.48271385407557E-10</v>
      </c>
      <c r="Y2022" s="2"/>
      <c r="Z2022" s="4"/>
      <c r="AA2022" s="4"/>
      <c r="AB2022" s="4"/>
      <c r="AC2022" s="4"/>
      <c r="AD2022" s="4"/>
      <c r="AE2022" s="4"/>
    </row>
    <row r="2023" spans="6:31">
      <c r="F2023" s="25">
        <v>39609</v>
      </c>
      <c r="G2023" s="8">
        <v>79.09</v>
      </c>
      <c r="H2023" s="8">
        <v>79.91</v>
      </c>
      <c r="I2023" s="8">
        <v>79.06</v>
      </c>
      <c r="J2023" s="8">
        <v>79.510000000000005</v>
      </c>
      <c r="K2023" s="8">
        <v>180000</v>
      </c>
      <c r="L2023" s="26">
        <v>71.900000000000006</v>
      </c>
      <c r="M2023" s="8"/>
      <c r="N2023" s="32">
        <v>0</v>
      </c>
      <c r="O2023" s="11">
        <f t="shared" si="283"/>
        <v>50</v>
      </c>
      <c r="P2023" s="11">
        <f t="shared" si="280"/>
        <v>1.1058414464534074</v>
      </c>
      <c r="Q2023" s="12">
        <f t="shared" si="279"/>
        <v>160.52907697412525</v>
      </c>
      <c r="R2023" s="12">
        <f t="shared" si="284"/>
        <v>0</v>
      </c>
      <c r="S2023" s="12">
        <f t="shared" si="285"/>
        <v>13427</v>
      </c>
      <c r="T2023" s="31">
        <f t="shared" si="281"/>
        <v>12763.6669102127</v>
      </c>
      <c r="U2023" s="13"/>
      <c r="V2023" s="39">
        <f t="shared" si="286"/>
        <v>-2.504055067360335E-3</v>
      </c>
      <c r="W2023" s="14">
        <f t="shared" si="287"/>
        <v>-2.5003485730813878E-3</v>
      </c>
      <c r="X2023" s="40">
        <f t="shared" si="282"/>
        <v>1.3738099839868476E-11</v>
      </c>
      <c r="Y2023" s="2"/>
      <c r="Z2023" s="4"/>
      <c r="AA2023" s="4"/>
      <c r="AB2023" s="4"/>
      <c r="AC2023" s="4"/>
      <c r="AD2023" s="4"/>
      <c r="AE2023" s="4"/>
    </row>
    <row r="2024" spans="6:31">
      <c r="F2024" s="25">
        <v>39610</v>
      </c>
      <c r="G2024" s="8">
        <v>79.319999999999993</v>
      </c>
      <c r="H2024" s="8">
        <v>79.39</v>
      </c>
      <c r="I2024" s="8">
        <v>78.19</v>
      </c>
      <c r="J2024" s="8">
        <v>78.19</v>
      </c>
      <c r="K2024" s="8">
        <v>1024800</v>
      </c>
      <c r="L2024" s="26">
        <v>70.7</v>
      </c>
      <c r="M2024" s="8"/>
      <c r="N2024" s="32">
        <v>0</v>
      </c>
      <c r="O2024" s="11">
        <f t="shared" si="283"/>
        <v>50</v>
      </c>
      <c r="P2024" s="11">
        <f t="shared" si="280"/>
        <v>1.1059405940594058</v>
      </c>
      <c r="Q2024" s="12">
        <f t="shared" si="279"/>
        <v>160.51916803920227</v>
      </c>
      <c r="R2024" s="12">
        <f t="shared" si="284"/>
        <v>0</v>
      </c>
      <c r="S2024" s="12">
        <f t="shared" si="285"/>
        <v>13427</v>
      </c>
      <c r="T2024" s="31">
        <f t="shared" si="281"/>
        <v>12550.993748985225</v>
      </c>
      <c r="U2024" s="13"/>
      <c r="V2024" s="39">
        <f t="shared" si="286"/>
        <v>-1.680276641171545E-2</v>
      </c>
      <c r="W2024" s="14">
        <f t="shared" si="287"/>
        <v>-1.6830691824473935E-2</v>
      </c>
      <c r="X2024" s="40">
        <f t="shared" si="282"/>
        <v>7.7982867773176808E-10</v>
      </c>
      <c r="Y2024" s="2"/>
      <c r="Z2024" s="4"/>
      <c r="AA2024" s="4"/>
      <c r="AB2024" s="4"/>
      <c r="AC2024" s="4"/>
      <c r="AD2024" s="4"/>
      <c r="AE2024" s="4"/>
    </row>
    <row r="2025" spans="6:31">
      <c r="F2025" s="25">
        <v>39611</v>
      </c>
      <c r="G2025" s="8">
        <v>78.650000000000006</v>
      </c>
      <c r="H2025" s="8">
        <v>79.16</v>
      </c>
      <c r="I2025" s="8">
        <v>77.959999999999994</v>
      </c>
      <c r="J2025" s="8">
        <v>78.38</v>
      </c>
      <c r="K2025" s="8">
        <v>116100</v>
      </c>
      <c r="L2025" s="26">
        <v>70.87</v>
      </c>
      <c r="M2025" s="8"/>
      <c r="N2025" s="32">
        <v>0</v>
      </c>
      <c r="O2025" s="11">
        <f t="shared" si="283"/>
        <v>50</v>
      </c>
      <c r="P2025" s="11">
        <f t="shared" si="280"/>
        <v>1.1059686750388034</v>
      </c>
      <c r="Q2025" s="12">
        <f t="shared" si="279"/>
        <v>160.51636191408247</v>
      </c>
      <c r="R2025" s="12">
        <f t="shared" si="284"/>
        <v>0</v>
      </c>
      <c r="S2025" s="12">
        <f t="shared" si="285"/>
        <v>13427</v>
      </c>
      <c r="T2025" s="31">
        <f t="shared" si="281"/>
        <v>12581.272446825784</v>
      </c>
      <c r="U2025" s="13"/>
      <c r="V2025" s="39">
        <f t="shared" si="286"/>
        <v>2.4095489244229545E-3</v>
      </c>
      <c r="W2025" s="14">
        <f t="shared" si="287"/>
        <v>2.4016399196375004E-3</v>
      </c>
      <c r="X2025" s="40">
        <f t="shared" si="282"/>
        <v>6.2552356696335939E-11</v>
      </c>
      <c r="Y2025" s="2"/>
      <c r="Z2025" s="4"/>
      <c r="AA2025" s="4"/>
      <c r="AB2025" s="4"/>
      <c r="AC2025" s="4"/>
      <c r="AD2025" s="4"/>
      <c r="AE2025" s="4"/>
    </row>
    <row r="2026" spans="6:31">
      <c r="F2026" s="25">
        <v>39612</v>
      </c>
      <c r="G2026" s="8">
        <v>78.87</v>
      </c>
      <c r="H2026" s="8">
        <v>79.510000000000005</v>
      </c>
      <c r="I2026" s="8">
        <v>78.540000000000006</v>
      </c>
      <c r="J2026" s="8">
        <v>79.510000000000005</v>
      </c>
      <c r="K2026" s="8">
        <v>177200</v>
      </c>
      <c r="L2026" s="26">
        <v>71.900000000000006</v>
      </c>
      <c r="M2026" s="8"/>
      <c r="N2026" s="32">
        <v>0</v>
      </c>
      <c r="O2026" s="11">
        <f t="shared" si="283"/>
        <v>50</v>
      </c>
      <c r="P2026" s="11">
        <f t="shared" si="280"/>
        <v>1.1058414464534074</v>
      </c>
      <c r="Q2026" s="12">
        <f t="shared" si="279"/>
        <v>160.52907697412525</v>
      </c>
      <c r="R2026" s="12">
        <f t="shared" si="284"/>
        <v>0</v>
      </c>
      <c r="S2026" s="12">
        <f t="shared" si="285"/>
        <v>13427</v>
      </c>
      <c r="T2026" s="31">
        <f t="shared" si="281"/>
        <v>12763.6669102127</v>
      </c>
      <c r="U2026" s="13"/>
      <c r="V2026" s="39">
        <f t="shared" si="286"/>
        <v>1.4393217487292645E-2</v>
      </c>
      <c r="W2026" s="14">
        <f t="shared" si="287"/>
        <v>1.4429051904836392E-2</v>
      </c>
      <c r="X2026" s="40">
        <f t="shared" si="282"/>
        <v>1.284105480699554E-9</v>
      </c>
      <c r="Y2026" s="2"/>
      <c r="Z2026" s="4"/>
      <c r="AA2026" s="4"/>
      <c r="AB2026" s="4"/>
      <c r="AC2026" s="4"/>
      <c r="AD2026" s="4"/>
      <c r="AE2026" s="4"/>
    </row>
    <row r="2027" spans="6:31">
      <c r="F2027" s="25">
        <v>39615</v>
      </c>
      <c r="G2027" s="8">
        <v>79.2</v>
      </c>
      <c r="H2027" s="8">
        <v>79.930000000000007</v>
      </c>
      <c r="I2027" s="8">
        <v>78.989999999999995</v>
      </c>
      <c r="J2027" s="8">
        <v>79.64</v>
      </c>
      <c r="K2027" s="8">
        <v>199900</v>
      </c>
      <c r="L2027" s="26">
        <v>72.010000000000005</v>
      </c>
      <c r="M2027" s="8"/>
      <c r="N2027" s="32">
        <v>0</v>
      </c>
      <c r="O2027" s="11">
        <f t="shared" si="283"/>
        <v>50</v>
      </c>
      <c r="P2027" s="11">
        <f t="shared" si="280"/>
        <v>1.105957505901958</v>
      </c>
      <c r="Q2027" s="12">
        <f t="shared" si="279"/>
        <v>160.5174780260156</v>
      </c>
      <c r="R2027" s="12">
        <f t="shared" si="284"/>
        <v>0</v>
      </c>
      <c r="S2027" s="12">
        <f t="shared" si="285"/>
        <v>13427</v>
      </c>
      <c r="T2027" s="31">
        <f t="shared" si="281"/>
        <v>12783.611949991882</v>
      </c>
      <c r="U2027" s="13"/>
      <c r="V2027" s="39">
        <f t="shared" si="286"/>
        <v>1.5614221726356712E-3</v>
      </c>
      <c r="W2027" s="14">
        <f t="shared" si="287"/>
        <v>1.5287335337743589E-3</v>
      </c>
      <c r="X2027" s="40">
        <f t="shared" si="282"/>
        <v>1.0685471106052951E-9</v>
      </c>
      <c r="Y2027" s="2"/>
      <c r="Z2027" s="4"/>
      <c r="AA2027" s="4"/>
      <c r="AB2027" s="4"/>
      <c r="AC2027" s="4"/>
      <c r="AD2027" s="4"/>
      <c r="AE2027" s="4"/>
    </row>
    <row r="2028" spans="6:31">
      <c r="F2028" s="25">
        <v>39616</v>
      </c>
      <c r="G2028" s="8">
        <v>79.959999999999994</v>
      </c>
      <c r="H2028" s="8">
        <v>80.11</v>
      </c>
      <c r="I2028" s="8">
        <v>79.2</v>
      </c>
      <c r="J2028" s="8">
        <v>79.23</v>
      </c>
      <c r="K2028" s="8">
        <v>1253400</v>
      </c>
      <c r="L2028" s="26">
        <v>71.64</v>
      </c>
      <c r="M2028" s="8"/>
      <c r="N2028" s="32">
        <v>0</v>
      </c>
      <c r="O2028" s="11">
        <f t="shared" si="283"/>
        <v>50</v>
      </c>
      <c r="P2028" s="11">
        <f t="shared" si="280"/>
        <v>1.1059463986599665</v>
      </c>
      <c r="Q2028" s="12">
        <f t="shared" si="279"/>
        <v>160.51858797526288</v>
      </c>
      <c r="R2028" s="12">
        <f t="shared" si="284"/>
        <v>0</v>
      </c>
      <c r="S2028" s="12">
        <f t="shared" si="285"/>
        <v>13427</v>
      </c>
      <c r="T2028" s="31">
        <f t="shared" si="281"/>
        <v>12717.887725280078</v>
      </c>
      <c r="U2028" s="13"/>
      <c r="V2028" s="39">
        <f t="shared" si="286"/>
        <v>-5.1545494241236559E-3</v>
      </c>
      <c r="W2028" s="14">
        <f t="shared" si="287"/>
        <v>-5.1514210682644598E-3</v>
      </c>
      <c r="X2028" s="40">
        <f t="shared" si="282"/>
        <v>9.7866103817664972E-12</v>
      </c>
      <c r="Y2028" s="2"/>
      <c r="Z2028" s="4"/>
      <c r="AA2028" s="4"/>
      <c r="AB2028" s="4"/>
      <c r="AC2028" s="4"/>
      <c r="AD2028" s="4"/>
      <c r="AE2028" s="4"/>
    </row>
    <row r="2029" spans="6:31">
      <c r="F2029" s="25">
        <v>39617</v>
      </c>
      <c r="G2029" s="8">
        <v>78.739999999999995</v>
      </c>
      <c r="H2029" s="8">
        <v>78.900000000000006</v>
      </c>
      <c r="I2029" s="8">
        <v>78.2</v>
      </c>
      <c r="J2029" s="8">
        <v>78.53</v>
      </c>
      <c r="K2029" s="8">
        <v>214900</v>
      </c>
      <c r="L2029" s="26">
        <v>71.010000000000005</v>
      </c>
      <c r="M2029" s="8"/>
      <c r="N2029" s="32">
        <v>0</v>
      </c>
      <c r="O2029" s="11">
        <f t="shared" si="283"/>
        <v>50</v>
      </c>
      <c r="P2029" s="11">
        <f t="shared" si="280"/>
        <v>1.1059005773834671</v>
      </c>
      <c r="Q2029" s="12">
        <f t="shared" si="279"/>
        <v>160.52316714167392</v>
      </c>
      <c r="R2029" s="12">
        <f t="shared" si="284"/>
        <v>0</v>
      </c>
      <c r="S2029" s="12">
        <f t="shared" si="285"/>
        <v>13427</v>
      </c>
      <c r="T2029" s="31">
        <f t="shared" si="281"/>
        <v>12605.884315635654</v>
      </c>
      <c r="U2029" s="13"/>
      <c r="V2029" s="39">
        <f t="shared" si="286"/>
        <v>-8.8457706692525295E-3</v>
      </c>
      <c r="W2029" s="14">
        <f t="shared" si="287"/>
        <v>-8.8328649985087264E-3</v>
      </c>
      <c r="X2029" s="40">
        <f t="shared" si="282"/>
        <v>1.6655633734745447E-10</v>
      </c>
      <c r="Y2029" s="2"/>
      <c r="Z2029" s="4"/>
      <c r="AA2029" s="4"/>
      <c r="AB2029" s="4"/>
      <c r="AC2029" s="4"/>
      <c r="AD2029" s="4"/>
      <c r="AE2029" s="4"/>
    </row>
    <row r="2030" spans="6:31">
      <c r="F2030" s="25">
        <v>39618</v>
      </c>
      <c r="G2030" s="8">
        <v>78.48</v>
      </c>
      <c r="H2030" s="8">
        <v>78.989999999999995</v>
      </c>
      <c r="I2030" s="8">
        <v>78.08</v>
      </c>
      <c r="J2030" s="8">
        <v>78.790000000000006</v>
      </c>
      <c r="K2030" s="8">
        <v>119700</v>
      </c>
      <c r="L2030" s="26">
        <v>71.25</v>
      </c>
      <c r="M2030" s="8"/>
      <c r="N2030" s="32">
        <v>0</v>
      </c>
      <c r="O2030" s="11">
        <f t="shared" si="283"/>
        <v>50</v>
      </c>
      <c r="P2030" s="11">
        <f t="shared" si="280"/>
        <v>1.1058245614035089</v>
      </c>
      <c r="Q2030" s="12">
        <f t="shared" si="279"/>
        <v>160.53076466405824</v>
      </c>
      <c r="R2030" s="12">
        <f t="shared" si="284"/>
        <v>0</v>
      </c>
      <c r="S2030" s="12">
        <f t="shared" si="285"/>
        <v>13427</v>
      </c>
      <c r="T2030" s="31">
        <f t="shared" si="281"/>
        <v>12648.218947881149</v>
      </c>
      <c r="U2030" s="13"/>
      <c r="V2030" s="39">
        <f t="shared" si="286"/>
        <v>3.3526965071144377E-3</v>
      </c>
      <c r="W2030" s="14">
        <f t="shared" si="287"/>
        <v>3.3741069547576297E-3</v>
      </c>
      <c r="X2030" s="40">
        <f t="shared" si="282"/>
        <v>4.5840726828186435E-10</v>
      </c>
      <c r="Y2030" s="2"/>
      <c r="Z2030" s="4"/>
      <c r="AA2030" s="4"/>
      <c r="AB2030" s="4"/>
      <c r="AC2030" s="4"/>
      <c r="AD2030" s="4"/>
      <c r="AE2030" s="4"/>
    </row>
    <row r="2031" spans="6:31">
      <c r="F2031" s="25">
        <v>39619</v>
      </c>
      <c r="G2031" s="8">
        <v>78.17</v>
      </c>
      <c r="H2031" s="8">
        <v>78.19</v>
      </c>
      <c r="I2031" s="8">
        <v>77.13</v>
      </c>
      <c r="J2031" s="8">
        <v>77.33</v>
      </c>
      <c r="K2031" s="8">
        <v>348800</v>
      </c>
      <c r="L2031" s="26">
        <v>69.92</v>
      </c>
      <c r="M2031" s="8"/>
      <c r="N2031" s="32">
        <v>0</v>
      </c>
      <c r="O2031" s="11">
        <f t="shared" si="283"/>
        <v>50</v>
      </c>
      <c r="P2031" s="11">
        <f t="shared" si="280"/>
        <v>1.1059782608695652</v>
      </c>
      <c r="Q2031" s="12">
        <f t="shared" si="279"/>
        <v>160.51540403707963</v>
      </c>
      <c r="R2031" s="12">
        <f t="shared" si="284"/>
        <v>0</v>
      </c>
      <c r="S2031" s="12">
        <f t="shared" si="285"/>
        <v>13427</v>
      </c>
      <c r="T2031" s="31">
        <f t="shared" si="281"/>
        <v>12412.656194187368</v>
      </c>
      <c r="U2031" s="13"/>
      <c r="V2031" s="39">
        <f t="shared" si="286"/>
        <v>-1.8799797714683427E-2</v>
      </c>
      <c r="W2031" s="14">
        <f t="shared" si="287"/>
        <v>-1.8843087801479828E-2</v>
      </c>
      <c r="X2031" s="40">
        <f t="shared" si="282"/>
        <v>1.874031614839959E-9</v>
      </c>
      <c r="Y2031" s="2"/>
      <c r="Z2031" s="4"/>
      <c r="AA2031" s="4"/>
      <c r="AB2031" s="4"/>
      <c r="AC2031" s="4"/>
      <c r="AD2031" s="4"/>
      <c r="AE2031" s="4"/>
    </row>
    <row r="2032" spans="6:31">
      <c r="F2032" s="25">
        <v>39622</v>
      </c>
      <c r="G2032" s="8">
        <v>77.569999999999993</v>
      </c>
      <c r="H2032" s="8">
        <v>77.78</v>
      </c>
      <c r="I2032" s="8">
        <v>77.209999999999994</v>
      </c>
      <c r="J2032" s="8">
        <v>77.319999999999993</v>
      </c>
      <c r="K2032" s="8">
        <v>98500</v>
      </c>
      <c r="L2032" s="26">
        <v>69.92</v>
      </c>
      <c r="M2032" s="8"/>
      <c r="N2032" s="32">
        <v>0</v>
      </c>
      <c r="O2032" s="11">
        <f t="shared" si="283"/>
        <v>50</v>
      </c>
      <c r="P2032" s="11">
        <f t="shared" si="280"/>
        <v>1.1058352402745995</v>
      </c>
      <c r="Q2032" s="12">
        <f t="shared" si="279"/>
        <v>160.52969728643779</v>
      </c>
      <c r="R2032" s="12">
        <f t="shared" si="284"/>
        <v>0</v>
      </c>
      <c r="S2032" s="12">
        <f t="shared" si="285"/>
        <v>13427</v>
      </c>
      <c r="T2032" s="31">
        <f t="shared" si="281"/>
        <v>12412.15619418737</v>
      </c>
      <c r="U2032" s="13"/>
      <c r="V2032" s="39">
        <f t="shared" si="286"/>
        <v>-4.0282278249991053E-5</v>
      </c>
      <c r="W2032" s="14">
        <f t="shared" si="287"/>
        <v>0</v>
      </c>
      <c r="X2032" s="40">
        <f t="shared" si="282"/>
        <v>1.6226619410097022E-9</v>
      </c>
      <c r="Y2032" s="2"/>
      <c r="Z2032" s="4"/>
      <c r="AA2032" s="4"/>
      <c r="AB2032" s="4"/>
      <c r="AC2032" s="4"/>
      <c r="AD2032" s="4"/>
      <c r="AE2032" s="4"/>
    </row>
    <row r="2033" spans="6:31">
      <c r="F2033" s="25">
        <v>39623</v>
      </c>
      <c r="G2033" s="8">
        <v>76.900000000000006</v>
      </c>
      <c r="H2033" s="8">
        <v>77.61</v>
      </c>
      <c r="I2033" s="8">
        <v>76.45</v>
      </c>
      <c r="J2033" s="8">
        <v>76.88</v>
      </c>
      <c r="K2033" s="8">
        <v>199700</v>
      </c>
      <c r="L2033" s="26">
        <v>69.52</v>
      </c>
      <c r="M2033" s="8"/>
      <c r="N2033" s="32">
        <v>0</v>
      </c>
      <c r="O2033" s="11">
        <f t="shared" si="283"/>
        <v>50</v>
      </c>
      <c r="P2033" s="11">
        <f t="shared" si="280"/>
        <v>1.1058688147295743</v>
      </c>
      <c r="Q2033" s="12">
        <f t="shared" si="279"/>
        <v>160.52634157706655</v>
      </c>
      <c r="R2033" s="12">
        <f t="shared" si="284"/>
        <v>0</v>
      </c>
      <c r="S2033" s="12">
        <f t="shared" si="285"/>
        <v>13427</v>
      </c>
      <c r="T2033" s="31">
        <f t="shared" si="281"/>
        <v>12341.265140444875</v>
      </c>
      <c r="U2033" s="13"/>
      <c r="V2033" s="39">
        <f t="shared" si="286"/>
        <v>-5.7277938752747374E-3</v>
      </c>
      <c r="W2033" s="14">
        <f t="shared" si="287"/>
        <v>-5.7372503901434594E-3</v>
      </c>
      <c r="X2033" s="40">
        <f t="shared" si="282"/>
        <v>8.942567346236046E-11</v>
      </c>
      <c r="Y2033" s="2"/>
      <c r="Z2033" s="4"/>
      <c r="AA2033" s="4"/>
      <c r="AB2033" s="4"/>
      <c r="AC2033" s="4"/>
      <c r="AD2033" s="4"/>
      <c r="AE2033" s="4"/>
    </row>
    <row r="2034" spans="6:31">
      <c r="F2034" s="25">
        <v>39624</v>
      </c>
      <c r="G2034" s="8">
        <v>77.290000000000006</v>
      </c>
      <c r="H2034" s="8">
        <v>78.11</v>
      </c>
      <c r="I2034" s="8">
        <v>77.11</v>
      </c>
      <c r="J2034" s="8">
        <v>77.45</v>
      </c>
      <c r="K2034" s="8">
        <v>201700</v>
      </c>
      <c r="L2034" s="26">
        <v>70.03</v>
      </c>
      <c r="M2034" s="8"/>
      <c r="N2034" s="32">
        <v>0</v>
      </c>
      <c r="O2034" s="11">
        <f t="shared" si="283"/>
        <v>50</v>
      </c>
      <c r="P2034" s="11">
        <f t="shared" si="280"/>
        <v>1.1059545908896187</v>
      </c>
      <c r="Q2034" s="12">
        <f t="shared" si="279"/>
        <v>160.51776932171146</v>
      </c>
      <c r="R2034" s="12">
        <f t="shared" si="284"/>
        <v>0</v>
      </c>
      <c r="S2034" s="12">
        <f t="shared" si="285"/>
        <v>13427</v>
      </c>
      <c r="T2034" s="31">
        <f t="shared" si="281"/>
        <v>12432.101233966552</v>
      </c>
      <c r="U2034" s="13"/>
      <c r="V2034" s="39">
        <f t="shared" si="286"/>
        <v>7.3333998485400802E-3</v>
      </c>
      <c r="W2034" s="14">
        <f t="shared" si="287"/>
        <v>7.3092407102899404E-3</v>
      </c>
      <c r="X2034" s="40">
        <f t="shared" si="282"/>
        <v>5.8366396098936766E-10</v>
      </c>
      <c r="Y2034" s="2"/>
      <c r="Z2034" s="4"/>
      <c r="AA2034" s="4"/>
      <c r="AB2034" s="4"/>
      <c r="AC2034" s="4"/>
      <c r="AD2034" s="4"/>
      <c r="AE2034" s="4"/>
    </row>
    <row r="2035" spans="6:31">
      <c r="F2035" s="25">
        <v>39625</v>
      </c>
      <c r="G2035" s="8">
        <v>76.510000000000005</v>
      </c>
      <c r="H2035" s="8">
        <v>76.63</v>
      </c>
      <c r="I2035" s="8">
        <v>75.28</v>
      </c>
      <c r="J2035" s="8">
        <v>75.319999999999993</v>
      </c>
      <c r="K2035" s="8">
        <v>817400</v>
      </c>
      <c r="L2035" s="26">
        <v>68.11</v>
      </c>
      <c r="M2035" s="8"/>
      <c r="N2035" s="32">
        <v>0</v>
      </c>
      <c r="O2035" s="11">
        <f t="shared" si="283"/>
        <v>50</v>
      </c>
      <c r="P2035" s="11">
        <f t="shared" si="280"/>
        <v>1.1058581706063719</v>
      </c>
      <c r="Q2035" s="12">
        <f t="shared" si="279"/>
        <v>160.52740541692245</v>
      </c>
      <c r="R2035" s="12">
        <f t="shared" si="284"/>
        <v>0</v>
      </c>
      <c r="S2035" s="12">
        <f t="shared" si="285"/>
        <v>13427</v>
      </c>
      <c r="T2035" s="31">
        <f t="shared" si="281"/>
        <v>12090.924176002598</v>
      </c>
      <c r="U2035" s="13"/>
      <c r="V2035" s="39">
        <f t="shared" si="286"/>
        <v>-2.7826833545547509E-2</v>
      </c>
      <c r="W2035" s="14">
        <f t="shared" si="287"/>
        <v>-2.7799676414199351E-2</v>
      </c>
      <c r="X2035" s="40">
        <f t="shared" si="282"/>
        <v>7.3750978306110161E-10</v>
      </c>
      <c r="Y2035" s="2"/>
      <c r="Z2035" s="4"/>
      <c r="AA2035" s="4"/>
      <c r="AB2035" s="4"/>
      <c r="AC2035" s="4"/>
      <c r="AD2035" s="4"/>
      <c r="AE2035" s="4"/>
    </row>
    <row r="2036" spans="6:31">
      <c r="F2036" s="25">
        <v>39626</v>
      </c>
      <c r="G2036" s="8">
        <v>75.150000000000006</v>
      </c>
      <c r="H2036" s="8">
        <v>75.55</v>
      </c>
      <c r="I2036" s="8">
        <v>74.66</v>
      </c>
      <c r="J2036" s="8">
        <v>75.03</v>
      </c>
      <c r="K2036" s="8">
        <v>579300</v>
      </c>
      <c r="L2036" s="26">
        <v>67.849999999999994</v>
      </c>
      <c r="M2036" s="8"/>
      <c r="N2036" s="32">
        <v>0</v>
      </c>
      <c r="O2036" s="11">
        <f t="shared" si="283"/>
        <v>50</v>
      </c>
      <c r="P2036" s="11">
        <f t="shared" si="280"/>
        <v>1.1058216654384674</v>
      </c>
      <c r="Q2036" s="12">
        <f t="shared" si="279"/>
        <v>160.53105412594931</v>
      </c>
      <c r="R2036" s="12">
        <f t="shared" si="284"/>
        <v>0</v>
      </c>
      <c r="S2036" s="12">
        <f t="shared" si="285"/>
        <v>13427</v>
      </c>
      <c r="T2036" s="31">
        <f t="shared" si="281"/>
        <v>12044.644991069978</v>
      </c>
      <c r="U2036" s="13"/>
      <c r="V2036" s="39">
        <f t="shared" si="286"/>
        <v>-3.8349409811195769E-3</v>
      </c>
      <c r="W2036" s="14">
        <f t="shared" si="287"/>
        <v>-3.8246589723489525E-3</v>
      </c>
      <c r="X2036" s="40">
        <f t="shared" si="282"/>
        <v>1.0571970435919565E-10</v>
      </c>
      <c r="Y2036" s="2"/>
      <c r="Z2036" s="4"/>
      <c r="AA2036" s="4"/>
      <c r="AB2036" s="4"/>
      <c r="AC2036" s="4"/>
      <c r="AD2036" s="4"/>
      <c r="AE2036" s="4"/>
    </row>
    <row r="2037" spans="6:31">
      <c r="F2037" s="25">
        <v>39629</v>
      </c>
      <c r="G2037" s="8">
        <v>75.14</v>
      </c>
      <c r="H2037" s="8">
        <v>75.599999999999994</v>
      </c>
      <c r="I2037" s="8">
        <v>74.790000000000006</v>
      </c>
      <c r="J2037" s="8">
        <v>74.900000000000006</v>
      </c>
      <c r="K2037" s="8">
        <v>267700</v>
      </c>
      <c r="L2037" s="26">
        <v>67.73</v>
      </c>
      <c r="M2037" s="8"/>
      <c r="N2037" s="32">
        <v>0</v>
      </c>
      <c r="O2037" s="11">
        <f t="shared" si="283"/>
        <v>50</v>
      </c>
      <c r="P2037" s="11">
        <f t="shared" si="280"/>
        <v>1.1058615089325263</v>
      </c>
      <c r="Q2037" s="12">
        <f t="shared" si="279"/>
        <v>160.52707176164529</v>
      </c>
      <c r="R2037" s="12">
        <f t="shared" si="284"/>
        <v>0</v>
      </c>
      <c r="S2037" s="12">
        <f t="shared" si="285"/>
        <v>13427</v>
      </c>
      <c r="T2037" s="31">
        <f t="shared" si="281"/>
        <v>12023.477674947233</v>
      </c>
      <c r="U2037" s="13"/>
      <c r="V2037" s="39">
        <f t="shared" si="286"/>
        <v>-1.7589507809936615E-3</v>
      </c>
      <c r="W2037" s="14">
        <f t="shared" si="287"/>
        <v>-1.7701730540657518E-3</v>
      </c>
      <c r="X2037" s="40">
        <f t="shared" si="282"/>
        <v>1.2593941290456303E-10</v>
      </c>
      <c r="Y2037" s="2"/>
      <c r="Z2037" s="4"/>
      <c r="AA2037" s="4"/>
      <c r="AB2037" s="4"/>
      <c r="AC2037" s="4"/>
      <c r="AD2037" s="4"/>
      <c r="AE2037" s="4"/>
    </row>
    <row r="2038" spans="6:31">
      <c r="F2038" s="25">
        <v>39630</v>
      </c>
      <c r="G2038" s="8">
        <v>74.08</v>
      </c>
      <c r="H2038" s="8">
        <v>75.22</v>
      </c>
      <c r="I2038" s="8">
        <v>73.760000000000005</v>
      </c>
      <c r="J2038" s="8">
        <v>75.099999999999994</v>
      </c>
      <c r="K2038" s="8">
        <v>203800</v>
      </c>
      <c r="L2038" s="26">
        <v>67.91</v>
      </c>
      <c r="M2038" s="8"/>
      <c r="N2038" s="32">
        <v>0</v>
      </c>
      <c r="O2038" s="11">
        <f t="shared" si="283"/>
        <v>50</v>
      </c>
      <c r="P2038" s="11">
        <f t="shared" si="280"/>
        <v>1.1058754233544397</v>
      </c>
      <c r="Q2038" s="12">
        <f t="shared" si="279"/>
        <v>160.52568108031096</v>
      </c>
      <c r="R2038" s="12">
        <f t="shared" si="284"/>
        <v>0</v>
      </c>
      <c r="S2038" s="12">
        <f t="shared" si="285"/>
        <v>13427</v>
      </c>
      <c r="T2038" s="31">
        <f t="shared" si="281"/>
        <v>12055.478649131352</v>
      </c>
      <c r="U2038" s="13"/>
      <c r="V2038" s="39">
        <f t="shared" si="286"/>
        <v>2.6580049894159075E-3</v>
      </c>
      <c r="W2038" s="14">
        <f t="shared" si="287"/>
        <v>2.6540858988875478E-3</v>
      </c>
      <c r="X2038" s="40">
        <f t="shared" si="282"/>
        <v>1.5359270569479337E-11</v>
      </c>
      <c r="Y2038" s="2"/>
      <c r="Z2038" s="4"/>
      <c r="AA2038" s="4"/>
      <c r="AB2038" s="4"/>
      <c r="AC2038" s="4"/>
      <c r="AD2038" s="4"/>
      <c r="AE2038" s="4"/>
    </row>
    <row r="2039" spans="6:31">
      <c r="F2039" s="25">
        <v>39631</v>
      </c>
      <c r="G2039" s="8">
        <v>75.150000000000006</v>
      </c>
      <c r="H2039" s="8">
        <v>75.239999999999995</v>
      </c>
      <c r="I2039" s="8">
        <v>73.319999999999993</v>
      </c>
      <c r="J2039" s="8">
        <v>73.38</v>
      </c>
      <c r="K2039" s="8">
        <v>198500</v>
      </c>
      <c r="L2039" s="26">
        <v>66.349999999999994</v>
      </c>
      <c r="M2039" s="8"/>
      <c r="N2039" s="32">
        <v>0</v>
      </c>
      <c r="O2039" s="11">
        <f t="shared" si="283"/>
        <v>50</v>
      </c>
      <c r="P2039" s="11">
        <f t="shared" si="280"/>
        <v>1.1059532780708365</v>
      </c>
      <c r="Q2039" s="12">
        <f t="shared" si="279"/>
        <v>160.51790051152409</v>
      </c>
      <c r="R2039" s="12">
        <f t="shared" si="284"/>
        <v>0</v>
      </c>
      <c r="S2039" s="12">
        <f t="shared" si="285"/>
        <v>13427</v>
      </c>
      <c r="T2039" s="31">
        <f t="shared" si="281"/>
        <v>11778.803539535636</v>
      </c>
      <c r="U2039" s="13"/>
      <c r="V2039" s="39">
        <f t="shared" si="286"/>
        <v>-2.3217610326305024E-2</v>
      </c>
      <c r="W2039" s="14">
        <f t="shared" si="287"/>
        <v>-2.3239538347483556E-2</v>
      </c>
      <c r="X2039" s="40">
        <f t="shared" si="282"/>
        <v>4.8083811280615101E-10</v>
      </c>
      <c r="Y2039" s="2"/>
      <c r="Z2039" s="4"/>
      <c r="AA2039" s="4"/>
      <c r="AB2039" s="4"/>
      <c r="AC2039" s="4"/>
      <c r="AD2039" s="4"/>
      <c r="AE2039" s="4"/>
    </row>
    <row r="2040" spans="6:31">
      <c r="F2040" s="25">
        <v>39632</v>
      </c>
      <c r="G2040" s="8">
        <v>73.959999999999994</v>
      </c>
      <c r="H2040" s="8">
        <v>73.959999999999994</v>
      </c>
      <c r="I2040" s="8">
        <v>72.55</v>
      </c>
      <c r="J2040" s="8">
        <v>73.25</v>
      </c>
      <c r="K2040" s="8">
        <v>139400</v>
      </c>
      <c r="L2040" s="26">
        <v>66.239999999999995</v>
      </c>
      <c r="M2040" s="8"/>
      <c r="N2040" s="32">
        <v>0</v>
      </c>
      <c r="O2040" s="11">
        <f t="shared" si="283"/>
        <v>50</v>
      </c>
      <c r="P2040" s="11">
        <f t="shared" si="280"/>
        <v>1.1058272946859904</v>
      </c>
      <c r="Q2040" s="12">
        <f t="shared" si="279"/>
        <v>160.53049146425192</v>
      </c>
      <c r="R2040" s="12">
        <f t="shared" si="284"/>
        <v>0</v>
      </c>
      <c r="S2040" s="12">
        <f t="shared" si="285"/>
        <v>13427</v>
      </c>
      <c r="T2040" s="31">
        <f t="shared" si="281"/>
        <v>11758.858499756454</v>
      </c>
      <c r="U2040" s="13"/>
      <c r="V2040" s="39">
        <f t="shared" si="286"/>
        <v>-1.6947345509174593E-3</v>
      </c>
      <c r="W2040" s="14">
        <f t="shared" si="287"/>
        <v>-1.6592507012123045E-3</v>
      </c>
      <c r="X2040" s="40">
        <f t="shared" si="282"/>
        <v>1.2591035898980115E-9</v>
      </c>
      <c r="Y2040" s="2"/>
      <c r="Z2040" s="4"/>
      <c r="AA2040" s="4"/>
      <c r="AB2040" s="4"/>
      <c r="AC2040" s="4"/>
      <c r="AD2040" s="4"/>
      <c r="AE2040" s="4"/>
    </row>
    <row r="2041" spans="6:31">
      <c r="F2041" s="25">
        <v>39636</v>
      </c>
      <c r="G2041" s="8">
        <v>73.489999999999995</v>
      </c>
      <c r="H2041" s="8">
        <v>73.86</v>
      </c>
      <c r="I2041" s="8">
        <v>71.91</v>
      </c>
      <c r="J2041" s="8">
        <v>72.569999999999993</v>
      </c>
      <c r="K2041" s="8">
        <v>509800</v>
      </c>
      <c r="L2041" s="26">
        <v>65.62</v>
      </c>
      <c r="M2041" s="8"/>
      <c r="N2041" s="32">
        <v>0</v>
      </c>
      <c r="O2041" s="11">
        <f t="shared" si="283"/>
        <v>50</v>
      </c>
      <c r="P2041" s="11">
        <f t="shared" si="280"/>
        <v>1.1059128314538249</v>
      </c>
      <c r="Q2041" s="12">
        <f t="shared" si="279"/>
        <v>160.52194248939776</v>
      </c>
      <c r="R2041" s="12">
        <f t="shared" si="284"/>
        <v>0</v>
      </c>
      <c r="S2041" s="12">
        <f t="shared" si="285"/>
        <v>13427</v>
      </c>
      <c r="T2041" s="31">
        <f t="shared" si="281"/>
        <v>11649.077366455595</v>
      </c>
      <c r="U2041" s="13"/>
      <c r="V2041" s="39">
        <f t="shared" si="286"/>
        <v>-9.3798905488532633E-3</v>
      </c>
      <c r="W2041" s="14">
        <f t="shared" si="287"/>
        <v>-9.4039825440485527E-3</v>
      </c>
      <c r="X2041" s="40">
        <f t="shared" si="282"/>
        <v>5.8042423248984825E-10</v>
      </c>
      <c r="Y2041" s="2"/>
      <c r="Z2041" s="4"/>
      <c r="AA2041" s="4"/>
      <c r="AB2041" s="4"/>
      <c r="AC2041" s="4"/>
      <c r="AD2041" s="4"/>
      <c r="AE2041" s="4"/>
    </row>
    <row r="2042" spans="6:31">
      <c r="F2042" s="25">
        <v>39637</v>
      </c>
      <c r="G2042" s="8">
        <v>72.58</v>
      </c>
      <c r="H2042" s="8">
        <v>73.930000000000007</v>
      </c>
      <c r="I2042" s="8">
        <v>71.959999999999994</v>
      </c>
      <c r="J2042" s="8">
        <v>73.92</v>
      </c>
      <c r="K2042" s="8">
        <v>415800</v>
      </c>
      <c r="L2042" s="26">
        <v>66.84</v>
      </c>
      <c r="M2042" s="8"/>
      <c r="N2042" s="32">
        <v>0</v>
      </c>
      <c r="O2042" s="11">
        <f t="shared" si="283"/>
        <v>50</v>
      </c>
      <c r="P2042" s="11">
        <f t="shared" si="280"/>
        <v>1.1059245960502693</v>
      </c>
      <c r="Q2042" s="12">
        <f t="shared" si="279"/>
        <v>160.52076677989976</v>
      </c>
      <c r="R2042" s="12">
        <f t="shared" si="284"/>
        <v>0</v>
      </c>
      <c r="S2042" s="12">
        <f t="shared" si="285"/>
        <v>13427</v>
      </c>
      <c r="T2042" s="31">
        <f t="shared" si="281"/>
        <v>11865.695080370191</v>
      </c>
      <c r="U2042" s="13"/>
      <c r="V2042" s="39">
        <f t="shared" si="286"/>
        <v>1.8424489725066356E-2</v>
      </c>
      <c r="W2042" s="14">
        <f t="shared" si="287"/>
        <v>1.8421176194237353E-2</v>
      </c>
      <c r="X2042" s="40">
        <f t="shared" si="282"/>
        <v>1.0979486554757264E-11</v>
      </c>
      <c r="Y2042" s="2"/>
      <c r="Z2042" s="4"/>
      <c r="AA2042" s="4"/>
      <c r="AB2042" s="4"/>
      <c r="AC2042" s="4"/>
      <c r="AD2042" s="4"/>
      <c r="AE2042" s="4"/>
    </row>
    <row r="2043" spans="6:31">
      <c r="F2043" s="25">
        <v>39638</v>
      </c>
      <c r="G2043" s="8">
        <v>73.81</v>
      </c>
      <c r="H2043" s="8">
        <v>74.260000000000005</v>
      </c>
      <c r="I2043" s="8">
        <v>72.33</v>
      </c>
      <c r="J2043" s="8">
        <v>72.33</v>
      </c>
      <c r="K2043" s="8">
        <v>517100</v>
      </c>
      <c r="L2043" s="26">
        <v>65.400000000000006</v>
      </c>
      <c r="M2043" s="8"/>
      <c r="N2043" s="32">
        <v>0</v>
      </c>
      <c r="O2043" s="11">
        <f t="shared" si="283"/>
        <v>50</v>
      </c>
      <c r="P2043" s="11">
        <f t="shared" si="280"/>
        <v>1.1059633027522935</v>
      </c>
      <c r="Q2043" s="12">
        <f t="shared" si="279"/>
        <v>160.5168987542821</v>
      </c>
      <c r="R2043" s="12">
        <f t="shared" si="284"/>
        <v>0</v>
      </c>
      <c r="S2043" s="12">
        <f t="shared" si="285"/>
        <v>13427</v>
      </c>
      <c r="T2043" s="31">
        <f t="shared" si="281"/>
        <v>11610.187286897224</v>
      </c>
      <c r="U2043" s="13"/>
      <c r="V2043" s="39">
        <f t="shared" si="286"/>
        <v>-2.1768543492826826E-2</v>
      </c>
      <c r="W2043" s="14">
        <f t="shared" si="287"/>
        <v>-2.1779445264039871E-2</v>
      </c>
      <c r="X2043" s="40">
        <f t="shared" si="282"/>
        <v>1.1884861558158701E-10</v>
      </c>
      <c r="Y2043" s="2"/>
      <c r="Z2043" s="4"/>
      <c r="AA2043" s="4"/>
      <c r="AB2043" s="4"/>
      <c r="AC2043" s="4"/>
      <c r="AD2043" s="4"/>
      <c r="AE2043" s="4"/>
    </row>
    <row r="2044" spans="6:31">
      <c r="F2044" s="25">
        <v>39639</v>
      </c>
      <c r="G2044" s="8">
        <v>72.44</v>
      </c>
      <c r="H2044" s="8">
        <v>73.12</v>
      </c>
      <c r="I2044" s="8">
        <v>71.89</v>
      </c>
      <c r="J2044" s="8">
        <v>72.91</v>
      </c>
      <c r="K2044" s="8">
        <v>887800</v>
      </c>
      <c r="L2044" s="26">
        <v>65.930000000000007</v>
      </c>
      <c r="M2044" s="8"/>
      <c r="N2044" s="32">
        <v>0</v>
      </c>
      <c r="O2044" s="11">
        <f t="shared" si="283"/>
        <v>50</v>
      </c>
      <c r="P2044" s="11">
        <f t="shared" si="280"/>
        <v>1.1058698619748215</v>
      </c>
      <c r="Q2044" s="12">
        <f t="shared" si="279"/>
        <v>160.52623690997154</v>
      </c>
      <c r="R2044" s="12">
        <f t="shared" si="284"/>
        <v>0</v>
      </c>
      <c r="S2044" s="12">
        <f t="shared" si="285"/>
        <v>13427</v>
      </c>
      <c r="T2044" s="31">
        <f t="shared" si="281"/>
        <v>11703.967933106025</v>
      </c>
      <c r="U2044" s="13"/>
      <c r="V2044" s="39">
        <f t="shared" si="286"/>
        <v>8.044996795208743E-3</v>
      </c>
      <c r="W2044" s="14">
        <f t="shared" si="287"/>
        <v>8.0713146620552453E-3</v>
      </c>
      <c r="X2044" s="40">
        <f t="shared" si="282"/>
        <v>6.9263011535022094E-10</v>
      </c>
      <c r="Y2044" s="2"/>
      <c r="Z2044" s="4"/>
      <c r="AA2044" s="4"/>
      <c r="AB2044" s="4"/>
      <c r="AC2044" s="4"/>
      <c r="AD2044" s="4"/>
      <c r="AE2044" s="4"/>
    </row>
    <row r="2045" spans="6:31">
      <c r="F2045" s="25">
        <v>39640</v>
      </c>
      <c r="G2045" s="8">
        <v>72.010000000000005</v>
      </c>
      <c r="H2045" s="8">
        <v>73.150000000000006</v>
      </c>
      <c r="I2045" s="8">
        <v>71.239999999999995</v>
      </c>
      <c r="J2045" s="8">
        <v>72.28</v>
      </c>
      <c r="K2045" s="8">
        <v>1038000</v>
      </c>
      <c r="L2045" s="26">
        <v>65.36</v>
      </c>
      <c r="M2045" s="8"/>
      <c r="N2045" s="32">
        <v>0</v>
      </c>
      <c r="O2045" s="11">
        <f t="shared" si="283"/>
        <v>50</v>
      </c>
      <c r="P2045" s="11">
        <f t="shared" si="280"/>
        <v>1.105875152998776</v>
      </c>
      <c r="Q2045" s="12">
        <f t="shared" si="279"/>
        <v>160.52570810076057</v>
      </c>
      <c r="R2045" s="12">
        <f t="shared" si="284"/>
        <v>0</v>
      </c>
      <c r="S2045" s="12">
        <f t="shared" si="285"/>
        <v>13427</v>
      </c>
      <c r="T2045" s="31">
        <f t="shared" si="281"/>
        <v>11602.798181522974</v>
      </c>
      <c r="U2045" s="13"/>
      <c r="V2045" s="39">
        <f t="shared" si="286"/>
        <v>-8.6816323226700728E-3</v>
      </c>
      <c r="W2045" s="14">
        <f t="shared" si="287"/>
        <v>-8.6831225734609937E-3</v>
      </c>
      <c r="X2045" s="40">
        <f t="shared" si="282"/>
        <v>2.2208474198401926E-12</v>
      </c>
      <c r="Y2045" s="2"/>
      <c r="Z2045" s="4"/>
      <c r="AA2045" s="4"/>
      <c r="AB2045" s="4"/>
      <c r="AC2045" s="4"/>
      <c r="AD2045" s="4"/>
      <c r="AE2045" s="4"/>
    </row>
    <row r="2046" spans="6:31">
      <c r="F2046" s="25">
        <v>39643</v>
      </c>
      <c r="G2046" s="8">
        <v>72.87</v>
      </c>
      <c r="H2046" s="8">
        <v>73.099999999999994</v>
      </c>
      <c r="I2046" s="8">
        <v>71.31</v>
      </c>
      <c r="J2046" s="8">
        <v>71.569999999999993</v>
      </c>
      <c r="K2046" s="8">
        <v>427200</v>
      </c>
      <c r="L2046" s="26">
        <v>64.72</v>
      </c>
      <c r="M2046" s="8"/>
      <c r="N2046" s="32">
        <v>0</v>
      </c>
      <c r="O2046" s="11">
        <f t="shared" si="283"/>
        <v>50</v>
      </c>
      <c r="P2046" s="11">
        <f t="shared" si="280"/>
        <v>1.1058405438813348</v>
      </c>
      <c r="Q2046" s="12">
        <f t="shared" si="279"/>
        <v>160.52916718646068</v>
      </c>
      <c r="R2046" s="12">
        <f t="shared" si="284"/>
        <v>0</v>
      </c>
      <c r="S2046" s="12">
        <f t="shared" si="285"/>
        <v>13427</v>
      </c>
      <c r="T2046" s="31">
        <f t="shared" si="281"/>
        <v>11489.072495534991</v>
      </c>
      <c r="U2046" s="13"/>
      <c r="V2046" s="39">
        <f t="shared" si="286"/>
        <v>-9.8499257213909511E-3</v>
      </c>
      <c r="W2046" s="14">
        <f t="shared" si="287"/>
        <v>-9.8401778015112344E-3</v>
      </c>
      <c r="X2046" s="40">
        <f t="shared" si="282"/>
        <v>9.5021941981376502E-11</v>
      </c>
      <c r="Y2046" s="2"/>
      <c r="Z2046" s="4"/>
      <c r="AA2046" s="4"/>
      <c r="AB2046" s="4"/>
      <c r="AC2046" s="4"/>
      <c r="AD2046" s="4"/>
      <c r="AE2046" s="4"/>
    </row>
    <row r="2047" spans="6:31">
      <c r="F2047" s="25">
        <v>39644</v>
      </c>
      <c r="G2047" s="8">
        <v>70.83</v>
      </c>
      <c r="H2047" s="8">
        <v>71.91</v>
      </c>
      <c r="I2047" s="8">
        <v>69.86</v>
      </c>
      <c r="J2047" s="8">
        <v>70.69</v>
      </c>
      <c r="K2047" s="8">
        <v>448500</v>
      </c>
      <c r="L2047" s="26">
        <v>63.92</v>
      </c>
      <c r="M2047" s="8"/>
      <c r="N2047" s="32">
        <v>0</v>
      </c>
      <c r="O2047" s="11">
        <f t="shared" si="283"/>
        <v>50</v>
      </c>
      <c r="P2047" s="11">
        <f t="shared" si="280"/>
        <v>1.1059136420525657</v>
      </c>
      <c r="Q2047" s="12">
        <f t="shared" si="279"/>
        <v>160.52186148040752</v>
      </c>
      <c r="R2047" s="12">
        <f t="shared" si="284"/>
        <v>0</v>
      </c>
      <c r="S2047" s="12">
        <f t="shared" si="285"/>
        <v>13427</v>
      </c>
      <c r="T2047" s="31">
        <f t="shared" si="281"/>
        <v>11347.290388050007</v>
      </c>
      <c r="U2047" s="13"/>
      <c r="V2047" s="39">
        <f t="shared" si="286"/>
        <v>-1.2417382750614925E-2</v>
      </c>
      <c r="W2047" s="14">
        <f t="shared" si="287"/>
        <v>-1.2437971292216946E-2</v>
      </c>
      <c r="X2047" s="40">
        <f t="shared" si="282"/>
        <v>4.238880452981239E-10</v>
      </c>
      <c r="Y2047" s="2"/>
      <c r="Z2047" s="4"/>
      <c r="AA2047" s="4"/>
      <c r="AB2047" s="4"/>
      <c r="AC2047" s="4"/>
      <c r="AD2047" s="4"/>
      <c r="AE2047" s="4"/>
    </row>
    <row r="2048" spans="6:31">
      <c r="F2048" s="25">
        <v>39645</v>
      </c>
      <c r="G2048" s="8">
        <v>70.73</v>
      </c>
      <c r="H2048" s="8">
        <v>72.58</v>
      </c>
      <c r="I2048" s="8">
        <v>70.56</v>
      </c>
      <c r="J2048" s="8">
        <v>72.58</v>
      </c>
      <c r="K2048" s="8">
        <v>451500</v>
      </c>
      <c r="L2048" s="26">
        <v>65.63</v>
      </c>
      <c r="M2048" s="8"/>
      <c r="N2048" s="32">
        <v>0</v>
      </c>
      <c r="O2048" s="11">
        <f t="shared" si="283"/>
        <v>50</v>
      </c>
      <c r="P2048" s="11">
        <f t="shared" si="280"/>
        <v>1.1058966935852508</v>
      </c>
      <c r="Q2048" s="12">
        <f t="shared" si="279"/>
        <v>160.52355528794646</v>
      </c>
      <c r="R2048" s="12">
        <f t="shared" si="284"/>
        <v>0</v>
      </c>
      <c r="S2048" s="12">
        <f t="shared" si="285"/>
        <v>13427</v>
      </c>
      <c r="T2048" s="31">
        <f t="shared" si="281"/>
        <v>11650.799642799155</v>
      </c>
      <c r="U2048" s="13"/>
      <c r="V2048" s="39">
        <f t="shared" si="286"/>
        <v>2.6395833427133704E-2</v>
      </c>
      <c r="W2048" s="14">
        <f t="shared" si="287"/>
        <v>2.6400607027612089E-2</v>
      </c>
      <c r="X2048" s="40">
        <f t="shared" si="282"/>
        <v>2.2787261527240824E-11</v>
      </c>
      <c r="Y2048" s="2"/>
      <c r="Z2048" s="4"/>
      <c r="AA2048" s="4"/>
      <c r="AB2048" s="4"/>
      <c r="AC2048" s="4"/>
      <c r="AD2048" s="4"/>
      <c r="AE2048" s="4"/>
    </row>
    <row r="2049" spans="6:31">
      <c r="F2049" s="25">
        <v>39646</v>
      </c>
      <c r="G2049" s="8">
        <v>72.849999999999994</v>
      </c>
      <c r="H2049" s="8">
        <v>73.56</v>
      </c>
      <c r="I2049" s="8">
        <v>72.36</v>
      </c>
      <c r="J2049" s="8">
        <v>73.349999999999994</v>
      </c>
      <c r="K2049" s="8">
        <v>709600</v>
      </c>
      <c r="L2049" s="26">
        <v>66.33</v>
      </c>
      <c r="M2049" s="8"/>
      <c r="N2049" s="32">
        <v>0</v>
      </c>
      <c r="O2049" s="11">
        <f t="shared" si="283"/>
        <v>50</v>
      </c>
      <c r="P2049" s="11">
        <f t="shared" si="280"/>
        <v>1.1058344640434192</v>
      </c>
      <c r="Q2049" s="12">
        <f t="shared" si="279"/>
        <v>160.52977487182704</v>
      </c>
      <c r="R2049" s="12">
        <f t="shared" si="284"/>
        <v>0</v>
      </c>
      <c r="S2049" s="12">
        <f t="shared" si="285"/>
        <v>13427</v>
      </c>
      <c r="T2049" s="31">
        <f t="shared" si="281"/>
        <v>11774.858986848512</v>
      </c>
      <c r="U2049" s="13"/>
      <c r="V2049" s="39">
        <f t="shared" si="286"/>
        <v>1.0591847668530109E-2</v>
      </c>
      <c r="W2049" s="14">
        <f t="shared" si="287"/>
        <v>1.0609375051833281E-2</v>
      </c>
      <c r="X2049" s="40">
        <f t="shared" si="282"/>
        <v>3.0720916545631291E-10</v>
      </c>
      <c r="Y2049" s="2"/>
      <c r="Z2049" s="4"/>
      <c r="AA2049" s="4"/>
      <c r="AB2049" s="4"/>
      <c r="AC2049" s="4"/>
      <c r="AD2049" s="4"/>
      <c r="AE2049" s="4"/>
    </row>
    <row r="2050" spans="6:31">
      <c r="F2050" s="25">
        <v>39647</v>
      </c>
      <c r="G2050" s="8">
        <v>73.41</v>
      </c>
      <c r="H2050" s="8">
        <v>73.569999999999993</v>
      </c>
      <c r="I2050" s="8">
        <v>72.930000000000007</v>
      </c>
      <c r="J2050" s="8">
        <v>73.33</v>
      </c>
      <c r="K2050" s="8">
        <v>617000</v>
      </c>
      <c r="L2050" s="26">
        <v>66.31</v>
      </c>
      <c r="M2050" s="8"/>
      <c r="N2050" s="32">
        <v>0</v>
      </c>
      <c r="O2050" s="11">
        <f t="shared" si="283"/>
        <v>50</v>
      </c>
      <c r="P2050" s="11">
        <f t="shared" si="280"/>
        <v>1.1058663851606092</v>
      </c>
      <c r="Q2050" s="12">
        <f t="shared" si="279"/>
        <v>160.52658440149173</v>
      </c>
      <c r="R2050" s="12">
        <f t="shared" si="284"/>
        <v>0</v>
      </c>
      <c r="S2050" s="12">
        <f t="shared" si="285"/>
        <v>13427</v>
      </c>
      <c r="T2050" s="31">
        <f t="shared" si="281"/>
        <v>11771.414434161388</v>
      </c>
      <c r="U2050" s="13"/>
      <c r="V2050" s="39">
        <f t="shared" si="286"/>
        <v>-2.9257731362470696E-4</v>
      </c>
      <c r="W2050" s="14">
        <f t="shared" si="287"/>
        <v>-3.0156815668825091E-4</v>
      </c>
      <c r="X2050" s="40">
        <f t="shared" si="282"/>
        <v>8.0835258993276365E-11</v>
      </c>
      <c r="Y2050" s="2"/>
      <c r="Z2050" s="4"/>
      <c r="AA2050" s="4"/>
      <c r="AB2050" s="4"/>
      <c r="AC2050" s="4"/>
      <c r="AD2050" s="4"/>
      <c r="AE2050" s="4"/>
    </row>
    <row r="2051" spans="6:31">
      <c r="F2051" s="25">
        <v>39650</v>
      </c>
      <c r="G2051" s="8">
        <v>73.59</v>
      </c>
      <c r="H2051" s="8">
        <v>73.87</v>
      </c>
      <c r="I2051" s="8">
        <v>73.260000000000005</v>
      </c>
      <c r="J2051" s="8">
        <v>73.489999999999995</v>
      </c>
      <c r="K2051" s="8">
        <v>241200</v>
      </c>
      <c r="L2051" s="26">
        <v>66.45</v>
      </c>
      <c r="M2051" s="8"/>
      <c r="N2051" s="32">
        <v>0</v>
      </c>
      <c r="O2051" s="11">
        <f t="shared" si="283"/>
        <v>50</v>
      </c>
      <c r="P2051" s="11">
        <f t="shared" si="280"/>
        <v>1.1059443190368696</v>
      </c>
      <c r="Q2051" s="12">
        <f t="shared" si="279"/>
        <v>160.51879579495528</v>
      </c>
      <c r="R2051" s="12">
        <f t="shared" si="284"/>
        <v>0</v>
      </c>
      <c r="S2051" s="12">
        <f t="shared" si="285"/>
        <v>13427</v>
      </c>
      <c r="T2051" s="31">
        <f t="shared" si="281"/>
        <v>11796.526302971262</v>
      </c>
      <c r="U2051" s="13"/>
      <c r="V2051" s="39">
        <f t="shared" si="286"/>
        <v>2.1310201509098792E-3</v>
      </c>
      <c r="W2051" s="14">
        <f t="shared" si="287"/>
        <v>2.1090697784781698E-3</v>
      </c>
      <c r="X2051" s="40">
        <f t="shared" si="282"/>
        <v>4.8181884989074593E-10</v>
      </c>
      <c r="Y2051" s="2"/>
      <c r="Z2051" s="4"/>
      <c r="AA2051" s="4"/>
      <c r="AB2051" s="4"/>
      <c r="AC2051" s="4"/>
      <c r="AD2051" s="4"/>
      <c r="AE2051" s="4"/>
    </row>
    <row r="2052" spans="6:31">
      <c r="F2052" s="25">
        <v>39651</v>
      </c>
      <c r="G2052" s="8">
        <v>73.209999999999994</v>
      </c>
      <c r="H2052" s="8">
        <v>74.56</v>
      </c>
      <c r="I2052" s="8">
        <v>72.89</v>
      </c>
      <c r="J2052" s="8">
        <v>74.53</v>
      </c>
      <c r="K2052" s="8">
        <v>293900</v>
      </c>
      <c r="L2052" s="26">
        <v>67.39</v>
      </c>
      <c r="M2052" s="8"/>
      <c r="N2052" s="32">
        <v>0</v>
      </c>
      <c r="O2052" s="11">
        <f t="shared" si="283"/>
        <v>50</v>
      </c>
      <c r="P2052" s="11">
        <f t="shared" si="280"/>
        <v>1.1059504377504081</v>
      </c>
      <c r="Q2052" s="12">
        <f t="shared" ref="Q2052:Q2115" si="288">$D$4*$P$4/P2052+O2052</f>
        <v>160.51818434544631</v>
      </c>
      <c r="R2052" s="12">
        <f t="shared" si="284"/>
        <v>0</v>
      </c>
      <c r="S2052" s="12">
        <f t="shared" si="285"/>
        <v>13427</v>
      </c>
      <c r="T2052" s="31">
        <f t="shared" si="281"/>
        <v>11963.420279266114</v>
      </c>
      <c r="U2052" s="13"/>
      <c r="V2052" s="39">
        <f t="shared" si="286"/>
        <v>1.4048577137394129E-2</v>
      </c>
      <c r="W2052" s="14">
        <f t="shared" si="287"/>
        <v>1.4046853798871347E-2</v>
      </c>
      <c r="X2052" s="40">
        <f t="shared" si="282"/>
        <v>2.9698956641021604E-12</v>
      </c>
      <c r="Y2052" s="2"/>
      <c r="Z2052" s="4"/>
      <c r="AA2052" s="4"/>
      <c r="AB2052" s="4"/>
      <c r="AC2052" s="4"/>
      <c r="AD2052" s="4"/>
      <c r="AE2052" s="4"/>
    </row>
    <row r="2053" spans="6:31">
      <c r="F2053" s="25">
        <v>39652</v>
      </c>
      <c r="G2053" s="8">
        <v>74.86</v>
      </c>
      <c r="H2053" s="8">
        <v>75.37</v>
      </c>
      <c r="I2053" s="8">
        <v>74.48</v>
      </c>
      <c r="J2053" s="8">
        <v>74.87</v>
      </c>
      <c r="K2053" s="8">
        <v>819700</v>
      </c>
      <c r="L2053" s="26">
        <v>67.7</v>
      </c>
      <c r="M2053" s="8"/>
      <c r="N2053" s="32">
        <v>0</v>
      </c>
      <c r="O2053" s="11">
        <f t="shared" si="283"/>
        <v>50</v>
      </c>
      <c r="P2053" s="11">
        <f t="shared" ref="P2053:P2116" si="289">J2053/L2053</f>
        <v>1.1059084194977844</v>
      </c>
      <c r="Q2053" s="12">
        <f t="shared" si="288"/>
        <v>160.52238341013148</v>
      </c>
      <c r="R2053" s="12">
        <f t="shared" si="284"/>
        <v>0</v>
      </c>
      <c r="S2053" s="12">
        <f t="shared" si="285"/>
        <v>13427</v>
      </c>
      <c r="T2053" s="31">
        <f t="shared" ref="T2053:T2116" si="290">Q2053*J2053</f>
        <v>12018.310845916545</v>
      </c>
      <c r="U2053" s="13"/>
      <c r="V2053" s="39">
        <f t="shared" si="286"/>
        <v>4.5777064398177152E-3</v>
      </c>
      <c r="W2053" s="14">
        <f t="shared" si="287"/>
        <v>4.5895409601036143E-3</v>
      </c>
      <c r="X2053" s="40">
        <f t="shared" ref="X2053:X2116" si="291">(V2053-W2053)^2</f>
        <v>1.4005587039735643E-10</v>
      </c>
      <c r="Y2053" s="2"/>
      <c r="Z2053" s="4"/>
      <c r="AA2053" s="4"/>
      <c r="AB2053" s="4"/>
      <c r="AC2053" s="4"/>
      <c r="AD2053" s="4"/>
      <c r="AE2053" s="4"/>
    </row>
    <row r="2054" spans="6:31">
      <c r="F2054" s="25">
        <v>39653</v>
      </c>
      <c r="G2054" s="8">
        <v>74.78</v>
      </c>
      <c r="H2054" s="8">
        <v>74.91</v>
      </c>
      <c r="I2054" s="8">
        <v>72.930000000000007</v>
      </c>
      <c r="J2054" s="8">
        <v>73.06</v>
      </c>
      <c r="K2054" s="8">
        <v>695800</v>
      </c>
      <c r="L2054" s="26">
        <v>66.06</v>
      </c>
      <c r="M2054" s="8"/>
      <c r="N2054" s="32">
        <v>0</v>
      </c>
      <c r="O2054" s="11">
        <f t="shared" ref="O2054:O2117" si="292">O2053+N2054</f>
        <v>50</v>
      </c>
      <c r="P2054" s="11">
        <f t="shared" si="289"/>
        <v>1.1059642749016045</v>
      </c>
      <c r="Q2054" s="12">
        <f t="shared" si="288"/>
        <v>160.51680160925724</v>
      </c>
      <c r="R2054" s="12">
        <f t="shared" ref="R2054:R2117" si="293">IF(N2054&lt;&gt;0,N2054*J2054,0)</f>
        <v>0</v>
      </c>
      <c r="S2054" s="12">
        <f t="shared" ref="S2054:S2117" si="294">IF(N2054&lt;&gt;0,N2054*J2054+S2053,S2053)</f>
        <v>13427</v>
      </c>
      <c r="T2054" s="31">
        <f t="shared" si="290"/>
        <v>11727.357525572335</v>
      </c>
      <c r="U2054" s="13"/>
      <c r="V2054" s="39">
        <f t="shared" ref="V2054:V2117" si="295">LN((T2054-R2054)/T2053)</f>
        <v>-2.450702820616131E-2</v>
      </c>
      <c r="W2054" s="14">
        <f t="shared" ref="W2054:W2117" si="296">LN(L2054/L2053)</f>
        <v>-2.4522759955585699E-2</v>
      </c>
      <c r="X2054" s="40">
        <f t="shared" si="291"/>
        <v>2.4748793995175093E-10</v>
      </c>
      <c r="Y2054" s="2"/>
      <c r="Z2054" s="4"/>
      <c r="AA2054" s="4"/>
      <c r="AB2054" s="4"/>
      <c r="AC2054" s="4"/>
      <c r="AD2054" s="4"/>
      <c r="AE2054" s="4"/>
    </row>
    <row r="2055" spans="6:31">
      <c r="F2055" s="25">
        <v>39654</v>
      </c>
      <c r="G2055" s="8">
        <v>73.31</v>
      </c>
      <c r="H2055" s="8">
        <v>73.7</v>
      </c>
      <c r="I2055" s="8">
        <v>73.06</v>
      </c>
      <c r="J2055" s="8">
        <v>73.31</v>
      </c>
      <c r="K2055" s="8">
        <v>475700</v>
      </c>
      <c r="L2055" s="26">
        <v>66.290000000000006</v>
      </c>
      <c r="M2055" s="8"/>
      <c r="N2055" s="32">
        <v>0</v>
      </c>
      <c r="O2055" s="11">
        <f t="shared" si="292"/>
        <v>50</v>
      </c>
      <c r="P2055" s="11">
        <f t="shared" si="289"/>
        <v>1.1058983255392969</v>
      </c>
      <c r="Q2055" s="12">
        <f t="shared" si="288"/>
        <v>160.52339219034602</v>
      </c>
      <c r="R2055" s="12">
        <f t="shared" si="293"/>
        <v>0</v>
      </c>
      <c r="S2055" s="12">
        <f t="shared" si="294"/>
        <v>13427</v>
      </c>
      <c r="T2055" s="31">
        <f t="shared" si="290"/>
        <v>11767.969881474266</v>
      </c>
      <c r="U2055" s="13"/>
      <c r="V2055" s="39">
        <f t="shared" si="295"/>
        <v>3.4570615378777879E-3</v>
      </c>
      <c r="W2055" s="14">
        <f t="shared" si="296"/>
        <v>3.4756362906566548E-3</v>
      </c>
      <c r="X2055" s="40">
        <f t="shared" si="291"/>
        <v>3.450214407960256E-10</v>
      </c>
      <c r="Y2055" s="2"/>
      <c r="Z2055" s="4"/>
      <c r="AA2055" s="4"/>
      <c r="AB2055" s="4"/>
      <c r="AC2055" s="4"/>
      <c r="AD2055" s="4"/>
      <c r="AE2055" s="4"/>
    </row>
    <row r="2056" spans="6:31">
      <c r="F2056" s="25">
        <v>39657</v>
      </c>
      <c r="G2056" s="8">
        <v>73.37</v>
      </c>
      <c r="H2056" s="8">
        <v>73.5</v>
      </c>
      <c r="I2056" s="8">
        <v>72.099999999999994</v>
      </c>
      <c r="J2056" s="8">
        <v>72.12</v>
      </c>
      <c r="K2056" s="8">
        <v>690800</v>
      </c>
      <c r="L2056" s="26">
        <v>65.209999999999994</v>
      </c>
      <c r="M2056" s="8"/>
      <c r="N2056" s="32">
        <v>0</v>
      </c>
      <c r="O2056" s="11">
        <f t="shared" si="292"/>
        <v>50</v>
      </c>
      <c r="P2056" s="11">
        <f t="shared" si="289"/>
        <v>1.1059653427388438</v>
      </c>
      <c r="Q2056" s="12">
        <f t="shared" si="288"/>
        <v>160.5166949025172</v>
      </c>
      <c r="R2056" s="12">
        <f t="shared" si="293"/>
        <v>0</v>
      </c>
      <c r="S2056" s="12">
        <f t="shared" si="294"/>
        <v>13427</v>
      </c>
      <c r="T2056" s="31">
        <f t="shared" si="290"/>
        <v>11576.464036369542</v>
      </c>
      <c r="U2056" s="13"/>
      <c r="V2056" s="39">
        <f t="shared" si="295"/>
        <v>-1.6407349340030419E-2</v>
      </c>
      <c r="W2056" s="14">
        <f t="shared" si="296"/>
        <v>-1.6426224848189466E-2</v>
      </c>
      <c r="X2056" s="40">
        <f t="shared" si="291"/>
        <v>3.5628480826227335E-10</v>
      </c>
      <c r="Y2056" s="2"/>
      <c r="Z2056" s="4"/>
      <c r="AA2056" s="4"/>
      <c r="AB2056" s="4"/>
      <c r="AC2056" s="4"/>
      <c r="AD2056" s="4"/>
      <c r="AE2056" s="4"/>
    </row>
    <row r="2057" spans="6:31">
      <c r="F2057" s="25">
        <v>39658</v>
      </c>
      <c r="G2057" s="8">
        <v>72.3</v>
      </c>
      <c r="H2057" s="8">
        <v>73.75</v>
      </c>
      <c r="I2057" s="8">
        <v>72.12</v>
      </c>
      <c r="J2057" s="8">
        <v>73.73</v>
      </c>
      <c r="K2057" s="8">
        <v>613300</v>
      </c>
      <c r="L2057" s="26">
        <v>66.67</v>
      </c>
      <c r="M2057" s="8"/>
      <c r="N2057" s="32">
        <v>0</v>
      </c>
      <c r="O2057" s="11">
        <f t="shared" si="292"/>
        <v>50</v>
      </c>
      <c r="P2057" s="11">
        <f t="shared" si="289"/>
        <v>1.1058947052647368</v>
      </c>
      <c r="Q2057" s="12">
        <f t="shared" si="288"/>
        <v>160.52375400148694</v>
      </c>
      <c r="R2057" s="12">
        <f t="shared" si="293"/>
        <v>0</v>
      </c>
      <c r="S2057" s="12">
        <f t="shared" si="294"/>
        <v>13427</v>
      </c>
      <c r="T2057" s="31">
        <f t="shared" si="290"/>
        <v>11835.416382529633</v>
      </c>
      <c r="U2057" s="13"/>
      <c r="V2057" s="39">
        <f t="shared" si="295"/>
        <v>2.2122350050072747E-2</v>
      </c>
      <c r="W2057" s="14">
        <f t="shared" si="296"/>
        <v>2.2142245224857901E-2</v>
      </c>
      <c r="X2057" s="40">
        <f t="shared" si="291"/>
        <v>3.9581797973182911E-10</v>
      </c>
      <c r="Y2057" s="2"/>
      <c r="Z2057" s="4"/>
      <c r="AA2057" s="4"/>
      <c r="AB2057" s="4"/>
      <c r="AC2057" s="4"/>
      <c r="AD2057" s="4"/>
      <c r="AE2057" s="4"/>
    </row>
    <row r="2058" spans="6:31">
      <c r="F2058" s="25">
        <v>39659</v>
      </c>
      <c r="G2058" s="8">
        <v>74.239999999999995</v>
      </c>
      <c r="H2058" s="8">
        <v>74.92</v>
      </c>
      <c r="I2058" s="8">
        <v>73.73</v>
      </c>
      <c r="J2058" s="8">
        <v>74.88</v>
      </c>
      <c r="K2058" s="8">
        <v>339500</v>
      </c>
      <c r="L2058" s="26">
        <v>67.709999999999994</v>
      </c>
      <c r="M2058" s="8"/>
      <c r="N2058" s="32">
        <v>0</v>
      </c>
      <c r="O2058" s="11">
        <f t="shared" si="292"/>
        <v>50</v>
      </c>
      <c r="P2058" s="11">
        <f t="shared" si="289"/>
        <v>1.1058927780239256</v>
      </c>
      <c r="Q2058" s="12">
        <f t="shared" si="288"/>
        <v>160.52394661137964</v>
      </c>
      <c r="R2058" s="12">
        <f t="shared" si="293"/>
        <v>0</v>
      </c>
      <c r="S2058" s="12">
        <f t="shared" si="294"/>
        <v>13427</v>
      </c>
      <c r="T2058" s="31">
        <f t="shared" si="290"/>
        <v>12020.033122260107</v>
      </c>
      <c r="U2058" s="13"/>
      <c r="V2058" s="39">
        <f t="shared" si="295"/>
        <v>1.5478260051111449E-2</v>
      </c>
      <c r="W2058" s="14">
        <f t="shared" si="296"/>
        <v>1.5478802867585148E-2</v>
      </c>
      <c r="X2058" s="40">
        <f t="shared" si="291"/>
        <v>2.9464972411860842E-13</v>
      </c>
      <c r="Y2058" s="2"/>
      <c r="Z2058" s="4"/>
      <c r="AA2058" s="4"/>
      <c r="AB2058" s="4"/>
      <c r="AC2058" s="4"/>
      <c r="AD2058" s="4"/>
      <c r="AE2058" s="4"/>
    </row>
    <row r="2059" spans="6:31">
      <c r="F2059" s="25">
        <v>39660</v>
      </c>
      <c r="G2059" s="8">
        <v>74.400000000000006</v>
      </c>
      <c r="H2059" s="8">
        <v>74.989999999999995</v>
      </c>
      <c r="I2059" s="8">
        <v>73.959999999999994</v>
      </c>
      <c r="J2059" s="8">
        <v>73.959999999999994</v>
      </c>
      <c r="K2059" s="8">
        <v>1529300</v>
      </c>
      <c r="L2059" s="26">
        <v>66.88</v>
      </c>
      <c r="M2059" s="8"/>
      <c r="N2059" s="32">
        <v>0</v>
      </c>
      <c r="O2059" s="11">
        <f t="shared" si="292"/>
        <v>50</v>
      </c>
      <c r="P2059" s="11">
        <f t="shared" si="289"/>
        <v>1.1058612440191387</v>
      </c>
      <c r="Q2059" s="12">
        <f t="shared" si="288"/>
        <v>160.52709823883777</v>
      </c>
      <c r="R2059" s="12">
        <f t="shared" si="293"/>
        <v>0</v>
      </c>
      <c r="S2059" s="12">
        <f t="shared" si="294"/>
        <v>13427</v>
      </c>
      <c r="T2059" s="31">
        <f t="shared" si="290"/>
        <v>11872.584185744439</v>
      </c>
      <c r="U2059" s="13"/>
      <c r="V2059" s="39">
        <f t="shared" si="295"/>
        <v>-1.2342792464296053E-2</v>
      </c>
      <c r="W2059" s="14">
        <f t="shared" si="296"/>
        <v>-1.2333910721107781E-2</v>
      </c>
      <c r="X2059" s="40">
        <f t="shared" si="291"/>
        <v>7.8885362062413475E-11</v>
      </c>
      <c r="Y2059" s="2"/>
      <c r="Z2059" s="4"/>
      <c r="AA2059" s="4"/>
      <c r="AB2059" s="4"/>
      <c r="AC2059" s="4"/>
      <c r="AD2059" s="4"/>
      <c r="AE2059" s="4"/>
    </row>
    <row r="2060" spans="6:31">
      <c r="F2060" s="25">
        <v>39661</v>
      </c>
      <c r="G2060" s="8">
        <v>74.11</v>
      </c>
      <c r="H2060" s="8">
        <v>74.25</v>
      </c>
      <c r="I2060" s="8">
        <v>73.3</v>
      </c>
      <c r="J2060" s="8">
        <v>73.63</v>
      </c>
      <c r="K2060" s="8">
        <v>422900</v>
      </c>
      <c r="L2060" s="26">
        <v>66.58</v>
      </c>
      <c r="M2060" s="8"/>
      <c r="N2060" s="32">
        <v>0</v>
      </c>
      <c r="O2060" s="11">
        <f t="shared" si="292"/>
        <v>50</v>
      </c>
      <c r="P2060" s="11">
        <f t="shared" si="289"/>
        <v>1.1058876539501352</v>
      </c>
      <c r="Q2060" s="12">
        <f t="shared" si="288"/>
        <v>160.52445871842417</v>
      </c>
      <c r="R2060" s="12">
        <f t="shared" si="293"/>
        <v>0</v>
      </c>
      <c r="S2060" s="12">
        <f t="shared" si="294"/>
        <v>13427</v>
      </c>
      <c r="T2060" s="31">
        <f t="shared" si="290"/>
        <v>11819.415895437571</v>
      </c>
      <c r="U2060" s="13"/>
      <c r="V2060" s="39">
        <f t="shared" si="295"/>
        <v>-4.4882981073884262E-3</v>
      </c>
      <c r="W2060" s="14">
        <f t="shared" si="296"/>
        <v>-4.4957366295672041E-3</v>
      </c>
      <c r="X2060" s="40">
        <f t="shared" si="291"/>
        <v>5.5331612204170481E-11</v>
      </c>
      <c r="Y2060" s="2"/>
      <c r="Z2060" s="4"/>
      <c r="AA2060" s="4"/>
      <c r="AB2060" s="4"/>
      <c r="AC2060" s="4"/>
      <c r="AD2060" s="4"/>
      <c r="AE2060" s="4"/>
    </row>
    <row r="2061" spans="6:31">
      <c r="F2061" s="25">
        <v>39664</v>
      </c>
      <c r="G2061" s="8">
        <v>73.61</v>
      </c>
      <c r="H2061" s="8">
        <v>73.63</v>
      </c>
      <c r="I2061" s="8">
        <v>72.760000000000005</v>
      </c>
      <c r="J2061" s="8">
        <v>72.88</v>
      </c>
      <c r="K2061" s="8">
        <v>468100</v>
      </c>
      <c r="L2061" s="26">
        <v>65.900000000000006</v>
      </c>
      <c r="M2061" s="8"/>
      <c r="N2061" s="32">
        <v>0</v>
      </c>
      <c r="O2061" s="11">
        <f t="shared" si="292"/>
        <v>50</v>
      </c>
      <c r="P2061" s="11">
        <f t="shared" si="289"/>
        <v>1.1059180576631258</v>
      </c>
      <c r="Q2061" s="12">
        <f t="shared" si="288"/>
        <v>160.52142019861878</v>
      </c>
      <c r="R2061" s="12">
        <f t="shared" si="293"/>
        <v>0</v>
      </c>
      <c r="S2061" s="12">
        <f t="shared" si="294"/>
        <v>13427</v>
      </c>
      <c r="T2061" s="31">
        <f t="shared" si="290"/>
        <v>11698.801104075335</v>
      </c>
      <c r="U2061" s="13"/>
      <c r="V2061" s="39">
        <f t="shared" si="295"/>
        <v>-1.0257227311085686E-2</v>
      </c>
      <c r="W2061" s="14">
        <f t="shared" si="296"/>
        <v>-1.0265790638417191E-2</v>
      </c>
      <c r="X2061" s="40">
        <f t="shared" si="291"/>
        <v>7.3330574986505294E-11</v>
      </c>
      <c r="Y2061" s="2"/>
      <c r="Z2061" s="4"/>
      <c r="AA2061" s="4"/>
      <c r="AB2061" s="4"/>
      <c r="AC2061" s="4"/>
      <c r="AD2061" s="4"/>
      <c r="AE2061" s="4"/>
    </row>
    <row r="2062" spans="6:31">
      <c r="F2062" s="25">
        <v>39665</v>
      </c>
      <c r="G2062" s="8">
        <v>73.48</v>
      </c>
      <c r="H2062" s="8">
        <v>74.81</v>
      </c>
      <c r="I2062" s="8">
        <v>72.88</v>
      </c>
      <c r="J2062" s="8">
        <v>74.81</v>
      </c>
      <c r="K2062" s="8">
        <v>1432900</v>
      </c>
      <c r="L2062" s="26">
        <v>67.650000000000006</v>
      </c>
      <c r="M2062" s="8"/>
      <c r="N2062" s="32">
        <v>0</v>
      </c>
      <c r="O2062" s="11">
        <f t="shared" si="292"/>
        <v>50</v>
      </c>
      <c r="P2062" s="11">
        <f t="shared" si="289"/>
        <v>1.1058388765705838</v>
      </c>
      <c r="Q2062" s="12">
        <f t="shared" si="288"/>
        <v>160.52933383503188</v>
      </c>
      <c r="R2062" s="12">
        <f t="shared" si="293"/>
        <v>0</v>
      </c>
      <c r="S2062" s="12">
        <f t="shared" si="294"/>
        <v>13427</v>
      </c>
      <c r="T2062" s="31">
        <f t="shared" si="290"/>
        <v>12009.199464198735</v>
      </c>
      <c r="U2062" s="13"/>
      <c r="V2062" s="39">
        <f t="shared" si="295"/>
        <v>2.618661128382329E-2</v>
      </c>
      <c r="W2062" s="14">
        <f t="shared" si="296"/>
        <v>2.6208913108335591E-2</v>
      </c>
      <c r="X2062" s="40">
        <f t="shared" si="291"/>
        <v>4.9737137657747244E-10</v>
      </c>
      <c r="Y2062" s="2"/>
      <c r="Z2062" s="4"/>
      <c r="AA2062" s="4"/>
      <c r="AB2062" s="4"/>
      <c r="AC2062" s="4"/>
      <c r="AD2062" s="4"/>
      <c r="AE2062" s="4"/>
    </row>
    <row r="2063" spans="6:31">
      <c r="F2063" s="25">
        <v>39666</v>
      </c>
      <c r="G2063" s="8">
        <v>74.47</v>
      </c>
      <c r="H2063" s="8">
        <v>75.37</v>
      </c>
      <c r="I2063" s="8">
        <v>74.349999999999994</v>
      </c>
      <c r="J2063" s="8">
        <v>75.150000000000006</v>
      </c>
      <c r="K2063" s="8">
        <v>499900</v>
      </c>
      <c r="L2063" s="26">
        <v>67.95</v>
      </c>
      <c r="M2063" s="8"/>
      <c r="N2063" s="32">
        <v>0</v>
      </c>
      <c r="O2063" s="11">
        <f t="shared" si="292"/>
        <v>50</v>
      </c>
      <c r="P2063" s="11">
        <f t="shared" si="289"/>
        <v>1.1059602649006623</v>
      </c>
      <c r="Q2063" s="12">
        <f t="shared" si="288"/>
        <v>160.51720232209715</v>
      </c>
      <c r="R2063" s="12">
        <f t="shared" si="293"/>
        <v>0</v>
      </c>
      <c r="S2063" s="12">
        <f t="shared" si="294"/>
        <v>13427</v>
      </c>
      <c r="T2063" s="31">
        <f t="shared" si="290"/>
        <v>12062.867754505602</v>
      </c>
      <c r="U2063" s="13"/>
      <c r="V2063" s="39">
        <f t="shared" si="295"/>
        <v>4.4589755205250948E-3</v>
      </c>
      <c r="W2063" s="14">
        <f t="shared" si="296"/>
        <v>4.4247859803556357E-3</v>
      </c>
      <c r="X2063" s="40">
        <f t="shared" si="291"/>
        <v>1.1689246569990562E-9</v>
      </c>
      <c r="Y2063" s="2"/>
      <c r="Z2063" s="4"/>
      <c r="AA2063" s="4"/>
      <c r="AB2063" s="4"/>
      <c r="AC2063" s="4"/>
      <c r="AD2063" s="4"/>
      <c r="AE2063" s="4"/>
    </row>
    <row r="2064" spans="6:31">
      <c r="F2064" s="25">
        <v>39667</v>
      </c>
      <c r="G2064" s="8">
        <v>74.599999999999994</v>
      </c>
      <c r="H2064" s="8">
        <v>75.150000000000006</v>
      </c>
      <c r="I2064" s="8">
        <v>73.78</v>
      </c>
      <c r="J2064" s="8">
        <v>73.94</v>
      </c>
      <c r="K2064" s="8">
        <v>524500</v>
      </c>
      <c r="L2064" s="26">
        <v>66.86</v>
      </c>
      <c r="M2064" s="8"/>
      <c r="N2064" s="32">
        <v>0</v>
      </c>
      <c r="O2064" s="11">
        <f t="shared" si="292"/>
        <v>50</v>
      </c>
      <c r="P2064" s="11">
        <f t="shared" si="289"/>
        <v>1.1058929105593778</v>
      </c>
      <c r="Q2064" s="12">
        <f t="shared" si="288"/>
        <v>160.52393336566558</v>
      </c>
      <c r="R2064" s="12">
        <f t="shared" si="293"/>
        <v>0</v>
      </c>
      <c r="S2064" s="12">
        <f t="shared" si="294"/>
        <v>13427</v>
      </c>
      <c r="T2064" s="31">
        <f t="shared" si="290"/>
        <v>11869.139633057313</v>
      </c>
      <c r="U2064" s="13"/>
      <c r="V2064" s="39">
        <f t="shared" si="295"/>
        <v>-1.6190230097934421E-2</v>
      </c>
      <c r="W2064" s="14">
        <f t="shared" si="296"/>
        <v>-1.6171259605200258E-2</v>
      </c>
      <c r="X2064" s="40">
        <f t="shared" si="291"/>
        <v>3.5987959457691589E-10</v>
      </c>
      <c r="Y2064" s="2"/>
      <c r="Z2064" s="4"/>
      <c r="AA2064" s="4"/>
      <c r="AB2064" s="4"/>
      <c r="AC2064" s="4"/>
      <c r="AD2064" s="4"/>
      <c r="AE2064" s="4"/>
    </row>
    <row r="2065" spans="6:31">
      <c r="F2065" s="25">
        <v>39668</v>
      </c>
      <c r="G2065" s="8">
        <v>73.75</v>
      </c>
      <c r="H2065" s="8">
        <v>75.64</v>
      </c>
      <c r="I2065" s="8">
        <v>73.66</v>
      </c>
      <c r="J2065" s="8">
        <v>75.510000000000005</v>
      </c>
      <c r="K2065" s="8">
        <v>240700</v>
      </c>
      <c r="L2065" s="26">
        <v>68.28</v>
      </c>
      <c r="M2065" s="8"/>
      <c r="N2065" s="32">
        <v>0</v>
      </c>
      <c r="O2065" s="11">
        <f t="shared" si="292"/>
        <v>50</v>
      </c>
      <c r="P2065" s="11">
        <f t="shared" si="289"/>
        <v>1.1058875219683657</v>
      </c>
      <c r="Q2065" s="12">
        <f t="shared" si="288"/>
        <v>160.52447190892804</v>
      </c>
      <c r="R2065" s="12">
        <f t="shared" si="293"/>
        <v>0</v>
      </c>
      <c r="S2065" s="12">
        <f t="shared" si="294"/>
        <v>13427</v>
      </c>
      <c r="T2065" s="31">
        <f t="shared" si="290"/>
        <v>12121.202873843156</v>
      </c>
      <c r="U2065" s="13"/>
      <c r="V2065" s="39">
        <f t="shared" si="295"/>
        <v>2.1014499210679761E-2</v>
      </c>
      <c r="W2065" s="14">
        <f t="shared" si="296"/>
        <v>2.1016016934287438E-2</v>
      </c>
      <c r="X2065" s="40">
        <f t="shared" si="291"/>
        <v>2.3034849492993015E-12</v>
      </c>
      <c r="Y2065" s="2"/>
      <c r="Z2065" s="4"/>
      <c r="AA2065" s="4"/>
      <c r="AB2065" s="4"/>
      <c r="AC2065" s="4"/>
      <c r="AD2065" s="4"/>
      <c r="AE2065" s="4"/>
    </row>
    <row r="2066" spans="6:31">
      <c r="F2066" s="25">
        <v>39671</v>
      </c>
      <c r="G2066" s="8">
        <v>75.48</v>
      </c>
      <c r="H2066" s="8">
        <v>76.680000000000007</v>
      </c>
      <c r="I2066" s="8">
        <v>75.33</v>
      </c>
      <c r="J2066" s="8">
        <v>76.14</v>
      </c>
      <c r="K2066" s="8">
        <v>929600</v>
      </c>
      <c r="L2066" s="26">
        <v>68.849999999999994</v>
      </c>
      <c r="M2066" s="8"/>
      <c r="N2066" s="32">
        <v>0</v>
      </c>
      <c r="O2066" s="11">
        <f t="shared" si="292"/>
        <v>50</v>
      </c>
      <c r="P2066" s="11">
        <f t="shared" si="289"/>
        <v>1.1058823529411765</v>
      </c>
      <c r="Q2066" s="12">
        <f t="shared" si="288"/>
        <v>160.5249885136092</v>
      </c>
      <c r="R2066" s="12">
        <f t="shared" si="293"/>
        <v>0</v>
      </c>
      <c r="S2066" s="12">
        <f t="shared" si="294"/>
        <v>13427</v>
      </c>
      <c r="T2066" s="31">
        <f t="shared" si="290"/>
        <v>12222.372625426206</v>
      </c>
      <c r="U2066" s="13"/>
      <c r="V2066" s="39">
        <f t="shared" si="295"/>
        <v>8.3118713639005956E-3</v>
      </c>
      <c r="W2066" s="14">
        <f t="shared" si="296"/>
        <v>8.3133272484237925E-3</v>
      </c>
      <c r="X2066" s="40">
        <f t="shared" si="291"/>
        <v>2.1195997448842852E-12</v>
      </c>
      <c r="Y2066" s="2"/>
      <c r="Z2066" s="4"/>
      <c r="AA2066" s="4"/>
      <c r="AB2066" s="4"/>
      <c r="AC2066" s="4"/>
      <c r="AD2066" s="4"/>
      <c r="AE2066" s="4"/>
    </row>
    <row r="2067" spans="6:31">
      <c r="F2067" s="25">
        <v>39672</v>
      </c>
      <c r="G2067" s="8">
        <v>75.94</v>
      </c>
      <c r="H2067" s="8">
        <v>76.040000000000006</v>
      </c>
      <c r="I2067" s="8">
        <v>75.150000000000006</v>
      </c>
      <c r="J2067" s="8">
        <v>75.37</v>
      </c>
      <c r="K2067" s="8">
        <v>323600</v>
      </c>
      <c r="L2067" s="26">
        <v>68.150000000000006</v>
      </c>
      <c r="M2067" s="8"/>
      <c r="N2067" s="32">
        <v>0</v>
      </c>
      <c r="O2067" s="11">
        <f t="shared" si="292"/>
        <v>50</v>
      </c>
      <c r="P2067" s="11">
        <f t="shared" si="289"/>
        <v>1.105942773294204</v>
      </c>
      <c r="Q2067" s="12">
        <f t="shared" si="288"/>
        <v>160.51895026372358</v>
      </c>
      <c r="R2067" s="12">
        <f t="shared" si="293"/>
        <v>0</v>
      </c>
      <c r="S2067" s="12">
        <f t="shared" si="294"/>
        <v>13427</v>
      </c>
      <c r="T2067" s="31">
        <f t="shared" si="290"/>
        <v>12098.313281376848</v>
      </c>
      <c r="U2067" s="13"/>
      <c r="V2067" s="39">
        <f t="shared" si="295"/>
        <v>-1.0202049444631356E-2</v>
      </c>
      <c r="W2067" s="14">
        <f t="shared" si="296"/>
        <v>-1.0219067032122033E-2</v>
      </c>
      <c r="X2067" s="40">
        <f t="shared" si="291"/>
        <v>2.8959828400284677E-10</v>
      </c>
      <c r="Y2067" s="2"/>
      <c r="Z2067" s="4"/>
      <c r="AA2067" s="4"/>
      <c r="AB2067" s="4"/>
      <c r="AC2067" s="4"/>
      <c r="AD2067" s="4"/>
      <c r="AE2067" s="4"/>
    </row>
    <row r="2068" spans="6:31">
      <c r="F2068" s="25">
        <v>39673</v>
      </c>
      <c r="G2068" s="8">
        <v>75.239999999999995</v>
      </c>
      <c r="H2068" s="8">
        <v>75.72</v>
      </c>
      <c r="I2068" s="8">
        <v>74.61</v>
      </c>
      <c r="J2068" s="8">
        <v>75.31</v>
      </c>
      <c r="K2068" s="8">
        <v>523800</v>
      </c>
      <c r="L2068" s="26">
        <v>68.099999999999994</v>
      </c>
      <c r="M2068" s="8"/>
      <c r="N2068" s="32">
        <v>0</v>
      </c>
      <c r="O2068" s="11">
        <f t="shared" si="292"/>
        <v>50</v>
      </c>
      <c r="P2068" s="11">
        <f t="shared" si="289"/>
        <v>1.1058737151248166</v>
      </c>
      <c r="Q2068" s="12">
        <f t="shared" si="288"/>
        <v>160.52585180798081</v>
      </c>
      <c r="R2068" s="12">
        <f t="shared" si="293"/>
        <v>0</v>
      </c>
      <c r="S2068" s="12">
        <f t="shared" si="294"/>
        <v>13427</v>
      </c>
      <c r="T2068" s="31">
        <f t="shared" si="290"/>
        <v>12089.201899659036</v>
      </c>
      <c r="U2068" s="13"/>
      <c r="V2068" s="39">
        <f t="shared" si="295"/>
        <v>-7.5339546709022427E-4</v>
      </c>
      <c r="W2068" s="14">
        <f t="shared" si="296"/>
        <v>-7.3394498707511928E-4</v>
      </c>
      <c r="X2068" s="40">
        <f t="shared" si="291"/>
        <v>3.7832117281799852E-10</v>
      </c>
      <c r="Y2068" s="2"/>
      <c r="Z2068" s="4"/>
      <c r="AA2068" s="4"/>
      <c r="AB2068" s="4"/>
      <c r="AC2068" s="4"/>
      <c r="AD2068" s="4"/>
      <c r="AE2068" s="4"/>
    </row>
    <row r="2069" spans="6:31">
      <c r="F2069" s="25">
        <v>39674</v>
      </c>
      <c r="G2069" s="8">
        <v>74.69</v>
      </c>
      <c r="H2069" s="8">
        <v>76.12</v>
      </c>
      <c r="I2069" s="8">
        <v>74.69</v>
      </c>
      <c r="J2069" s="8">
        <v>75.8</v>
      </c>
      <c r="K2069" s="8">
        <v>621600</v>
      </c>
      <c r="L2069" s="26">
        <v>68.540000000000006</v>
      </c>
      <c r="M2069" s="8"/>
      <c r="N2069" s="32">
        <v>0</v>
      </c>
      <c r="O2069" s="11">
        <f t="shared" si="292"/>
        <v>50</v>
      </c>
      <c r="P2069" s="11">
        <f t="shared" si="289"/>
        <v>1.1059235482929675</v>
      </c>
      <c r="Q2069" s="12">
        <f t="shared" si="288"/>
        <v>160.52087148780709</v>
      </c>
      <c r="R2069" s="12">
        <f t="shared" si="293"/>
        <v>0</v>
      </c>
      <c r="S2069" s="12">
        <f t="shared" si="294"/>
        <v>13427</v>
      </c>
      <c r="T2069" s="31">
        <f t="shared" si="290"/>
        <v>12167.482058775777</v>
      </c>
      <c r="U2069" s="13"/>
      <c r="V2069" s="39">
        <f t="shared" si="295"/>
        <v>6.4543390187606379E-3</v>
      </c>
      <c r="W2069" s="14">
        <f t="shared" si="296"/>
        <v>6.4403032909962727E-3</v>
      </c>
      <c r="X2069" s="40">
        <f t="shared" si="291"/>
        <v>1.9700165387537157E-10</v>
      </c>
      <c r="Y2069" s="2"/>
      <c r="Z2069" s="4"/>
      <c r="AA2069" s="4"/>
      <c r="AB2069" s="4"/>
      <c r="AC2069" s="4"/>
      <c r="AD2069" s="4"/>
      <c r="AE2069" s="4"/>
    </row>
    <row r="2070" spans="6:31">
      <c r="F2070" s="25">
        <v>39675</v>
      </c>
      <c r="G2070" s="8">
        <v>76.06</v>
      </c>
      <c r="H2070" s="8">
        <v>76.319999999999993</v>
      </c>
      <c r="I2070" s="8">
        <v>75.62</v>
      </c>
      <c r="J2070" s="8">
        <v>75.959999999999994</v>
      </c>
      <c r="K2070" s="8">
        <v>215500</v>
      </c>
      <c r="L2070" s="26">
        <v>68.69</v>
      </c>
      <c r="M2070" s="8"/>
      <c r="N2070" s="32">
        <v>0</v>
      </c>
      <c r="O2070" s="11">
        <f t="shared" si="292"/>
        <v>50</v>
      </c>
      <c r="P2070" s="11">
        <f t="shared" si="289"/>
        <v>1.1058378220992866</v>
      </c>
      <c r="Q2070" s="12">
        <f t="shared" si="288"/>
        <v>160.52943923024236</v>
      </c>
      <c r="R2070" s="12">
        <f t="shared" si="293"/>
        <v>0</v>
      </c>
      <c r="S2070" s="12">
        <f t="shared" si="294"/>
        <v>13427</v>
      </c>
      <c r="T2070" s="31">
        <f t="shared" si="290"/>
        <v>12193.816203929209</v>
      </c>
      <c r="U2070" s="13"/>
      <c r="V2070" s="39">
        <f t="shared" si="295"/>
        <v>2.1619665033298166E-3</v>
      </c>
      <c r="W2070" s="14">
        <f t="shared" si="296"/>
        <v>2.1861117793273458E-3</v>
      </c>
      <c r="X2070" s="40">
        <f t="shared" si="291"/>
        <v>5.8299435299686162E-10</v>
      </c>
      <c r="Y2070" s="2"/>
      <c r="Z2070" s="4"/>
      <c r="AA2070" s="4"/>
      <c r="AB2070" s="4"/>
      <c r="AC2070" s="4"/>
      <c r="AD2070" s="4"/>
      <c r="AE2070" s="4"/>
    </row>
    <row r="2071" spans="6:31">
      <c r="F2071" s="25">
        <v>39678</v>
      </c>
      <c r="G2071" s="8">
        <v>76.3</v>
      </c>
      <c r="H2071" s="8">
        <v>76.3</v>
      </c>
      <c r="I2071" s="8">
        <v>74.63</v>
      </c>
      <c r="J2071" s="8">
        <v>74.959999999999994</v>
      </c>
      <c r="K2071" s="8">
        <v>314400</v>
      </c>
      <c r="L2071" s="26">
        <v>67.78</v>
      </c>
      <c r="M2071" s="8"/>
      <c r="N2071" s="32">
        <v>0</v>
      </c>
      <c r="O2071" s="11">
        <f t="shared" si="292"/>
        <v>50</v>
      </c>
      <c r="P2071" s="11">
        <f t="shared" si="289"/>
        <v>1.1059309530835053</v>
      </c>
      <c r="Q2071" s="12">
        <f t="shared" si="288"/>
        <v>160.52013149232982</v>
      </c>
      <c r="R2071" s="12">
        <f t="shared" si="293"/>
        <v>0</v>
      </c>
      <c r="S2071" s="12">
        <f t="shared" si="294"/>
        <v>13427</v>
      </c>
      <c r="T2071" s="31">
        <f t="shared" si="290"/>
        <v>12032.589056665043</v>
      </c>
      <c r="U2071" s="13"/>
      <c r="V2071" s="39">
        <f t="shared" si="295"/>
        <v>-1.3310231196354638E-2</v>
      </c>
      <c r="W2071" s="14">
        <f t="shared" si="296"/>
        <v>-1.333646204688492E-2</v>
      </c>
      <c r="X2071" s="40">
        <f t="shared" si="291"/>
        <v>6.8805751954199394E-10</v>
      </c>
      <c r="Y2071" s="2"/>
      <c r="Z2071" s="4"/>
      <c r="AA2071" s="4"/>
      <c r="AB2071" s="4"/>
      <c r="AC2071" s="4"/>
      <c r="AD2071" s="4"/>
      <c r="AE2071" s="4"/>
    </row>
    <row r="2072" spans="6:31">
      <c r="F2072" s="25">
        <v>39679</v>
      </c>
      <c r="G2072" s="8">
        <v>74.459999999999994</v>
      </c>
      <c r="H2072" s="8">
        <v>74.599999999999994</v>
      </c>
      <c r="I2072" s="8">
        <v>73.930000000000007</v>
      </c>
      <c r="J2072" s="8">
        <v>74.2</v>
      </c>
      <c r="K2072" s="8">
        <v>690100</v>
      </c>
      <c r="L2072" s="26">
        <v>67.09</v>
      </c>
      <c r="M2072" s="8"/>
      <c r="N2072" s="32">
        <v>0</v>
      </c>
      <c r="O2072" s="11">
        <f t="shared" si="292"/>
        <v>50</v>
      </c>
      <c r="P2072" s="11">
        <f t="shared" si="289"/>
        <v>1.1059770457594276</v>
      </c>
      <c r="Q2072" s="12">
        <f t="shared" si="288"/>
        <v>160.5155254576718</v>
      </c>
      <c r="R2072" s="12">
        <f t="shared" si="293"/>
        <v>0</v>
      </c>
      <c r="S2072" s="12">
        <f t="shared" si="294"/>
        <v>13427</v>
      </c>
      <c r="T2072" s="31">
        <f t="shared" si="290"/>
        <v>11910.251988959248</v>
      </c>
      <c r="U2072" s="13"/>
      <c r="V2072" s="39">
        <f t="shared" si="295"/>
        <v>-1.021918260463857E-2</v>
      </c>
      <c r="W2072" s="14">
        <f t="shared" si="296"/>
        <v>-1.0232164604108529E-2</v>
      </c>
      <c r="X2072" s="40">
        <f t="shared" si="291"/>
        <v>1.6853231023800629E-10</v>
      </c>
      <c r="Y2072" s="2"/>
      <c r="Z2072" s="4"/>
      <c r="AA2072" s="4"/>
      <c r="AB2072" s="4"/>
      <c r="AC2072" s="4"/>
      <c r="AD2072" s="4"/>
      <c r="AE2072" s="4"/>
    </row>
    <row r="2073" spans="6:31">
      <c r="F2073" s="25">
        <v>39680</v>
      </c>
      <c r="G2073" s="8">
        <v>74.33</v>
      </c>
      <c r="H2073" s="8">
        <v>74.739999999999995</v>
      </c>
      <c r="I2073" s="8">
        <v>73.84</v>
      </c>
      <c r="J2073" s="8">
        <v>74.63</v>
      </c>
      <c r="K2073" s="8">
        <v>923400</v>
      </c>
      <c r="L2073" s="26">
        <v>67.48</v>
      </c>
      <c r="M2073" s="8"/>
      <c r="N2073" s="32">
        <v>0</v>
      </c>
      <c r="O2073" s="11">
        <f t="shared" si="292"/>
        <v>50</v>
      </c>
      <c r="P2073" s="11">
        <f t="shared" si="289"/>
        <v>1.105957320687611</v>
      </c>
      <c r="Q2073" s="12">
        <f t="shared" si="288"/>
        <v>160.51749653434513</v>
      </c>
      <c r="R2073" s="12">
        <f t="shared" si="293"/>
        <v>0</v>
      </c>
      <c r="S2073" s="12">
        <f t="shared" si="294"/>
        <v>13427</v>
      </c>
      <c r="T2073" s="31">
        <f t="shared" si="290"/>
        <v>11979.420766358176</v>
      </c>
      <c r="U2073" s="13"/>
      <c r="V2073" s="39">
        <f t="shared" si="295"/>
        <v>5.7907005582797585E-3</v>
      </c>
      <c r="W2073" s="14">
        <f t="shared" si="296"/>
        <v>5.7962561029709014E-3</v>
      </c>
      <c r="X2073" s="40">
        <f t="shared" si="291"/>
        <v>3.0864076815285547E-11</v>
      </c>
      <c r="Y2073" s="2"/>
      <c r="Z2073" s="4"/>
      <c r="AA2073" s="4"/>
      <c r="AB2073" s="4"/>
      <c r="AC2073" s="4"/>
      <c r="AD2073" s="4"/>
      <c r="AE2073" s="4"/>
    </row>
    <row r="2074" spans="6:31">
      <c r="F2074" s="25">
        <v>39681</v>
      </c>
      <c r="G2074" s="8">
        <v>74.150000000000006</v>
      </c>
      <c r="H2074" s="8">
        <v>74.930000000000007</v>
      </c>
      <c r="I2074" s="8">
        <v>74.03</v>
      </c>
      <c r="J2074" s="8">
        <v>74.7</v>
      </c>
      <c r="K2074" s="8">
        <v>160700</v>
      </c>
      <c r="L2074" s="26">
        <v>67.55</v>
      </c>
      <c r="M2074" s="8"/>
      <c r="N2074" s="32">
        <v>0</v>
      </c>
      <c r="O2074" s="11">
        <f t="shared" si="292"/>
        <v>50</v>
      </c>
      <c r="P2074" s="11">
        <f t="shared" si="289"/>
        <v>1.1058475203552924</v>
      </c>
      <c r="Q2074" s="12">
        <f t="shared" si="288"/>
        <v>160.52846988973374</v>
      </c>
      <c r="R2074" s="12">
        <f t="shared" si="293"/>
        <v>0</v>
      </c>
      <c r="S2074" s="12">
        <f t="shared" si="294"/>
        <v>13427</v>
      </c>
      <c r="T2074" s="31">
        <f t="shared" si="290"/>
        <v>11991.476700763111</v>
      </c>
      <c r="U2074" s="13"/>
      <c r="V2074" s="39">
        <f t="shared" si="295"/>
        <v>1.0058810220170539E-3</v>
      </c>
      <c r="W2074" s="14">
        <f t="shared" si="296"/>
        <v>1.0368067284403084E-3</v>
      </c>
      <c r="X2074" s="40">
        <f t="shared" si="291"/>
        <v>9.5639931777732681E-10</v>
      </c>
      <c r="Y2074" s="2"/>
      <c r="Z2074" s="4"/>
      <c r="AA2074" s="4"/>
      <c r="AB2074" s="4"/>
      <c r="AC2074" s="4"/>
      <c r="AD2074" s="4"/>
      <c r="AE2074" s="4"/>
    </row>
    <row r="2075" spans="6:31">
      <c r="F2075" s="25">
        <v>39682</v>
      </c>
      <c r="G2075" s="8">
        <v>75.03</v>
      </c>
      <c r="H2075" s="8">
        <v>75.599999999999994</v>
      </c>
      <c r="I2075" s="8">
        <v>74.7</v>
      </c>
      <c r="J2075" s="8">
        <v>75.599999999999994</v>
      </c>
      <c r="K2075" s="8">
        <v>112700</v>
      </c>
      <c r="L2075" s="26">
        <v>68.36</v>
      </c>
      <c r="M2075" s="8"/>
      <c r="N2075" s="32">
        <v>0</v>
      </c>
      <c r="O2075" s="11">
        <f t="shared" si="292"/>
        <v>50</v>
      </c>
      <c r="P2075" s="11">
        <f t="shared" si="289"/>
        <v>1.1059098888238736</v>
      </c>
      <c r="Q2075" s="12">
        <f t="shared" si="288"/>
        <v>160.52223656867267</v>
      </c>
      <c r="R2075" s="12">
        <f t="shared" si="293"/>
        <v>0</v>
      </c>
      <c r="S2075" s="12">
        <f t="shared" si="294"/>
        <v>13427</v>
      </c>
      <c r="T2075" s="31">
        <f t="shared" si="290"/>
        <v>12135.481084591653</v>
      </c>
      <c r="U2075" s="13"/>
      <c r="V2075" s="39">
        <f t="shared" si="295"/>
        <v>1.1937360289228056E-2</v>
      </c>
      <c r="W2075" s="14">
        <f t="shared" si="296"/>
        <v>1.1919793841182294E-2</v>
      </c>
      <c r="X2075" s="40">
        <f t="shared" si="291"/>
        <v>3.0858009694445765E-10</v>
      </c>
      <c r="Y2075" s="2"/>
      <c r="Z2075" s="4"/>
      <c r="AA2075" s="4"/>
      <c r="AB2075" s="4"/>
      <c r="AC2075" s="4"/>
      <c r="AD2075" s="4"/>
      <c r="AE2075" s="4"/>
    </row>
    <row r="2076" spans="6:31">
      <c r="F2076" s="25">
        <v>39685</v>
      </c>
      <c r="G2076" s="8">
        <v>75.11</v>
      </c>
      <c r="H2076" s="8">
        <v>75.599999999999994</v>
      </c>
      <c r="I2076" s="8">
        <v>73.989999999999995</v>
      </c>
      <c r="J2076" s="8">
        <v>74.14</v>
      </c>
      <c r="K2076" s="8">
        <v>521300</v>
      </c>
      <c r="L2076" s="26">
        <v>67.040000000000006</v>
      </c>
      <c r="M2076" s="8"/>
      <c r="N2076" s="32">
        <v>0</v>
      </c>
      <c r="O2076" s="11">
        <f t="shared" si="292"/>
        <v>50</v>
      </c>
      <c r="P2076" s="11">
        <f t="shared" si="289"/>
        <v>1.1059069212410499</v>
      </c>
      <c r="Q2076" s="12">
        <f t="shared" si="288"/>
        <v>160.52253314326191</v>
      </c>
      <c r="R2076" s="12">
        <f t="shared" si="293"/>
        <v>0</v>
      </c>
      <c r="S2076" s="12">
        <f t="shared" si="294"/>
        <v>13427</v>
      </c>
      <c r="T2076" s="31">
        <f t="shared" si="290"/>
        <v>11901.140607241437</v>
      </c>
      <c r="U2076" s="13"/>
      <c r="V2076" s="39">
        <f t="shared" si="295"/>
        <v>-1.9499237903823848E-2</v>
      </c>
      <c r="W2076" s="14">
        <f t="shared" si="296"/>
        <v>-1.9498402073562435E-2</v>
      </c>
      <c r="X2076" s="40">
        <f t="shared" si="291"/>
        <v>6.9861222589341914E-13</v>
      </c>
      <c r="Y2076" s="2"/>
      <c r="Z2076" s="4"/>
      <c r="AA2076" s="4"/>
      <c r="AB2076" s="4"/>
      <c r="AC2076" s="4"/>
      <c r="AD2076" s="4"/>
      <c r="AE2076" s="4"/>
    </row>
    <row r="2077" spans="6:31">
      <c r="F2077" s="25">
        <v>39686</v>
      </c>
      <c r="G2077" s="8">
        <v>74.040000000000006</v>
      </c>
      <c r="H2077" s="8">
        <v>74.599999999999994</v>
      </c>
      <c r="I2077" s="8">
        <v>73.88</v>
      </c>
      <c r="J2077" s="8">
        <v>74.31</v>
      </c>
      <c r="K2077" s="8">
        <v>247500</v>
      </c>
      <c r="L2077" s="26">
        <v>67.19</v>
      </c>
      <c r="M2077" s="8"/>
      <c r="N2077" s="32">
        <v>0</v>
      </c>
      <c r="O2077" s="11">
        <f t="shared" si="292"/>
        <v>50</v>
      </c>
      <c r="P2077" s="11">
        <f t="shared" si="289"/>
        <v>1.1059681500223248</v>
      </c>
      <c r="Q2077" s="12">
        <f t="shared" si="288"/>
        <v>160.51641437753827</v>
      </c>
      <c r="R2077" s="12">
        <f t="shared" si="293"/>
        <v>0</v>
      </c>
      <c r="S2077" s="12">
        <f t="shared" si="294"/>
        <v>13427</v>
      </c>
      <c r="T2077" s="31">
        <f t="shared" si="290"/>
        <v>11927.97475239487</v>
      </c>
      <c r="U2077" s="13"/>
      <c r="V2077" s="39">
        <f t="shared" si="295"/>
        <v>2.2522159208519712E-3</v>
      </c>
      <c r="W2077" s="14">
        <f t="shared" si="296"/>
        <v>2.2349707582307744E-3</v>
      </c>
      <c r="X2077" s="40">
        <f t="shared" si="291"/>
        <v>2.9739563383152412E-10</v>
      </c>
      <c r="Y2077" s="2"/>
      <c r="Z2077" s="4"/>
      <c r="AA2077" s="4"/>
      <c r="AB2077" s="4"/>
      <c r="AC2077" s="4"/>
      <c r="AD2077" s="4"/>
      <c r="AE2077" s="4"/>
    </row>
    <row r="2078" spans="6:31">
      <c r="F2078" s="25">
        <v>39687</v>
      </c>
      <c r="G2078" s="8">
        <v>74.400000000000006</v>
      </c>
      <c r="H2078" s="8">
        <v>75.23</v>
      </c>
      <c r="I2078" s="8">
        <v>74.31</v>
      </c>
      <c r="J2078" s="8">
        <v>75.06</v>
      </c>
      <c r="K2078" s="8">
        <v>2141700</v>
      </c>
      <c r="L2078" s="26">
        <v>67.87</v>
      </c>
      <c r="M2078" s="8"/>
      <c r="N2078" s="32">
        <v>0</v>
      </c>
      <c r="O2078" s="11">
        <f t="shared" si="292"/>
        <v>50</v>
      </c>
      <c r="P2078" s="11">
        <f t="shared" si="289"/>
        <v>1.1059378223073522</v>
      </c>
      <c r="Q2078" s="12">
        <f t="shared" si="288"/>
        <v>160.51944502740614</v>
      </c>
      <c r="R2078" s="12">
        <f t="shared" si="293"/>
        <v>0</v>
      </c>
      <c r="S2078" s="12">
        <f t="shared" si="294"/>
        <v>13427</v>
      </c>
      <c r="T2078" s="31">
        <f t="shared" si="290"/>
        <v>12048.589543757105</v>
      </c>
      <c r="U2078" s="13"/>
      <c r="V2078" s="39">
        <f t="shared" si="295"/>
        <v>1.0061141982027762E-2</v>
      </c>
      <c r="W2078" s="14">
        <f t="shared" si="296"/>
        <v>1.0069683783608447E-2</v>
      </c>
      <c r="X2078" s="40">
        <f t="shared" si="291"/>
        <v>7.2962374243785442E-11</v>
      </c>
      <c r="Y2078" s="2"/>
      <c r="Z2078" s="4"/>
      <c r="AA2078" s="4"/>
      <c r="AB2078" s="4"/>
      <c r="AC2078" s="4"/>
      <c r="AD2078" s="4"/>
      <c r="AE2078" s="4"/>
    </row>
    <row r="2079" spans="6:31">
      <c r="F2079" s="25">
        <v>39688</v>
      </c>
      <c r="G2079" s="8">
        <v>75.44</v>
      </c>
      <c r="H2079" s="8">
        <v>76.099999999999994</v>
      </c>
      <c r="I2079" s="8">
        <v>75.06</v>
      </c>
      <c r="J2079" s="8">
        <v>76.09</v>
      </c>
      <c r="K2079" s="8">
        <v>724300</v>
      </c>
      <c r="L2079" s="26">
        <v>68.8</v>
      </c>
      <c r="M2079" s="8"/>
      <c r="N2079" s="32">
        <v>0</v>
      </c>
      <c r="O2079" s="11">
        <f t="shared" si="292"/>
        <v>50</v>
      </c>
      <c r="P2079" s="11">
        <f t="shared" si="289"/>
        <v>1.1059593023255816</v>
      </c>
      <c r="Q2079" s="12">
        <f t="shared" si="288"/>
        <v>160.51729851108416</v>
      </c>
      <c r="R2079" s="12">
        <f t="shared" si="293"/>
        <v>0</v>
      </c>
      <c r="S2079" s="12">
        <f t="shared" si="294"/>
        <v>13427</v>
      </c>
      <c r="T2079" s="31">
        <f t="shared" si="290"/>
        <v>12213.761243708395</v>
      </c>
      <c r="U2079" s="13"/>
      <c r="V2079" s="39">
        <f t="shared" si="295"/>
        <v>1.3615684078769771E-2</v>
      </c>
      <c r="W2079" s="14">
        <f t="shared" si="296"/>
        <v>1.3609634223630922E-2</v>
      </c>
      <c r="X2079" s="40">
        <f t="shared" si="291"/>
        <v>3.660074720106548E-11</v>
      </c>
      <c r="Y2079" s="2"/>
      <c r="Z2079" s="4"/>
      <c r="AA2079" s="4"/>
      <c r="AB2079" s="4"/>
      <c r="AC2079" s="4"/>
      <c r="AD2079" s="4"/>
      <c r="AE2079" s="4"/>
    </row>
    <row r="2080" spans="6:31">
      <c r="F2080" s="25">
        <v>39689</v>
      </c>
      <c r="G2080" s="8">
        <v>75.790000000000006</v>
      </c>
      <c r="H2080" s="8">
        <v>75.94</v>
      </c>
      <c r="I2080" s="8">
        <v>75.150000000000006</v>
      </c>
      <c r="J2080" s="8">
        <v>75.2</v>
      </c>
      <c r="K2080" s="8">
        <v>331500</v>
      </c>
      <c r="L2080" s="26">
        <v>68</v>
      </c>
      <c r="M2080" s="8"/>
      <c r="N2080" s="32">
        <v>0</v>
      </c>
      <c r="O2080" s="11">
        <f t="shared" si="292"/>
        <v>50</v>
      </c>
      <c r="P2080" s="11">
        <f t="shared" si="289"/>
        <v>1.1058823529411765</v>
      </c>
      <c r="Q2080" s="12">
        <f t="shared" si="288"/>
        <v>160.5249885136092</v>
      </c>
      <c r="R2080" s="12">
        <f t="shared" si="293"/>
        <v>0</v>
      </c>
      <c r="S2080" s="12">
        <f t="shared" si="294"/>
        <v>13427</v>
      </c>
      <c r="T2080" s="31">
        <f t="shared" si="290"/>
        <v>12071.479136223412</v>
      </c>
      <c r="U2080" s="13"/>
      <c r="V2080" s="39">
        <f t="shared" si="295"/>
        <v>-1.1717712755283428E-2</v>
      </c>
      <c r="W2080" s="14">
        <f t="shared" si="296"/>
        <v>-1.1696039763191187E-2</v>
      </c>
      <c r="X2080" s="40">
        <f t="shared" si="291"/>
        <v>4.6971858623031123E-10</v>
      </c>
      <c r="Y2080" s="2"/>
      <c r="Z2080" s="4"/>
      <c r="AA2080" s="4"/>
      <c r="AB2080" s="4"/>
      <c r="AC2080" s="4"/>
      <c r="AD2080" s="4"/>
      <c r="AE2080" s="4"/>
    </row>
    <row r="2081" spans="6:31">
      <c r="F2081" s="25">
        <v>39693</v>
      </c>
      <c r="G2081" s="8">
        <v>75.930000000000007</v>
      </c>
      <c r="H2081" s="8">
        <v>76.3</v>
      </c>
      <c r="I2081" s="8">
        <v>74.44</v>
      </c>
      <c r="J2081" s="8">
        <v>74.81</v>
      </c>
      <c r="K2081" s="8">
        <v>416600</v>
      </c>
      <c r="L2081" s="26">
        <v>67.650000000000006</v>
      </c>
      <c r="M2081" s="8"/>
      <c r="N2081" s="32">
        <v>0</v>
      </c>
      <c r="O2081" s="11">
        <f t="shared" si="292"/>
        <v>50</v>
      </c>
      <c r="P2081" s="11">
        <f t="shared" si="289"/>
        <v>1.1058388765705838</v>
      </c>
      <c r="Q2081" s="12">
        <f t="shared" si="288"/>
        <v>160.52933383503188</v>
      </c>
      <c r="R2081" s="12">
        <f t="shared" si="293"/>
        <v>0</v>
      </c>
      <c r="S2081" s="12">
        <f t="shared" si="294"/>
        <v>13427</v>
      </c>
      <c r="T2081" s="31">
        <f t="shared" si="290"/>
        <v>12009.199464198735</v>
      </c>
      <c r="U2081" s="13"/>
      <c r="V2081" s="39">
        <f t="shared" si="295"/>
        <v>-5.17259599861364E-3</v>
      </c>
      <c r="W2081" s="14">
        <f t="shared" si="296"/>
        <v>-5.1603505593095234E-3</v>
      </c>
      <c r="X2081" s="40">
        <f t="shared" si="291"/>
        <v>1.4995078375080509E-10</v>
      </c>
      <c r="Y2081" s="2"/>
      <c r="Z2081" s="4"/>
      <c r="AA2081" s="4"/>
      <c r="AB2081" s="4"/>
      <c r="AC2081" s="4"/>
      <c r="AD2081" s="4"/>
      <c r="AE2081" s="4"/>
    </row>
    <row r="2082" spans="6:31">
      <c r="F2082" s="25">
        <v>39694</v>
      </c>
      <c r="G2082" s="8">
        <v>74.599999999999994</v>
      </c>
      <c r="H2082" s="8">
        <v>74.97</v>
      </c>
      <c r="I2082" s="8">
        <v>74.069999999999993</v>
      </c>
      <c r="J2082" s="8">
        <v>74.67</v>
      </c>
      <c r="K2082" s="8">
        <v>340800</v>
      </c>
      <c r="L2082" s="26">
        <v>67.52</v>
      </c>
      <c r="M2082" s="8"/>
      <c r="N2082" s="32">
        <v>0</v>
      </c>
      <c r="O2082" s="11">
        <f t="shared" si="292"/>
        <v>50</v>
      </c>
      <c r="P2082" s="11">
        <f t="shared" si="289"/>
        <v>1.1058945497630333</v>
      </c>
      <c r="Q2082" s="12">
        <f t="shared" si="288"/>
        <v>160.52376954241896</v>
      </c>
      <c r="R2082" s="12">
        <f t="shared" si="293"/>
        <v>0</v>
      </c>
      <c r="S2082" s="12">
        <f t="shared" si="294"/>
        <v>13427</v>
      </c>
      <c r="T2082" s="31">
        <f t="shared" si="290"/>
        <v>11986.309871732425</v>
      </c>
      <c r="U2082" s="13"/>
      <c r="V2082" s="39">
        <f t="shared" si="295"/>
        <v>-1.9078235922095374E-3</v>
      </c>
      <c r="W2082" s="14">
        <f t="shared" si="296"/>
        <v>-1.923504329095511E-3</v>
      </c>
      <c r="X2082" s="40">
        <f t="shared" si="291"/>
        <v>2.4588550928713257E-10</v>
      </c>
      <c r="Y2082" s="2"/>
      <c r="Z2082" s="4"/>
      <c r="AA2082" s="4"/>
      <c r="AB2082" s="4"/>
      <c r="AC2082" s="4"/>
      <c r="AD2082" s="4"/>
      <c r="AE2082" s="4"/>
    </row>
    <row r="2083" spans="6:31">
      <c r="F2083" s="25">
        <v>39695</v>
      </c>
      <c r="G2083" s="8">
        <v>74.14</v>
      </c>
      <c r="H2083" s="8">
        <v>74.180000000000007</v>
      </c>
      <c r="I2083" s="8">
        <v>72.3</v>
      </c>
      <c r="J2083" s="8">
        <v>72.400000000000006</v>
      </c>
      <c r="K2083" s="8">
        <v>467500</v>
      </c>
      <c r="L2083" s="26">
        <v>65.47</v>
      </c>
      <c r="M2083" s="8"/>
      <c r="N2083" s="32">
        <v>0</v>
      </c>
      <c r="O2083" s="11">
        <f t="shared" si="292"/>
        <v>50</v>
      </c>
      <c r="P2083" s="11">
        <f t="shared" si="289"/>
        <v>1.1058500076370859</v>
      </c>
      <c r="Q2083" s="12">
        <f t="shared" si="288"/>
        <v>160.52822128870383</v>
      </c>
      <c r="R2083" s="12">
        <f t="shared" si="293"/>
        <v>0</v>
      </c>
      <c r="S2083" s="12">
        <f t="shared" si="294"/>
        <v>13427</v>
      </c>
      <c r="T2083" s="31">
        <f t="shared" si="290"/>
        <v>11622.243221302158</v>
      </c>
      <c r="U2083" s="13"/>
      <c r="V2083" s="39">
        <f t="shared" si="295"/>
        <v>-3.0844373410619262E-2</v>
      </c>
      <c r="W2083" s="14">
        <f t="shared" si="296"/>
        <v>-3.0831827834701644E-2</v>
      </c>
      <c r="X2083" s="40">
        <f t="shared" si="291"/>
        <v>1.573914751047261E-10</v>
      </c>
      <c r="Y2083" s="2"/>
      <c r="Z2083" s="4"/>
      <c r="AA2083" s="4"/>
      <c r="AB2083" s="4"/>
      <c r="AC2083" s="4"/>
      <c r="AD2083" s="4"/>
      <c r="AE2083" s="4"/>
    </row>
    <row r="2084" spans="6:31">
      <c r="F2084" s="25">
        <v>39696</v>
      </c>
      <c r="G2084" s="8">
        <v>72.010000000000005</v>
      </c>
      <c r="H2084" s="8">
        <v>72.89</v>
      </c>
      <c r="I2084" s="8">
        <v>71.209999999999994</v>
      </c>
      <c r="J2084" s="8">
        <v>72.7</v>
      </c>
      <c r="K2084" s="8">
        <v>389500</v>
      </c>
      <c r="L2084" s="26">
        <v>65.739999999999995</v>
      </c>
      <c r="M2084" s="8"/>
      <c r="N2084" s="32">
        <v>0</v>
      </c>
      <c r="O2084" s="11">
        <f t="shared" si="292"/>
        <v>50</v>
      </c>
      <c r="P2084" s="11">
        <f t="shared" si="289"/>
        <v>1.1058716154548223</v>
      </c>
      <c r="Q2084" s="12">
        <f t="shared" si="288"/>
        <v>160.52606165857412</v>
      </c>
      <c r="R2084" s="12">
        <f t="shared" si="293"/>
        <v>0</v>
      </c>
      <c r="S2084" s="12">
        <f t="shared" si="294"/>
        <v>13427</v>
      </c>
      <c r="T2084" s="31">
        <f t="shared" si="290"/>
        <v>11670.244682578339</v>
      </c>
      <c r="U2084" s="13"/>
      <c r="V2084" s="39">
        <f t="shared" si="295"/>
        <v>4.1216317834066396E-3</v>
      </c>
      <c r="W2084" s="14">
        <f t="shared" si="296"/>
        <v>4.1155457830732911E-3</v>
      </c>
      <c r="X2084" s="40">
        <f t="shared" si="291"/>
        <v>3.7039400057518849E-11</v>
      </c>
      <c r="Y2084" s="2"/>
      <c r="Z2084" s="4"/>
      <c r="AA2084" s="4"/>
      <c r="AB2084" s="4"/>
      <c r="AC2084" s="4"/>
      <c r="AD2084" s="4"/>
      <c r="AE2084" s="4"/>
    </row>
    <row r="2085" spans="6:31">
      <c r="F2085" s="25">
        <v>39699</v>
      </c>
      <c r="G2085" s="8">
        <v>74.91</v>
      </c>
      <c r="H2085" s="8">
        <v>74.989999999999995</v>
      </c>
      <c r="I2085" s="8">
        <v>72.7</v>
      </c>
      <c r="J2085" s="8">
        <v>74.069999999999993</v>
      </c>
      <c r="K2085" s="8">
        <v>659900</v>
      </c>
      <c r="L2085" s="26">
        <v>66.98</v>
      </c>
      <c r="M2085" s="8"/>
      <c r="N2085" s="32">
        <v>0</v>
      </c>
      <c r="O2085" s="11">
        <f t="shared" si="292"/>
        <v>50</v>
      </c>
      <c r="P2085" s="11">
        <f t="shared" si="289"/>
        <v>1.1058524932815765</v>
      </c>
      <c r="Q2085" s="12">
        <f t="shared" si="288"/>
        <v>160.52797285243773</v>
      </c>
      <c r="R2085" s="12">
        <f t="shared" si="293"/>
        <v>0</v>
      </c>
      <c r="S2085" s="12">
        <f t="shared" si="294"/>
        <v>13427</v>
      </c>
      <c r="T2085" s="31">
        <f t="shared" si="290"/>
        <v>11890.306949180062</v>
      </c>
      <c r="U2085" s="13"/>
      <c r="V2085" s="39">
        <f t="shared" si="295"/>
        <v>1.8681113231537483E-2</v>
      </c>
      <c r="W2085" s="14">
        <f t="shared" si="296"/>
        <v>1.8686499129985337E-2</v>
      </c>
      <c r="X2085" s="40">
        <f t="shared" si="291"/>
        <v>2.9007902090600652E-11</v>
      </c>
      <c r="Y2085" s="2"/>
      <c r="Z2085" s="4"/>
      <c r="AA2085" s="4"/>
      <c r="AB2085" s="4"/>
      <c r="AC2085" s="4"/>
      <c r="AD2085" s="4"/>
      <c r="AE2085" s="4"/>
    </row>
    <row r="2086" spans="6:31">
      <c r="F2086" s="25">
        <v>39700</v>
      </c>
      <c r="G2086" s="8">
        <v>74.13</v>
      </c>
      <c r="H2086" s="8">
        <v>74.13</v>
      </c>
      <c r="I2086" s="8">
        <v>71.540000000000006</v>
      </c>
      <c r="J2086" s="8">
        <v>71.540000000000006</v>
      </c>
      <c r="K2086" s="8">
        <v>623400</v>
      </c>
      <c r="L2086" s="26">
        <v>64.69</v>
      </c>
      <c r="M2086" s="8"/>
      <c r="N2086" s="32">
        <v>0</v>
      </c>
      <c r="O2086" s="11">
        <f t="shared" si="292"/>
        <v>50</v>
      </c>
      <c r="P2086" s="11">
        <f t="shared" si="289"/>
        <v>1.1058896274540115</v>
      </c>
      <c r="Q2086" s="12">
        <f t="shared" si="288"/>
        <v>160.52426148314652</v>
      </c>
      <c r="R2086" s="12">
        <f t="shared" si="293"/>
        <v>0</v>
      </c>
      <c r="S2086" s="12">
        <f t="shared" si="294"/>
        <v>13427</v>
      </c>
      <c r="T2086" s="31">
        <f t="shared" si="290"/>
        <v>11483.905666504303</v>
      </c>
      <c r="U2086" s="13"/>
      <c r="V2086" s="39">
        <f t="shared" si="295"/>
        <v>-3.4776978228354495E-2</v>
      </c>
      <c r="W2086" s="14">
        <f t="shared" si="296"/>
        <v>-3.4787437310164565E-2</v>
      </c>
      <c r="X2086" s="40">
        <f t="shared" si="291"/>
        <v>1.0939239230973699E-10</v>
      </c>
      <c r="Y2086" s="2"/>
      <c r="Z2086" s="4"/>
      <c r="AA2086" s="4"/>
      <c r="AB2086" s="4"/>
      <c r="AC2086" s="4"/>
      <c r="AD2086" s="4"/>
      <c r="AE2086" s="4"/>
    </row>
    <row r="2087" spans="6:31">
      <c r="F2087" s="25">
        <v>39701</v>
      </c>
      <c r="G2087" s="8">
        <v>72.08</v>
      </c>
      <c r="H2087" s="8">
        <v>72.680000000000007</v>
      </c>
      <c r="I2087" s="8">
        <v>71.3</v>
      </c>
      <c r="J2087" s="8">
        <v>71.97</v>
      </c>
      <c r="K2087" s="8">
        <v>269700</v>
      </c>
      <c r="L2087" s="26">
        <v>65.08</v>
      </c>
      <c r="M2087" s="8"/>
      <c r="N2087" s="32">
        <v>0</v>
      </c>
      <c r="O2087" s="11">
        <f t="shared" si="292"/>
        <v>50</v>
      </c>
      <c r="P2087" s="11">
        <f t="shared" si="289"/>
        <v>1.1058696988322065</v>
      </c>
      <c r="Q2087" s="12">
        <f t="shared" si="288"/>
        <v>160.52625321527347</v>
      </c>
      <c r="R2087" s="12">
        <f t="shared" si="293"/>
        <v>0</v>
      </c>
      <c r="S2087" s="12">
        <f t="shared" si="294"/>
        <v>13427</v>
      </c>
      <c r="T2087" s="31">
        <f t="shared" si="290"/>
        <v>11553.074443903231</v>
      </c>
      <c r="U2087" s="13"/>
      <c r="V2087" s="39">
        <f t="shared" si="295"/>
        <v>6.0050392822621609E-3</v>
      </c>
      <c r="W2087" s="14">
        <f t="shared" si="296"/>
        <v>6.0106522949429824E-3</v>
      </c>
      <c r="X2087" s="40">
        <f t="shared" si="291"/>
        <v>3.1505911355062613E-11</v>
      </c>
      <c r="Y2087" s="2"/>
      <c r="Z2087" s="4"/>
      <c r="AA2087" s="4"/>
      <c r="AB2087" s="4"/>
      <c r="AC2087" s="4"/>
      <c r="AD2087" s="4"/>
      <c r="AE2087" s="4"/>
    </row>
    <row r="2088" spans="6:31">
      <c r="F2088" s="25">
        <v>39702</v>
      </c>
      <c r="G2088" s="8">
        <v>71.16</v>
      </c>
      <c r="H2088" s="8">
        <v>72.98</v>
      </c>
      <c r="I2088" s="8">
        <v>70.81</v>
      </c>
      <c r="J2088" s="8">
        <v>72.95</v>
      </c>
      <c r="K2088" s="8">
        <v>587300</v>
      </c>
      <c r="L2088" s="26">
        <v>65.959999999999994</v>
      </c>
      <c r="M2088" s="8"/>
      <c r="N2088" s="32">
        <v>0</v>
      </c>
      <c r="O2088" s="11">
        <f t="shared" si="292"/>
        <v>50</v>
      </c>
      <c r="P2088" s="11">
        <f t="shared" si="289"/>
        <v>1.1059733171619164</v>
      </c>
      <c r="Q2088" s="12">
        <f t="shared" si="288"/>
        <v>160.51589804162728</v>
      </c>
      <c r="R2088" s="12">
        <f t="shared" si="293"/>
        <v>0</v>
      </c>
      <c r="S2088" s="12">
        <f t="shared" si="294"/>
        <v>13427</v>
      </c>
      <c r="T2088" s="31">
        <f t="shared" si="290"/>
        <v>11709.634762136711</v>
      </c>
      <c r="U2088" s="13"/>
      <c r="V2088" s="39">
        <f t="shared" si="295"/>
        <v>1.346039970412021E-2</v>
      </c>
      <c r="W2088" s="14">
        <f t="shared" si="296"/>
        <v>1.3431215340561031E-2</v>
      </c>
      <c r="X2088" s="40">
        <f t="shared" si="291"/>
        <v>8.5172707635434076E-10</v>
      </c>
      <c r="Y2088" s="2"/>
      <c r="Z2088" s="4"/>
      <c r="AA2088" s="4"/>
      <c r="AB2088" s="4"/>
      <c r="AC2088" s="4"/>
      <c r="AD2088" s="4"/>
      <c r="AE2088" s="4"/>
    </row>
    <row r="2089" spans="6:31">
      <c r="F2089" s="25">
        <v>39703</v>
      </c>
      <c r="G2089" s="8">
        <v>72.28</v>
      </c>
      <c r="H2089" s="8">
        <v>73.36</v>
      </c>
      <c r="I2089" s="8">
        <v>72.08</v>
      </c>
      <c r="J2089" s="8">
        <v>73.14</v>
      </c>
      <c r="K2089" s="8">
        <v>856500</v>
      </c>
      <c r="L2089" s="26">
        <v>66.14</v>
      </c>
      <c r="M2089" s="8"/>
      <c r="N2089" s="32">
        <v>0</v>
      </c>
      <c r="O2089" s="11">
        <f t="shared" si="292"/>
        <v>50</v>
      </c>
      <c r="P2089" s="11">
        <f t="shared" si="289"/>
        <v>1.1058361052313275</v>
      </c>
      <c r="Q2089" s="12">
        <f t="shared" si="288"/>
        <v>160.52961083293451</v>
      </c>
      <c r="R2089" s="12">
        <f t="shared" si="293"/>
        <v>0</v>
      </c>
      <c r="S2089" s="12">
        <f t="shared" si="294"/>
        <v>13427</v>
      </c>
      <c r="T2089" s="31">
        <f t="shared" si="290"/>
        <v>11741.13573632083</v>
      </c>
      <c r="U2089" s="13"/>
      <c r="V2089" s="39">
        <f t="shared" si="295"/>
        <v>2.6865635935532451E-3</v>
      </c>
      <c r="W2089" s="14">
        <f t="shared" si="296"/>
        <v>2.7252098622487825E-3</v>
      </c>
      <c r="X2089" s="40">
        <f t="shared" si="291"/>
        <v>1.493534084087676E-9</v>
      </c>
      <c r="Y2089" s="2"/>
      <c r="Z2089" s="4"/>
      <c r="AA2089" s="4"/>
      <c r="AB2089" s="4"/>
      <c r="AC2089" s="4"/>
      <c r="AD2089" s="4"/>
      <c r="AE2089" s="4"/>
    </row>
    <row r="2090" spans="6:31">
      <c r="F2090" s="25">
        <v>39706</v>
      </c>
      <c r="G2090" s="8">
        <v>70.989999999999995</v>
      </c>
      <c r="H2090" s="8">
        <v>72.3</v>
      </c>
      <c r="I2090" s="8">
        <v>69.95</v>
      </c>
      <c r="J2090" s="8">
        <v>69.95</v>
      </c>
      <c r="K2090" s="8">
        <v>807400</v>
      </c>
      <c r="L2090" s="26">
        <v>63.25</v>
      </c>
      <c r="M2090" s="8"/>
      <c r="N2090" s="32">
        <v>0</v>
      </c>
      <c r="O2090" s="11">
        <f t="shared" si="292"/>
        <v>50</v>
      </c>
      <c r="P2090" s="11">
        <f t="shared" si="289"/>
        <v>1.1059288537549408</v>
      </c>
      <c r="Q2090" s="12">
        <f t="shared" si="288"/>
        <v>160.52034128708129</v>
      </c>
      <c r="R2090" s="12">
        <f t="shared" si="293"/>
        <v>0</v>
      </c>
      <c r="S2090" s="12">
        <f t="shared" si="294"/>
        <v>13427</v>
      </c>
      <c r="T2090" s="31">
        <f t="shared" si="290"/>
        <v>11228.397873031337</v>
      </c>
      <c r="U2090" s="13"/>
      <c r="V2090" s="39">
        <f t="shared" si="295"/>
        <v>-4.4652456803566484E-2</v>
      </c>
      <c r="W2090" s="14">
        <f t="shared" si="296"/>
        <v>-4.467857994601717E-2</v>
      </c>
      <c r="X2090" s="40">
        <f t="shared" si="291"/>
        <v>6.8241857149883757E-10</v>
      </c>
      <c r="Y2090" s="2"/>
      <c r="Z2090" s="4"/>
      <c r="AA2090" s="4"/>
      <c r="AB2090" s="4"/>
      <c r="AC2090" s="4"/>
      <c r="AD2090" s="4"/>
      <c r="AE2090" s="4"/>
    </row>
    <row r="2091" spans="6:31">
      <c r="F2091" s="25">
        <v>39707</v>
      </c>
      <c r="G2091" s="8">
        <v>68.38</v>
      </c>
      <c r="H2091" s="8">
        <v>71.069999999999993</v>
      </c>
      <c r="I2091" s="8">
        <v>68.33</v>
      </c>
      <c r="J2091" s="8">
        <v>70.94</v>
      </c>
      <c r="K2091" s="8">
        <v>1086200</v>
      </c>
      <c r="L2091" s="26">
        <v>64.150000000000006</v>
      </c>
      <c r="M2091" s="8"/>
      <c r="N2091" s="32">
        <v>0</v>
      </c>
      <c r="O2091" s="11">
        <f t="shared" si="292"/>
        <v>50</v>
      </c>
      <c r="P2091" s="11">
        <f t="shared" si="289"/>
        <v>1.1058456742010911</v>
      </c>
      <c r="Q2091" s="12">
        <f t="shared" si="288"/>
        <v>160.52865441150183</v>
      </c>
      <c r="R2091" s="12">
        <f t="shared" si="293"/>
        <v>0</v>
      </c>
      <c r="S2091" s="12">
        <f t="shared" si="294"/>
        <v>13427</v>
      </c>
      <c r="T2091" s="31">
        <f t="shared" si="290"/>
        <v>11387.90274395194</v>
      </c>
      <c r="U2091" s="13"/>
      <c r="V2091" s="39">
        <f t="shared" si="295"/>
        <v>1.4105535497199376E-2</v>
      </c>
      <c r="W2091" s="14">
        <f t="shared" si="296"/>
        <v>1.4128963454015956E-2</v>
      </c>
      <c r="X2091" s="40">
        <f t="shared" si="291"/>
        <v>5.4886916059955154E-10</v>
      </c>
      <c r="Y2091" s="2"/>
      <c r="Z2091" s="4"/>
      <c r="AA2091" s="4"/>
      <c r="AB2091" s="4"/>
      <c r="AC2091" s="4"/>
      <c r="AD2091" s="4"/>
      <c r="AE2091" s="4"/>
    </row>
    <row r="2092" spans="6:31">
      <c r="F2092" s="25">
        <v>39708</v>
      </c>
      <c r="G2092" s="8">
        <v>69.930000000000007</v>
      </c>
      <c r="H2092" s="8">
        <v>70.150000000000006</v>
      </c>
      <c r="I2092" s="8">
        <v>67.709999999999994</v>
      </c>
      <c r="J2092" s="8">
        <v>67.94</v>
      </c>
      <c r="K2092" s="8">
        <v>1116200</v>
      </c>
      <c r="L2092" s="26">
        <v>61.43</v>
      </c>
      <c r="M2092" s="8"/>
      <c r="N2092" s="32">
        <v>0</v>
      </c>
      <c r="O2092" s="11">
        <f t="shared" si="292"/>
        <v>50</v>
      </c>
      <c r="P2092" s="11">
        <f t="shared" si="289"/>
        <v>1.1059742796679146</v>
      </c>
      <c r="Q2092" s="12">
        <f t="shared" si="288"/>
        <v>160.51580186198123</v>
      </c>
      <c r="R2092" s="12">
        <f t="shared" si="293"/>
        <v>0</v>
      </c>
      <c r="S2092" s="12">
        <f t="shared" si="294"/>
        <v>13427</v>
      </c>
      <c r="T2092" s="31">
        <f t="shared" si="290"/>
        <v>10905.443578503004</v>
      </c>
      <c r="U2092" s="13"/>
      <c r="V2092" s="39">
        <f t="shared" si="295"/>
        <v>-4.3289553714502084E-2</v>
      </c>
      <c r="W2092" s="14">
        <f t="shared" si="296"/>
        <v>-4.3325775885809485E-2</v>
      </c>
      <c r="X2092" s="40">
        <f t="shared" si="291"/>
        <v>1.3120456942227217E-9</v>
      </c>
      <c r="Y2092" s="2"/>
      <c r="Z2092" s="4"/>
      <c r="AA2092" s="4"/>
      <c r="AB2092" s="4"/>
      <c r="AC2092" s="4"/>
      <c r="AD2092" s="4"/>
      <c r="AE2092" s="4"/>
    </row>
    <row r="2093" spans="6:31">
      <c r="F2093" s="25">
        <v>39709</v>
      </c>
      <c r="G2093" s="8">
        <v>68.86</v>
      </c>
      <c r="H2093" s="8">
        <v>71.02</v>
      </c>
      <c r="I2093" s="8">
        <v>66.39</v>
      </c>
      <c r="J2093" s="8">
        <v>70.52</v>
      </c>
      <c r="K2093" s="8">
        <v>894300</v>
      </c>
      <c r="L2093" s="26">
        <v>63.77</v>
      </c>
      <c r="M2093" s="8"/>
      <c r="N2093" s="32">
        <v>0</v>
      </c>
      <c r="O2093" s="11">
        <f t="shared" si="292"/>
        <v>50</v>
      </c>
      <c r="P2093" s="11">
        <f t="shared" si="289"/>
        <v>1.1058491453661594</v>
      </c>
      <c r="Q2093" s="12">
        <f t="shared" si="288"/>
        <v>160.52830747159069</v>
      </c>
      <c r="R2093" s="12">
        <f t="shared" si="293"/>
        <v>0</v>
      </c>
      <c r="S2093" s="12">
        <f t="shared" si="294"/>
        <v>13427</v>
      </c>
      <c r="T2093" s="31">
        <f t="shared" si="290"/>
        <v>11320.456242896575</v>
      </c>
      <c r="U2093" s="13"/>
      <c r="V2093" s="39">
        <f t="shared" si="295"/>
        <v>3.7349300662825873E-2</v>
      </c>
      <c r="W2093" s="14">
        <f t="shared" si="296"/>
        <v>3.7384545151344213E-2</v>
      </c>
      <c r="X2093" s="40">
        <f t="shared" si="291"/>
        <v>1.2421739709194431E-9</v>
      </c>
      <c r="Y2093" s="2"/>
      <c r="Z2093" s="4"/>
      <c r="AA2093" s="4"/>
      <c r="AB2093" s="4"/>
      <c r="AC2093" s="4"/>
      <c r="AD2093" s="4"/>
      <c r="AE2093" s="4"/>
    </row>
    <row r="2094" spans="6:31">
      <c r="F2094" s="25">
        <v>39710</v>
      </c>
      <c r="G2094" s="8">
        <v>73.42</v>
      </c>
      <c r="H2094" s="8">
        <v>73.42</v>
      </c>
      <c r="I2094" s="8">
        <v>65.09</v>
      </c>
      <c r="J2094" s="8">
        <v>73.42</v>
      </c>
      <c r="K2094" s="8">
        <v>595100</v>
      </c>
      <c r="L2094" s="26">
        <v>66.39</v>
      </c>
      <c r="M2094" s="8"/>
      <c r="N2094" s="32">
        <v>0</v>
      </c>
      <c r="O2094" s="11">
        <f t="shared" si="292"/>
        <v>50</v>
      </c>
      <c r="P2094" s="11">
        <f t="shared" si="289"/>
        <v>1.1058894411809008</v>
      </c>
      <c r="Q2094" s="12">
        <f t="shared" si="288"/>
        <v>160.52428009956262</v>
      </c>
      <c r="R2094" s="12">
        <f t="shared" si="293"/>
        <v>0</v>
      </c>
      <c r="S2094" s="12">
        <f t="shared" si="294"/>
        <v>13427</v>
      </c>
      <c r="T2094" s="31">
        <f t="shared" si="290"/>
        <v>11785.692644909888</v>
      </c>
      <c r="U2094" s="13"/>
      <c r="V2094" s="39">
        <f t="shared" si="295"/>
        <v>4.0274931988518468E-2</v>
      </c>
      <c r="W2094" s="14">
        <f t="shared" si="296"/>
        <v>4.0263582403887617E-2</v>
      </c>
      <c r="X2094" s="40">
        <f t="shared" si="291"/>
        <v>1.2881307129285946E-10</v>
      </c>
      <c r="Y2094" s="2"/>
      <c r="Z2094" s="4"/>
      <c r="AA2094" s="4"/>
      <c r="AB2094" s="4"/>
      <c r="AC2094" s="4"/>
      <c r="AD2094" s="4"/>
      <c r="AE2094" s="4"/>
    </row>
    <row r="2095" spans="6:31">
      <c r="F2095" s="25">
        <v>39713</v>
      </c>
      <c r="G2095" s="8">
        <v>72.92</v>
      </c>
      <c r="H2095" s="8">
        <v>73.31</v>
      </c>
      <c r="I2095" s="8">
        <v>70.69</v>
      </c>
      <c r="J2095" s="8">
        <v>70.760000000000005</v>
      </c>
      <c r="K2095" s="8">
        <v>747400</v>
      </c>
      <c r="L2095" s="26">
        <v>63.98</v>
      </c>
      <c r="M2095" s="8"/>
      <c r="N2095" s="32">
        <v>0</v>
      </c>
      <c r="O2095" s="11">
        <f t="shared" si="292"/>
        <v>50</v>
      </c>
      <c r="P2095" s="11">
        <f t="shared" si="289"/>
        <v>1.1059706158174432</v>
      </c>
      <c r="Q2095" s="12">
        <f t="shared" si="288"/>
        <v>160.51616797783183</v>
      </c>
      <c r="R2095" s="12">
        <f t="shared" si="293"/>
        <v>0</v>
      </c>
      <c r="S2095" s="12">
        <f t="shared" si="294"/>
        <v>13427</v>
      </c>
      <c r="T2095" s="31">
        <f t="shared" si="290"/>
        <v>11358.124046111381</v>
      </c>
      <c r="U2095" s="13"/>
      <c r="V2095" s="39">
        <f t="shared" si="295"/>
        <v>-3.6953045223717208E-2</v>
      </c>
      <c r="W2095" s="14">
        <f t="shared" si="296"/>
        <v>-3.6975908209696096E-2</v>
      </c>
      <c r="X2095" s="40">
        <f t="shared" si="291"/>
        <v>5.2271612787079756E-10</v>
      </c>
      <c r="Y2095" s="2"/>
      <c r="Z2095" s="4"/>
      <c r="AA2095" s="4"/>
      <c r="AB2095" s="4"/>
      <c r="AC2095" s="4"/>
      <c r="AD2095" s="4"/>
      <c r="AE2095" s="4"/>
    </row>
    <row r="2096" spans="6:31">
      <c r="F2096" s="25">
        <v>39714</v>
      </c>
      <c r="G2096" s="8">
        <v>70.73</v>
      </c>
      <c r="H2096" s="8">
        <v>71.599999999999994</v>
      </c>
      <c r="I2096" s="8">
        <v>69.680000000000007</v>
      </c>
      <c r="J2096" s="8">
        <v>69.900000000000006</v>
      </c>
      <c r="K2096" s="8">
        <v>607200</v>
      </c>
      <c r="L2096" s="26">
        <v>63.21</v>
      </c>
      <c r="M2096" s="8"/>
      <c r="N2096" s="32">
        <v>0</v>
      </c>
      <c r="O2096" s="11">
        <f t="shared" si="292"/>
        <v>50</v>
      </c>
      <c r="P2096" s="11">
        <f t="shared" si="289"/>
        <v>1.1058376839107737</v>
      </c>
      <c r="Q2096" s="12">
        <f t="shared" si="288"/>
        <v>160.52945304230451</v>
      </c>
      <c r="R2096" s="12">
        <f t="shared" si="293"/>
        <v>0</v>
      </c>
      <c r="S2096" s="12">
        <f t="shared" si="294"/>
        <v>13427</v>
      </c>
      <c r="T2096" s="31">
        <f t="shared" si="290"/>
        <v>11221.008767657086</v>
      </c>
      <c r="U2096" s="13"/>
      <c r="V2096" s="39">
        <f t="shared" si="295"/>
        <v>-1.2145458826558259E-2</v>
      </c>
      <c r="W2096" s="14">
        <f t="shared" si="296"/>
        <v>-1.2108018037164518E-2</v>
      </c>
      <c r="X2096" s="40">
        <f t="shared" si="291"/>
        <v>1.4018127104264716E-9</v>
      </c>
      <c r="Y2096" s="2"/>
      <c r="Z2096" s="4"/>
      <c r="AA2096" s="4"/>
      <c r="AB2096" s="4"/>
      <c r="AC2096" s="4"/>
      <c r="AD2096" s="4"/>
      <c r="AE2096" s="4"/>
    </row>
    <row r="2097" spans="6:31">
      <c r="F2097" s="25">
        <v>39715</v>
      </c>
      <c r="G2097" s="8">
        <v>69.150000000000006</v>
      </c>
      <c r="H2097" s="8">
        <v>69.91</v>
      </c>
      <c r="I2097" s="8">
        <v>69.03</v>
      </c>
      <c r="J2097" s="8">
        <v>69.3</v>
      </c>
      <c r="K2097" s="8">
        <v>691300</v>
      </c>
      <c r="L2097" s="26">
        <v>62.94</v>
      </c>
      <c r="M2097" s="8"/>
      <c r="N2097" s="32">
        <v>0</v>
      </c>
      <c r="O2097" s="11">
        <f t="shared" si="292"/>
        <v>50</v>
      </c>
      <c r="P2097" s="11">
        <f t="shared" si="289"/>
        <v>1.1010486177311725</v>
      </c>
      <c r="Q2097" s="12">
        <f t="shared" si="288"/>
        <v>161.01020644128292</v>
      </c>
      <c r="R2097" s="12">
        <f t="shared" si="293"/>
        <v>0</v>
      </c>
      <c r="S2097" s="12">
        <f t="shared" si="294"/>
        <v>13427</v>
      </c>
      <c r="T2097" s="31">
        <f t="shared" si="290"/>
        <v>11158.007306380905</v>
      </c>
      <c r="U2097" s="13"/>
      <c r="V2097" s="39">
        <f t="shared" si="295"/>
        <v>-5.6304198097954063E-3</v>
      </c>
      <c r="W2097" s="14">
        <f t="shared" si="296"/>
        <v>-4.2806248479465769E-3</v>
      </c>
      <c r="X2097" s="40">
        <f t="shared" si="291"/>
        <v>1.8219464390324827E-6</v>
      </c>
      <c r="Y2097" s="2"/>
      <c r="Z2097" s="4"/>
      <c r="AA2097" s="4"/>
      <c r="AB2097" s="4"/>
      <c r="AC2097" s="4"/>
      <c r="AD2097" s="4"/>
      <c r="AE2097" s="4"/>
    </row>
    <row r="2098" spans="6:31">
      <c r="F2098" s="25">
        <v>39716</v>
      </c>
      <c r="G2098" s="8">
        <v>69.459999999999994</v>
      </c>
      <c r="H2098" s="8">
        <v>71.290000000000006</v>
      </c>
      <c r="I2098" s="8">
        <v>69.3</v>
      </c>
      <c r="J2098" s="8">
        <v>70.489999999999995</v>
      </c>
      <c r="K2098" s="8">
        <v>1813000</v>
      </c>
      <c r="L2098" s="26">
        <v>64.02</v>
      </c>
      <c r="M2098" s="8"/>
      <c r="N2098" s="32">
        <v>0</v>
      </c>
      <c r="O2098" s="11">
        <f t="shared" si="292"/>
        <v>50</v>
      </c>
      <c r="P2098" s="11">
        <f t="shared" si="289"/>
        <v>1.1010621680724773</v>
      </c>
      <c r="Q2098" s="12">
        <f t="shared" si="288"/>
        <v>161.00884028210572</v>
      </c>
      <c r="R2098" s="12">
        <f t="shared" si="293"/>
        <v>0</v>
      </c>
      <c r="S2098" s="12">
        <f t="shared" si="294"/>
        <v>13427</v>
      </c>
      <c r="T2098" s="31">
        <f t="shared" si="290"/>
        <v>11349.513151485631</v>
      </c>
      <c r="U2098" s="13"/>
      <c r="V2098" s="39">
        <f t="shared" si="295"/>
        <v>1.7017464631095252E-2</v>
      </c>
      <c r="W2098" s="14">
        <f t="shared" si="296"/>
        <v>1.701364290545624E-2</v>
      </c>
      <c r="X2098" s="40">
        <f t="shared" si="291"/>
        <v>1.4605586859879831E-11</v>
      </c>
      <c r="Y2098" s="2"/>
      <c r="Z2098" s="4"/>
      <c r="AA2098" s="4"/>
      <c r="AB2098" s="4"/>
      <c r="AC2098" s="4"/>
      <c r="AD2098" s="4"/>
      <c r="AE2098" s="4"/>
    </row>
    <row r="2099" spans="6:31">
      <c r="F2099" s="25">
        <v>39717</v>
      </c>
      <c r="G2099" s="8">
        <v>69.31</v>
      </c>
      <c r="H2099" s="8">
        <v>70.73</v>
      </c>
      <c r="I2099" s="8">
        <v>69.09</v>
      </c>
      <c r="J2099" s="8">
        <v>70.73</v>
      </c>
      <c r="K2099" s="8">
        <v>757400</v>
      </c>
      <c r="L2099" s="26">
        <v>64.239999999999995</v>
      </c>
      <c r="M2099" s="8"/>
      <c r="N2099" s="32">
        <v>0</v>
      </c>
      <c r="O2099" s="11">
        <f t="shared" si="292"/>
        <v>50</v>
      </c>
      <c r="P2099" s="11">
        <f t="shared" si="289"/>
        <v>1.1010273972602742</v>
      </c>
      <c r="Q2099" s="12">
        <f t="shared" si="288"/>
        <v>161.01234597828358</v>
      </c>
      <c r="R2099" s="12">
        <f t="shared" si="293"/>
        <v>0</v>
      </c>
      <c r="S2099" s="12">
        <f t="shared" si="294"/>
        <v>13427</v>
      </c>
      <c r="T2099" s="31">
        <f t="shared" si="290"/>
        <v>11388.403231043998</v>
      </c>
      <c r="U2099" s="13"/>
      <c r="V2099" s="39">
        <f t="shared" si="295"/>
        <v>3.4207283399589131E-3</v>
      </c>
      <c r="W2099" s="14">
        <f t="shared" si="296"/>
        <v>3.4305350967892222E-3</v>
      </c>
      <c r="X2099" s="40">
        <f t="shared" si="291"/>
        <v>9.6172479528815188E-11</v>
      </c>
      <c r="Y2099" s="2"/>
      <c r="Z2099" s="4"/>
      <c r="AA2099" s="4"/>
      <c r="AB2099" s="4"/>
      <c r="AC2099" s="4"/>
      <c r="AD2099" s="4"/>
      <c r="AE2099" s="4"/>
    </row>
    <row r="2100" spans="6:31">
      <c r="F2100" s="25">
        <v>39720</v>
      </c>
      <c r="G2100" s="8">
        <v>69.66</v>
      </c>
      <c r="H2100" s="8">
        <v>70.73</v>
      </c>
      <c r="I2100" s="8">
        <v>64.97</v>
      </c>
      <c r="J2100" s="8">
        <v>65.650000000000006</v>
      </c>
      <c r="K2100" s="8">
        <v>845300</v>
      </c>
      <c r="L2100" s="26">
        <v>59.63</v>
      </c>
      <c r="M2100" s="8"/>
      <c r="N2100" s="32">
        <v>0</v>
      </c>
      <c r="O2100" s="11">
        <f t="shared" si="292"/>
        <v>50</v>
      </c>
      <c r="P2100" s="11">
        <f t="shared" si="289"/>
        <v>1.100955894683884</v>
      </c>
      <c r="Q2100" s="12">
        <f t="shared" si="288"/>
        <v>161.01955577550336</v>
      </c>
      <c r="R2100" s="12">
        <f t="shared" si="293"/>
        <v>0</v>
      </c>
      <c r="S2100" s="12">
        <f t="shared" si="294"/>
        <v>13427</v>
      </c>
      <c r="T2100" s="31">
        <f t="shared" si="290"/>
        <v>10570.933836661798</v>
      </c>
      <c r="U2100" s="13"/>
      <c r="V2100" s="39">
        <f t="shared" si="295"/>
        <v>-7.4487433386112134E-2</v>
      </c>
      <c r="W2100" s="14">
        <f t="shared" si="296"/>
        <v>-7.44672665034916E-2</v>
      </c>
      <c r="X2100" s="40">
        <f t="shared" si="291"/>
        <v>4.0670315463040567E-10</v>
      </c>
      <c r="Y2100" s="2"/>
      <c r="Z2100" s="4"/>
      <c r="AA2100" s="4"/>
      <c r="AB2100" s="4"/>
      <c r="AC2100" s="4"/>
      <c r="AD2100" s="4"/>
      <c r="AE2100" s="4"/>
    </row>
    <row r="2101" spans="6:31">
      <c r="F2101" s="25">
        <v>39721</v>
      </c>
      <c r="G2101" s="8">
        <v>66.34</v>
      </c>
      <c r="H2101" s="8">
        <v>69.58</v>
      </c>
      <c r="I2101" s="8">
        <v>65.760000000000005</v>
      </c>
      <c r="J2101" s="8">
        <v>68.790000000000006</v>
      </c>
      <c r="K2101" s="8">
        <v>1022700</v>
      </c>
      <c r="L2101" s="26">
        <v>62.48</v>
      </c>
      <c r="M2101" s="8"/>
      <c r="N2101" s="32">
        <v>0</v>
      </c>
      <c r="O2101" s="11">
        <f t="shared" si="292"/>
        <v>50</v>
      </c>
      <c r="P2101" s="11">
        <f t="shared" si="289"/>
        <v>1.1009923175416134</v>
      </c>
      <c r="Q2101" s="12">
        <f t="shared" si="288"/>
        <v>161.01588304371336</v>
      </c>
      <c r="R2101" s="12">
        <f t="shared" si="293"/>
        <v>0</v>
      </c>
      <c r="S2101" s="12">
        <f t="shared" si="294"/>
        <v>13427</v>
      </c>
      <c r="T2101" s="31">
        <f t="shared" si="290"/>
        <v>11076.282594577044</v>
      </c>
      <c r="U2101" s="13"/>
      <c r="V2101" s="39">
        <f t="shared" si="295"/>
        <v>4.6697975300797799E-2</v>
      </c>
      <c r="W2101" s="14">
        <f t="shared" si="296"/>
        <v>4.6687702396415995E-2</v>
      </c>
      <c r="X2101" s="40">
        <f t="shared" si="291"/>
        <v>1.0553256443769248E-10</v>
      </c>
      <c r="Y2101" s="2"/>
      <c r="Z2101" s="4"/>
      <c r="AA2101" s="4"/>
      <c r="AB2101" s="4"/>
      <c r="AC2101" s="4"/>
      <c r="AD2101" s="4"/>
      <c r="AE2101" s="4"/>
    </row>
    <row r="2102" spans="6:31">
      <c r="F2102" s="25">
        <v>39722</v>
      </c>
      <c r="G2102" s="8">
        <v>67.23</v>
      </c>
      <c r="H2102" s="8">
        <v>67.91</v>
      </c>
      <c r="I2102" s="8">
        <v>66.36</v>
      </c>
      <c r="J2102" s="8">
        <v>67.650000000000006</v>
      </c>
      <c r="K2102" s="8">
        <v>1327900</v>
      </c>
      <c r="L2102" s="26">
        <v>61.44</v>
      </c>
      <c r="M2102" s="8"/>
      <c r="N2102" s="32">
        <v>0</v>
      </c>
      <c r="O2102" s="11">
        <f t="shared" si="292"/>
        <v>50</v>
      </c>
      <c r="P2102" s="11">
        <f t="shared" si="289"/>
        <v>1.1010742187500002</v>
      </c>
      <c r="Q2102" s="12">
        <f t="shared" si="288"/>
        <v>161.00762534880363</v>
      </c>
      <c r="R2102" s="12">
        <f t="shared" si="293"/>
        <v>0</v>
      </c>
      <c r="S2102" s="12">
        <f t="shared" si="294"/>
        <v>13427</v>
      </c>
      <c r="T2102" s="31">
        <f t="shared" si="290"/>
        <v>10892.165854846566</v>
      </c>
      <c r="U2102" s="13"/>
      <c r="V2102" s="39">
        <f t="shared" si="295"/>
        <v>-1.6762317207352356E-2</v>
      </c>
      <c r="W2102" s="14">
        <f t="shared" si="296"/>
        <v>-1.6785416692013836E-2</v>
      </c>
      <c r="X2102" s="40">
        <f t="shared" si="291"/>
        <v>5.3358619162593754E-10</v>
      </c>
      <c r="Y2102" s="2"/>
      <c r="Z2102" s="4"/>
      <c r="AA2102" s="4"/>
      <c r="AB2102" s="4"/>
      <c r="AC2102" s="4"/>
      <c r="AD2102" s="4"/>
      <c r="AE2102" s="4"/>
    </row>
    <row r="2103" spans="6:31">
      <c r="F2103" s="25">
        <v>39723</v>
      </c>
      <c r="G2103" s="8">
        <v>67.209999999999994</v>
      </c>
      <c r="H2103" s="8">
        <v>67.209999999999994</v>
      </c>
      <c r="I2103" s="8">
        <v>64.38</v>
      </c>
      <c r="J2103" s="8">
        <v>64.48</v>
      </c>
      <c r="K2103" s="8">
        <v>647900</v>
      </c>
      <c r="L2103" s="26">
        <v>58.57</v>
      </c>
      <c r="M2103" s="8"/>
      <c r="N2103" s="32">
        <v>0</v>
      </c>
      <c r="O2103" s="11">
        <f t="shared" si="292"/>
        <v>50</v>
      </c>
      <c r="P2103" s="11">
        <f t="shared" si="289"/>
        <v>1.1009049001195153</v>
      </c>
      <c r="Q2103" s="12">
        <f t="shared" si="288"/>
        <v>161.02469826681443</v>
      </c>
      <c r="R2103" s="12">
        <f t="shared" si="293"/>
        <v>0</v>
      </c>
      <c r="S2103" s="12">
        <f t="shared" si="294"/>
        <v>13427</v>
      </c>
      <c r="T2103" s="31">
        <f t="shared" si="290"/>
        <v>10382.872544244196</v>
      </c>
      <c r="U2103" s="13"/>
      <c r="V2103" s="39">
        <f t="shared" si="295"/>
        <v>-4.7886224093251863E-2</v>
      </c>
      <c r="W2103" s="14">
        <f t="shared" si="296"/>
        <v>-4.7838468737725744E-2</v>
      </c>
      <c r="X2103" s="40">
        <f t="shared" si="291"/>
        <v>2.2805739814260226E-9</v>
      </c>
      <c r="Y2103" s="2"/>
      <c r="Z2103" s="4"/>
      <c r="AA2103" s="4"/>
      <c r="AB2103" s="4"/>
      <c r="AC2103" s="4"/>
      <c r="AD2103" s="4"/>
      <c r="AE2103" s="4"/>
    </row>
    <row r="2104" spans="6:31">
      <c r="F2104" s="25">
        <v>39724</v>
      </c>
      <c r="G2104" s="8">
        <v>65.33</v>
      </c>
      <c r="H2104" s="8">
        <v>66.75</v>
      </c>
      <c r="I2104" s="8">
        <v>63.36</v>
      </c>
      <c r="J2104" s="8">
        <v>63.55</v>
      </c>
      <c r="K2104" s="8">
        <v>628300</v>
      </c>
      <c r="L2104" s="26">
        <v>57.72</v>
      </c>
      <c r="M2104" s="8"/>
      <c r="N2104" s="32">
        <v>0</v>
      </c>
      <c r="O2104" s="11">
        <f t="shared" si="292"/>
        <v>50</v>
      </c>
      <c r="P2104" s="11">
        <f t="shared" si="289"/>
        <v>1.1010048510048509</v>
      </c>
      <c r="Q2104" s="12">
        <f t="shared" si="288"/>
        <v>161.01461927681203</v>
      </c>
      <c r="R2104" s="12">
        <f t="shared" si="293"/>
        <v>0</v>
      </c>
      <c r="S2104" s="12">
        <f t="shared" si="294"/>
        <v>13427</v>
      </c>
      <c r="T2104" s="31">
        <f t="shared" si="290"/>
        <v>10232.479055041404</v>
      </c>
      <c r="U2104" s="13"/>
      <c r="V2104" s="39">
        <f t="shared" si="295"/>
        <v>-1.4590695342221809E-2</v>
      </c>
      <c r="W2104" s="14">
        <f t="shared" si="296"/>
        <v>-1.4618886196020774E-2</v>
      </c>
      <c r="X2104" s="40">
        <f t="shared" si="291"/>
        <v>7.9472423791460094E-10</v>
      </c>
      <c r="Y2104" s="2"/>
      <c r="Z2104" s="4"/>
      <c r="AA2104" s="4"/>
      <c r="AB2104" s="4"/>
      <c r="AC2104" s="4"/>
      <c r="AD2104" s="4"/>
      <c r="AE2104" s="4"/>
    </row>
    <row r="2105" spans="6:31">
      <c r="F2105" s="25">
        <v>39727</v>
      </c>
      <c r="G2105" s="8">
        <v>61.98</v>
      </c>
      <c r="H2105" s="8">
        <v>62.02</v>
      </c>
      <c r="I2105" s="8">
        <v>58.09</v>
      </c>
      <c r="J2105" s="8">
        <v>61.69</v>
      </c>
      <c r="K2105" s="8">
        <v>1124500</v>
      </c>
      <c r="L2105" s="26">
        <v>56.03</v>
      </c>
      <c r="M2105" s="8"/>
      <c r="N2105" s="32">
        <v>0</v>
      </c>
      <c r="O2105" s="11">
        <f t="shared" si="292"/>
        <v>50</v>
      </c>
      <c r="P2105" s="11">
        <f t="shared" si="289"/>
        <v>1.1010173121542031</v>
      </c>
      <c r="Q2105" s="12">
        <f t="shared" si="288"/>
        <v>161.01336282994617</v>
      </c>
      <c r="R2105" s="12">
        <f t="shared" si="293"/>
        <v>0</v>
      </c>
      <c r="S2105" s="12">
        <f t="shared" si="294"/>
        <v>13427</v>
      </c>
      <c r="T2105" s="31">
        <f t="shared" si="290"/>
        <v>9932.9143529793801</v>
      </c>
      <c r="U2105" s="13"/>
      <c r="V2105" s="39">
        <f t="shared" si="295"/>
        <v>-2.9712957753598356E-2</v>
      </c>
      <c r="W2105" s="14">
        <f t="shared" si="296"/>
        <v>-2.9716472328476889E-2</v>
      </c>
      <c r="X2105" s="40">
        <f t="shared" si="291"/>
        <v>1.2352236576817124E-11</v>
      </c>
      <c r="Y2105" s="2"/>
      <c r="Z2105" s="4"/>
      <c r="AA2105" s="4"/>
      <c r="AB2105" s="4"/>
      <c r="AC2105" s="4"/>
      <c r="AD2105" s="4"/>
      <c r="AE2105" s="4"/>
    </row>
    <row r="2106" spans="6:31">
      <c r="F2106" s="25">
        <v>39728</v>
      </c>
      <c r="G2106" s="8">
        <v>61.68</v>
      </c>
      <c r="H2106" s="8">
        <v>61.88</v>
      </c>
      <c r="I2106" s="8">
        <v>57.38</v>
      </c>
      <c r="J2106" s="8">
        <v>57.38</v>
      </c>
      <c r="K2106" s="8">
        <v>1055000</v>
      </c>
      <c r="L2106" s="26">
        <v>52.12</v>
      </c>
      <c r="M2106" s="8"/>
      <c r="N2106" s="32">
        <v>0</v>
      </c>
      <c r="O2106" s="11">
        <f t="shared" si="292"/>
        <v>50</v>
      </c>
      <c r="P2106" s="11">
        <f t="shared" si="289"/>
        <v>1.1009209516500384</v>
      </c>
      <c r="Q2106" s="12">
        <f t="shared" si="288"/>
        <v>161.02307951632159</v>
      </c>
      <c r="R2106" s="12">
        <f t="shared" si="293"/>
        <v>0</v>
      </c>
      <c r="S2106" s="12">
        <f t="shared" si="294"/>
        <v>13427</v>
      </c>
      <c r="T2106" s="31">
        <f t="shared" si="290"/>
        <v>9239.5043026465337</v>
      </c>
      <c r="U2106" s="13"/>
      <c r="V2106" s="39">
        <f t="shared" si="295"/>
        <v>-7.2365687408595988E-2</v>
      </c>
      <c r="W2106" s="14">
        <f t="shared" si="296"/>
        <v>-7.2338509320548874E-2</v>
      </c>
      <c r="X2106" s="40">
        <f t="shared" si="291"/>
        <v>7.3864846989667918E-10</v>
      </c>
      <c r="Y2106" s="2"/>
      <c r="Z2106" s="4"/>
      <c r="AA2106" s="4"/>
      <c r="AB2106" s="4"/>
      <c r="AC2106" s="4"/>
      <c r="AD2106" s="4"/>
      <c r="AE2106" s="4"/>
    </row>
    <row r="2107" spans="6:31">
      <c r="F2107" s="25">
        <v>39729</v>
      </c>
      <c r="G2107" s="8">
        <v>56.08</v>
      </c>
      <c r="H2107" s="8">
        <v>58.88</v>
      </c>
      <c r="I2107" s="8">
        <v>55.71</v>
      </c>
      <c r="J2107" s="8">
        <v>56.83</v>
      </c>
      <c r="K2107" s="8">
        <v>1089700</v>
      </c>
      <c r="L2107" s="26">
        <v>51.62</v>
      </c>
      <c r="M2107" s="8"/>
      <c r="N2107" s="32">
        <v>0</v>
      </c>
      <c r="O2107" s="11">
        <f t="shared" si="292"/>
        <v>50</v>
      </c>
      <c r="P2107" s="11">
        <f t="shared" si="289"/>
        <v>1.1009298721425804</v>
      </c>
      <c r="Q2107" s="12">
        <f t="shared" si="288"/>
        <v>161.0221799308186</v>
      </c>
      <c r="R2107" s="12">
        <f t="shared" si="293"/>
        <v>0</v>
      </c>
      <c r="S2107" s="12">
        <f t="shared" si="294"/>
        <v>13427</v>
      </c>
      <c r="T2107" s="31">
        <f t="shared" si="290"/>
        <v>9150.8904854684206</v>
      </c>
      <c r="U2107" s="13"/>
      <c r="V2107" s="39">
        <f t="shared" si="295"/>
        <v>-9.637041946533205E-3</v>
      </c>
      <c r="W2107" s="14">
        <f t="shared" si="296"/>
        <v>-9.6395579661765519E-3</v>
      </c>
      <c r="X2107" s="40">
        <f t="shared" si="291"/>
        <v>6.3303548457079403E-12</v>
      </c>
      <c r="Y2107" s="2"/>
      <c r="Z2107" s="4"/>
      <c r="AA2107" s="4"/>
      <c r="AB2107" s="4"/>
      <c r="AC2107" s="4"/>
      <c r="AD2107" s="4"/>
      <c r="AE2107" s="4"/>
    </row>
    <row r="2108" spans="6:31">
      <c r="F2108" s="25">
        <v>39730</v>
      </c>
      <c r="G2108" s="8">
        <v>57.14</v>
      </c>
      <c r="H2108" s="8">
        <v>57.94</v>
      </c>
      <c r="I2108" s="8">
        <v>52.36</v>
      </c>
      <c r="J2108" s="8">
        <v>52.73</v>
      </c>
      <c r="K2108" s="8">
        <v>1094800</v>
      </c>
      <c r="L2108" s="26">
        <v>47.89</v>
      </c>
      <c r="M2108" s="8"/>
      <c r="N2108" s="32">
        <v>0</v>
      </c>
      <c r="O2108" s="11">
        <f t="shared" si="292"/>
        <v>50</v>
      </c>
      <c r="P2108" s="11">
        <f t="shared" si="289"/>
        <v>1.1010649404886197</v>
      </c>
      <c r="Q2108" s="12">
        <f t="shared" si="288"/>
        <v>161.00856076843723</v>
      </c>
      <c r="R2108" s="12">
        <f t="shared" si="293"/>
        <v>0</v>
      </c>
      <c r="S2108" s="12">
        <f t="shared" si="294"/>
        <v>13427</v>
      </c>
      <c r="T2108" s="31">
        <f t="shared" si="290"/>
        <v>8489.9814093196946</v>
      </c>
      <c r="U2108" s="13"/>
      <c r="V2108" s="39">
        <f t="shared" si="295"/>
        <v>-7.4964384762423592E-2</v>
      </c>
      <c r="W2108" s="14">
        <f t="shared" si="296"/>
        <v>-7.5002479935949773E-2</v>
      </c>
      <c r="X2108" s="40">
        <f t="shared" si="291"/>
        <v>1.4512422459898732E-9</v>
      </c>
      <c r="Y2108" s="2"/>
      <c r="Z2108" s="4"/>
      <c r="AA2108" s="4"/>
      <c r="AB2108" s="4"/>
      <c r="AC2108" s="4"/>
      <c r="AD2108" s="4"/>
      <c r="AE2108" s="4"/>
    </row>
    <row r="2109" spans="6:31">
      <c r="F2109" s="25">
        <v>39731</v>
      </c>
      <c r="G2109" s="8">
        <v>49.46</v>
      </c>
      <c r="H2109" s="8">
        <v>53.93</v>
      </c>
      <c r="I2109" s="8">
        <v>48</v>
      </c>
      <c r="J2109" s="8">
        <v>52.64</v>
      </c>
      <c r="K2109" s="8">
        <v>1296600</v>
      </c>
      <c r="L2109" s="26">
        <v>47.81</v>
      </c>
      <c r="M2109" s="8"/>
      <c r="N2109" s="32">
        <v>0</v>
      </c>
      <c r="O2109" s="11">
        <f t="shared" si="292"/>
        <v>50</v>
      </c>
      <c r="P2109" s="11">
        <f t="shared" si="289"/>
        <v>1.1010248901903368</v>
      </c>
      <c r="Q2109" s="12">
        <f t="shared" si="288"/>
        <v>161.01259875705159</v>
      </c>
      <c r="R2109" s="12">
        <f t="shared" si="293"/>
        <v>0</v>
      </c>
      <c r="S2109" s="12">
        <f t="shared" si="294"/>
        <v>13427</v>
      </c>
      <c r="T2109" s="31">
        <f t="shared" si="290"/>
        <v>8475.7031985711965</v>
      </c>
      <c r="U2109" s="13"/>
      <c r="V2109" s="39">
        <f t="shared" si="295"/>
        <v>-1.6831874987052015E-3</v>
      </c>
      <c r="W2109" s="14">
        <f t="shared" si="296"/>
        <v>-1.6718917165059971E-3</v>
      </c>
      <c r="X2109" s="40">
        <f t="shared" si="291"/>
        <v>1.2759469549186346E-10</v>
      </c>
      <c r="Y2109" s="2"/>
      <c r="Z2109" s="4"/>
      <c r="AA2109" s="4"/>
      <c r="AB2109" s="4"/>
      <c r="AC2109" s="4"/>
      <c r="AD2109" s="4"/>
      <c r="AE2109" s="4"/>
    </row>
    <row r="2110" spans="6:31">
      <c r="F2110" s="25">
        <v>39734</v>
      </c>
      <c r="G2110" s="8">
        <v>54.97</v>
      </c>
      <c r="H2110" s="8">
        <v>58.24</v>
      </c>
      <c r="I2110" s="8">
        <v>52.64</v>
      </c>
      <c r="J2110" s="8">
        <v>58.13</v>
      </c>
      <c r="K2110" s="8">
        <v>2748500</v>
      </c>
      <c r="L2110" s="26">
        <v>52.8</v>
      </c>
      <c r="M2110" s="8"/>
      <c r="N2110" s="32">
        <v>0</v>
      </c>
      <c r="O2110" s="11">
        <f t="shared" si="292"/>
        <v>50</v>
      </c>
      <c r="P2110" s="11">
        <f t="shared" si="289"/>
        <v>1.1009469696969698</v>
      </c>
      <c r="Q2110" s="12">
        <f t="shared" si="288"/>
        <v>161.02045577169736</v>
      </c>
      <c r="R2110" s="12">
        <f t="shared" si="293"/>
        <v>0</v>
      </c>
      <c r="S2110" s="12">
        <f t="shared" si="294"/>
        <v>13427</v>
      </c>
      <c r="T2110" s="31">
        <f t="shared" si="290"/>
        <v>9360.1190940087672</v>
      </c>
      <c r="U2110" s="13"/>
      <c r="V2110" s="39">
        <f t="shared" si="295"/>
        <v>9.9254391020281663E-2</v>
      </c>
      <c r="W2110" s="14">
        <f t="shared" si="296"/>
        <v>9.9276368074203675E-2</v>
      </c>
      <c r="X2110" s="40">
        <f t="shared" si="291"/>
        <v>4.8299089909102754E-10</v>
      </c>
      <c r="Y2110" s="2"/>
      <c r="Z2110" s="4"/>
      <c r="AA2110" s="4"/>
      <c r="AB2110" s="4"/>
      <c r="AC2110" s="4"/>
      <c r="AD2110" s="4"/>
      <c r="AE2110" s="4"/>
    </row>
    <row r="2111" spans="6:31">
      <c r="F2111" s="25">
        <v>39735</v>
      </c>
      <c r="G2111" s="8">
        <v>59.81</v>
      </c>
      <c r="H2111" s="8">
        <v>62.2</v>
      </c>
      <c r="I2111" s="8">
        <v>56.01</v>
      </c>
      <c r="J2111" s="8">
        <v>57.54</v>
      </c>
      <c r="K2111" s="8">
        <v>1544700</v>
      </c>
      <c r="L2111" s="26">
        <v>52.26</v>
      </c>
      <c r="M2111" s="8"/>
      <c r="N2111" s="32">
        <v>0</v>
      </c>
      <c r="O2111" s="11">
        <f t="shared" si="292"/>
        <v>50</v>
      </c>
      <c r="P2111" s="11">
        <f t="shared" si="289"/>
        <v>1.1010332950631458</v>
      </c>
      <c r="Q2111" s="12">
        <f t="shared" si="288"/>
        <v>161.01175132875227</v>
      </c>
      <c r="R2111" s="12">
        <f t="shared" si="293"/>
        <v>0</v>
      </c>
      <c r="S2111" s="12">
        <f t="shared" si="294"/>
        <v>13427</v>
      </c>
      <c r="T2111" s="31">
        <f t="shared" si="290"/>
        <v>9264.6161714564059</v>
      </c>
      <c r="U2111" s="13"/>
      <c r="V2111" s="39">
        <f t="shared" si="295"/>
        <v>-1.0255583045745802E-2</v>
      </c>
      <c r="W2111" s="14">
        <f t="shared" si="296"/>
        <v>-1.0279930619749385E-2</v>
      </c>
      <c r="X2111" s="40">
        <f t="shared" si="291"/>
        <v>5.9280435985997326E-10</v>
      </c>
      <c r="Y2111" s="2"/>
      <c r="Z2111" s="4"/>
      <c r="AA2111" s="4"/>
      <c r="AB2111" s="4"/>
      <c r="AC2111" s="4"/>
      <c r="AD2111" s="4"/>
      <c r="AE2111" s="4"/>
    </row>
    <row r="2112" spans="6:31">
      <c r="F2112" s="25">
        <v>39736</v>
      </c>
      <c r="G2112" s="8">
        <v>55.87</v>
      </c>
      <c r="H2112" s="8">
        <v>57.54</v>
      </c>
      <c r="I2112" s="8">
        <v>52.22</v>
      </c>
      <c r="J2112" s="8">
        <v>52.32</v>
      </c>
      <c r="K2112" s="8">
        <v>2350000</v>
      </c>
      <c r="L2112" s="26">
        <v>47.52</v>
      </c>
      <c r="M2112" s="8"/>
      <c r="N2112" s="32">
        <v>0</v>
      </c>
      <c r="O2112" s="11">
        <f t="shared" si="292"/>
        <v>50</v>
      </c>
      <c r="P2112" s="11">
        <f t="shared" si="289"/>
        <v>1.101010101010101</v>
      </c>
      <c r="Q2112" s="12">
        <f t="shared" si="288"/>
        <v>161.01408991987557</v>
      </c>
      <c r="R2112" s="12">
        <f t="shared" si="293"/>
        <v>0</v>
      </c>
      <c r="S2112" s="12">
        <f t="shared" si="294"/>
        <v>13427</v>
      </c>
      <c r="T2112" s="31">
        <f t="shared" si="290"/>
        <v>8424.2571846078899</v>
      </c>
      <c r="U2112" s="13"/>
      <c r="V2112" s="39">
        <f t="shared" si="295"/>
        <v>-9.5087126729359109E-2</v>
      </c>
      <c r="W2112" s="14">
        <f t="shared" si="296"/>
        <v>-9.5080585038076829E-2</v>
      </c>
      <c r="X2112" s="40">
        <f t="shared" si="291"/>
        <v>4.2793724832660968E-11</v>
      </c>
      <c r="Y2112" s="2"/>
      <c r="Z2112" s="4"/>
      <c r="AA2112" s="4"/>
      <c r="AB2112" s="4"/>
      <c r="AC2112" s="4"/>
      <c r="AD2112" s="4"/>
      <c r="AE2112" s="4"/>
    </row>
    <row r="2113" spans="6:31">
      <c r="F2113" s="25">
        <v>39737</v>
      </c>
      <c r="G2113" s="8">
        <v>53.06</v>
      </c>
      <c r="H2113" s="8">
        <v>54.64</v>
      </c>
      <c r="I2113" s="8">
        <v>49.84</v>
      </c>
      <c r="J2113" s="8">
        <v>54.64</v>
      </c>
      <c r="K2113" s="8">
        <v>2125000</v>
      </c>
      <c r="L2113" s="26">
        <v>49.63</v>
      </c>
      <c r="M2113" s="8"/>
      <c r="N2113" s="32">
        <v>0</v>
      </c>
      <c r="O2113" s="11">
        <f t="shared" si="292"/>
        <v>50</v>
      </c>
      <c r="P2113" s="11">
        <f t="shared" si="289"/>
        <v>1.1009470078581503</v>
      </c>
      <c r="Q2113" s="12">
        <f t="shared" si="288"/>
        <v>161.02045192349067</v>
      </c>
      <c r="R2113" s="12">
        <f t="shared" si="293"/>
        <v>0</v>
      </c>
      <c r="S2113" s="12">
        <f t="shared" si="294"/>
        <v>13427</v>
      </c>
      <c r="T2113" s="31">
        <f t="shared" si="290"/>
        <v>8798.1574930995303</v>
      </c>
      <c r="U2113" s="13"/>
      <c r="V2113" s="39">
        <f t="shared" si="295"/>
        <v>4.3427019425511609E-2</v>
      </c>
      <c r="W2113" s="14">
        <f t="shared" si="296"/>
        <v>4.3444814544959881E-2</v>
      </c>
      <c r="X2113" s="40">
        <f t="shared" si="291"/>
        <v>3.1666627617825851E-10</v>
      </c>
      <c r="Y2113" s="2"/>
      <c r="Z2113" s="4"/>
      <c r="AA2113" s="4"/>
      <c r="AB2113" s="4"/>
      <c r="AC2113" s="4"/>
      <c r="AD2113" s="4"/>
      <c r="AE2113" s="4"/>
    </row>
    <row r="2114" spans="6:31">
      <c r="F2114" s="25">
        <v>39738</v>
      </c>
      <c r="G2114" s="8">
        <v>53.39</v>
      </c>
      <c r="H2114" s="8">
        <v>56.77</v>
      </c>
      <c r="I2114" s="8">
        <v>52.36</v>
      </c>
      <c r="J2114" s="8">
        <v>54.2</v>
      </c>
      <c r="K2114" s="8">
        <v>1460800</v>
      </c>
      <c r="L2114" s="26">
        <v>49.23</v>
      </c>
      <c r="M2114" s="8"/>
      <c r="N2114" s="32">
        <v>0</v>
      </c>
      <c r="O2114" s="11">
        <f t="shared" si="292"/>
        <v>50</v>
      </c>
      <c r="P2114" s="11">
        <f t="shared" si="289"/>
        <v>1.1009547024172255</v>
      </c>
      <c r="Q2114" s="12">
        <f t="shared" si="288"/>
        <v>161.01967600289737</v>
      </c>
      <c r="R2114" s="12">
        <f t="shared" si="293"/>
        <v>0</v>
      </c>
      <c r="S2114" s="12">
        <f t="shared" si="294"/>
        <v>13427</v>
      </c>
      <c r="T2114" s="31">
        <f t="shared" si="290"/>
        <v>8727.2664393570376</v>
      </c>
      <c r="U2114" s="13"/>
      <c r="V2114" s="39">
        <f t="shared" si="295"/>
        <v>-8.0901255989802769E-3</v>
      </c>
      <c r="W2114" s="14">
        <f t="shared" si="296"/>
        <v>-8.0922958292403788E-3</v>
      </c>
      <c r="X2114" s="40">
        <f t="shared" si="291"/>
        <v>4.7098993818619931E-12</v>
      </c>
      <c r="Y2114" s="2"/>
      <c r="Z2114" s="4"/>
      <c r="AA2114" s="4"/>
      <c r="AB2114" s="4"/>
      <c r="AC2114" s="4"/>
      <c r="AD2114" s="4"/>
      <c r="AE2114" s="4"/>
    </row>
    <row r="2115" spans="6:31">
      <c r="F2115" s="25">
        <v>39741</v>
      </c>
      <c r="G2115" s="8">
        <v>54.99</v>
      </c>
      <c r="H2115" s="8">
        <v>57.09</v>
      </c>
      <c r="I2115" s="8">
        <v>54.42</v>
      </c>
      <c r="J2115" s="8">
        <v>56.86</v>
      </c>
      <c r="K2115" s="8">
        <v>991000</v>
      </c>
      <c r="L2115" s="26">
        <v>51.64</v>
      </c>
      <c r="M2115" s="8"/>
      <c r="N2115" s="32">
        <v>0</v>
      </c>
      <c r="O2115" s="11">
        <f t="shared" si="292"/>
        <v>50</v>
      </c>
      <c r="P2115" s="11">
        <f t="shared" si="289"/>
        <v>1.1010844306738963</v>
      </c>
      <c r="Q2115" s="12">
        <f t="shared" si="288"/>
        <v>161.00659581701626</v>
      </c>
      <c r="R2115" s="12">
        <f t="shared" si="293"/>
        <v>0</v>
      </c>
      <c r="S2115" s="12">
        <f t="shared" si="294"/>
        <v>13427</v>
      </c>
      <c r="T2115" s="31">
        <f t="shared" si="290"/>
        <v>9154.8350381555447</v>
      </c>
      <c r="U2115" s="13"/>
      <c r="V2115" s="39">
        <f t="shared" si="295"/>
        <v>4.7829961014709682E-2</v>
      </c>
      <c r="W2115" s="14">
        <f t="shared" si="296"/>
        <v>4.7793372208332636E-2</v>
      </c>
      <c r="X2115" s="40">
        <f t="shared" si="291"/>
        <v>1.3387407520969321E-9</v>
      </c>
      <c r="Y2115" s="2"/>
      <c r="Z2115" s="4"/>
      <c r="AA2115" s="4"/>
      <c r="AB2115" s="4"/>
      <c r="AC2115" s="4"/>
      <c r="AD2115" s="4"/>
      <c r="AE2115" s="4"/>
    </row>
    <row r="2116" spans="6:31">
      <c r="F2116" s="25">
        <v>39742</v>
      </c>
      <c r="G2116" s="8">
        <v>56.23</v>
      </c>
      <c r="H2116" s="8">
        <v>56.78</v>
      </c>
      <c r="I2116" s="8">
        <v>55</v>
      </c>
      <c r="J2116" s="8">
        <v>55.05</v>
      </c>
      <c r="K2116" s="8">
        <v>2241600</v>
      </c>
      <c r="L2116" s="26">
        <v>50</v>
      </c>
      <c r="M2116" s="8"/>
      <c r="N2116" s="32">
        <v>0</v>
      </c>
      <c r="O2116" s="11">
        <f t="shared" si="292"/>
        <v>50</v>
      </c>
      <c r="P2116" s="11">
        <f t="shared" si="289"/>
        <v>1.101</v>
      </c>
      <c r="Q2116" s="12">
        <f t="shared" ref="Q2116:Q2179" si="297">$D$4*$P$4/P2116+O2116</f>
        <v>161.0151084071087</v>
      </c>
      <c r="R2116" s="12">
        <f t="shared" si="293"/>
        <v>0</v>
      </c>
      <c r="S2116" s="12">
        <f t="shared" si="294"/>
        <v>13427</v>
      </c>
      <c r="T2116" s="31">
        <f t="shared" si="290"/>
        <v>8863.8817178113331</v>
      </c>
      <c r="U2116" s="13"/>
      <c r="V2116" s="39">
        <f t="shared" si="295"/>
        <v>-3.2297373387414105E-2</v>
      </c>
      <c r="W2116" s="14">
        <f t="shared" si="296"/>
        <v>-3.2273560550295712E-2</v>
      </c>
      <c r="X2116" s="40">
        <f t="shared" si="291"/>
        <v>5.6705121162713895E-10</v>
      </c>
      <c r="Y2116" s="2"/>
      <c r="Z2116" s="4"/>
      <c r="AA2116" s="4"/>
      <c r="AB2116" s="4"/>
      <c r="AC2116" s="4"/>
      <c r="AD2116" s="4"/>
      <c r="AE2116" s="4"/>
    </row>
    <row r="2117" spans="6:31">
      <c r="F2117" s="25">
        <v>39743</v>
      </c>
      <c r="G2117" s="8">
        <v>53.87</v>
      </c>
      <c r="H2117" s="8">
        <v>55.05</v>
      </c>
      <c r="I2117" s="8">
        <v>50.57</v>
      </c>
      <c r="J2117" s="8">
        <v>51.91</v>
      </c>
      <c r="K2117" s="8">
        <v>1917500</v>
      </c>
      <c r="L2117" s="26">
        <v>47.15</v>
      </c>
      <c r="M2117" s="8"/>
      <c r="N2117" s="32">
        <v>0</v>
      </c>
      <c r="O2117" s="11">
        <f t="shared" si="292"/>
        <v>50</v>
      </c>
      <c r="P2117" s="11">
        <f t="shared" ref="P2117:P2180" si="298">J2117/L2117</f>
        <v>1.1009544008483563</v>
      </c>
      <c r="Q2117" s="12">
        <f t="shared" si="297"/>
        <v>161.01970641294716</v>
      </c>
      <c r="R2117" s="12">
        <f t="shared" si="293"/>
        <v>0</v>
      </c>
      <c r="S2117" s="12">
        <f t="shared" si="294"/>
        <v>13427</v>
      </c>
      <c r="T2117" s="31">
        <f t="shared" ref="T2117:T2180" si="299">Q2117*J2117</f>
        <v>8358.532959896087</v>
      </c>
      <c r="U2117" s="13"/>
      <c r="V2117" s="39">
        <f t="shared" si="295"/>
        <v>-5.870185737456024E-2</v>
      </c>
      <c r="W2117" s="14">
        <f t="shared" si="296"/>
        <v>-5.8688996348679613E-2</v>
      </c>
      <c r="X2117" s="40">
        <f t="shared" ref="X2117:X2180" si="300">(V2117-W2117)^2</f>
        <v>1.6540598670215572E-10</v>
      </c>
      <c r="Y2117" s="2"/>
      <c r="Z2117" s="4"/>
      <c r="AA2117" s="4"/>
      <c r="AB2117" s="4"/>
      <c r="AC2117" s="4"/>
      <c r="AD2117" s="4"/>
      <c r="AE2117" s="4"/>
    </row>
    <row r="2118" spans="6:31">
      <c r="F2118" s="25">
        <v>39744</v>
      </c>
      <c r="G2118" s="8">
        <v>52.2</v>
      </c>
      <c r="H2118" s="8">
        <v>53.07</v>
      </c>
      <c r="I2118" s="8">
        <v>49.27</v>
      </c>
      <c r="J2118" s="8">
        <v>52.23</v>
      </c>
      <c r="K2118" s="8">
        <v>2036100</v>
      </c>
      <c r="L2118" s="26">
        <v>47.44</v>
      </c>
      <c r="M2118" s="8"/>
      <c r="N2118" s="32">
        <v>0</v>
      </c>
      <c r="O2118" s="11">
        <f t="shared" ref="O2118:O2181" si="301">O2117+N2118</f>
        <v>50</v>
      </c>
      <c r="P2118" s="11">
        <f t="shared" si="298"/>
        <v>1.1009696458684655</v>
      </c>
      <c r="Q2118" s="12">
        <f t="shared" si="297"/>
        <v>161.0181691338195</v>
      </c>
      <c r="R2118" s="12">
        <f t="shared" ref="R2118:R2181" si="302">IF(N2118&lt;&gt;0,N2118*J2118,0)</f>
        <v>0</v>
      </c>
      <c r="S2118" s="12">
        <f t="shared" ref="S2118:S2181" si="303">IF(N2118&lt;&gt;0,N2118*J2118+S2117,S2117)</f>
        <v>13427</v>
      </c>
      <c r="T2118" s="31">
        <f t="shared" si="299"/>
        <v>8409.9789738593918</v>
      </c>
      <c r="U2118" s="13"/>
      <c r="V2118" s="39">
        <f t="shared" ref="V2118:V2181" si="304">LN((T2118-R2118)/T2117)</f>
        <v>6.1360454145039968E-3</v>
      </c>
      <c r="W2118" s="14">
        <f t="shared" ref="W2118:W2181" si="305">LN(L2118/L2117)</f>
        <v>6.1317456100034974E-3</v>
      </c>
      <c r="X2118" s="40">
        <f t="shared" si="300"/>
        <v>1.8488318742514445E-11</v>
      </c>
      <c r="Y2118" s="2"/>
      <c r="Z2118" s="4"/>
      <c r="AA2118" s="4"/>
      <c r="AB2118" s="4"/>
      <c r="AC2118" s="4"/>
      <c r="AD2118" s="4"/>
      <c r="AE2118" s="4"/>
    </row>
    <row r="2119" spans="6:31">
      <c r="F2119" s="25">
        <v>39745</v>
      </c>
      <c r="G2119" s="8">
        <v>49.17</v>
      </c>
      <c r="H2119" s="8">
        <v>51.37</v>
      </c>
      <c r="I2119" s="8">
        <v>47.9</v>
      </c>
      <c r="J2119" s="8">
        <v>50.31</v>
      </c>
      <c r="K2119" s="8">
        <v>2072000</v>
      </c>
      <c r="L2119" s="26">
        <v>45.7</v>
      </c>
      <c r="M2119" s="8"/>
      <c r="N2119" s="32">
        <v>0</v>
      </c>
      <c r="O2119" s="11">
        <f t="shared" si="301"/>
        <v>50</v>
      </c>
      <c r="P2119" s="11">
        <f t="shared" si="298"/>
        <v>1.1008752735229759</v>
      </c>
      <c r="Q2119" s="12">
        <f t="shared" si="297"/>
        <v>161.0276861474768</v>
      </c>
      <c r="R2119" s="12">
        <f t="shared" si="302"/>
        <v>0</v>
      </c>
      <c r="S2119" s="12">
        <f t="shared" si="303"/>
        <v>13427</v>
      </c>
      <c r="T2119" s="31">
        <f t="shared" si="299"/>
        <v>8101.302890079558</v>
      </c>
      <c r="U2119" s="13"/>
      <c r="V2119" s="39">
        <f t="shared" si="304"/>
        <v>-3.7394074475682132E-2</v>
      </c>
      <c r="W2119" s="14">
        <f t="shared" si="305"/>
        <v>-3.7367456789310846E-2</v>
      </c>
      <c r="X2119" s="40">
        <f t="shared" si="300"/>
        <v>7.0850122776013426E-10</v>
      </c>
      <c r="Y2119" s="2"/>
      <c r="Z2119" s="4"/>
      <c r="AA2119" s="4"/>
      <c r="AB2119" s="4"/>
      <c r="AC2119" s="4"/>
      <c r="AD2119" s="4"/>
      <c r="AE2119" s="4"/>
    </row>
    <row r="2120" spans="6:31">
      <c r="F2120" s="25">
        <v>39748</v>
      </c>
      <c r="G2120" s="8">
        <v>49.42</v>
      </c>
      <c r="H2120" s="8">
        <v>51.12</v>
      </c>
      <c r="I2120" s="8">
        <v>48.41</v>
      </c>
      <c r="J2120" s="8">
        <v>48.54</v>
      </c>
      <c r="K2120" s="8">
        <v>894100</v>
      </c>
      <c r="L2120" s="26">
        <v>44.09</v>
      </c>
      <c r="M2120" s="8"/>
      <c r="N2120" s="32">
        <v>0</v>
      </c>
      <c r="O2120" s="11">
        <f t="shared" si="301"/>
        <v>50</v>
      </c>
      <c r="P2120" s="11">
        <f t="shared" si="298"/>
        <v>1.1009299160807438</v>
      </c>
      <c r="Q2120" s="12">
        <f t="shared" si="297"/>
        <v>161.02217549991832</v>
      </c>
      <c r="R2120" s="12">
        <f t="shared" si="302"/>
        <v>0</v>
      </c>
      <c r="S2120" s="12">
        <f t="shared" si="303"/>
        <v>13427</v>
      </c>
      <c r="T2120" s="31">
        <f t="shared" si="299"/>
        <v>7816.0163987660353</v>
      </c>
      <c r="U2120" s="13"/>
      <c r="V2120" s="39">
        <f t="shared" si="304"/>
        <v>-3.584988653004062E-2</v>
      </c>
      <c r="W2120" s="14">
        <f t="shared" si="305"/>
        <v>-3.5865298530312686E-2</v>
      </c>
      <c r="X2120" s="40">
        <f t="shared" si="300"/>
        <v>2.3752975238617668E-10</v>
      </c>
      <c r="Y2120" s="2"/>
      <c r="Z2120" s="4"/>
      <c r="AA2120" s="4"/>
      <c r="AB2120" s="4"/>
      <c r="AC2120" s="4"/>
      <c r="AD2120" s="4"/>
      <c r="AE2120" s="4"/>
    </row>
    <row r="2121" spans="6:31">
      <c r="F2121" s="25">
        <v>39749</v>
      </c>
      <c r="G2121" s="8">
        <v>49.95</v>
      </c>
      <c r="H2121" s="8">
        <v>53.4</v>
      </c>
      <c r="I2121" s="8">
        <v>48.23</v>
      </c>
      <c r="J2121" s="8">
        <v>53.27</v>
      </c>
      <c r="K2121" s="8">
        <v>2105000</v>
      </c>
      <c r="L2121" s="26">
        <v>48.38</v>
      </c>
      <c r="M2121" s="8"/>
      <c r="N2121" s="32">
        <v>0</v>
      </c>
      <c r="O2121" s="11">
        <f t="shared" si="301"/>
        <v>50</v>
      </c>
      <c r="P2121" s="11">
        <f t="shared" si="298"/>
        <v>1.1010748243075652</v>
      </c>
      <c r="Q2121" s="12">
        <f t="shared" si="297"/>
        <v>161.00756429799597</v>
      </c>
      <c r="R2121" s="12">
        <f t="shared" si="302"/>
        <v>0</v>
      </c>
      <c r="S2121" s="12">
        <f t="shared" si="303"/>
        <v>13427</v>
      </c>
      <c r="T2121" s="31">
        <f t="shared" si="299"/>
        <v>8576.8729501542457</v>
      </c>
      <c r="U2121" s="13"/>
      <c r="V2121" s="39">
        <f t="shared" si="304"/>
        <v>9.289437620453983E-2</v>
      </c>
      <c r="W2121" s="14">
        <f t="shared" si="305"/>
        <v>9.2853505812034817E-2</v>
      </c>
      <c r="X2121" s="40">
        <f t="shared" si="300"/>
        <v>1.6703889835138236E-9</v>
      </c>
      <c r="Y2121" s="2"/>
      <c r="Z2121" s="4"/>
      <c r="AA2121" s="4"/>
      <c r="AB2121" s="4"/>
      <c r="AC2121" s="4"/>
      <c r="AD2121" s="4"/>
      <c r="AE2121" s="4"/>
    </row>
    <row r="2122" spans="6:31">
      <c r="F2122" s="25">
        <v>39750</v>
      </c>
      <c r="G2122" s="8">
        <v>53.46</v>
      </c>
      <c r="H2122" s="8">
        <v>55.46</v>
      </c>
      <c r="I2122" s="8">
        <v>52.72</v>
      </c>
      <c r="J2122" s="8">
        <v>52.9</v>
      </c>
      <c r="K2122" s="8">
        <v>1156000</v>
      </c>
      <c r="L2122" s="26">
        <v>48.05</v>
      </c>
      <c r="M2122" s="8"/>
      <c r="N2122" s="32">
        <v>0</v>
      </c>
      <c r="O2122" s="11">
        <f t="shared" si="301"/>
        <v>50</v>
      </c>
      <c r="P2122" s="11">
        <f t="shared" si="298"/>
        <v>1.1009365244536942</v>
      </c>
      <c r="Q2122" s="12">
        <f t="shared" si="297"/>
        <v>161.02150908916241</v>
      </c>
      <c r="R2122" s="12">
        <f t="shared" si="302"/>
        <v>0</v>
      </c>
      <c r="S2122" s="12">
        <f t="shared" si="303"/>
        <v>13427</v>
      </c>
      <c r="T2122" s="31">
        <f t="shared" si="299"/>
        <v>8518.037830816691</v>
      </c>
      <c r="U2122" s="13"/>
      <c r="V2122" s="39">
        <f t="shared" si="304"/>
        <v>-6.8833762745093155E-3</v>
      </c>
      <c r="W2122" s="14">
        <f t="shared" si="305"/>
        <v>-6.8443697655797961E-3</v>
      </c>
      <c r="X2122" s="40">
        <f t="shared" si="300"/>
        <v>1.5215077388686822E-9</v>
      </c>
      <c r="Y2122" s="2"/>
      <c r="Z2122" s="4"/>
      <c r="AA2122" s="4"/>
      <c r="AB2122" s="4"/>
      <c r="AC2122" s="4"/>
      <c r="AD2122" s="4"/>
      <c r="AE2122" s="4"/>
    </row>
    <row r="2123" spans="6:31">
      <c r="F2123" s="25">
        <v>39751</v>
      </c>
      <c r="G2123" s="8">
        <v>54.87</v>
      </c>
      <c r="H2123" s="8">
        <v>55.21</v>
      </c>
      <c r="I2123" s="8">
        <v>53.26</v>
      </c>
      <c r="J2123" s="8">
        <v>54.8</v>
      </c>
      <c r="K2123" s="8">
        <v>2903900</v>
      </c>
      <c r="L2123" s="26">
        <v>49.77</v>
      </c>
      <c r="M2123" s="8"/>
      <c r="N2123" s="32">
        <v>0</v>
      </c>
      <c r="O2123" s="11">
        <f t="shared" si="301"/>
        <v>50</v>
      </c>
      <c r="P2123" s="11">
        <f t="shared" si="298"/>
        <v>1.1010648985332527</v>
      </c>
      <c r="Q2123" s="12">
        <f t="shared" si="297"/>
        <v>161.00856499834674</v>
      </c>
      <c r="R2123" s="12">
        <f t="shared" si="302"/>
        <v>0</v>
      </c>
      <c r="S2123" s="12">
        <f t="shared" si="303"/>
        <v>13427</v>
      </c>
      <c r="T2123" s="31">
        <f t="shared" si="299"/>
        <v>8823.2693619094007</v>
      </c>
      <c r="U2123" s="13"/>
      <c r="V2123" s="39">
        <f t="shared" si="304"/>
        <v>3.5206464518373906E-2</v>
      </c>
      <c r="W2123" s="14">
        <f t="shared" si="305"/>
        <v>3.5170257454161462E-2</v>
      </c>
      <c r="X2123" s="40">
        <f t="shared" si="300"/>
        <v>1.3109514988840645E-9</v>
      </c>
      <c r="Y2123" s="2"/>
      <c r="Z2123" s="4"/>
      <c r="AA2123" s="4"/>
      <c r="AB2123" s="4"/>
      <c r="AC2123" s="4"/>
      <c r="AD2123" s="4"/>
      <c r="AE2123" s="4"/>
    </row>
    <row r="2124" spans="6:31">
      <c r="F2124" s="25">
        <v>39752</v>
      </c>
      <c r="G2124" s="8">
        <v>54.77</v>
      </c>
      <c r="H2124" s="8">
        <v>56.69</v>
      </c>
      <c r="I2124" s="8">
        <v>54.27</v>
      </c>
      <c r="J2124" s="8">
        <v>55.88</v>
      </c>
      <c r="K2124" s="8">
        <v>1226200</v>
      </c>
      <c r="L2124" s="26">
        <v>50.75</v>
      </c>
      <c r="M2124" s="8"/>
      <c r="N2124" s="32">
        <v>0</v>
      </c>
      <c r="O2124" s="11">
        <f t="shared" si="301"/>
        <v>50</v>
      </c>
      <c r="P2124" s="11">
        <f t="shared" si="298"/>
        <v>1.1010837438423646</v>
      </c>
      <c r="Q2124" s="12">
        <f t="shared" si="297"/>
        <v>161.00666506045997</v>
      </c>
      <c r="R2124" s="12">
        <f t="shared" si="302"/>
        <v>0</v>
      </c>
      <c r="S2124" s="12">
        <f t="shared" si="303"/>
        <v>13427</v>
      </c>
      <c r="T2124" s="31">
        <f t="shared" si="299"/>
        <v>8997.0524435785028</v>
      </c>
      <c r="U2124" s="13"/>
      <c r="V2124" s="39">
        <f t="shared" si="304"/>
        <v>1.9504540136485844E-2</v>
      </c>
      <c r="W2124" s="14">
        <f t="shared" si="305"/>
        <v>1.9499225051433807E-2</v>
      </c>
      <c r="X2124" s="40">
        <f t="shared" si="300"/>
        <v>2.8250129110388454E-11</v>
      </c>
      <c r="Y2124" s="2"/>
      <c r="Z2124" s="4"/>
      <c r="AA2124" s="4"/>
      <c r="AB2124" s="4"/>
      <c r="AC2124" s="4"/>
      <c r="AD2124" s="4"/>
      <c r="AE2124" s="4"/>
    </row>
    <row r="2125" spans="6:31">
      <c r="F2125" s="25">
        <v>39755</v>
      </c>
      <c r="G2125" s="8">
        <v>55.45</v>
      </c>
      <c r="H2125" s="8">
        <v>56.22</v>
      </c>
      <c r="I2125" s="8">
        <v>55.26</v>
      </c>
      <c r="J2125" s="8">
        <v>55.82</v>
      </c>
      <c r="K2125" s="8">
        <v>662800</v>
      </c>
      <c r="L2125" s="26">
        <v>50.7</v>
      </c>
      <c r="M2125" s="8"/>
      <c r="N2125" s="32">
        <v>0</v>
      </c>
      <c r="O2125" s="11">
        <f t="shared" si="301"/>
        <v>50</v>
      </c>
      <c r="P2125" s="11">
        <f t="shared" si="298"/>
        <v>1.1009861932938856</v>
      </c>
      <c r="Q2125" s="12">
        <f t="shared" si="297"/>
        <v>161.01650057077558</v>
      </c>
      <c r="R2125" s="12">
        <f t="shared" si="302"/>
        <v>0</v>
      </c>
      <c r="S2125" s="12">
        <f t="shared" si="303"/>
        <v>13427</v>
      </c>
      <c r="T2125" s="31">
        <f t="shared" si="299"/>
        <v>8987.9410618606926</v>
      </c>
      <c r="U2125" s="13"/>
      <c r="V2125" s="39">
        <f t="shared" si="304"/>
        <v>-1.0132205490699698E-3</v>
      </c>
      <c r="W2125" s="14">
        <f t="shared" si="305"/>
        <v>-9.8570732475918824E-4</v>
      </c>
      <c r="X2125" s="40">
        <f t="shared" si="300"/>
        <v>7.5697751197538348E-10</v>
      </c>
      <c r="Y2125" s="2"/>
      <c r="Z2125" s="4"/>
      <c r="AA2125" s="4"/>
      <c r="AB2125" s="4"/>
      <c r="AC2125" s="4"/>
      <c r="AD2125" s="4"/>
      <c r="AE2125" s="4"/>
    </row>
    <row r="2126" spans="6:31">
      <c r="F2126" s="25">
        <v>39756</v>
      </c>
      <c r="G2126" s="8">
        <v>57.13</v>
      </c>
      <c r="H2126" s="8">
        <v>57.94</v>
      </c>
      <c r="I2126" s="8">
        <v>56.51</v>
      </c>
      <c r="J2126" s="8">
        <v>57.64</v>
      </c>
      <c r="K2126" s="8">
        <v>1671500</v>
      </c>
      <c r="L2126" s="26">
        <v>52.35</v>
      </c>
      <c r="M2126" s="8"/>
      <c r="N2126" s="32">
        <v>0</v>
      </c>
      <c r="O2126" s="11">
        <f t="shared" si="301"/>
        <v>50</v>
      </c>
      <c r="P2126" s="11">
        <f t="shared" si="298"/>
        <v>1.1010506208213944</v>
      </c>
      <c r="Q2126" s="12">
        <f t="shared" si="297"/>
        <v>161.01000448557366</v>
      </c>
      <c r="R2126" s="12">
        <f t="shared" si="302"/>
        <v>0</v>
      </c>
      <c r="S2126" s="12">
        <f t="shared" si="303"/>
        <v>13427</v>
      </c>
      <c r="T2126" s="31">
        <f t="shared" si="299"/>
        <v>9280.6166585484661</v>
      </c>
      <c r="U2126" s="13"/>
      <c r="V2126" s="39">
        <f t="shared" si="304"/>
        <v>3.204419798880305E-2</v>
      </c>
      <c r="W2126" s="14">
        <f t="shared" si="305"/>
        <v>3.2026026719408435E-2</v>
      </c>
      <c r="X2126" s="40">
        <f t="shared" si="300"/>
        <v>3.3019503141167573E-10</v>
      </c>
      <c r="Y2126" s="2"/>
      <c r="Z2126" s="4"/>
      <c r="AA2126" s="4"/>
      <c r="AB2126" s="4"/>
      <c r="AC2126" s="4"/>
      <c r="AD2126" s="4"/>
      <c r="AE2126" s="4"/>
    </row>
    <row r="2127" spans="6:31">
      <c r="F2127" s="25">
        <v>39757</v>
      </c>
      <c r="G2127" s="8">
        <v>56.95</v>
      </c>
      <c r="H2127" s="8">
        <v>57.64</v>
      </c>
      <c r="I2127" s="8">
        <v>54.6</v>
      </c>
      <c r="J2127" s="8">
        <v>54.82</v>
      </c>
      <c r="K2127" s="8">
        <v>623700</v>
      </c>
      <c r="L2127" s="26">
        <v>49.79</v>
      </c>
      <c r="M2127" s="8"/>
      <c r="N2127" s="32">
        <v>0</v>
      </c>
      <c r="O2127" s="11">
        <f t="shared" si="301"/>
        <v>50</v>
      </c>
      <c r="P2127" s="11">
        <f t="shared" si="298"/>
        <v>1.1010243020686885</v>
      </c>
      <c r="Q2127" s="12">
        <f t="shared" si="297"/>
        <v>161.01265805539083</v>
      </c>
      <c r="R2127" s="12">
        <f t="shared" si="302"/>
        <v>0</v>
      </c>
      <c r="S2127" s="12">
        <f t="shared" si="303"/>
        <v>13427</v>
      </c>
      <c r="T2127" s="31">
        <f t="shared" si="299"/>
        <v>8826.7139145965248</v>
      </c>
      <c r="U2127" s="13"/>
      <c r="V2127" s="39">
        <f t="shared" si="304"/>
        <v>-5.0145199616491373E-2</v>
      </c>
      <c r="W2127" s="14">
        <f t="shared" si="305"/>
        <v>-5.0137776662454552E-2</v>
      </c>
      <c r="X2127" s="40">
        <f t="shared" si="300"/>
        <v>5.5100246632768304E-11</v>
      </c>
      <c r="Y2127" s="2"/>
      <c r="Z2127" s="4"/>
      <c r="AA2127" s="4"/>
      <c r="AB2127" s="4"/>
      <c r="AC2127" s="4"/>
      <c r="AD2127" s="4"/>
      <c r="AE2127" s="4"/>
    </row>
    <row r="2128" spans="6:31">
      <c r="F2128" s="25">
        <v>39758</v>
      </c>
      <c r="G2128" s="8">
        <v>54.16</v>
      </c>
      <c r="H2128" s="8">
        <v>54.71</v>
      </c>
      <c r="I2128" s="8">
        <v>51.87</v>
      </c>
      <c r="J2128" s="8">
        <v>52.21</v>
      </c>
      <c r="K2128" s="8">
        <v>1612100</v>
      </c>
      <c r="L2128" s="26">
        <v>47.42</v>
      </c>
      <c r="M2128" s="8"/>
      <c r="N2128" s="32">
        <v>0</v>
      </c>
      <c r="O2128" s="11">
        <f t="shared" si="301"/>
        <v>50</v>
      </c>
      <c r="P2128" s="11">
        <f t="shared" si="298"/>
        <v>1.101012231126107</v>
      </c>
      <c r="Q2128" s="12">
        <f t="shared" si="297"/>
        <v>161.01387514216182</v>
      </c>
      <c r="R2128" s="12">
        <f t="shared" si="302"/>
        <v>0</v>
      </c>
      <c r="S2128" s="12">
        <f t="shared" si="303"/>
        <v>13427</v>
      </c>
      <c r="T2128" s="31">
        <f t="shared" si="299"/>
        <v>8406.5344211722695</v>
      </c>
      <c r="U2128" s="13"/>
      <c r="V2128" s="39">
        <f t="shared" si="304"/>
        <v>-4.8773484529881603E-2</v>
      </c>
      <c r="W2128" s="14">
        <f t="shared" si="305"/>
        <v>-4.8770080016831897E-2</v>
      </c>
      <c r="X2128" s="40">
        <f t="shared" si="300"/>
        <v>1.1590709105614393E-11</v>
      </c>
      <c r="Y2128" s="2"/>
      <c r="Z2128" s="4"/>
      <c r="AA2128" s="4"/>
      <c r="AB2128" s="4"/>
      <c r="AC2128" s="4"/>
      <c r="AD2128" s="4"/>
      <c r="AE2128" s="4"/>
    </row>
    <row r="2129" spans="6:31">
      <c r="F2129" s="25">
        <v>39759</v>
      </c>
      <c r="G2129" s="8">
        <v>52.56</v>
      </c>
      <c r="H2129" s="8">
        <v>53.65</v>
      </c>
      <c r="I2129" s="8">
        <v>52.24</v>
      </c>
      <c r="J2129" s="8">
        <v>53.65</v>
      </c>
      <c r="K2129" s="8">
        <v>908900</v>
      </c>
      <c r="L2129" s="26">
        <v>48.73</v>
      </c>
      <c r="M2129" s="8"/>
      <c r="N2129" s="32">
        <v>0</v>
      </c>
      <c r="O2129" s="11">
        <f t="shared" si="301"/>
        <v>50</v>
      </c>
      <c r="P2129" s="11">
        <f t="shared" si="298"/>
        <v>1.1009644982556948</v>
      </c>
      <c r="Q2129" s="12">
        <f t="shared" si="297"/>
        <v>161.01868820463977</v>
      </c>
      <c r="R2129" s="12">
        <f t="shared" si="302"/>
        <v>0</v>
      </c>
      <c r="S2129" s="12">
        <f t="shared" si="303"/>
        <v>13427</v>
      </c>
      <c r="T2129" s="31">
        <f t="shared" si="299"/>
        <v>8638.6526221789227</v>
      </c>
      <c r="U2129" s="13"/>
      <c r="V2129" s="39">
        <f t="shared" si="304"/>
        <v>2.7237313429340684E-2</v>
      </c>
      <c r="W2129" s="14">
        <f t="shared" si="305"/>
        <v>2.725077621815522E-2</v>
      </c>
      <c r="X2129" s="40">
        <f t="shared" si="300"/>
        <v>1.8124668266481724E-10</v>
      </c>
      <c r="Y2129" s="2"/>
      <c r="Z2129" s="4"/>
      <c r="AA2129" s="4"/>
      <c r="AB2129" s="4"/>
      <c r="AC2129" s="4"/>
      <c r="AD2129" s="4"/>
      <c r="AE2129" s="4"/>
    </row>
    <row r="2130" spans="6:31">
      <c r="F2130" s="25">
        <v>39762</v>
      </c>
      <c r="G2130" s="8">
        <v>54.56</v>
      </c>
      <c r="H2130" s="8">
        <v>54.83</v>
      </c>
      <c r="I2130" s="8">
        <v>52.11</v>
      </c>
      <c r="J2130" s="8">
        <v>52.64</v>
      </c>
      <c r="K2130" s="8">
        <v>885500</v>
      </c>
      <c r="L2130" s="26">
        <v>47.81</v>
      </c>
      <c r="M2130" s="8"/>
      <c r="N2130" s="32">
        <v>0</v>
      </c>
      <c r="O2130" s="11">
        <f t="shared" si="301"/>
        <v>50</v>
      </c>
      <c r="P2130" s="11">
        <f t="shared" si="298"/>
        <v>1.1010248901903368</v>
      </c>
      <c r="Q2130" s="12">
        <f t="shared" si="297"/>
        <v>161.01259875705159</v>
      </c>
      <c r="R2130" s="12">
        <f t="shared" si="302"/>
        <v>0</v>
      </c>
      <c r="S2130" s="12">
        <f t="shared" si="303"/>
        <v>13427</v>
      </c>
      <c r="T2130" s="31">
        <f t="shared" si="299"/>
        <v>8475.7031985711965</v>
      </c>
      <c r="U2130" s="13"/>
      <c r="V2130" s="39">
        <f t="shared" si="304"/>
        <v>-1.9043001040815733E-2</v>
      </c>
      <c r="W2130" s="14">
        <f t="shared" si="305"/>
        <v>-1.9060034217402672E-2</v>
      </c>
      <c r="X2130" s="40">
        <f t="shared" si="300"/>
        <v>2.9012910464185194E-10</v>
      </c>
      <c r="Y2130" s="2"/>
      <c r="Z2130" s="4"/>
      <c r="AA2130" s="4"/>
      <c r="AB2130" s="4"/>
      <c r="AC2130" s="4"/>
      <c r="AD2130" s="4"/>
      <c r="AE2130" s="4"/>
    </row>
    <row r="2131" spans="6:31">
      <c r="F2131" s="25">
        <v>39763</v>
      </c>
      <c r="G2131" s="8">
        <v>52</v>
      </c>
      <c r="H2131" s="8">
        <v>52.71</v>
      </c>
      <c r="I2131" s="8">
        <v>50.83</v>
      </c>
      <c r="J2131" s="8">
        <v>51.61</v>
      </c>
      <c r="K2131" s="8">
        <v>734900</v>
      </c>
      <c r="L2131" s="26">
        <v>46.88</v>
      </c>
      <c r="M2131" s="8"/>
      <c r="N2131" s="32">
        <v>0</v>
      </c>
      <c r="O2131" s="11">
        <f t="shared" si="301"/>
        <v>50</v>
      </c>
      <c r="P2131" s="11">
        <f t="shared" si="298"/>
        <v>1.10089590443686</v>
      </c>
      <c r="Q2131" s="12">
        <f t="shared" si="297"/>
        <v>161.02560547606871</v>
      </c>
      <c r="R2131" s="12">
        <f t="shared" si="302"/>
        <v>0</v>
      </c>
      <c r="S2131" s="12">
        <f t="shared" si="303"/>
        <v>13427</v>
      </c>
      <c r="T2131" s="31">
        <f t="shared" si="299"/>
        <v>8310.5314986199064</v>
      </c>
      <c r="U2131" s="13"/>
      <c r="V2131" s="39">
        <f t="shared" si="304"/>
        <v>-1.9680057365723196E-2</v>
      </c>
      <c r="W2131" s="14">
        <f t="shared" si="305"/>
        <v>-1.9643677369254861E-2</v>
      </c>
      <c r="X2131" s="40">
        <f t="shared" si="300"/>
        <v>1.3235041430360313E-9</v>
      </c>
      <c r="Y2131" s="2"/>
      <c r="Z2131" s="4"/>
      <c r="AA2131" s="4"/>
      <c r="AB2131" s="4"/>
      <c r="AC2131" s="4"/>
      <c r="AD2131" s="4"/>
      <c r="AE2131" s="4"/>
    </row>
    <row r="2132" spans="6:31">
      <c r="F2132" s="25">
        <v>39764</v>
      </c>
      <c r="G2132" s="8">
        <v>50.55</v>
      </c>
      <c r="H2132" s="8">
        <v>51.61</v>
      </c>
      <c r="I2132" s="8">
        <v>48.84</v>
      </c>
      <c r="J2132" s="8">
        <v>49.04</v>
      </c>
      <c r="K2132" s="8">
        <v>1064500</v>
      </c>
      <c r="L2132" s="26">
        <v>44.54</v>
      </c>
      <c r="M2132" s="8"/>
      <c r="N2132" s="32">
        <v>0</v>
      </c>
      <c r="O2132" s="11">
        <f t="shared" si="301"/>
        <v>50</v>
      </c>
      <c r="P2132" s="11">
        <f t="shared" si="298"/>
        <v>1.1010327795240233</v>
      </c>
      <c r="Q2132" s="12">
        <f t="shared" si="297"/>
        <v>161.0118033080411</v>
      </c>
      <c r="R2132" s="12">
        <f t="shared" si="302"/>
        <v>0</v>
      </c>
      <c r="S2132" s="12">
        <f t="shared" si="303"/>
        <v>13427</v>
      </c>
      <c r="T2132" s="31">
        <f t="shared" si="299"/>
        <v>7896.0188342263355</v>
      </c>
      <c r="U2132" s="13"/>
      <c r="V2132" s="39">
        <f t="shared" si="304"/>
        <v>-5.1164878326076385E-2</v>
      </c>
      <c r="W2132" s="14">
        <f t="shared" si="305"/>
        <v>-5.1203483439535721E-2</v>
      </c>
      <c r="X2132" s="40">
        <f t="shared" si="300"/>
        <v>1.4903547852082256E-9</v>
      </c>
      <c r="Y2132" s="2"/>
      <c r="Z2132" s="4"/>
      <c r="AA2132" s="4"/>
      <c r="AB2132" s="4"/>
      <c r="AC2132" s="4"/>
      <c r="AD2132" s="4"/>
      <c r="AE2132" s="4"/>
    </row>
    <row r="2133" spans="6:31">
      <c r="F2133" s="25">
        <v>39765</v>
      </c>
      <c r="G2133" s="8">
        <v>49.12</v>
      </c>
      <c r="H2133" s="8">
        <v>52.5</v>
      </c>
      <c r="I2133" s="8">
        <v>46.93</v>
      </c>
      <c r="J2133" s="8">
        <v>52.5</v>
      </c>
      <c r="K2133" s="8">
        <v>1566600</v>
      </c>
      <c r="L2133" s="26">
        <v>47.68</v>
      </c>
      <c r="M2133" s="8"/>
      <c r="N2133" s="32">
        <v>0</v>
      </c>
      <c r="O2133" s="11">
        <f t="shared" si="301"/>
        <v>50</v>
      </c>
      <c r="P2133" s="11">
        <f t="shared" si="298"/>
        <v>1.1010906040268456</v>
      </c>
      <c r="Q2133" s="12">
        <f t="shared" si="297"/>
        <v>161.0059734496169</v>
      </c>
      <c r="R2133" s="12">
        <f t="shared" si="302"/>
        <v>0</v>
      </c>
      <c r="S2133" s="12">
        <f t="shared" si="303"/>
        <v>13427</v>
      </c>
      <c r="T2133" s="31">
        <f t="shared" si="299"/>
        <v>8452.8136061048881</v>
      </c>
      <c r="U2133" s="13"/>
      <c r="V2133" s="39">
        <f t="shared" si="304"/>
        <v>6.8140669667810225E-2</v>
      </c>
      <c r="W2133" s="14">
        <f t="shared" si="305"/>
        <v>6.8124360927872704E-2</v>
      </c>
      <c r="X2133" s="40">
        <f t="shared" si="300"/>
        <v>2.6597499834967868E-10</v>
      </c>
      <c r="Y2133" s="2"/>
      <c r="Z2133" s="4"/>
      <c r="AA2133" s="4"/>
      <c r="AB2133" s="4"/>
      <c r="AC2133" s="4"/>
      <c r="AD2133" s="4"/>
      <c r="AE2133" s="4"/>
    </row>
    <row r="2134" spans="6:31">
      <c r="F2134" s="25">
        <v>39766</v>
      </c>
      <c r="G2134" s="8">
        <v>51.15</v>
      </c>
      <c r="H2134" s="8">
        <v>52.57</v>
      </c>
      <c r="I2134" s="8">
        <v>49.91</v>
      </c>
      <c r="J2134" s="8">
        <v>49.95</v>
      </c>
      <c r="K2134" s="8">
        <v>2591500</v>
      </c>
      <c r="L2134" s="26">
        <v>45.37</v>
      </c>
      <c r="M2134" s="8"/>
      <c r="N2134" s="32">
        <v>0</v>
      </c>
      <c r="O2134" s="11">
        <f t="shared" si="301"/>
        <v>50</v>
      </c>
      <c r="P2134" s="11">
        <f t="shared" si="298"/>
        <v>1.1009477628388804</v>
      </c>
      <c r="Q2134" s="12">
        <f t="shared" si="297"/>
        <v>161.02037579063068</v>
      </c>
      <c r="R2134" s="12">
        <f t="shared" si="302"/>
        <v>0</v>
      </c>
      <c r="S2134" s="12">
        <f t="shared" si="303"/>
        <v>13427</v>
      </c>
      <c r="T2134" s="31">
        <f t="shared" si="299"/>
        <v>8042.9677707420033</v>
      </c>
      <c r="U2134" s="13"/>
      <c r="V2134" s="39">
        <f t="shared" si="304"/>
        <v>-4.9701216288250742E-2</v>
      </c>
      <c r="W2134" s="14">
        <f t="shared" si="305"/>
        <v>-4.966092908122189E-2</v>
      </c>
      <c r="X2134" s="40">
        <f t="shared" si="300"/>
        <v>1.6230590501856107E-9</v>
      </c>
      <c r="Y2134" s="2"/>
      <c r="Z2134" s="4"/>
      <c r="AA2134" s="4"/>
      <c r="AB2134" s="4"/>
      <c r="AC2134" s="4"/>
      <c r="AD2134" s="4"/>
      <c r="AE2134" s="4"/>
    </row>
    <row r="2135" spans="6:31">
      <c r="F2135" s="25">
        <v>39769</v>
      </c>
      <c r="G2135" s="8">
        <v>49.17</v>
      </c>
      <c r="H2135" s="8">
        <v>50.57</v>
      </c>
      <c r="I2135" s="8">
        <v>48.69</v>
      </c>
      <c r="J2135" s="8">
        <v>48.69</v>
      </c>
      <c r="K2135" s="8">
        <v>1473000</v>
      </c>
      <c r="L2135" s="26">
        <v>44.22</v>
      </c>
      <c r="M2135" s="8"/>
      <c r="N2135" s="32">
        <v>0</v>
      </c>
      <c r="O2135" s="11">
        <f t="shared" si="301"/>
        <v>50</v>
      </c>
      <c r="P2135" s="11">
        <f t="shared" si="298"/>
        <v>1.1010854816824966</v>
      </c>
      <c r="Q2135" s="12">
        <f t="shared" si="297"/>
        <v>161.0064898589514</v>
      </c>
      <c r="R2135" s="12">
        <f t="shared" si="302"/>
        <v>0</v>
      </c>
      <c r="S2135" s="12">
        <f t="shared" si="303"/>
        <v>13427</v>
      </c>
      <c r="T2135" s="31">
        <f t="shared" si="299"/>
        <v>7839.4059912323428</v>
      </c>
      <c r="U2135" s="13"/>
      <c r="V2135" s="39">
        <f t="shared" si="304"/>
        <v>-2.5635075727468478E-2</v>
      </c>
      <c r="W2135" s="14">
        <f t="shared" si="305"/>
        <v>-2.5673918246572235E-2</v>
      </c>
      <c r="X2135" s="40">
        <f t="shared" si="300"/>
        <v>1.5087412903257465E-9</v>
      </c>
      <c r="Y2135" s="2"/>
      <c r="Z2135" s="4"/>
      <c r="AA2135" s="4"/>
      <c r="AB2135" s="4"/>
      <c r="AC2135" s="4"/>
      <c r="AD2135" s="4"/>
      <c r="AE2135" s="4"/>
    </row>
    <row r="2136" spans="6:31">
      <c r="F2136" s="25">
        <v>39770</v>
      </c>
      <c r="G2136" s="8">
        <v>48.6</v>
      </c>
      <c r="H2136" s="8">
        <v>49.72</v>
      </c>
      <c r="I2136" s="8">
        <v>47.39</v>
      </c>
      <c r="J2136" s="8">
        <v>49.31</v>
      </c>
      <c r="K2136" s="8">
        <v>2585200</v>
      </c>
      <c r="L2136" s="26">
        <v>44.79</v>
      </c>
      <c r="M2136" s="8"/>
      <c r="N2136" s="32">
        <v>0</v>
      </c>
      <c r="O2136" s="11">
        <f t="shared" si="301"/>
        <v>50</v>
      </c>
      <c r="P2136" s="11">
        <f t="shared" si="298"/>
        <v>1.1009153828979683</v>
      </c>
      <c r="Q2136" s="12">
        <f t="shared" si="297"/>
        <v>161.02364110353665</v>
      </c>
      <c r="R2136" s="12">
        <f t="shared" si="302"/>
        <v>0</v>
      </c>
      <c r="S2136" s="12">
        <f t="shared" si="303"/>
        <v>13427</v>
      </c>
      <c r="T2136" s="31">
        <f t="shared" si="299"/>
        <v>7940.075742815392</v>
      </c>
      <c r="U2136" s="13"/>
      <c r="V2136" s="39">
        <f t="shared" si="304"/>
        <v>1.2759749543499352E-2</v>
      </c>
      <c r="W2136" s="14">
        <f t="shared" si="305"/>
        <v>1.2807724789908579E-2</v>
      </c>
      <c r="X2136" s="40">
        <f t="shared" si="300"/>
        <v>2.3016242680260294E-9</v>
      </c>
      <c r="Y2136" s="2"/>
      <c r="Z2136" s="4"/>
      <c r="AA2136" s="4"/>
      <c r="AB2136" s="4"/>
      <c r="AC2136" s="4"/>
      <c r="AD2136" s="4"/>
      <c r="AE2136" s="4"/>
    </row>
    <row r="2137" spans="6:31">
      <c r="F2137" s="25">
        <v>39771</v>
      </c>
      <c r="G2137" s="8">
        <v>49.16</v>
      </c>
      <c r="H2137" s="8">
        <v>49.52</v>
      </c>
      <c r="I2137" s="8">
        <v>46.14</v>
      </c>
      <c r="J2137" s="8">
        <v>46.31</v>
      </c>
      <c r="K2137" s="8">
        <v>1872000</v>
      </c>
      <c r="L2137" s="26">
        <v>42.06</v>
      </c>
      <c r="M2137" s="8"/>
      <c r="N2137" s="32">
        <v>0</v>
      </c>
      <c r="O2137" s="11">
        <f t="shared" si="301"/>
        <v>50</v>
      </c>
      <c r="P2137" s="11">
        <f t="shared" si="298"/>
        <v>1.1010461245839278</v>
      </c>
      <c r="Q2137" s="12">
        <f t="shared" si="297"/>
        <v>161.01045780658373</v>
      </c>
      <c r="R2137" s="12">
        <f t="shared" si="302"/>
        <v>0</v>
      </c>
      <c r="S2137" s="12">
        <f t="shared" si="303"/>
        <v>13427</v>
      </c>
      <c r="T2137" s="31">
        <f t="shared" si="299"/>
        <v>7456.3943010228932</v>
      </c>
      <c r="U2137" s="13"/>
      <c r="V2137" s="39">
        <f t="shared" si="304"/>
        <v>-6.2850854905072126E-2</v>
      </c>
      <c r="W2137" s="14">
        <f t="shared" si="305"/>
        <v>-6.2887729944654872E-2</v>
      </c>
      <c r="X2137" s="40">
        <f t="shared" si="300"/>
        <v>1.3597685442290486E-9</v>
      </c>
      <c r="Y2137" s="2"/>
      <c r="Z2137" s="4"/>
      <c r="AA2137" s="4"/>
      <c r="AB2137" s="4"/>
      <c r="AC2137" s="4"/>
      <c r="AD2137" s="4"/>
      <c r="AE2137" s="4"/>
    </row>
    <row r="2138" spans="6:31">
      <c r="F2138" s="25">
        <v>39772</v>
      </c>
      <c r="G2138" s="8">
        <v>45.75</v>
      </c>
      <c r="H2138" s="8">
        <v>46.85</v>
      </c>
      <c r="I2138" s="8">
        <v>42.77</v>
      </c>
      <c r="J2138" s="8">
        <v>43.31</v>
      </c>
      <c r="K2138" s="8">
        <v>4713500</v>
      </c>
      <c r="L2138" s="26">
        <v>39.340000000000003</v>
      </c>
      <c r="M2138" s="8"/>
      <c r="N2138" s="32">
        <v>0</v>
      </c>
      <c r="O2138" s="11">
        <f t="shared" si="301"/>
        <v>50</v>
      </c>
      <c r="P2138" s="11">
        <f t="shared" si="298"/>
        <v>1.1009150991357397</v>
      </c>
      <c r="Q2138" s="12">
        <f t="shared" si="297"/>
        <v>161.02366972001749</v>
      </c>
      <c r="R2138" s="12">
        <f t="shared" si="302"/>
        <v>0</v>
      </c>
      <c r="S2138" s="12">
        <f t="shared" si="303"/>
        <v>13427</v>
      </c>
      <c r="T2138" s="31">
        <f t="shared" si="299"/>
        <v>6973.9351355739582</v>
      </c>
      <c r="U2138" s="13"/>
      <c r="V2138" s="39">
        <f t="shared" si="304"/>
        <v>-6.6892312388421596E-2</v>
      </c>
      <c r="W2138" s="14">
        <f t="shared" si="305"/>
        <v>-6.6855357313640673E-2</v>
      </c>
      <c r="X2138" s="40">
        <f t="shared" si="300"/>
        <v>1.3656775520635925E-9</v>
      </c>
      <c r="Y2138" s="2"/>
      <c r="Z2138" s="4"/>
      <c r="AA2138" s="4"/>
      <c r="AB2138" s="4"/>
      <c r="AC2138" s="4"/>
      <c r="AD2138" s="4"/>
      <c r="AE2138" s="4"/>
    </row>
    <row r="2139" spans="6:31">
      <c r="F2139" s="25">
        <v>39773</v>
      </c>
      <c r="G2139" s="8">
        <v>44.09</v>
      </c>
      <c r="H2139" s="8">
        <v>45.78</v>
      </c>
      <c r="I2139" s="8">
        <v>42.24</v>
      </c>
      <c r="J2139" s="8">
        <v>45.78</v>
      </c>
      <c r="K2139" s="8">
        <v>2685100</v>
      </c>
      <c r="L2139" s="26">
        <v>41.58</v>
      </c>
      <c r="M2139" s="8"/>
      <c r="N2139" s="32">
        <v>0</v>
      </c>
      <c r="O2139" s="11">
        <f t="shared" si="301"/>
        <v>50</v>
      </c>
      <c r="P2139" s="11">
        <f t="shared" si="298"/>
        <v>1.101010101010101</v>
      </c>
      <c r="Q2139" s="12">
        <f t="shared" si="297"/>
        <v>161.01408991987557</v>
      </c>
      <c r="R2139" s="12">
        <f t="shared" si="302"/>
        <v>0</v>
      </c>
      <c r="S2139" s="12">
        <f t="shared" si="303"/>
        <v>13427</v>
      </c>
      <c r="T2139" s="31">
        <f t="shared" si="299"/>
        <v>7371.2250365319042</v>
      </c>
      <c r="U2139" s="13"/>
      <c r="V2139" s="39">
        <f t="shared" si="304"/>
        <v>5.54042644103575E-2</v>
      </c>
      <c r="W2139" s="14">
        <f t="shared" si="305"/>
        <v>5.537746946895368E-2</v>
      </c>
      <c r="X2139" s="40">
        <f t="shared" si="300"/>
        <v>7.1796888483412614E-10</v>
      </c>
      <c r="Y2139" s="2"/>
      <c r="Z2139" s="4"/>
      <c r="AA2139" s="4"/>
      <c r="AB2139" s="4"/>
      <c r="AC2139" s="4"/>
      <c r="AD2139" s="4"/>
      <c r="AE2139" s="4"/>
    </row>
    <row r="2140" spans="6:31">
      <c r="F2140" s="25">
        <v>39776</v>
      </c>
      <c r="G2140" s="8">
        <v>46.4</v>
      </c>
      <c r="H2140" s="8">
        <v>49.37</v>
      </c>
      <c r="I2140" s="8">
        <v>46.04</v>
      </c>
      <c r="J2140" s="8">
        <v>48.51</v>
      </c>
      <c r="K2140" s="8">
        <v>3484800</v>
      </c>
      <c r="L2140" s="26">
        <v>44.06</v>
      </c>
      <c r="M2140" s="8"/>
      <c r="N2140" s="32">
        <v>0</v>
      </c>
      <c r="O2140" s="11">
        <f t="shared" si="301"/>
        <v>50</v>
      </c>
      <c r="P2140" s="11">
        <f t="shared" si="298"/>
        <v>1.1009986382206081</v>
      </c>
      <c r="Q2140" s="12">
        <f t="shared" si="297"/>
        <v>161.0152457170758</v>
      </c>
      <c r="R2140" s="12">
        <f t="shared" si="302"/>
        <v>0</v>
      </c>
      <c r="S2140" s="12">
        <f t="shared" si="303"/>
        <v>13427</v>
      </c>
      <c r="T2140" s="31">
        <f t="shared" si="299"/>
        <v>7810.8495697353464</v>
      </c>
      <c r="U2140" s="13"/>
      <c r="V2140" s="39">
        <f t="shared" si="304"/>
        <v>5.7929825943335178E-2</v>
      </c>
      <c r="W2140" s="14">
        <f t="shared" si="305"/>
        <v>5.7933058944330276E-2</v>
      </c>
      <c r="X2140" s="40">
        <f t="shared" si="300"/>
        <v>1.045229543430567E-11</v>
      </c>
      <c r="Y2140" s="2"/>
      <c r="Z2140" s="4"/>
      <c r="AA2140" s="4"/>
      <c r="AB2140" s="4"/>
      <c r="AC2140" s="4"/>
      <c r="AD2140" s="4"/>
      <c r="AE2140" s="4"/>
    </row>
    <row r="2141" spans="6:31">
      <c r="F2141" s="25">
        <v>39777</v>
      </c>
      <c r="G2141" s="8">
        <v>49.68</v>
      </c>
      <c r="H2141" s="8">
        <v>49.76</v>
      </c>
      <c r="I2141" s="8">
        <v>47.68</v>
      </c>
      <c r="J2141" s="8">
        <v>49.08</v>
      </c>
      <c r="K2141" s="8">
        <v>2092900</v>
      </c>
      <c r="L2141" s="26">
        <v>44.58</v>
      </c>
      <c r="M2141" s="8"/>
      <c r="N2141" s="32">
        <v>0</v>
      </c>
      <c r="O2141" s="11">
        <f t="shared" si="301"/>
        <v>50</v>
      </c>
      <c r="P2141" s="11">
        <f t="shared" si="298"/>
        <v>1.1009421265141319</v>
      </c>
      <c r="Q2141" s="12">
        <f t="shared" si="297"/>
        <v>161.02094416464109</v>
      </c>
      <c r="R2141" s="12">
        <f t="shared" si="302"/>
        <v>0</v>
      </c>
      <c r="S2141" s="12">
        <f t="shared" si="303"/>
        <v>13427</v>
      </c>
      <c r="T2141" s="31">
        <f t="shared" si="299"/>
        <v>7902.9079396005845</v>
      </c>
      <c r="U2141" s="13"/>
      <c r="V2141" s="39">
        <f t="shared" si="304"/>
        <v>1.1717047692318378E-2</v>
      </c>
      <c r="W2141" s="14">
        <f t="shared" si="305"/>
        <v>1.1732986583525729E-2</v>
      </c>
      <c r="X2141" s="40">
        <f t="shared" si="300"/>
        <v>2.5404825291977218E-10</v>
      </c>
      <c r="Y2141" s="2"/>
      <c r="Z2141" s="4"/>
      <c r="AA2141" s="4"/>
      <c r="AB2141" s="4"/>
      <c r="AC2141" s="4"/>
      <c r="AD2141" s="4"/>
      <c r="AE2141" s="4"/>
    </row>
    <row r="2142" spans="6:31">
      <c r="F2142" s="25">
        <v>39778</v>
      </c>
      <c r="G2142" s="8">
        <v>48.13</v>
      </c>
      <c r="H2142" s="8">
        <v>50.91</v>
      </c>
      <c r="I2142" s="8">
        <v>47.99</v>
      </c>
      <c r="J2142" s="8">
        <v>50.91</v>
      </c>
      <c r="K2142" s="8">
        <v>2479800</v>
      </c>
      <c r="L2142" s="26">
        <v>46.24</v>
      </c>
      <c r="M2142" s="8"/>
      <c r="N2142" s="32">
        <v>0</v>
      </c>
      <c r="O2142" s="11">
        <f t="shared" si="301"/>
        <v>50</v>
      </c>
      <c r="P2142" s="11">
        <f t="shared" si="298"/>
        <v>1.1009948096885811</v>
      </c>
      <c r="Q2142" s="12">
        <f t="shared" si="297"/>
        <v>161.01563175470284</v>
      </c>
      <c r="R2142" s="12">
        <f t="shared" si="302"/>
        <v>0</v>
      </c>
      <c r="S2142" s="12">
        <f t="shared" si="303"/>
        <v>13427</v>
      </c>
      <c r="T2142" s="31">
        <f t="shared" si="299"/>
        <v>8197.3058126319211</v>
      </c>
      <c r="U2142" s="13"/>
      <c r="V2142" s="39">
        <f t="shared" si="304"/>
        <v>3.6574755484132623E-2</v>
      </c>
      <c r="W2142" s="14">
        <f t="shared" si="305"/>
        <v>3.6559896406399298E-2</v>
      </c>
      <c r="X2142" s="40">
        <f t="shared" si="300"/>
        <v>2.2079219108501656E-10</v>
      </c>
      <c r="Y2142" s="2"/>
      <c r="Z2142" s="4"/>
      <c r="AA2142" s="4"/>
      <c r="AB2142" s="4"/>
      <c r="AC2142" s="4"/>
      <c r="AD2142" s="4"/>
      <c r="AE2142" s="4"/>
    </row>
    <row r="2143" spans="6:31">
      <c r="F2143" s="25">
        <v>39780</v>
      </c>
      <c r="G2143" s="8">
        <v>50.62</v>
      </c>
      <c r="H2143" s="8">
        <v>51.44</v>
      </c>
      <c r="I2143" s="8">
        <v>50.48</v>
      </c>
      <c r="J2143" s="8">
        <v>51.35</v>
      </c>
      <c r="K2143" s="8">
        <v>541600</v>
      </c>
      <c r="L2143" s="26">
        <v>46.64</v>
      </c>
      <c r="M2143" s="8"/>
      <c r="N2143" s="32">
        <v>0</v>
      </c>
      <c r="O2143" s="11">
        <f t="shared" si="301"/>
        <v>50</v>
      </c>
      <c r="P2143" s="11">
        <f t="shared" si="298"/>
        <v>1.1009862778730704</v>
      </c>
      <c r="Q2143" s="12">
        <f t="shared" si="297"/>
        <v>161.01649204234491</v>
      </c>
      <c r="R2143" s="12">
        <f t="shared" si="302"/>
        <v>0</v>
      </c>
      <c r="S2143" s="12">
        <f t="shared" si="303"/>
        <v>13427</v>
      </c>
      <c r="T2143" s="31">
        <f t="shared" si="299"/>
        <v>8268.1968663744119</v>
      </c>
      <c r="U2143" s="13"/>
      <c r="V2143" s="39">
        <f t="shared" si="304"/>
        <v>8.6109113288039794E-3</v>
      </c>
      <c r="W2143" s="14">
        <f t="shared" si="305"/>
        <v>8.6133176781149293E-3</v>
      </c>
      <c r="X2143" s="40">
        <f t="shared" si="300"/>
        <v>5.7905170063090242E-12</v>
      </c>
      <c r="Y2143" s="2"/>
      <c r="Z2143" s="4"/>
      <c r="AA2143" s="4"/>
      <c r="AB2143" s="4"/>
      <c r="AC2143" s="4"/>
      <c r="AD2143" s="4"/>
      <c r="AE2143" s="4"/>
    </row>
    <row r="2144" spans="6:31">
      <c r="F2144" s="25">
        <v>39783</v>
      </c>
      <c r="G2144" s="8">
        <v>50.01</v>
      </c>
      <c r="H2144" s="8">
        <v>50.05</v>
      </c>
      <c r="I2144" s="8">
        <v>46.63</v>
      </c>
      <c r="J2144" s="8">
        <v>46.7</v>
      </c>
      <c r="K2144" s="8">
        <v>1445600</v>
      </c>
      <c r="L2144" s="26">
        <v>42.42</v>
      </c>
      <c r="M2144" s="8"/>
      <c r="N2144" s="32">
        <v>0</v>
      </c>
      <c r="O2144" s="11">
        <f t="shared" si="301"/>
        <v>50</v>
      </c>
      <c r="P2144" s="11">
        <f t="shared" si="298"/>
        <v>1.100895803866101</v>
      </c>
      <c r="Q2144" s="12">
        <f t="shared" si="297"/>
        <v>161.02561561865383</v>
      </c>
      <c r="R2144" s="12">
        <f t="shared" si="302"/>
        <v>0</v>
      </c>
      <c r="S2144" s="12">
        <f t="shared" si="303"/>
        <v>13427</v>
      </c>
      <c r="T2144" s="31">
        <f t="shared" si="299"/>
        <v>7519.896249391134</v>
      </c>
      <c r="U2144" s="13"/>
      <c r="V2144" s="39">
        <f t="shared" si="304"/>
        <v>-9.4864110933348025E-2</v>
      </c>
      <c r="W2144" s="14">
        <f t="shared" si="305"/>
        <v>-9.4838592905700542E-2</v>
      </c>
      <c r="X2144" s="40">
        <f t="shared" si="300"/>
        <v>6.5116973501774126E-10</v>
      </c>
      <c r="Y2144" s="2"/>
      <c r="Z2144" s="4"/>
      <c r="AA2144" s="4"/>
      <c r="AB2144" s="4"/>
      <c r="AC2144" s="4"/>
      <c r="AD2144" s="4"/>
      <c r="AE2144" s="4"/>
    </row>
    <row r="2145" spans="6:31">
      <c r="F2145" s="25">
        <v>39784</v>
      </c>
      <c r="G2145" s="8">
        <v>47.57</v>
      </c>
      <c r="H2145" s="8">
        <v>48.68</v>
      </c>
      <c r="I2145" s="8">
        <v>46.84</v>
      </c>
      <c r="J2145" s="8">
        <v>48.58</v>
      </c>
      <c r="K2145" s="8">
        <v>2038300</v>
      </c>
      <c r="L2145" s="26">
        <v>44.12</v>
      </c>
      <c r="M2145" s="8"/>
      <c r="N2145" s="32">
        <v>0</v>
      </c>
      <c r="O2145" s="11">
        <f t="shared" si="301"/>
        <v>50</v>
      </c>
      <c r="P2145" s="11">
        <f t="shared" si="298"/>
        <v>1.1010879419764279</v>
      </c>
      <c r="Q2145" s="12">
        <f t="shared" si="297"/>
        <v>161.00624182372829</v>
      </c>
      <c r="R2145" s="12">
        <f t="shared" si="302"/>
        <v>0</v>
      </c>
      <c r="S2145" s="12">
        <f t="shared" si="303"/>
        <v>13427</v>
      </c>
      <c r="T2145" s="31">
        <f t="shared" si="299"/>
        <v>7821.6832277967196</v>
      </c>
      <c r="U2145" s="13"/>
      <c r="V2145" s="39">
        <f t="shared" si="304"/>
        <v>3.9347436673275768E-2</v>
      </c>
      <c r="W2145" s="14">
        <f t="shared" si="305"/>
        <v>3.9293245248765207E-2</v>
      </c>
      <c r="X2145" s="40">
        <f t="shared" si="300"/>
        <v>2.9367104904837983E-9</v>
      </c>
      <c r="Y2145" s="2"/>
      <c r="Z2145" s="4"/>
      <c r="AA2145" s="4"/>
      <c r="AB2145" s="4"/>
      <c r="AC2145" s="4"/>
      <c r="AD2145" s="4"/>
      <c r="AE2145" s="4"/>
    </row>
    <row r="2146" spans="6:31">
      <c r="F2146" s="25">
        <v>39785</v>
      </c>
      <c r="G2146" s="8">
        <v>47.64</v>
      </c>
      <c r="H2146" s="8">
        <v>50.07</v>
      </c>
      <c r="I2146" s="8">
        <v>47.38</v>
      </c>
      <c r="J2146" s="8">
        <v>49.95</v>
      </c>
      <c r="K2146" s="8">
        <v>1483700</v>
      </c>
      <c r="L2146" s="26">
        <v>45.37</v>
      </c>
      <c r="M2146" s="8"/>
      <c r="N2146" s="32">
        <v>0</v>
      </c>
      <c r="O2146" s="11">
        <f t="shared" si="301"/>
        <v>50</v>
      </c>
      <c r="P2146" s="11">
        <f t="shared" si="298"/>
        <v>1.1009477628388804</v>
      </c>
      <c r="Q2146" s="12">
        <f t="shared" si="297"/>
        <v>161.02037579063068</v>
      </c>
      <c r="R2146" s="12">
        <f t="shared" si="302"/>
        <v>0</v>
      </c>
      <c r="S2146" s="12">
        <f t="shared" si="303"/>
        <v>13427</v>
      </c>
      <c r="T2146" s="31">
        <f t="shared" si="299"/>
        <v>8042.9677707420033</v>
      </c>
      <c r="U2146" s="13"/>
      <c r="V2146" s="39">
        <f t="shared" si="304"/>
        <v>2.789836287858773E-2</v>
      </c>
      <c r="W2146" s="14">
        <f t="shared" si="305"/>
        <v>2.7937899290570906E-2</v>
      </c>
      <c r="X2146" s="40">
        <f t="shared" si="300"/>
        <v>1.5631278725034607E-9</v>
      </c>
      <c r="Y2146" s="2"/>
      <c r="Z2146" s="4"/>
      <c r="AA2146" s="4"/>
      <c r="AB2146" s="4"/>
      <c r="AC2146" s="4"/>
      <c r="AD2146" s="4"/>
      <c r="AE2146" s="4"/>
    </row>
    <row r="2147" spans="6:31">
      <c r="F2147" s="25">
        <v>39786</v>
      </c>
      <c r="G2147" s="8">
        <v>49.23</v>
      </c>
      <c r="H2147" s="8">
        <v>50.3</v>
      </c>
      <c r="I2147" s="8">
        <v>47.68</v>
      </c>
      <c r="J2147" s="8">
        <v>48.46</v>
      </c>
      <c r="K2147" s="8">
        <v>1864200</v>
      </c>
      <c r="L2147" s="26">
        <v>44.01</v>
      </c>
      <c r="M2147" s="8"/>
      <c r="N2147" s="32">
        <v>0</v>
      </c>
      <c r="O2147" s="11">
        <f t="shared" si="301"/>
        <v>50</v>
      </c>
      <c r="P2147" s="11">
        <f t="shared" si="298"/>
        <v>1.1011133833219724</v>
      </c>
      <c r="Q2147" s="12">
        <f t="shared" si="297"/>
        <v>161.00367701233046</v>
      </c>
      <c r="R2147" s="12">
        <f t="shared" si="302"/>
        <v>0</v>
      </c>
      <c r="S2147" s="12">
        <f t="shared" si="303"/>
        <v>13427</v>
      </c>
      <c r="T2147" s="31">
        <f t="shared" si="299"/>
        <v>7802.2381880175344</v>
      </c>
      <c r="U2147" s="13"/>
      <c r="V2147" s="39">
        <f t="shared" si="304"/>
        <v>-3.0387501079105809E-2</v>
      </c>
      <c r="W2147" s="14">
        <f t="shared" si="305"/>
        <v>-3.0434212852872455E-2</v>
      </c>
      <c r="X2147" s="40">
        <f t="shared" si="300"/>
        <v>2.1819898084263054E-9</v>
      </c>
      <c r="Y2147" s="2"/>
      <c r="Z2147" s="4"/>
      <c r="AA2147" s="4"/>
      <c r="AB2147" s="4"/>
      <c r="AC2147" s="4"/>
      <c r="AD2147" s="4"/>
      <c r="AE2147" s="4"/>
    </row>
    <row r="2148" spans="6:31">
      <c r="F2148" s="25">
        <v>39787</v>
      </c>
      <c r="G2148" s="8">
        <v>47.76</v>
      </c>
      <c r="H2148" s="8">
        <v>50.44</v>
      </c>
      <c r="I2148" s="8">
        <v>46.87</v>
      </c>
      <c r="J2148" s="8">
        <v>50.16</v>
      </c>
      <c r="K2148" s="8">
        <v>1723500</v>
      </c>
      <c r="L2148" s="26">
        <v>45.56</v>
      </c>
      <c r="M2148" s="8"/>
      <c r="N2148" s="32">
        <v>0</v>
      </c>
      <c r="O2148" s="11">
        <f t="shared" si="301"/>
        <v>50</v>
      </c>
      <c r="P2148" s="11">
        <f t="shared" si="298"/>
        <v>1.1009657594381035</v>
      </c>
      <c r="Q2148" s="12">
        <f t="shared" si="297"/>
        <v>161.01856103009743</v>
      </c>
      <c r="R2148" s="12">
        <f t="shared" si="302"/>
        <v>0</v>
      </c>
      <c r="S2148" s="12">
        <f t="shared" si="303"/>
        <v>13427</v>
      </c>
      <c r="T2148" s="31">
        <f t="shared" si="299"/>
        <v>8076.6910212696866</v>
      </c>
      <c r="U2148" s="13"/>
      <c r="V2148" s="39">
        <f t="shared" si="304"/>
        <v>3.4571621867495995E-2</v>
      </c>
      <c r="W2148" s="14">
        <f t="shared" si="305"/>
        <v>3.4613257755981383E-2</v>
      </c>
      <c r="X2148" s="40">
        <f t="shared" si="300"/>
        <v>1.7335472099676341E-9</v>
      </c>
      <c r="Y2148" s="2"/>
      <c r="Z2148" s="4"/>
      <c r="AA2148" s="4"/>
      <c r="AB2148" s="4"/>
      <c r="AC2148" s="4"/>
      <c r="AD2148" s="4"/>
      <c r="AE2148" s="4"/>
    </row>
    <row r="2149" spans="6:31">
      <c r="F2149" s="25">
        <v>39790</v>
      </c>
      <c r="G2149" s="8">
        <v>51.61</v>
      </c>
      <c r="H2149" s="8">
        <v>52.69</v>
      </c>
      <c r="I2149" s="8">
        <v>51.27</v>
      </c>
      <c r="J2149" s="8">
        <v>52.07</v>
      </c>
      <c r="K2149" s="8">
        <v>2421500</v>
      </c>
      <c r="L2149" s="26">
        <v>47.29</v>
      </c>
      <c r="M2149" s="8"/>
      <c r="N2149" s="32">
        <v>0</v>
      </c>
      <c r="O2149" s="11">
        <f t="shared" si="301"/>
        <v>50</v>
      </c>
      <c r="P2149" s="11">
        <f t="shared" si="298"/>
        <v>1.1010784521040389</v>
      </c>
      <c r="Q2149" s="12">
        <f t="shared" si="297"/>
        <v>161.00719855398421</v>
      </c>
      <c r="R2149" s="12">
        <f t="shared" si="302"/>
        <v>0</v>
      </c>
      <c r="S2149" s="12">
        <f t="shared" si="303"/>
        <v>13427</v>
      </c>
      <c r="T2149" s="31">
        <f t="shared" si="299"/>
        <v>8383.6448287059575</v>
      </c>
      <c r="U2149" s="13"/>
      <c r="V2149" s="39">
        <f t="shared" si="304"/>
        <v>3.7300502109724853E-2</v>
      </c>
      <c r="W2149" s="14">
        <f t="shared" si="305"/>
        <v>3.7268718076802869E-2</v>
      </c>
      <c r="X2149" s="40">
        <f t="shared" si="300"/>
        <v>1.0102247487857984E-9</v>
      </c>
      <c r="Y2149" s="2"/>
      <c r="Z2149" s="4"/>
      <c r="AA2149" s="4"/>
      <c r="AB2149" s="4"/>
      <c r="AC2149" s="4"/>
      <c r="AD2149" s="4"/>
      <c r="AE2149" s="4"/>
    </row>
    <row r="2150" spans="6:31">
      <c r="F2150" s="25">
        <v>39791</v>
      </c>
      <c r="G2150" s="8">
        <v>51.75</v>
      </c>
      <c r="H2150" s="8">
        <v>52.74</v>
      </c>
      <c r="I2150" s="8">
        <v>50.77</v>
      </c>
      <c r="J2150" s="8">
        <v>51.05</v>
      </c>
      <c r="K2150" s="8">
        <v>2970800</v>
      </c>
      <c r="L2150" s="26">
        <v>46.37</v>
      </c>
      <c r="M2150" s="8"/>
      <c r="N2150" s="32">
        <v>0</v>
      </c>
      <c r="O2150" s="11">
        <f t="shared" si="301"/>
        <v>50</v>
      </c>
      <c r="P2150" s="11">
        <f t="shared" si="298"/>
        <v>1.1009273237006685</v>
      </c>
      <c r="Q2150" s="12">
        <f t="shared" si="297"/>
        <v>161.02243692650794</v>
      </c>
      <c r="R2150" s="12">
        <f t="shared" si="302"/>
        <v>0</v>
      </c>
      <c r="S2150" s="12">
        <f t="shared" si="303"/>
        <v>13427</v>
      </c>
      <c r="T2150" s="31">
        <f t="shared" si="299"/>
        <v>8220.1954050982295</v>
      </c>
      <c r="U2150" s="13"/>
      <c r="V2150" s="39">
        <f t="shared" si="304"/>
        <v>-1.9688782997731968E-2</v>
      </c>
      <c r="W2150" s="14">
        <f t="shared" si="305"/>
        <v>-1.9646158252414999E-2</v>
      </c>
      <c r="X2150" s="40">
        <f t="shared" si="300"/>
        <v>1.8168689133365036E-9</v>
      </c>
      <c r="Y2150" s="2"/>
      <c r="Z2150" s="4"/>
      <c r="AA2150" s="4"/>
      <c r="AB2150" s="4"/>
      <c r="AC2150" s="4"/>
      <c r="AD2150" s="4"/>
      <c r="AE2150" s="4"/>
    </row>
    <row r="2151" spans="6:31">
      <c r="F2151" s="25">
        <v>39792</v>
      </c>
      <c r="G2151" s="8">
        <v>51.57</v>
      </c>
      <c r="H2151" s="8">
        <v>52.23</v>
      </c>
      <c r="I2151" s="8">
        <v>50.89</v>
      </c>
      <c r="J2151" s="8">
        <v>51.76</v>
      </c>
      <c r="K2151" s="8">
        <v>2306100</v>
      </c>
      <c r="L2151" s="26">
        <v>47.01</v>
      </c>
      <c r="M2151" s="8"/>
      <c r="N2151" s="32">
        <v>0</v>
      </c>
      <c r="O2151" s="11">
        <f t="shared" si="301"/>
        <v>50</v>
      </c>
      <c r="P2151" s="11">
        <f t="shared" si="298"/>
        <v>1.1010423314188471</v>
      </c>
      <c r="Q2151" s="12">
        <f t="shared" si="297"/>
        <v>161.01084024509689</v>
      </c>
      <c r="R2151" s="12">
        <f t="shared" si="302"/>
        <v>0</v>
      </c>
      <c r="S2151" s="12">
        <f t="shared" si="303"/>
        <v>13427</v>
      </c>
      <c r="T2151" s="31">
        <f t="shared" si="299"/>
        <v>8333.9210910862148</v>
      </c>
      <c r="U2151" s="13"/>
      <c r="V2151" s="39">
        <f t="shared" si="304"/>
        <v>1.3740083947946182E-2</v>
      </c>
      <c r="W2151" s="14">
        <f t="shared" si="305"/>
        <v>1.3707646632669731E-2</v>
      </c>
      <c r="X2151" s="40">
        <f t="shared" si="300"/>
        <v>1.0521794223438505E-9</v>
      </c>
      <c r="Y2151" s="2"/>
      <c r="Z2151" s="4"/>
      <c r="AA2151" s="4"/>
      <c r="AB2151" s="4"/>
      <c r="AC2151" s="4"/>
      <c r="AD2151" s="4"/>
      <c r="AE2151" s="4"/>
    </row>
    <row r="2152" spans="6:31">
      <c r="F2152" s="25">
        <v>39793</v>
      </c>
      <c r="G2152" s="8">
        <v>51.34</v>
      </c>
      <c r="H2152" s="8">
        <v>52.05</v>
      </c>
      <c r="I2152" s="8">
        <v>49.77</v>
      </c>
      <c r="J2152" s="8">
        <v>50.25</v>
      </c>
      <c r="K2152" s="8">
        <v>2156400</v>
      </c>
      <c r="L2152" s="26">
        <v>45.64</v>
      </c>
      <c r="M2152" s="8"/>
      <c r="N2152" s="32">
        <v>0</v>
      </c>
      <c r="O2152" s="11">
        <f t="shared" si="301"/>
        <v>50</v>
      </c>
      <c r="P2152" s="11">
        <f t="shared" si="298"/>
        <v>1.1010078878177036</v>
      </c>
      <c r="Q2152" s="12">
        <f t="shared" si="297"/>
        <v>161.01431307498876</v>
      </c>
      <c r="R2152" s="12">
        <f t="shared" si="302"/>
        <v>0</v>
      </c>
      <c r="S2152" s="12">
        <f t="shared" si="303"/>
        <v>13427</v>
      </c>
      <c r="T2152" s="31">
        <f t="shared" si="299"/>
        <v>8090.9692320181857</v>
      </c>
      <c r="U2152" s="13"/>
      <c r="V2152" s="39">
        <f t="shared" si="304"/>
        <v>-2.9585534566317261E-2</v>
      </c>
      <c r="W2152" s="14">
        <f t="shared" si="305"/>
        <v>-2.957582004216424E-2</v>
      </c>
      <c r="X2152" s="40">
        <f t="shared" si="300"/>
        <v>9.4371979519619498E-11</v>
      </c>
      <c r="Y2152" s="2"/>
      <c r="Z2152" s="4"/>
      <c r="AA2152" s="4"/>
      <c r="AB2152" s="4"/>
      <c r="AC2152" s="4"/>
      <c r="AD2152" s="4"/>
      <c r="AE2152" s="4"/>
    </row>
    <row r="2153" spans="6:31">
      <c r="F2153" s="25">
        <v>39794</v>
      </c>
      <c r="G2153" s="8">
        <v>48.95</v>
      </c>
      <c r="H2153" s="8">
        <v>50.95</v>
      </c>
      <c r="I2153" s="8">
        <v>48.66</v>
      </c>
      <c r="J2153" s="8">
        <v>50.95</v>
      </c>
      <c r="K2153" s="8">
        <v>2250000</v>
      </c>
      <c r="L2153" s="26">
        <v>46.28</v>
      </c>
      <c r="M2153" s="8"/>
      <c r="N2153" s="32">
        <v>0</v>
      </c>
      <c r="O2153" s="11">
        <f t="shared" si="301"/>
        <v>50</v>
      </c>
      <c r="P2153" s="11">
        <f t="shared" si="298"/>
        <v>1.1009075194468454</v>
      </c>
      <c r="Q2153" s="12">
        <f t="shared" si="297"/>
        <v>161.02443411199548</v>
      </c>
      <c r="R2153" s="12">
        <f t="shared" si="302"/>
        <v>0</v>
      </c>
      <c r="S2153" s="12">
        <f t="shared" si="303"/>
        <v>13427</v>
      </c>
      <c r="T2153" s="31">
        <f t="shared" si="299"/>
        <v>8204.1949180061692</v>
      </c>
      <c r="U2153" s="13"/>
      <c r="V2153" s="39">
        <f t="shared" si="304"/>
        <v>1.3897068749816053E-2</v>
      </c>
      <c r="W2153" s="14">
        <f t="shared" si="305"/>
        <v>1.3925377331600949E-2</v>
      </c>
      <c r="X2153" s="40">
        <f t="shared" si="300"/>
        <v>8.0137580267213199E-10</v>
      </c>
      <c r="Y2153" s="2"/>
      <c r="Z2153" s="4"/>
      <c r="AA2153" s="4"/>
      <c r="AB2153" s="4"/>
      <c r="AC2153" s="4"/>
      <c r="AD2153" s="4"/>
      <c r="AE2153" s="4"/>
    </row>
    <row r="2154" spans="6:31">
      <c r="F2154" s="25">
        <v>39797</v>
      </c>
      <c r="G2154" s="8">
        <v>51</v>
      </c>
      <c r="H2154" s="8">
        <v>51.07</v>
      </c>
      <c r="I2154" s="8">
        <v>49.27</v>
      </c>
      <c r="J2154" s="8">
        <v>50.05</v>
      </c>
      <c r="K2154" s="8">
        <v>1842500</v>
      </c>
      <c r="L2154" s="26">
        <v>45.46</v>
      </c>
      <c r="M2154" s="8"/>
      <c r="N2154" s="32">
        <v>0</v>
      </c>
      <c r="O2154" s="11">
        <f t="shared" si="301"/>
        <v>50</v>
      </c>
      <c r="P2154" s="11">
        <f t="shared" si="298"/>
        <v>1.1009678838539374</v>
      </c>
      <c r="Q2154" s="12">
        <f t="shared" si="297"/>
        <v>161.01834680987142</v>
      </c>
      <c r="R2154" s="12">
        <f t="shared" si="302"/>
        <v>0</v>
      </c>
      <c r="S2154" s="12">
        <f t="shared" si="303"/>
        <v>13427</v>
      </c>
      <c r="T2154" s="31">
        <f t="shared" si="299"/>
        <v>8058.9682578340644</v>
      </c>
      <c r="U2154" s="13"/>
      <c r="V2154" s="39">
        <f t="shared" si="304"/>
        <v>-1.7860058214791353E-2</v>
      </c>
      <c r="W2154" s="14">
        <f t="shared" si="305"/>
        <v>-1.7877083901078731E-2</v>
      </c>
      <c r="X2154" s="40">
        <f t="shared" si="300"/>
        <v>2.8987399355621106E-10</v>
      </c>
      <c r="Y2154" s="2"/>
      <c r="Z2154" s="4"/>
      <c r="AA2154" s="4"/>
      <c r="AB2154" s="4"/>
      <c r="AC2154" s="4"/>
      <c r="AD2154" s="4"/>
      <c r="AE2154" s="4"/>
    </row>
    <row r="2155" spans="6:31">
      <c r="F2155" s="25">
        <v>39798</v>
      </c>
      <c r="G2155" s="8">
        <v>50.55</v>
      </c>
      <c r="H2155" s="8">
        <v>52.65</v>
      </c>
      <c r="I2155" s="8">
        <v>50.5</v>
      </c>
      <c r="J2155" s="8">
        <v>52.62</v>
      </c>
      <c r="K2155" s="8">
        <v>2126400</v>
      </c>
      <c r="L2155" s="26">
        <v>47.79</v>
      </c>
      <c r="M2155" s="8"/>
      <c r="N2155" s="32">
        <v>0</v>
      </c>
      <c r="O2155" s="11">
        <f t="shared" si="301"/>
        <v>50</v>
      </c>
      <c r="P2155" s="11">
        <f t="shared" si="298"/>
        <v>1.101067168863779</v>
      </c>
      <c r="Q2155" s="12">
        <f t="shared" si="297"/>
        <v>161.00833610574063</v>
      </c>
      <c r="R2155" s="12">
        <f t="shared" si="302"/>
        <v>0</v>
      </c>
      <c r="S2155" s="12">
        <f t="shared" si="303"/>
        <v>13427</v>
      </c>
      <c r="T2155" s="31">
        <f t="shared" si="299"/>
        <v>8472.2586458840706</v>
      </c>
      <c r="U2155" s="13"/>
      <c r="V2155" s="39">
        <f t="shared" si="304"/>
        <v>5.0011596716421546E-2</v>
      </c>
      <c r="W2155" s="14">
        <f t="shared" si="305"/>
        <v>4.998359416566972E-2</v>
      </c>
      <c r="X2155" s="40">
        <f t="shared" si="300"/>
        <v>7.8414284860855071E-10</v>
      </c>
      <c r="Y2155" s="2"/>
      <c r="Z2155" s="4"/>
      <c r="AA2155" s="4"/>
      <c r="AB2155" s="4"/>
      <c r="AC2155" s="4"/>
      <c r="AD2155" s="4"/>
      <c r="AE2155" s="4"/>
    </row>
    <row r="2156" spans="6:31">
      <c r="F2156" s="25">
        <v>39799</v>
      </c>
      <c r="G2156" s="8">
        <v>52.02</v>
      </c>
      <c r="H2156" s="8">
        <v>53</v>
      </c>
      <c r="I2156" s="8">
        <v>51.65</v>
      </c>
      <c r="J2156" s="8">
        <v>52.28</v>
      </c>
      <c r="K2156" s="8">
        <v>2120200</v>
      </c>
      <c r="L2156" s="26">
        <v>47.48</v>
      </c>
      <c r="M2156" s="8"/>
      <c r="N2156" s="32">
        <v>0</v>
      </c>
      <c r="O2156" s="11">
        <f t="shared" si="301"/>
        <v>50</v>
      </c>
      <c r="P2156" s="11">
        <f t="shared" si="298"/>
        <v>1.1010951979780961</v>
      </c>
      <c r="Q2156" s="12">
        <f t="shared" si="297"/>
        <v>161.00551031433898</v>
      </c>
      <c r="R2156" s="12">
        <f t="shared" si="302"/>
        <v>0</v>
      </c>
      <c r="S2156" s="12">
        <f t="shared" si="303"/>
        <v>13427</v>
      </c>
      <c r="T2156" s="31">
        <f t="shared" si="299"/>
        <v>8417.3680792336418</v>
      </c>
      <c r="U2156" s="13"/>
      <c r="V2156" s="39">
        <f t="shared" si="304"/>
        <v>-6.4999376008099937E-3</v>
      </c>
      <c r="W2156" s="14">
        <f t="shared" si="305"/>
        <v>-6.5078428485995914E-3</v>
      </c>
      <c r="X2156" s="40">
        <f t="shared" si="300"/>
        <v>6.249294261494026E-11</v>
      </c>
      <c r="Y2156" s="2"/>
      <c r="Z2156" s="4"/>
      <c r="AA2156" s="4"/>
      <c r="AB2156" s="4"/>
      <c r="AC2156" s="4"/>
      <c r="AD2156" s="4"/>
      <c r="AE2156" s="4"/>
    </row>
    <row r="2157" spans="6:31">
      <c r="F2157" s="25">
        <v>39800</v>
      </c>
      <c r="G2157" s="8">
        <v>52.39</v>
      </c>
      <c r="H2157" s="8">
        <v>52.61</v>
      </c>
      <c r="I2157" s="8">
        <v>50.63</v>
      </c>
      <c r="J2157" s="8">
        <v>51.28</v>
      </c>
      <c r="K2157" s="8">
        <v>2494700</v>
      </c>
      <c r="L2157" s="26">
        <v>46.58</v>
      </c>
      <c r="M2157" s="8"/>
      <c r="N2157" s="32">
        <v>0</v>
      </c>
      <c r="O2157" s="11">
        <f t="shared" si="301"/>
        <v>50</v>
      </c>
      <c r="P2157" s="11">
        <f t="shared" si="298"/>
        <v>1.1009016745384286</v>
      </c>
      <c r="Q2157" s="12">
        <f t="shared" si="297"/>
        <v>161.02502356304677</v>
      </c>
      <c r="R2157" s="12">
        <f t="shared" si="302"/>
        <v>0</v>
      </c>
      <c r="S2157" s="12">
        <f t="shared" si="303"/>
        <v>13427</v>
      </c>
      <c r="T2157" s="31">
        <f t="shared" si="299"/>
        <v>8257.3632083130378</v>
      </c>
      <c r="U2157" s="13"/>
      <c r="V2157" s="39">
        <f t="shared" si="304"/>
        <v>-1.9191887332740042E-2</v>
      </c>
      <c r="W2157" s="14">
        <f t="shared" si="305"/>
        <v>-1.9137305285272299E-2</v>
      </c>
      <c r="X2157" s="40">
        <f t="shared" si="300"/>
        <v>2.9791999057708931E-9</v>
      </c>
      <c r="Y2157" s="2"/>
      <c r="Z2157" s="4"/>
      <c r="AA2157" s="4"/>
      <c r="AB2157" s="4"/>
      <c r="AC2157" s="4"/>
      <c r="AD2157" s="4"/>
      <c r="AE2157" s="4"/>
    </row>
    <row r="2158" spans="6:31">
      <c r="F2158" s="25">
        <v>39801</v>
      </c>
      <c r="G2158" s="8">
        <v>51.63</v>
      </c>
      <c r="H2158" s="8">
        <v>52.38</v>
      </c>
      <c r="I2158" s="8">
        <v>50.97</v>
      </c>
      <c r="J2158" s="8">
        <v>50.97</v>
      </c>
      <c r="K2158" s="8">
        <v>3156600</v>
      </c>
      <c r="L2158" s="26">
        <v>46.29</v>
      </c>
      <c r="M2158" s="8"/>
      <c r="N2158" s="32">
        <v>0</v>
      </c>
      <c r="O2158" s="11">
        <f t="shared" si="301"/>
        <v>50</v>
      </c>
      <c r="P2158" s="11">
        <f t="shared" si="298"/>
        <v>1.101101749837978</v>
      </c>
      <c r="Q2158" s="12">
        <f t="shared" si="297"/>
        <v>161.00484980085798</v>
      </c>
      <c r="R2158" s="12">
        <f t="shared" si="302"/>
        <v>0</v>
      </c>
      <c r="S2158" s="12">
        <f t="shared" si="303"/>
        <v>13427</v>
      </c>
      <c r="T2158" s="31">
        <f t="shared" si="299"/>
        <v>8206.4171943497313</v>
      </c>
      <c r="U2158" s="13"/>
      <c r="V2158" s="39">
        <f t="shared" si="304"/>
        <v>-6.1888795075429309E-3</v>
      </c>
      <c r="W2158" s="14">
        <f t="shared" si="305"/>
        <v>-6.2453094130157762E-3</v>
      </c>
      <c r="X2158" s="40">
        <f t="shared" si="300"/>
        <v>3.1843342316742606E-9</v>
      </c>
      <c r="Y2158" s="2"/>
      <c r="Z2158" s="4"/>
      <c r="AA2158" s="4"/>
      <c r="AB2158" s="4"/>
      <c r="AC2158" s="4"/>
      <c r="AD2158" s="4"/>
      <c r="AE2158" s="4"/>
    </row>
    <row r="2159" spans="6:31">
      <c r="F2159" s="25">
        <v>39804</v>
      </c>
      <c r="G2159" s="8">
        <v>51.22</v>
      </c>
      <c r="H2159" s="8">
        <v>51.34</v>
      </c>
      <c r="I2159" s="8">
        <v>49.48</v>
      </c>
      <c r="J2159" s="8">
        <v>50.13</v>
      </c>
      <c r="K2159" s="8">
        <v>2408800</v>
      </c>
      <c r="L2159" s="26">
        <v>45.53</v>
      </c>
      <c r="M2159" s="8"/>
      <c r="N2159" s="32">
        <v>0</v>
      </c>
      <c r="O2159" s="11">
        <f t="shared" si="301"/>
        <v>50</v>
      </c>
      <c r="P2159" s="11">
        <f t="shared" si="298"/>
        <v>1.1010322864045685</v>
      </c>
      <c r="Q2159" s="12">
        <f t="shared" si="297"/>
        <v>161.01185302691002</v>
      </c>
      <c r="R2159" s="12">
        <f t="shared" si="302"/>
        <v>0</v>
      </c>
      <c r="S2159" s="12">
        <f t="shared" si="303"/>
        <v>13427</v>
      </c>
      <c r="T2159" s="31">
        <f t="shared" si="299"/>
        <v>8071.5241922389996</v>
      </c>
      <c r="U2159" s="13"/>
      <c r="V2159" s="39">
        <f t="shared" si="304"/>
        <v>-1.6574097034304128E-2</v>
      </c>
      <c r="W2159" s="14">
        <f t="shared" si="305"/>
        <v>-1.6554505696488399E-2</v>
      </c>
      <c r="X2159" s="40">
        <f t="shared" si="300"/>
        <v>3.8382051741003703E-10</v>
      </c>
      <c r="Y2159" s="2"/>
      <c r="Z2159" s="4"/>
      <c r="AA2159" s="4"/>
      <c r="AB2159" s="4"/>
      <c r="AC2159" s="4"/>
      <c r="AD2159" s="4"/>
      <c r="AE2159" s="4"/>
    </row>
    <row r="2160" spans="6:31">
      <c r="F2160" s="25">
        <v>39805</v>
      </c>
      <c r="G2160" s="8">
        <v>50.43</v>
      </c>
      <c r="H2160" s="8">
        <v>50.6</v>
      </c>
      <c r="I2160" s="8">
        <v>49.43</v>
      </c>
      <c r="J2160" s="8">
        <v>49.69</v>
      </c>
      <c r="K2160" s="8">
        <v>3185900</v>
      </c>
      <c r="L2160" s="26">
        <v>45.43</v>
      </c>
      <c r="M2160" s="8"/>
      <c r="N2160" s="32">
        <v>0</v>
      </c>
      <c r="O2160" s="11">
        <f t="shared" si="301"/>
        <v>50</v>
      </c>
      <c r="P2160" s="11">
        <f t="shared" si="298"/>
        <v>1.0937706361435175</v>
      </c>
      <c r="Q2160" s="12">
        <f t="shared" si="297"/>
        <v>161.74887157986268</v>
      </c>
      <c r="R2160" s="12">
        <f t="shared" si="302"/>
        <v>0</v>
      </c>
      <c r="S2160" s="12">
        <f t="shared" si="303"/>
        <v>13427</v>
      </c>
      <c r="T2160" s="31">
        <f t="shared" si="299"/>
        <v>8037.3014288033764</v>
      </c>
      <c r="U2160" s="13"/>
      <c r="V2160" s="39">
        <f t="shared" si="304"/>
        <v>-4.2489521865448623E-3</v>
      </c>
      <c r="W2160" s="14">
        <f t="shared" si="305"/>
        <v>-2.1987695753788112E-3</v>
      </c>
      <c r="X2160" s="40">
        <f t="shared" si="300"/>
        <v>4.2032487391276476E-6</v>
      </c>
      <c r="Y2160" s="2"/>
      <c r="Z2160" s="4"/>
      <c r="AA2160" s="4"/>
      <c r="AB2160" s="4"/>
      <c r="AC2160" s="4"/>
      <c r="AD2160" s="4"/>
      <c r="AE2160" s="4"/>
    </row>
    <row r="2161" spans="6:31">
      <c r="F2161" s="25">
        <v>39806</v>
      </c>
      <c r="G2161" s="8">
        <v>49.86</v>
      </c>
      <c r="H2161" s="8">
        <v>49.99</v>
      </c>
      <c r="I2161" s="8">
        <v>49.47</v>
      </c>
      <c r="J2161" s="8">
        <v>49.88</v>
      </c>
      <c r="K2161" s="8">
        <v>1186700</v>
      </c>
      <c r="L2161" s="26">
        <v>45.6</v>
      </c>
      <c r="M2161" s="8"/>
      <c r="N2161" s="32">
        <v>0</v>
      </c>
      <c r="O2161" s="11">
        <f t="shared" si="301"/>
        <v>50</v>
      </c>
      <c r="P2161" s="11">
        <f t="shared" si="298"/>
        <v>1.093859649122807</v>
      </c>
      <c r="Q2161" s="12">
        <f t="shared" si="297"/>
        <v>161.7397780000789</v>
      </c>
      <c r="R2161" s="12">
        <f t="shared" si="302"/>
        <v>0</v>
      </c>
      <c r="S2161" s="12">
        <f t="shared" si="303"/>
        <v>13427</v>
      </c>
      <c r="T2161" s="31">
        <f t="shared" si="299"/>
        <v>8067.5801266439357</v>
      </c>
      <c r="U2161" s="13"/>
      <c r="V2161" s="39">
        <f t="shared" si="304"/>
        <v>3.7601932572200922E-3</v>
      </c>
      <c r="W2161" s="14">
        <f t="shared" si="305"/>
        <v>3.7350367490285833E-3</v>
      </c>
      <c r="X2161" s="40">
        <f t="shared" si="300"/>
        <v>6.3284990438945823E-10</v>
      </c>
      <c r="Y2161" s="2"/>
      <c r="Z2161" s="4"/>
      <c r="AA2161" s="4"/>
      <c r="AB2161" s="4"/>
      <c r="AC2161" s="4"/>
      <c r="AD2161" s="4"/>
      <c r="AE2161" s="4"/>
    </row>
    <row r="2162" spans="6:31">
      <c r="F2162" s="25">
        <v>39808</v>
      </c>
      <c r="G2162" s="8">
        <v>50.26</v>
      </c>
      <c r="H2162" s="8">
        <v>50.26</v>
      </c>
      <c r="I2162" s="8">
        <v>49.81</v>
      </c>
      <c r="J2162" s="8">
        <v>50.15</v>
      </c>
      <c r="K2162" s="8">
        <v>1033700</v>
      </c>
      <c r="L2162" s="26">
        <v>45.85</v>
      </c>
      <c r="M2162" s="8"/>
      <c r="N2162" s="32">
        <v>0</v>
      </c>
      <c r="O2162" s="11">
        <f t="shared" si="301"/>
        <v>50</v>
      </c>
      <c r="P2162" s="11">
        <f t="shared" si="298"/>
        <v>1.0937840785169028</v>
      </c>
      <c r="Q2162" s="12">
        <f t="shared" si="297"/>
        <v>161.74749821002976</v>
      </c>
      <c r="R2162" s="12">
        <f t="shared" si="302"/>
        <v>0</v>
      </c>
      <c r="S2162" s="12">
        <f t="shared" si="303"/>
        <v>13427</v>
      </c>
      <c r="T2162" s="31">
        <f t="shared" si="299"/>
        <v>8111.6370352329923</v>
      </c>
      <c r="U2162" s="13"/>
      <c r="V2162" s="39">
        <f t="shared" si="304"/>
        <v>5.4461247467295533E-3</v>
      </c>
      <c r="W2162" s="14">
        <f t="shared" si="305"/>
        <v>5.4674821821333944E-3</v>
      </c>
      <c r="X2162" s="40">
        <f t="shared" si="300"/>
        <v>4.5614004702924437E-10</v>
      </c>
      <c r="Y2162" s="2"/>
      <c r="Z2162" s="4"/>
      <c r="AA2162" s="4"/>
      <c r="AB2162" s="4"/>
      <c r="AC2162" s="4"/>
      <c r="AD2162" s="4"/>
      <c r="AE2162" s="4"/>
    </row>
    <row r="2163" spans="6:31">
      <c r="F2163" s="25">
        <v>39811</v>
      </c>
      <c r="G2163" s="8">
        <v>50.25</v>
      </c>
      <c r="H2163" s="8">
        <v>50.27</v>
      </c>
      <c r="I2163" s="8">
        <v>49.23</v>
      </c>
      <c r="J2163" s="8">
        <v>49.91</v>
      </c>
      <c r="K2163" s="8">
        <v>2169800</v>
      </c>
      <c r="L2163" s="26">
        <v>45.63</v>
      </c>
      <c r="M2163" s="8"/>
      <c r="N2163" s="32">
        <v>0</v>
      </c>
      <c r="O2163" s="11">
        <f t="shared" si="301"/>
        <v>50</v>
      </c>
      <c r="P2163" s="11">
        <f t="shared" si="298"/>
        <v>1.0937979399517859</v>
      </c>
      <c r="Q2163" s="12">
        <f t="shared" si="297"/>
        <v>161.74608206120263</v>
      </c>
      <c r="R2163" s="12">
        <f t="shared" si="302"/>
        <v>0</v>
      </c>
      <c r="S2163" s="12">
        <f t="shared" si="303"/>
        <v>13427</v>
      </c>
      <c r="T2163" s="31">
        <f t="shared" si="299"/>
        <v>8072.7469556746228</v>
      </c>
      <c r="U2163" s="13"/>
      <c r="V2163" s="39">
        <f t="shared" si="304"/>
        <v>-4.8058862706653899E-3</v>
      </c>
      <c r="W2163" s="14">
        <f t="shared" si="305"/>
        <v>-4.8098037631627046E-3</v>
      </c>
      <c r="X2163" s="40">
        <f t="shared" si="300"/>
        <v>1.5346747466516298E-11</v>
      </c>
      <c r="Y2163" s="2"/>
      <c r="Z2163" s="4"/>
      <c r="AA2163" s="4"/>
      <c r="AB2163" s="4"/>
      <c r="AC2163" s="4"/>
      <c r="AD2163" s="4"/>
      <c r="AE2163" s="4"/>
    </row>
    <row r="2164" spans="6:31">
      <c r="F2164" s="25">
        <v>39812</v>
      </c>
      <c r="G2164" s="8">
        <v>50.32</v>
      </c>
      <c r="H2164" s="8">
        <v>51.18</v>
      </c>
      <c r="I2164" s="8">
        <v>50.12</v>
      </c>
      <c r="J2164" s="8">
        <v>51.12</v>
      </c>
      <c r="K2164" s="8">
        <v>1915500</v>
      </c>
      <c r="L2164" s="26">
        <v>46.74</v>
      </c>
      <c r="M2164" s="8"/>
      <c r="N2164" s="32">
        <v>0</v>
      </c>
      <c r="O2164" s="11">
        <f t="shared" si="301"/>
        <v>50</v>
      </c>
      <c r="P2164" s="11">
        <f t="shared" si="298"/>
        <v>1.0937098844672657</v>
      </c>
      <c r="Q2164" s="12">
        <f t="shared" si="297"/>
        <v>161.75507883039973</v>
      </c>
      <c r="R2164" s="12">
        <f t="shared" si="302"/>
        <v>0</v>
      </c>
      <c r="S2164" s="12">
        <f t="shared" si="303"/>
        <v>13427</v>
      </c>
      <c r="T2164" s="31">
        <f t="shared" si="299"/>
        <v>8268.9196298100342</v>
      </c>
      <c r="U2164" s="13"/>
      <c r="V2164" s="39">
        <f t="shared" si="304"/>
        <v>2.4010047836072419E-2</v>
      </c>
      <c r="W2164" s="14">
        <f t="shared" si="305"/>
        <v>2.4034934171400766E-2</v>
      </c>
      <c r="X2164" s="40">
        <f t="shared" si="300"/>
        <v>6.1932968607491667E-10</v>
      </c>
      <c r="Y2164" s="2"/>
      <c r="Z2164" s="4"/>
      <c r="AA2164" s="4"/>
      <c r="AB2164" s="4"/>
      <c r="AC2164" s="4"/>
      <c r="AD2164" s="4"/>
      <c r="AE2164" s="4"/>
    </row>
    <row r="2165" spans="6:31">
      <c r="F2165" s="25">
        <v>39813</v>
      </c>
      <c r="G2165" s="8">
        <v>51.29</v>
      </c>
      <c r="H2165" s="8">
        <v>52.45</v>
      </c>
      <c r="I2165" s="8">
        <v>51.13</v>
      </c>
      <c r="J2165" s="8">
        <v>52</v>
      </c>
      <c r="K2165" s="8">
        <v>3299900</v>
      </c>
      <c r="L2165" s="26">
        <v>47.54</v>
      </c>
      <c r="M2165" s="8"/>
      <c r="N2165" s="32">
        <v>0</v>
      </c>
      <c r="O2165" s="11">
        <f t="shared" si="301"/>
        <v>50</v>
      </c>
      <c r="P2165" s="11">
        <f t="shared" si="298"/>
        <v>1.093815734118637</v>
      </c>
      <c r="Q2165" s="12">
        <f t="shared" si="297"/>
        <v>161.74426417875029</v>
      </c>
      <c r="R2165" s="12">
        <f t="shared" si="302"/>
        <v>0</v>
      </c>
      <c r="S2165" s="12">
        <f t="shared" si="303"/>
        <v>13427</v>
      </c>
      <c r="T2165" s="31">
        <f t="shared" si="299"/>
        <v>8410.701737295014</v>
      </c>
      <c r="U2165" s="13"/>
      <c r="V2165" s="39">
        <f t="shared" si="304"/>
        <v>1.7001048087932596E-2</v>
      </c>
      <c r="W2165" s="14">
        <f t="shared" si="305"/>
        <v>1.6971132821335888E-2</v>
      </c>
      <c r="X2165" s="40">
        <f t="shared" si="300"/>
        <v>8.949231755521374E-10</v>
      </c>
      <c r="Y2165" s="2"/>
      <c r="Z2165" s="4"/>
      <c r="AA2165" s="4"/>
      <c r="AB2165" s="4"/>
      <c r="AC2165" s="4"/>
      <c r="AD2165" s="4"/>
      <c r="AE2165" s="4"/>
    </row>
    <row r="2166" spans="6:31">
      <c r="F2166" s="25">
        <v>39815</v>
      </c>
      <c r="G2166" s="8">
        <v>52.2</v>
      </c>
      <c r="H2166" s="8">
        <v>53.8</v>
      </c>
      <c r="I2166" s="8">
        <v>51.81</v>
      </c>
      <c r="J2166" s="8">
        <v>53.44</v>
      </c>
      <c r="K2166" s="8">
        <v>2077300</v>
      </c>
      <c r="L2166" s="26">
        <v>48.86</v>
      </c>
      <c r="M2166" s="8"/>
      <c r="N2166" s="32">
        <v>0</v>
      </c>
      <c r="O2166" s="11">
        <f t="shared" si="301"/>
        <v>50</v>
      </c>
      <c r="P2166" s="11">
        <f t="shared" si="298"/>
        <v>1.0937372083503889</v>
      </c>
      <c r="Q2166" s="12">
        <f t="shared" si="297"/>
        <v>161.75228695069677</v>
      </c>
      <c r="R2166" s="12">
        <f t="shared" si="302"/>
        <v>0</v>
      </c>
      <c r="S2166" s="12">
        <f t="shared" si="303"/>
        <v>13427</v>
      </c>
      <c r="T2166" s="31">
        <f t="shared" si="299"/>
        <v>8644.0422146452347</v>
      </c>
      <c r="U2166" s="13"/>
      <c r="V2166" s="39">
        <f t="shared" si="304"/>
        <v>2.736541100233068E-2</v>
      </c>
      <c r="W2166" s="14">
        <f t="shared" si="305"/>
        <v>2.7387603897546645E-2</v>
      </c>
      <c r="X2166" s="40">
        <f t="shared" si="300"/>
        <v>4.9252459806678429E-10</v>
      </c>
      <c r="Y2166" s="2"/>
      <c r="Z2166" s="4"/>
      <c r="AA2166" s="4"/>
      <c r="AB2166" s="4"/>
      <c r="AC2166" s="4"/>
      <c r="AD2166" s="4"/>
      <c r="AE2166" s="4"/>
    </row>
    <row r="2167" spans="6:31">
      <c r="F2167" s="25">
        <v>39818</v>
      </c>
      <c r="G2167" s="8">
        <v>53.32</v>
      </c>
      <c r="H2167" s="8">
        <v>53.95</v>
      </c>
      <c r="I2167" s="8">
        <v>52.81</v>
      </c>
      <c r="J2167" s="8">
        <v>53.38</v>
      </c>
      <c r="K2167" s="8">
        <v>3532600</v>
      </c>
      <c r="L2167" s="26">
        <v>48.8</v>
      </c>
      <c r="M2167" s="8"/>
      <c r="N2167" s="32">
        <v>0</v>
      </c>
      <c r="O2167" s="11">
        <f t="shared" si="301"/>
        <v>50</v>
      </c>
      <c r="P2167" s="11">
        <f t="shared" si="298"/>
        <v>1.0938524590163936</v>
      </c>
      <c r="Q2167" s="12">
        <f t="shared" si="297"/>
        <v>161.74051248752079</v>
      </c>
      <c r="R2167" s="12">
        <f t="shared" si="302"/>
        <v>0</v>
      </c>
      <c r="S2167" s="12">
        <f t="shared" si="303"/>
        <v>13427</v>
      </c>
      <c r="T2167" s="31">
        <f t="shared" si="299"/>
        <v>8633.7085565838606</v>
      </c>
      <c r="U2167" s="13"/>
      <c r="V2167" s="39">
        <f t="shared" si="304"/>
        <v>-1.1961810805536323E-3</v>
      </c>
      <c r="W2167" s="14">
        <f t="shared" si="305"/>
        <v>-1.2287529704929142E-3</v>
      </c>
      <c r="X2167" s="40">
        <f t="shared" si="300"/>
        <v>1.060928014216693E-9</v>
      </c>
      <c r="Y2167" s="2"/>
      <c r="Z2167" s="4"/>
      <c r="AA2167" s="4"/>
      <c r="AB2167" s="4"/>
      <c r="AC2167" s="4"/>
      <c r="AD2167" s="4"/>
      <c r="AE2167" s="4"/>
    </row>
    <row r="2168" spans="6:31">
      <c r="F2168" s="25">
        <v>39819</v>
      </c>
      <c r="G2168" s="8">
        <v>54</v>
      </c>
      <c r="H2168" s="8">
        <v>54.44</v>
      </c>
      <c r="I2168" s="8">
        <v>53.45</v>
      </c>
      <c r="J2168" s="8">
        <v>53.93</v>
      </c>
      <c r="K2168" s="8">
        <v>2527400</v>
      </c>
      <c r="L2168" s="26">
        <v>49.31</v>
      </c>
      <c r="M2168" s="8"/>
      <c r="N2168" s="32">
        <v>0</v>
      </c>
      <c r="O2168" s="11">
        <f t="shared" si="301"/>
        <v>50</v>
      </c>
      <c r="P2168" s="11">
        <f t="shared" si="298"/>
        <v>1.0936929628878522</v>
      </c>
      <c r="Q2168" s="12">
        <f t="shared" si="297"/>
        <v>161.75680790108544</v>
      </c>
      <c r="R2168" s="12">
        <f t="shared" si="302"/>
        <v>0</v>
      </c>
      <c r="S2168" s="12">
        <f t="shared" si="303"/>
        <v>13427</v>
      </c>
      <c r="T2168" s="31">
        <f t="shared" si="299"/>
        <v>8723.5446501055376</v>
      </c>
      <c r="U2168" s="13"/>
      <c r="V2168" s="39">
        <f t="shared" si="304"/>
        <v>1.0351510649774714E-2</v>
      </c>
      <c r="W2168" s="14">
        <f t="shared" si="305"/>
        <v>1.039658737693345E-2</v>
      </c>
      <c r="X2168" s="40">
        <f t="shared" si="300"/>
        <v>2.0319113313431095E-9</v>
      </c>
      <c r="Y2168" s="2"/>
      <c r="Z2168" s="4"/>
      <c r="AA2168" s="4"/>
      <c r="AB2168" s="4"/>
      <c r="AC2168" s="4"/>
      <c r="AD2168" s="4"/>
      <c r="AE2168" s="4"/>
    </row>
    <row r="2169" spans="6:31">
      <c r="F2169" s="25">
        <v>39820</v>
      </c>
      <c r="G2169" s="8">
        <v>53.18</v>
      </c>
      <c r="H2169" s="8">
        <v>53.25</v>
      </c>
      <c r="I2169" s="8">
        <v>52.05</v>
      </c>
      <c r="J2169" s="8">
        <v>52.37</v>
      </c>
      <c r="K2169" s="8">
        <v>2492700</v>
      </c>
      <c r="L2169" s="26">
        <v>47.88</v>
      </c>
      <c r="M2169" s="8"/>
      <c r="N2169" s="32">
        <v>0</v>
      </c>
      <c r="O2169" s="11">
        <f t="shared" si="301"/>
        <v>50</v>
      </c>
      <c r="P2169" s="11">
        <f t="shared" si="298"/>
        <v>1.0937761069340015</v>
      </c>
      <c r="Q2169" s="12">
        <f t="shared" si="297"/>
        <v>161.74831264036916</v>
      </c>
      <c r="R2169" s="12">
        <f t="shared" si="302"/>
        <v>0</v>
      </c>
      <c r="S2169" s="12">
        <f t="shared" si="303"/>
        <v>13427</v>
      </c>
      <c r="T2169" s="31">
        <f t="shared" si="299"/>
        <v>8470.7591329761326</v>
      </c>
      <c r="U2169" s="13"/>
      <c r="V2169" s="39">
        <f t="shared" si="304"/>
        <v>-2.9405521158218862E-2</v>
      </c>
      <c r="W2169" s="14">
        <f t="shared" si="305"/>
        <v>-2.9429019546262297E-2</v>
      </c>
      <c r="X2169" s="40">
        <f t="shared" si="300"/>
        <v>5.5217424063982352E-10</v>
      </c>
      <c r="Y2169" s="2"/>
      <c r="Z2169" s="4"/>
      <c r="AA2169" s="4"/>
      <c r="AB2169" s="4"/>
      <c r="AC2169" s="4"/>
      <c r="AD2169" s="4"/>
      <c r="AE2169" s="4"/>
    </row>
    <row r="2170" spans="6:31">
      <c r="F2170" s="25">
        <v>39821</v>
      </c>
      <c r="G2170" s="8">
        <v>52.16</v>
      </c>
      <c r="H2170" s="8">
        <v>52.63</v>
      </c>
      <c r="I2170" s="8">
        <v>51.79</v>
      </c>
      <c r="J2170" s="8">
        <v>52.51</v>
      </c>
      <c r="K2170" s="8">
        <v>3067800</v>
      </c>
      <c r="L2170" s="26">
        <v>48.01</v>
      </c>
      <c r="M2170" s="8"/>
      <c r="N2170" s="32">
        <v>0</v>
      </c>
      <c r="O2170" s="11">
        <f t="shared" si="301"/>
        <v>50</v>
      </c>
      <c r="P2170" s="11">
        <f t="shared" si="298"/>
        <v>1.0937304728181629</v>
      </c>
      <c r="Q2170" s="12">
        <f t="shared" si="297"/>
        <v>161.75297515601679</v>
      </c>
      <c r="R2170" s="12">
        <f t="shared" si="302"/>
        <v>0</v>
      </c>
      <c r="S2170" s="12">
        <f t="shared" si="303"/>
        <v>13427</v>
      </c>
      <c r="T2170" s="31">
        <f t="shared" si="299"/>
        <v>8493.648725442441</v>
      </c>
      <c r="U2170" s="13"/>
      <c r="V2170" s="39">
        <f t="shared" si="304"/>
        <v>2.698544688123485E-3</v>
      </c>
      <c r="W2170" s="14">
        <f t="shared" si="305"/>
        <v>2.7114418530765996E-3</v>
      </c>
      <c r="X2170" s="40">
        <f t="shared" si="300"/>
        <v>1.6633686382784574E-10</v>
      </c>
      <c r="Y2170" s="2"/>
      <c r="Z2170" s="4"/>
      <c r="AA2170" s="4"/>
      <c r="AB2170" s="4"/>
      <c r="AC2170" s="4"/>
      <c r="AD2170" s="4"/>
      <c r="AE2170" s="4"/>
    </row>
    <row r="2171" spans="6:31">
      <c r="F2171" s="25">
        <v>39822</v>
      </c>
      <c r="G2171" s="8">
        <v>52.73</v>
      </c>
      <c r="H2171" s="8">
        <v>52.73</v>
      </c>
      <c r="I2171" s="8">
        <v>51.27</v>
      </c>
      <c r="J2171" s="8">
        <v>51.36</v>
      </c>
      <c r="K2171" s="8">
        <v>2148600</v>
      </c>
      <c r="L2171" s="26">
        <v>46.96</v>
      </c>
      <c r="M2171" s="8"/>
      <c r="N2171" s="32">
        <v>0</v>
      </c>
      <c r="O2171" s="11">
        <f t="shared" si="301"/>
        <v>50</v>
      </c>
      <c r="P2171" s="11">
        <f t="shared" si="298"/>
        <v>1.0936967632027257</v>
      </c>
      <c r="Q2171" s="12">
        <f t="shared" si="297"/>
        <v>161.75641957492999</v>
      </c>
      <c r="R2171" s="12">
        <f t="shared" si="302"/>
        <v>0</v>
      </c>
      <c r="S2171" s="12">
        <f t="shared" si="303"/>
        <v>13427</v>
      </c>
      <c r="T2171" s="31">
        <f t="shared" si="299"/>
        <v>8307.8097093684046</v>
      </c>
      <c r="U2171" s="13"/>
      <c r="V2171" s="39">
        <f t="shared" si="304"/>
        <v>-2.2122674179114891E-2</v>
      </c>
      <c r="W2171" s="14">
        <f t="shared" si="305"/>
        <v>-2.2113147023007929E-2</v>
      </c>
      <c r="X2171" s="40">
        <f t="shared" si="300"/>
        <v>9.0766703486440856E-11</v>
      </c>
      <c r="Y2171" s="2"/>
      <c r="Z2171" s="4"/>
      <c r="AA2171" s="4"/>
      <c r="AB2171" s="4"/>
      <c r="AC2171" s="4"/>
      <c r="AD2171" s="4"/>
      <c r="AE2171" s="4"/>
    </row>
    <row r="2172" spans="6:31">
      <c r="F2172" s="25">
        <v>39825</v>
      </c>
      <c r="G2172" s="8">
        <v>51.25</v>
      </c>
      <c r="H2172" s="8">
        <v>51.32</v>
      </c>
      <c r="I2172" s="8">
        <v>49.83</v>
      </c>
      <c r="J2172" s="8">
        <v>50.06</v>
      </c>
      <c r="K2172" s="8">
        <v>4061400</v>
      </c>
      <c r="L2172" s="26">
        <v>45.77</v>
      </c>
      <c r="M2172" s="8"/>
      <c r="N2172" s="32">
        <v>0</v>
      </c>
      <c r="O2172" s="11">
        <f t="shared" si="301"/>
        <v>50</v>
      </c>
      <c r="P2172" s="11">
        <f t="shared" si="298"/>
        <v>1.0937295171509722</v>
      </c>
      <c r="Q2172" s="12">
        <f t="shared" si="297"/>
        <v>161.7530728023271</v>
      </c>
      <c r="R2172" s="12">
        <f t="shared" si="302"/>
        <v>0</v>
      </c>
      <c r="S2172" s="12">
        <f t="shared" si="303"/>
        <v>13427</v>
      </c>
      <c r="T2172" s="31">
        <f t="shared" si="299"/>
        <v>8097.358824484495</v>
      </c>
      <c r="U2172" s="13"/>
      <c r="V2172" s="39">
        <f t="shared" si="304"/>
        <v>-2.5658063791693702E-2</v>
      </c>
      <c r="W2172" s="14">
        <f t="shared" si="305"/>
        <v>-2.5667320854290267E-2</v>
      </c>
      <c r="X2172" s="40">
        <f t="shared" si="300"/>
        <v>8.5693207916731005E-11</v>
      </c>
      <c r="Y2172" s="2"/>
      <c r="Z2172" s="4"/>
      <c r="AA2172" s="4"/>
      <c r="AB2172" s="4"/>
      <c r="AC2172" s="4"/>
      <c r="AD2172" s="4"/>
      <c r="AE2172" s="4"/>
    </row>
    <row r="2173" spans="6:31">
      <c r="F2173" s="25">
        <v>39826</v>
      </c>
      <c r="G2173" s="8">
        <v>49.98</v>
      </c>
      <c r="H2173" s="8">
        <v>50.64</v>
      </c>
      <c r="I2173" s="8">
        <v>49.75</v>
      </c>
      <c r="J2173" s="8">
        <v>50.24</v>
      </c>
      <c r="K2173" s="8">
        <v>2285900</v>
      </c>
      <c r="L2173" s="26">
        <v>45.93</v>
      </c>
      <c r="M2173" s="8"/>
      <c r="N2173" s="32">
        <v>0</v>
      </c>
      <c r="O2173" s="11">
        <f t="shared" si="301"/>
        <v>50</v>
      </c>
      <c r="P2173" s="11">
        <f t="shared" si="298"/>
        <v>1.0938384498149358</v>
      </c>
      <c r="Q2173" s="12">
        <f t="shared" si="297"/>
        <v>161.74194359039592</v>
      </c>
      <c r="R2173" s="12">
        <f t="shared" si="302"/>
        <v>0</v>
      </c>
      <c r="S2173" s="12">
        <f t="shared" si="303"/>
        <v>13427</v>
      </c>
      <c r="T2173" s="31">
        <f t="shared" si="299"/>
        <v>8125.9152459814914</v>
      </c>
      <c r="U2173" s="13"/>
      <c r="V2173" s="39">
        <f t="shared" si="304"/>
        <v>3.5204300766438412E-3</v>
      </c>
      <c r="W2173" s="14">
        <f t="shared" si="305"/>
        <v>3.4896436721513647E-3</v>
      </c>
      <c r="X2173" s="40">
        <f t="shared" si="300"/>
        <v>9.4780270157437721E-10</v>
      </c>
      <c r="Y2173" s="2"/>
      <c r="Z2173" s="4"/>
      <c r="AA2173" s="4"/>
      <c r="AB2173" s="4"/>
      <c r="AC2173" s="4"/>
      <c r="AD2173" s="4"/>
      <c r="AE2173" s="4"/>
    </row>
    <row r="2174" spans="6:31">
      <c r="F2174" s="25">
        <v>39827</v>
      </c>
      <c r="G2174" s="8">
        <v>49.39</v>
      </c>
      <c r="H2174" s="8">
        <v>49.51</v>
      </c>
      <c r="I2174" s="8">
        <v>48.28</v>
      </c>
      <c r="J2174" s="8">
        <v>48.66</v>
      </c>
      <c r="K2174" s="8">
        <v>1638800</v>
      </c>
      <c r="L2174" s="26">
        <v>44.49</v>
      </c>
      <c r="M2174" s="8"/>
      <c r="N2174" s="32">
        <v>0</v>
      </c>
      <c r="O2174" s="11">
        <f t="shared" si="301"/>
        <v>50</v>
      </c>
      <c r="P2174" s="11">
        <f t="shared" si="298"/>
        <v>1.0937289278489546</v>
      </c>
      <c r="Q2174" s="12">
        <f t="shared" si="297"/>
        <v>161.75313301497175</v>
      </c>
      <c r="R2174" s="12">
        <f t="shared" si="302"/>
        <v>0</v>
      </c>
      <c r="S2174" s="12">
        <f t="shared" si="303"/>
        <v>13427</v>
      </c>
      <c r="T2174" s="31">
        <f t="shared" si="299"/>
        <v>7870.9074525085252</v>
      </c>
      <c r="U2174" s="13"/>
      <c r="V2174" s="39">
        <f t="shared" si="304"/>
        <v>-3.1885006474573513E-2</v>
      </c>
      <c r="W2174" s="14">
        <f t="shared" si="305"/>
        <v>-3.1854053519751624E-2</v>
      </c>
      <c r="X2174" s="40">
        <f t="shared" si="300"/>
        <v>9.5808541220590021E-10</v>
      </c>
      <c r="Y2174" s="2"/>
      <c r="Z2174" s="4"/>
      <c r="AA2174" s="4"/>
      <c r="AB2174" s="4"/>
      <c r="AC2174" s="4"/>
      <c r="AD2174" s="4"/>
      <c r="AE2174" s="4"/>
    </row>
    <row r="2175" spans="6:31">
      <c r="F2175" s="25">
        <v>39828</v>
      </c>
      <c r="G2175" s="8">
        <v>48.48</v>
      </c>
      <c r="H2175" s="8">
        <v>49.26</v>
      </c>
      <c r="I2175" s="8">
        <v>47.12</v>
      </c>
      <c r="J2175" s="8">
        <v>48.85</v>
      </c>
      <c r="K2175" s="8">
        <v>2633800</v>
      </c>
      <c r="L2175" s="26">
        <v>44.66</v>
      </c>
      <c r="M2175" s="8"/>
      <c r="N2175" s="32">
        <v>0</v>
      </c>
      <c r="O2175" s="11">
        <f t="shared" si="301"/>
        <v>50</v>
      </c>
      <c r="P2175" s="11">
        <f t="shared" si="298"/>
        <v>1.093819973130318</v>
      </c>
      <c r="Q2175" s="12">
        <f t="shared" si="297"/>
        <v>161.7438311228062</v>
      </c>
      <c r="R2175" s="12">
        <f t="shared" si="302"/>
        <v>0</v>
      </c>
      <c r="S2175" s="12">
        <f t="shared" si="303"/>
        <v>13427</v>
      </c>
      <c r="T2175" s="31">
        <f t="shared" si="299"/>
        <v>7901.1861503490827</v>
      </c>
      <c r="U2175" s="13"/>
      <c r="V2175" s="39">
        <f t="shared" si="304"/>
        <v>3.839532759616873E-3</v>
      </c>
      <c r="W2175" s="14">
        <f t="shared" si="305"/>
        <v>3.813801594061245E-3</v>
      </c>
      <c r="X2175" s="40">
        <f t="shared" si="300"/>
        <v>6.6209288085113643E-10</v>
      </c>
      <c r="Y2175" s="2"/>
      <c r="Z2175" s="4"/>
      <c r="AA2175" s="4"/>
      <c r="AB2175" s="4"/>
      <c r="AC2175" s="4"/>
      <c r="AD2175" s="4"/>
      <c r="AE2175" s="4"/>
    </row>
    <row r="2176" spans="6:31">
      <c r="F2176" s="25">
        <v>39829</v>
      </c>
      <c r="G2176" s="8">
        <v>49.56</v>
      </c>
      <c r="H2176" s="8">
        <v>49.67</v>
      </c>
      <c r="I2176" s="8">
        <v>47.98</v>
      </c>
      <c r="J2176" s="8">
        <v>49.11</v>
      </c>
      <c r="K2176" s="8">
        <v>1884200</v>
      </c>
      <c r="L2176" s="26">
        <v>44.9</v>
      </c>
      <c r="M2176" s="8"/>
      <c r="N2176" s="32">
        <v>0</v>
      </c>
      <c r="O2176" s="11">
        <f t="shared" si="301"/>
        <v>50</v>
      </c>
      <c r="P2176" s="11">
        <f t="shared" si="298"/>
        <v>1.0937639198218263</v>
      </c>
      <c r="Q2176" s="12">
        <f t="shared" si="297"/>
        <v>161.74955778038236</v>
      </c>
      <c r="R2176" s="12">
        <f t="shared" si="302"/>
        <v>0</v>
      </c>
      <c r="S2176" s="12">
        <f t="shared" si="303"/>
        <v>13427</v>
      </c>
      <c r="T2176" s="31">
        <f t="shared" si="299"/>
        <v>7943.5207825945772</v>
      </c>
      <c r="U2176" s="13"/>
      <c r="V2176" s="39">
        <f t="shared" si="304"/>
        <v>5.3437066604141376E-3</v>
      </c>
      <c r="W2176" s="14">
        <f t="shared" si="305"/>
        <v>5.3595483361969457E-3</v>
      </c>
      <c r="X2176" s="40">
        <f t="shared" si="300"/>
        <v>2.5095869160760958E-10</v>
      </c>
      <c r="Y2176" s="2"/>
      <c r="Z2176" s="4"/>
      <c r="AA2176" s="4"/>
      <c r="AB2176" s="4"/>
      <c r="AC2176" s="4"/>
      <c r="AD2176" s="4"/>
      <c r="AE2176" s="4"/>
    </row>
    <row r="2177" spans="6:31">
      <c r="F2177" s="25">
        <v>39833</v>
      </c>
      <c r="G2177" s="8">
        <v>48.76</v>
      </c>
      <c r="H2177" s="8">
        <v>48.87</v>
      </c>
      <c r="I2177" s="8">
        <v>46.47</v>
      </c>
      <c r="J2177" s="8">
        <v>46.49</v>
      </c>
      <c r="K2177" s="8">
        <v>2972700</v>
      </c>
      <c r="L2177" s="26">
        <v>42.5</v>
      </c>
      <c r="M2177" s="8"/>
      <c r="N2177" s="32">
        <v>0</v>
      </c>
      <c r="O2177" s="11">
        <f t="shared" si="301"/>
        <v>50</v>
      </c>
      <c r="P2177" s="11">
        <f t="shared" si="298"/>
        <v>1.0938823529411765</v>
      </c>
      <c r="Q2177" s="12">
        <f t="shared" si="297"/>
        <v>161.73745881134937</v>
      </c>
      <c r="R2177" s="12">
        <f t="shared" si="302"/>
        <v>0</v>
      </c>
      <c r="S2177" s="12">
        <f t="shared" si="303"/>
        <v>13427</v>
      </c>
      <c r="T2177" s="31">
        <f t="shared" si="299"/>
        <v>7519.1744601396322</v>
      </c>
      <c r="U2177" s="13"/>
      <c r="V2177" s="39">
        <f t="shared" si="304"/>
        <v>-5.4900247777657375E-2</v>
      </c>
      <c r="W2177" s="14">
        <f t="shared" si="305"/>
        <v>-5.4933718817837401E-2</v>
      </c>
      <c r="X2177" s="40">
        <f t="shared" si="300"/>
        <v>1.1203105307329262E-9</v>
      </c>
      <c r="Y2177" s="2"/>
      <c r="Z2177" s="4"/>
      <c r="AA2177" s="4"/>
      <c r="AB2177" s="4"/>
      <c r="AC2177" s="4"/>
      <c r="AD2177" s="4"/>
      <c r="AE2177" s="4"/>
    </row>
    <row r="2178" spans="6:31">
      <c r="F2178" s="25">
        <v>39834</v>
      </c>
      <c r="G2178" s="8">
        <v>47.31</v>
      </c>
      <c r="H2178" s="8">
        <v>48.63</v>
      </c>
      <c r="I2178" s="8">
        <v>46.44</v>
      </c>
      <c r="J2178" s="8">
        <v>48.49</v>
      </c>
      <c r="K2178" s="8">
        <v>1780900</v>
      </c>
      <c r="L2178" s="26">
        <v>44.33</v>
      </c>
      <c r="M2178" s="8"/>
      <c r="N2178" s="32">
        <v>0</v>
      </c>
      <c r="O2178" s="11">
        <f t="shared" si="301"/>
        <v>50</v>
      </c>
      <c r="P2178" s="11">
        <f t="shared" si="298"/>
        <v>1.0938416422287391</v>
      </c>
      <c r="Q2178" s="12">
        <f t="shared" si="297"/>
        <v>161.74161746775678</v>
      </c>
      <c r="R2178" s="12">
        <f t="shared" si="302"/>
        <v>0</v>
      </c>
      <c r="S2178" s="12">
        <f t="shared" si="303"/>
        <v>13427</v>
      </c>
      <c r="T2178" s="31">
        <f t="shared" si="299"/>
        <v>7842.8510310115271</v>
      </c>
      <c r="U2178" s="13"/>
      <c r="V2178" s="39">
        <f t="shared" si="304"/>
        <v>4.2146067472904232E-2</v>
      </c>
      <c r="W2178" s="14">
        <f t="shared" si="305"/>
        <v>4.2157572826591064E-2</v>
      </c>
      <c r="X2178" s="40">
        <f t="shared" si="300"/>
        <v>1.3237316345909305E-10</v>
      </c>
      <c r="Y2178" s="2"/>
      <c r="Z2178" s="4"/>
      <c r="AA2178" s="4"/>
      <c r="AB2178" s="4"/>
      <c r="AC2178" s="4"/>
      <c r="AD2178" s="4"/>
      <c r="AE2178" s="4"/>
    </row>
    <row r="2179" spans="6:31">
      <c r="F2179" s="25">
        <v>39835</v>
      </c>
      <c r="G2179" s="8">
        <v>47.53</v>
      </c>
      <c r="H2179" s="8">
        <v>48.49</v>
      </c>
      <c r="I2179" s="8">
        <v>46.81</v>
      </c>
      <c r="J2179" s="8">
        <v>47.83</v>
      </c>
      <c r="K2179" s="8">
        <v>2251000</v>
      </c>
      <c r="L2179" s="26">
        <v>43.73</v>
      </c>
      <c r="M2179" s="8"/>
      <c r="N2179" s="32">
        <v>0</v>
      </c>
      <c r="O2179" s="11">
        <f t="shared" si="301"/>
        <v>50</v>
      </c>
      <c r="P2179" s="11">
        <f t="shared" si="298"/>
        <v>1.0937571461239424</v>
      </c>
      <c r="Q2179" s="12">
        <f t="shared" si="297"/>
        <v>161.75024985151143</v>
      </c>
      <c r="R2179" s="12">
        <f t="shared" si="302"/>
        <v>0</v>
      </c>
      <c r="S2179" s="12">
        <f t="shared" si="303"/>
        <v>13427</v>
      </c>
      <c r="T2179" s="31">
        <f t="shared" si="299"/>
        <v>7736.5144503977908</v>
      </c>
      <c r="U2179" s="13"/>
      <c r="V2179" s="39">
        <f t="shared" si="304"/>
        <v>-1.3651163404793623E-2</v>
      </c>
      <c r="W2179" s="14">
        <f t="shared" si="305"/>
        <v>-1.3627283332132926E-2</v>
      </c>
      <c r="X2179" s="40">
        <f t="shared" si="300"/>
        <v>5.7025787028018414E-10</v>
      </c>
      <c r="Y2179" s="2"/>
      <c r="Z2179" s="4"/>
      <c r="AA2179" s="4"/>
      <c r="AB2179" s="4"/>
      <c r="AC2179" s="4"/>
      <c r="AD2179" s="4"/>
      <c r="AE2179" s="4"/>
    </row>
    <row r="2180" spans="6:31">
      <c r="F2180" s="25">
        <v>39836</v>
      </c>
      <c r="G2180" s="8">
        <v>46.68</v>
      </c>
      <c r="H2180" s="8">
        <v>48.44</v>
      </c>
      <c r="I2180" s="8">
        <v>46.47</v>
      </c>
      <c r="J2180" s="8">
        <v>47.96</v>
      </c>
      <c r="K2180" s="8">
        <v>1704000</v>
      </c>
      <c r="L2180" s="26">
        <v>43.85</v>
      </c>
      <c r="M2180" s="8"/>
      <c r="N2180" s="32">
        <v>0</v>
      </c>
      <c r="O2180" s="11">
        <f t="shared" si="301"/>
        <v>50</v>
      </c>
      <c r="P2180" s="11">
        <f t="shared" si="298"/>
        <v>1.0937286202964651</v>
      </c>
      <c r="Q2180" s="12">
        <f t="shared" ref="Q2180:Q2243" si="306">$D$4*$P$4/P2180+O2180</f>
        <v>161.75316443954421</v>
      </c>
      <c r="R2180" s="12">
        <f t="shared" si="302"/>
        <v>0</v>
      </c>
      <c r="S2180" s="12">
        <f t="shared" si="303"/>
        <v>13427</v>
      </c>
      <c r="T2180" s="31">
        <f t="shared" si="299"/>
        <v>7757.6817665205399</v>
      </c>
      <c r="U2180" s="13"/>
      <c r="V2180" s="39">
        <f t="shared" si="304"/>
        <v>2.7322913683257362E-3</v>
      </c>
      <c r="W2180" s="14">
        <f t="shared" si="305"/>
        <v>2.7403533933628905E-3</v>
      </c>
      <c r="X2180" s="40">
        <f t="shared" si="300"/>
        <v>6.499624769970269E-11</v>
      </c>
      <c r="Y2180" s="2"/>
      <c r="Z2180" s="4"/>
      <c r="AA2180" s="4"/>
      <c r="AB2180" s="4"/>
      <c r="AC2180" s="4"/>
      <c r="AD2180" s="4"/>
      <c r="AE2180" s="4"/>
    </row>
    <row r="2181" spans="6:31">
      <c r="F2181" s="25">
        <v>39839</v>
      </c>
      <c r="G2181" s="8">
        <v>48.22</v>
      </c>
      <c r="H2181" s="8">
        <v>49.25</v>
      </c>
      <c r="I2181" s="8">
        <v>47.71</v>
      </c>
      <c r="J2181" s="8">
        <v>48.19</v>
      </c>
      <c r="K2181" s="8">
        <v>1824200</v>
      </c>
      <c r="L2181" s="26">
        <v>44.06</v>
      </c>
      <c r="M2181" s="8"/>
      <c r="N2181" s="32">
        <v>0</v>
      </c>
      <c r="O2181" s="11">
        <f t="shared" si="301"/>
        <v>50</v>
      </c>
      <c r="P2181" s="11">
        <f t="shared" ref="P2181:P2244" si="307">J2181/L2181</f>
        <v>1.0937358147980025</v>
      </c>
      <c r="Q2181" s="12">
        <f t="shared" si="306"/>
        <v>161.75242933669534</v>
      </c>
      <c r="R2181" s="12">
        <f t="shared" si="302"/>
        <v>0</v>
      </c>
      <c r="S2181" s="12">
        <f t="shared" si="303"/>
        <v>13427</v>
      </c>
      <c r="T2181" s="31">
        <f t="shared" ref="T2181:T2244" si="308">Q2181*J2181</f>
        <v>7794.8495697353483</v>
      </c>
      <c r="U2181" s="13"/>
      <c r="V2181" s="39">
        <f t="shared" si="304"/>
        <v>4.7796558862007689E-3</v>
      </c>
      <c r="W2181" s="14">
        <f t="shared" si="305"/>
        <v>4.7776225560050949E-3</v>
      </c>
      <c r="X2181" s="40">
        <f t="shared" ref="X2181:X2244" si="309">(V2181-W2181)^2</f>
        <v>4.1344316846396579E-12</v>
      </c>
      <c r="Y2181" s="2"/>
      <c r="Z2181" s="4"/>
      <c r="AA2181" s="4"/>
      <c r="AB2181" s="4"/>
      <c r="AC2181" s="4"/>
      <c r="AD2181" s="4"/>
      <c r="AE2181" s="4"/>
    </row>
    <row r="2182" spans="6:31">
      <c r="F2182" s="25">
        <v>39840</v>
      </c>
      <c r="G2182" s="8">
        <v>48.5</v>
      </c>
      <c r="H2182" s="8">
        <v>49.09</v>
      </c>
      <c r="I2182" s="8">
        <v>48.18</v>
      </c>
      <c r="J2182" s="8">
        <v>48.77</v>
      </c>
      <c r="K2182" s="8">
        <v>1233000</v>
      </c>
      <c r="L2182" s="26">
        <v>44.59</v>
      </c>
      <c r="M2182" s="8"/>
      <c r="N2182" s="32">
        <v>0</v>
      </c>
      <c r="O2182" s="11">
        <f t="shared" ref="O2182:O2245" si="310">O2181+N2182</f>
        <v>50</v>
      </c>
      <c r="P2182" s="11">
        <f t="shared" si="307"/>
        <v>1.0937429917021753</v>
      </c>
      <c r="Q2182" s="12">
        <f t="shared" si="306"/>
        <v>161.75169604150395</v>
      </c>
      <c r="R2182" s="12">
        <f t="shared" ref="R2182:R2245" si="311">IF(N2182&lt;&gt;0,N2182*J2182,0)</f>
        <v>0</v>
      </c>
      <c r="S2182" s="12">
        <f t="shared" ref="S2182:S2245" si="312">IF(N2182&lt;&gt;0,N2182*J2182+S2181,S2181)</f>
        <v>13427</v>
      </c>
      <c r="T2182" s="31">
        <f t="shared" si="308"/>
        <v>7888.6302159441484</v>
      </c>
      <c r="U2182" s="13"/>
      <c r="V2182" s="39">
        <f t="shared" ref="V2182:V2245" si="313">LN((T2182-R2182)/T2181)</f>
        <v>1.1959305617847981E-2</v>
      </c>
      <c r="W2182" s="14">
        <f t="shared" ref="W2182:W2245" si="314">LN(L2182/L2181)</f>
        <v>1.1957277265188269E-2</v>
      </c>
      <c r="X2182" s="40">
        <f t="shared" si="309"/>
        <v>4.11421451215913E-12</v>
      </c>
      <c r="Y2182" s="2"/>
      <c r="Z2182" s="4"/>
      <c r="AA2182" s="4"/>
      <c r="AB2182" s="4"/>
      <c r="AC2182" s="4"/>
      <c r="AD2182" s="4"/>
      <c r="AE2182" s="4"/>
    </row>
    <row r="2183" spans="6:31">
      <c r="F2183" s="25">
        <v>39841</v>
      </c>
      <c r="G2183" s="8">
        <v>49.85</v>
      </c>
      <c r="H2183" s="8">
        <v>50.74</v>
      </c>
      <c r="I2183" s="8">
        <v>49.65</v>
      </c>
      <c r="J2183" s="8">
        <v>50.42</v>
      </c>
      <c r="K2183" s="8">
        <v>1498100</v>
      </c>
      <c r="L2183" s="26">
        <v>46.1</v>
      </c>
      <c r="M2183" s="8"/>
      <c r="N2183" s="32">
        <v>0</v>
      </c>
      <c r="O2183" s="11">
        <f t="shared" si="310"/>
        <v>50</v>
      </c>
      <c r="P2183" s="11">
        <f t="shared" si="307"/>
        <v>1.093709327548807</v>
      </c>
      <c r="Q2183" s="12">
        <f t="shared" si="306"/>
        <v>161.75513573625642</v>
      </c>
      <c r="R2183" s="12">
        <f t="shared" si="311"/>
        <v>0</v>
      </c>
      <c r="S2183" s="12">
        <f t="shared" si="312"/>
        <v>13427</v>
      </c>
      <c r="T2183" s="31">
        <f t="shared" si="308"/>
        <v>8155.6939438220488</v>
      </c>
      <c r="U2183" s="13"/>
      <c r="V2183" s="39">
        <f t="shared" si="313"/>
        <v>3.3293817089519014E-2</v>
      </c>
      <c r="W2183" s="14">
        <f t="shared" si="314"/>
        <v>3.3303331363217566E-2</v>
      </c>
      <c r="X2183" s="40">
        <f t="shared" si="309"/>
        <v>9.0521404010959624E-11</v>
      </c>
      <c r="Y2183" s="2"/>
      <c r="Z2183" s="4"/>
      <c r="AA2183" s="4"/>
      <c r="AB2183" s="4"/>
      <c r="AC2183" s="4"/>
      <c r="AD2183" s="4"/>
      <c r="AE2183" s="4"/>
    </row>
    <row r="2184" spans="6:31">
      <c r="F2184" s="25">
        <v>39842</v>
      </c>
      <c r="G2184" s="8">
        <v>49.75</v>
      </c>
      <c r="H2184" s="8">
        <v>49.82</v>
      </c>
      <c r="I2184" s="8">
        <v>48.73</v>
      </c>
      <c r="J2184" s="8">
        <v>48.76</v>
      </c>
      <c r="K2184" s="8">
        <v>1133200</v>
      </c>
      <c r="L2184" s="26">
        <v>44.58</v>
      </c>
      <c r="M2184" s="8"/>
      <c r="N2184" s="32">
        <v>0</v>
      </c>
      <c r="O2184" s="11">
        <f t="shared" si="310"/>
        <v>50</v>
      </c>
      <c r="P2184" s="11">
        <f t="shared" si="307"/>
        <v>1.0937640197397935</v>
      </c>
      <c r="Q2184" s="12">
        <f t="shared" si="306"/>
        <v>161.74954757179216</v>
      </c>
      <c r="R2184" s="12">
        <f t="shared" si="311"/>
        <v>0</v>
      </c>
      <c r="S2184" s="12">
        <f t="shared" si="312"/>
        <v>13427</v>
      </c>
      <c r="T2184" s="31">
        <f t="shared" si="308"/>
        <v>7886.9079396005855</v>
      </c>
      <c r="U2184" s="13"/>
      <c r="V2184" s="39">
        <f t="shared" si="313"/>
        <v>-3.3512164803989927E-2</v>
      </c>
      <c r="W2184" s="14">
        <f t="shared" si="314"/>
        <v>-3.3527622044880072E-2</v>
      </c>
      <c r="X2184" s="40">
        <f t="shared" si="309"/>
        <v>2.3892629593595849E-10</v>
      </c>
      <c r="Y2184" s="2"/>
      <c r="Z2184" s="4"/>
      <c r="AA2184" s="4"/>
      <c r="AB2184" s="4"/>
      <c r="AC2184" s="4"/>
      <c r="AD2184" s="4"/>
      <c r="AE2184" s="4"/>
    </row>
    <row r="2185" spans="6:31">
      <c r="F2185" s="25">
        <v>39843</v>
      </c>
      <c r="G2185" s="8">
        <v>48.99</v>
      </c>
      <c r="H2185" s="8">
        <v>49.2</v>
      </c>
      <c r="I2185" s="8">
        <v>47.4</v>
      </c>
      <c r="J2185" s="8">
        <v>47.65</v>
      </c>
      <c r="K2185" s="8">
        <v>1875200</v>
      </c>
      <c r="L2185" s="26">
        <v>43.56</v>
      </c>
      <c r="M2185" s="8"/>
      <c r="N2185" s="32">
        <v>0</v>
      </c>
      <c r="O2185" s="11">
        <f t="shared" si="310"/>
        <v>50</v>
      </c>
      <c r="P2185" s="11">
        <f t="shared" si="307"/>
        <v>1.0938934802571165</v>
      </c>
      <c r="Q2185" s="12">
        <f t="shared" si="306"/>
        <v>161.73632219427563</v>
      </c>
      <c r="R2185" s="12">
        <f t="shared" si="311"/>
        <v>0</v>
      </c>
      <c r="S2185" s="12">
        <f t="shared" si="312"/>
        <v>13427</v>
      </c>
      <c r="T2185" s="31">
        <f t="shared" si="308"/>
        <v>7706.7357525572334</v>
      </c>
      <c r="U2185" s="13"/>
      <c r="V2185" s="39">
        <f t="shared" si="313"/>
        <v>-2.3109442396776595E-2</v>
      </c>
      <c r="W2185" s="14">
        <f t="shared" si="314"/>
        <v>-2.3146029892963015E-2</v>
      </c>
      <c r="X2185" s="40">
        <f t="shared" si="309"/>
        <v>1.3386448771912585E-9</v>
      </c>
      <c r="Y2185" s="2"/>
      <c r="Z2185" s="4"/>
      <c r="AA2185" s="4"/>
      <c r="AB2185" s="4"/>
      <c r="AC2185" s="4"/>
      <c r="AD2185" s="4"/>
      <c r="AE2185" s="4"/>
    </row>
    <row r="2186" spans="6:31">
      <c r="F2186" s="25">
        <v>39846</v>
      </c>
      <c r="G2186" s="8">
        <v>47.03</v>
      </c>
      <c r="H2186" s="8">
        <v>48</v>
      </c>
      <c r="I2186" s="8">
        <v>46.92</v>
      </c>
      <c r="J2186" s="8">
        <v>47.62</v>
      </c>
      <c r="K2186" s="8">
        <v>1714500</v>
      </c>
      <c r="L2186" s="26">
        <v>43.54</v>
      </c>
      <c r="M2186" s="8"/>
      <c r="N2186" s="32">
        <v>0</v>
      </c>
      <c r="O2186" s="11">
        <f t="shared" si="310"/>
        <v>50</v>
      </c>
      <c r="P2186" s="11">
        <f t="shared" si="307"/>
        <v>1.0937069361506659</v>
      </c>
      <c r="Q2186" s="12">
        <f t="shared" si="306"/>
        <v>161.7553800896705</v>
      </c>
      <c r="R2186" s="12">
        <f t="shared" si="311"/>
        <v>0</v>
      </c>
      <c r="S2186" s="12">
        <f t="shared" si="312"/>
        <v>13427</v>
      </c>
      <c r="T2186" s="31">
        <f t="shared" si="308"/>
        <v>7702.7911998701084</v>
      </c>
      <c r="U2186" s="13"/>
      <c r="V2186" s="39">
        <f t="shared" si="313"/>
        <v>-5.1196286368303289E-4</v>
      </c>
      <c r="W2186" s="14">
        <f t="shared" si="314"/>
        <v>-4.5924225835836417E-4</v>
      </c>
      <c r="X2186" s="40">
        <f t="shared" si="309"/>
        <v>2.779462225799488E-9</v>
      </c>
      <c r="Y2186" s="2"/>
      <c r="Z2186" s="4"/>
      <c r="AA2186" s="4"/>
      <c r="AB2186" s="4"/>
      <c r="AC2186" s="4"/>
      <c r="AD2186" s="4"/>
      <c r="AE2186" s="4"/>
    </row>
    <row r="2187" spans="6:31">
      <c r="F2187" s="25">
        <v>39847</v>
      </c>
      <c r="G2187" s="8">
        <v>47.99</v>
      </c>
      <c r="H2187" s="8">
        <v>48.65</v>
      </c>
      <c r="I2187" s="8">
        <v>47.49</v>
      </c>
      <c r="J2187" s="8">
        <v>48.26</v>
      </c>
      <c r="K2187" s="8">
        <v>1351200</v>
      </c>
      <c r="L2187" s="26">
        <v>44.12</v>
      </c>
      <c r="M2187" s="8"/>
      <c r="N2187" s="32">
        <v>0</v>
      </c>
      <c r="O2187" s="11">
        <f t="shared" si="310"/>
        <v>50</v>
      </c>
      <c r="P2187" s="11">
        <f t="shared" si="307"/>
        <v>1.0938349954669084</v>
      </c>
      <c r="Q2187" s="12">
        <f t="shared" si="306"/>
        <v>161.74229647320183</v>
      </c>
      <c r="R2187" s="12">
        <f t="shared" si="311"/>
        <v>0</v>
      </c>
      <c r="S2187" s="12">
        <f t="shared" si="312"/>
        <v>13427</v>
      </c>
      <c r="T2187" s="31">
        <f t="shared" si="308"/>
        <v>7805.6832277967205</v>
      </c>
      <c r="U2187" s="13"/>
      <c r="V2187" s="39">
        <f t="shared" si="313"/>
        <v>1.3269330665554342E-2</v>
      </c>
      <c r="W2187" s="14">
        <f t="shared" si="314"/>
        <v>1.3233138578900365E-2</v>
      </c>
      <c r="X2187" s="40">
        <f t="shared" si="309"/>
        <v>1.3098671363689456E-9</v>
      </c>
      <c r="Y2187" s="2"/>
      <c r="Z2187" s="4"/>
      <c r="AA2187" s="4"/>
      <c r="AB2187" s="4"/>
      <c r="AC2187" s="4"/>
      <c r="AD2187" s="4"/>
      <c r="AE2187" s="4"/>
    </row>
    <row r="2188" spans="6:31">
      <c r="F2188" s="25">
        <v>39848</v>
      </c>
      <c r="G2188" s="8">
        <v>48.57</v>
      </c>
      <c r="H2188" s="8">
        <v>49.25</v>
      </c>
      <c r="I2188" s="8">
        <v>47.92</v>
      </c>
      <c r="J2188" s="8">
        <v>48.04</v>
      </c>
      <c r="K2188" s="8">
        <v>1380500</v>
      </c>
      <c r="L2188" s="26">
        <v>43.92</v>
      </c>
      <c r="M2188" s="8"/>
      <c r="N2188" s="32">
        <v>0</v>
      </c>
      <c r="O2188" s="11">
        <f t="shared" si="310"/>
        <v>50</v>
      </c>
      <c r="P2188" s="11">
        <f t="shared" si="307"/>
        <v>1.093806921675774</v>
      </c>
      <c r="Q2188" s="12">
        <f t="shared" si="306"/>
        <v>161.74516446555944</v>
      </c>
      <c r="R2188" s="12">
        <f t="shared" si="311"/>
        <v>0</v>
      </c>
      <c r="S2188" s="12">
        <f t="shared" si="312"/>
        <v>13427</v>
      </c>
      <c r="T2188" s="31">
        <f t="shared" si="308"/>
        <v>7770.2377009254751</v>
      </c>
      <c r="U2188" s="13"/>
      <c r="V2188" s="39">
        <f t="shared" si="313"/>
        <v>-4.551331278598145E-3</v>
      </c>
      <c r="W2188" s="14">
        <f t="shared" si="314"/>
        <v>-4.5433971840264566E-3</v>
      </c>
      <c r="X2188" s="40">
        <f t="shared" si="309"/>
        <v>6.2949856672495234E-11</v>
      </c>
      <c r="Y2188" s="2"/>
      <c r="Z2188" s="4"/>
      <c r="AA2188" s="4"/>
      <c r="AB2188" s="4"/>
      <c r="AC2188" s="4"/>
      <c r="AD2188" s="4"/>
      <c r="AE2188" s="4"/>
    </row>
    <row r="2189" spans="6:31">
      <c r="F2189" s="25">
        <v>39849</v>
      </c>
      <c r="G2189" s="8">
        <v>47.78</v>
      </c>
      <c r="H2189" s="8">
        <v>49.21</v>
      </c>
      <c r="I2189" s="8">
        <v>47.43</v>
      </c>
      <c r="J2189" s="8">
        <v>48.86</v>
      </c>
      <c r="K2189" s="8">
        <v>1446000</v>
      </c>
      <c r="L2189" s="26">
        <v>44.67</v>
      </c>
      <c r="M2189" s="8"/>
      <c r="N2189" s="32">
        <v>0</v>
      </c>
      <c r="O2189" s="11">
        <f t="shared" si="310"/>
        <v>50</v>
      </c>
      <c r="P2189" s="11">
        <f t="shared" si="307"/>
        <v>1.0937989702261024</v>
      </c>
      <c r="Q2189" s="12">
        <f t="shared" si="306"/>
        <v>161.74597680500707</v>
      </c>
      <c r="R2189" s="12">
        <f t="shared" si="311"/>
        <v>0</v>
      </c>
      <c r="S2189" s="12">
        <f t="shared" si="312"/>
        <v>13427</v>
      </c>
      <c r="T2189" s="31">
        <f t="shared" si="308"/>
        <v>7902.9084266926457</v>
      </c>
      <c r="U2189" s="13"/>
      <c r="V2189" s="39">
        <f t="shared" si="313"/>
        <v>1.6930090946673342E-2</v>
      </c>
      <c r="W2189" s="14">
        <f t="shared" si="314"/>
        <v>1.6932338162752053E-2</v>
      </c>
      <c r="X2189" s="40">
        <f t="shared" si="309"/>
        <v>5.0499801044165228E-12</v>
      </c>
      <c r="Y2189" s="2"/>
      <c r="Z2189" s="4"/>
      <c r="AA2189" s="4"/>
      <c r="AB2189" s="4"/>
      <c r="AC2189" s="4"/>
      <c r="AD2189" s="4"/>
      <c r="AE2189" s="4"/>
    </row>
    <row r="2190" spans="6:31">
      <c r="F2190" s="25">
        <v>39850</v>
      </c>
      <c r="G2190" s="8">
        <v>48.93</v>
      </c>
      <c r="H2190" s="8">
        <v>50.43</v>
      </c>
      <c r="I2190" s="8">
        <v>48.71</v>
      </c>
      <c r="J2190" s="8">
        <v>50.2</v>
      </c>
      <c r="K2190" s="8">
        <v>1432500</v>
      </c>
      <c r="L2190" s="26">
        <v>45.9</v>
      </c>
      <c r="M2190" s="8"/>
      <c r="N2190" s="32">
        <v>0</v>
      </c>
      <c r="O2190" s="11">
        <f t="shared" si="310"/>
        <v>50</v>
      </c>
      <c r="P2190" s="11">
        <f t="shared" si="307"/>
        <v>1.093681917211329</v>
      </c>
      <c r="Q2190" s="12">
        <f t="shared" si="306"/>
        <v>161.75793659264548</v>
      </c>
      <c r="R2190" s="12">
        <f t="shared" si="311"/>
        <v>0</v>
      </c>
      <c r="S2190" s="12">
        <f t="shared" si="312"/>
        <v>13427</v>
      </c>
      <c r="T2190" s="31">
        <f t="shared" si="308"/>
        <v>8120.2484169508034</v>
      </c>
      <c r="U2190" s="13"/>
      <c r="V2190" s="39">
        <f t="shared" si="313"/>
        <v>2.7129899928165727E-2</v>
      </c>
      <c r="W2190" s="14">
        <f t="shared" si="314"/>
        <v>2.7162981702472052E-2</v>
      </c>
      <c r="X2190" s="40">
        <f t="shared" si="309"/>
        <v>1.0944037912546049E-9</v>
      </c>
      <c r="Y2190" s="2"/>
      <c r="Z2190" s="4"/>
      <c r="AA2190" s="4"/>
      <c r="AB2190" s="4"/>
      <c r="AC2190" s="4"/>
      <c r="AD2190" s="4"/>
      <c r="AE2190" s="4"/>
    </row>
    <row r="2191" spans="6:31">
      <c r="F2191" s="25">
        <v>39853</v>
      </c>
      <c r="G2191" s="8">
        <v>50.22</v>
      </c>
      <c r="H2191" s="8">
        <v>50.69</v>
      </c>
      <c r="I2191" s="8">
        <v>49.87</v>
      </c>
      <c r="J2191" s="8">
        <v>50.3</v>
      </c>
      <c r="K2191" s="8">
        <v>1304400</v>
      </c>
      <c r="L2191" s="26">
        <v>45.99</v>
      </c>
      <c r="M2191" s="8"/>
      <c r="N2191" s="32">
        <v>0</v>
      </c>
      <c r="O2191" s="11">
        <f t="shared" si="310"/>
        <v>50</v>
      </c>
      <c r="P2191" s="11">
        <f t="shared" si="307"/>
        <v>1.0937160252228744</v>
      </c>
      <c r="Q2191" s="12">
        <f t="shared" si="306"/>
        <v>161.75445137262159</v>
      </c>
      <c r="R2191" s="12">
        <f t="shared" si="311"/>
        <v>0</v>
      </c>
      <c r="S2191" s="12">
        <f t="shared" si="312"/>
        <v>13427</v>
      </c>
      <c r="T2191" s="31">
        <f t="shared" si="308"/>
        <v>8136.2489040428654</v>
      </c>
      <c r="U2191" s="13"/>
      <c r="V2191" s="39">
        <f t="shared" si="313"/>
        <v>1.9685042777616269E-3</v>
      </c>
      <c r="W2191" s="14">
        <f t="shared" si="314"/>
        <v>1.9588644853329716E-3</v>
      </c>
      <c r="X2191" s="40">
        <f t="shared" si="309"/>
        <v>9.2925598067560714E-11</v>
      </c>
      <c r="Y2191" s="2"/>
      <c r="Z2191" s="4"/>
      <c r="AA2191" s="4"/>
      <c r="AB2191" s="4"/>
      <c r="AC2191" s="4"/>
      <c r="AD2191" s="4"/>
      <c r="AE2191" s="4"/>
    </row>
    <row r="2192" spans="6:31">
      <c r="F2192" s="25">
        <v>39854</v>
      </c>
      <c r="G2192" s="8">
        <v>49.91</v>
      </c>
      <c r="H2192" s="8">
        <v>50.32</v>
      </c>
      <c r="I2192" s="8">
        <v>47.67</v>
      </c>
      <c r="J2192" s="8">
        <v>47.94</v>
      </c>
      <c r="K2192" s="8">
        <v>1961900</v>
      </c>
      <c r="L2192" s="26">
        <v>43.83</v>
      </c>
      <c r="M2192" s="8"/>
      <c r="N2192" s="32">
        <v>0</v>
      </c>
      <c r="O2192" s="11">
        <f t="shared" si="310"/>
        <v>50</v>
      </c>
      <c r="P2192" s="11">
        <f t="shared" si="307"/>
        <v>1.0937713894592744</v>
      </c>
      <c r="Q2192" s="12">
        <f t="shared" si="306"/>
        <v>161.74879461479799</v>
      </c>
      <c r="R2192" s="12">
        <f t="shared" si="311"/>
        <v>0</v>
      </c>
      <c r="S2192" s="12">
        <f t="shared" si="312"/>
        <v>13427</v>
      </c>
      <c r="T2192" s="31">
        <f t="shared" si="308"/>
        <v>7754.2372138334149</v>
      </c>
      <c r="U2192" s="13"/>
      <c r="V2192" s="39">
        <f t="shared" si="313"/>
        <v>-4.8089819976209806E-2</v>
      </c>
      <c r="W2192" s="14">
        <f t="shared" si="314"/>
        <v>-4.8105467121114756E-2</v>
      </c>
      <c r="X2192" s="40">
        <f t="shared" si="309"/>
        <v>2.4483314367649424E-10</v>
      </c>
      <c r="Y2192" s="2"/>
      <c r="Z2192" s="4"/>
      <c r="AA2192" s="4"/>
      <c r="AB2192" s="4"/>
      <c r="AC2192" s="4"/>
      <c r="AD2192" s="4"/>
      <c r="AE2192" s="4"/>
    </row>
    <row r="2193" spans="6:31">
      <c r="F2193" s="25">
        <v>39855</v>
      </c>
      <c r="G2193" s="8">
        <v>48.32</v>
      </c>
      <c r="H2193" s="8">
        <v>48.57</v>
      </c>
      <c r="I2193" s="8">
        <v>47.61</v>
      </c>
      <c r="J2193" s="8">
        <v>48.25</v>
      </c>
      <c r="K2193" s="8">
        <v>1610000</v>
      </c>
      <c r="L2193" s="26">
        <v>44.11</v>
      </c>
      <c r="M2193" s="8"/>
      <c r="N2193" s="32">
        <v>0</v>
      </c>
      <c r="O2193" s="11">
        <f t="shared" si="310"/>
        <v>50</v>
      </c>
      <c r="P2193" s="11">
        <f t="shared" si="307"/>
        <v>1.0938562684198594</v>
      </c>
      <c r="Q2193" s="12">
        <f t="shared" si="306"/>
        <v>161.74012334617944</v>
      </c>
      <c r="R2193" s="12">
        <f t="shared" si="311"/>
        <v>0</v>
      </c>
      <c r="S2193" s="12">
        <f t="shared" si="312"/>
        <v>13427</v>
      </c>
      <c r="T2193" s="31">
        <f t="shared" si="308"/>
        <v>7803.9609514531585</v>
      </c>
      <c r="U2193" s="13"/>
      <c r="V2193" s="39">
        <f t="shared" si="313"/>
        <v>6.3919878626531286E-3</v>
      </c>
      <c r="W2193" s="14">
        <f t="shared" si="314"/>
        <v>6.3679996861305526E-3</v>
      </c>
      <c r="X2193" s="40">
        <f t="shared" si="309"/>
        <v>5.7543261287826789E-10</v>
      </c>
      <c r="Y2193" s="2"/>
      <c r="Z2193" s="4"/>
      <c r="AA2193" s="4"/>
      <c r="AB2193" s="4"/>
      <c r="AC2193" s="4"/>
      <c r="AD2193" s="4"/>
      <c r="AE2193" s="4"/>
    </row>
    <row r="2194" spans="6:31">
      <c r="F2194" s="25">
        <v>39856</v>
      </c>
      <c r="G2194" s="8">
        <v>47.49</v>
      </c>
      <c r="H2194" s="8">
        <v>48.48</v>
      </c>
      <c r="I2194" s="8">
        <v>46.83</v>
      </c>
      <c r="J2194" s="8">
        <v>48.42</v>
      </c>
      <c r="K2194" s="8">
        <v>3383900</v>
      </c>
      <c r="L2194" s="26">
        <v>44.27</v>
      </c>
      <c r="M2194" s="8"/>
      <c r="N2194" s="32">
        <v>0</v>
      </c>
      <c r="O2194" s="11">
        <f t="shared" si="310"/>
        <v>50</v>
      </c>
      <c r="P2194" s="11">
        <f t="shared" si="307"/>
        <v>1.0937429410435962</v>
      </c>
      <c r="Q2194" s="12">
        <f t="shared" si="306"/>
        <v>161.7517012174753</v>
      </c>
      <c r="R2194" s="12">
        <f t="shared" si="311"/>
        <v>0</v>
      </c>
      <c r="S2194" s="12">
        <f t="shared" si="312"/>
        <v>13427</v>
      </c>
      <c r="T2194" s="31">
        <f t="shared" si="308"/>
        <v>7832.0173729501539</v>
      </c>
      <c r="U2194" s="13"/>
      <c r="V2194" s="39">
        <f t="shared" si="313"/>
        <v>3.5887043363682426E-3</v>
      </c>
      <c r="W2194" s="14">
        <f t="shared" si="314"/>
        <v>3.6207326272014325E-3</v>
      </c>
      <c r="X2194" s="40">
        <f t="shared" si="309"/>
        <v>1.025811413695397E-9</v>
      </c>
      <c r="Y2194" s="2"/>
      <c r="Z2194" s="4"/>
      <c r="AA2194" s="4"/>
      <c r="AB2194" s="4"/>
      <c r="AC2194" s="4"/>
      <c r="AD2194" s="4"/>
      <c r="AE2194" s="4"/>
    </row>
    <row r="2195" spans="6:31">
      <c r="F2195" s="25">
        <v>39857</v>
      </c>
      <c r="G2195" s="8">
        <v>48.31</v>
      </c>
      <c r="H2195" s="8">
        <v>48.72</v>
      </c>
      <c r="I2195" s="8">
        <v>47.88</v>
      </c>
      <c r="J2195" s="8">
        <v>47.91</v>
      </c>
      <c r="K2195" s="8">
        <v>1797900</v>
      </c>
      <c r="L2195" s="26">
        <v>43.8</v>
      </c>
      <c r="M2195" s="8"/>
      <c r="N2195" s="32">
        <v>0</v>
      </c>
      <c r="O2195" s="11">
        <f t="shared" si="310"/>
        <v>50</v>
      </c>
      <c r="P2195" s="11">
        <f t="shared" si="307"/>
        <v>1.0938356164383563</v>
      </c>
      <c r="Q2195" s="12">
        <f t="shared" si="306"/>
        <v>161.7422330370012</v>
      </c>
      <c r="R2195" s="12">
        <f t="shared" si="311"/>
        <v>0</v>
      </c>
      <c r="S2195" s="12">
        <f t="shared" si="312"/>
        <v>13427</v>
      </c>
      <c r="T2195" s="31">
        <f t="shared" si="308"/>
        <v>7749.0703848027269</v>
      </c>
      <c r="U2195" s="13"/>
      <c r="V2195" s="39">
        <f t="shared" si="313"/>
        <v>-1.0647237604136982E-2</v>
      </c>
      <c r="W2195" s="14">
        <f t="shared" si="314"/>
        <v>-1.0673429361649339E-2</v>
      </c>
      <c r="X2195" s="40">
        <f t="shared" si="309"/>
        <v>6.860081615860948E-10</v>
      </c>
      <c r="Y2195" s="2"/>
      <c r="Z2195" s="4"/>
      <c r="AA2195" s="4"/>
      <c r="AB2195" s="4"/>
      <c r="AC2195" s="4"/>
      <c r="AD2195" s="4"/>
      <c r="AE2195" s="4"/>
    </row>
    <row r="2196" spans="6:31">
      <c r="F2196" s="25">
        <v>39861</v>
      </c>
      <c r="G2196" s="8">
        <v>46.4</v>
      </c>
      <c r="H2196" s="8">
        <v>46.62</v>
      </c>
      <c r="I2196" s="8">
        <v>45.75</v>
      </c>
      <c r="J2196" s="8">
        <v>45.75</v>
      </c>
      <c r="K2196" s="8">
        <v>1951400</v>
      </c>
      <c r="L2196" s="26">
        <v>41.83</v>
      </c>
      <c r="M2196" s="8"/>
      <c r="N2196" s="32">
        <v>0</v>
      </c>
      <c r="O2196" s="11">
        <f t="shared" si="310"/>
        <v>50</v>
      </c>
      <c r="P2196" s="11">
        <f t="shared" si="307"/>
        <v>1.0937126464260101</v>
      </c>
      <c r="Q2196" s="12">
        <f t="shared" si="306"/>
        <v>161.75479661466582</v>
      </c>
      <c r="R2196" s="12">
        <f t="shared" si="311"/>
        <v>0</v>
      </c>
      <c r="S2196" s="12">
        <f t="shared" si="312"/>
        <v>13427</v>
      </c>
      <c r="T2196" s="31">
        <f t="shared" si="308"/>
        <v>7400.2819451209616</v>
      </c>
      <c r="U2196" s="13"/>
      <c r="V2196" s="39">
        <f t="shared" si="313"/>
        <v>-4.6054785646269088E-2</v>
      </c>
      <c r="W2196" s="14">
        <f t="shared" si="314"/>
        <v>-4.6020031928293362E-2</v>
      </c>
      <c r="X2196" s="40">
        <f t="shared" si="309"/>
        <v>1.2078209131362979E-9</v>
      </c>
      <c r="Y2196" s="2"/>
      <c r="Z2196" s="4"/>
      <c r="AA2196" s="4"/>
      <c r="AB2196" s="4"/>
      <c r="AC2196" s="4"/>
      <c r="AD2196" s="4"/>
      <c r="AE2196" s="4"/>
    </row>
    <row r="2197" spans="6:31">
      <c r="F2197" s="25">
        <v>39862</v>
      </c>
      <c r="G2197" s="8">
        <v>46.27</v>
      </c>
      <c r="H2197" s="8">
        <v>46.27</v>
      </c>
      <c r="I2197" s="8">
        <v>45.29</v>
      </c>
      <c r="J2197" s="8">
        <v>45.65</v>
      </c>
      <c r="K2197" s="8">
        <v>2918900</v>
      </c>
      <c r="L2197" s="26">
        <v>41.74</v>
      </c>
      <c r="M2197" s="8"/>
      <c r="N2197" s="32">
        <v>0</v>
      </c>
      <c r="O2197" s="11">
        <f t="shared" si="310"/>
        <v>50</v>
      </c>
      <c r="P2197" s="11">
        <f t="shared" si="307"/>
        <v>1.0936751317680882</v>
      </c>
      <c r="Q2197" s="12">
        <f t="shared" si="306"/>
        <v>161.75862996777437</v>
      </c>
      <c r="R2197" s="12">
        <f t="shared" si="311"/>
        <v>0</v>
      </c>
      <c r="S2197" s="12">
        <f t="shared" si="312"/>
        <v>13427</v>
      </c>
      <c r="T2197" s="31">
        <f t="shared" si="308"/>
        <v>7384.2814580288996</v>
      </c>
      <c r="U2197" s="13"/>
      <c r="V2197" s="39">
        <f t="shared" si="313"/>
        <v>-2.1644864177066017E-3</v>
      </c>
      <c r="W2197" s="14">
        <f t="shared" si="314"/>
        <v>-2.1538838050522324E-3</v>
      </c>
      <c r="X2197" s="40">
        <f t="shared" si="309"/>
        <v>1.1241539509859111E-10</v>
      </c>
      <c r="Y2197" s="2"/>
      <c r="Z2197" s="4"/>
      <c r="AA2197" s="4"/>
      <c r="AB2197" s="4"/>
      <c r="AC2197" s="4"/>
      <c r="AD2197" s="4"/>
      <c r="AE2197" s="4"/>
    </row>
    <row r="2198" spans="6:31">
      <c r="F2198" s="25">
        <v>39863</v>
      </c>
      <c r="G2198" s="8">
        <v>46.09</v>
      </c>
      <c r="H2198" s="8">
        <v>46.32</v>
      </c>
      <c r="I2198" s="8">
        <v>45.05</v>
      </c>
      <c r="J2198" s="8">
        <v>45.17</v>
      </c>
      <c r="K2198" s="8">
        <v>2124300</v>
      </c>
      <c r="L2198" s="26">
        <v>41.3</v>
      </c>
      <c r="M2198" s="8"/>
      <c r="N2198" s="32">
        <v>0</v>
      </c>
      <c r="O2198" s="11">
        <f t="shared" si="310"/>
        <v>50</v>
      </c>
      <c r="P2198" s="11">
        <f t="shared" si="307"/>
        <v>1.0937046004842617</v>
      </c>
      <c r="Q2198" s="12">
        <f t="shared" si="306"/>
        <v>161.75561874943901</v>
      </c>
      <c r="R2198" s="12">
        <f t="shared" si="311"/>
        <v>0</v>
      </c>
      <c r="S2198" s="12">
        <f t="shared" si="312"/>
        <v>13427</v>
      </c>
      <c r="T2198" s="31">
        <f t="shared" si="308"/>
        <v>7306.5012989121606</v>
      </c>
      <c r="U2198" s="13"/>
      <c r="V2198" s="39">
        <f t="shared" si="313"/>
        <v>-1.0589073051192173E-2</v>
      </c>
      <c r="W2198" s="14">
        <f t="shared" si="314"/>
        <v>-1.0597401682067719E-2</v>
      </c>
      <c r="X2198" s="40">
        <f t="shared" si="309"/>
        <v>6.9366092261104841E-11</v>
      </c>
      <c r="Y2198" s="2"/>
      <c r="Z2198" s="4"/>
      <c r="AA2198" s="4"/>
      <c r="AB2198" s="4"/>
      <c r="AC2198" s="4"/>
      <c r="AD2198" s="4"/>
      <c r="AE2198" s="4"/>
    </row>
    <row r="2199" spans="6:31">
      <c r="F2199" s="25">
        <v>39864</v>
      </c>
      <c r="G2199" s="8">
        <v>44.27</v>
      </c>
      <c r="H2199" s="8">
        <v>45.18</v>
      </c>
      <c r="I2199" s="8">
        <v>43.7</v>
      </c>
      <c r="J2199" s="8">
        <v>44.64</v>
      </c>
      <c r="K2199" s="8">
        <v>2606900</v>
      </c>
      <c r="L2199" s="26">
        <v>40.81</v>
      </c>
      <c r="M2199" s="8"/>
      <c r="N2199" s="32">
        <v>0</v>
      </c>
      <c r="O2199" s="11">
        <f t="shared" si="310"/>
        <v>50</v>
      </c>
      <c r="P2199" s="11">
        <f t="shared" si="307"/>
        <v>1.0938495466797353</v>
      </c>
      <c r="Q2199" s="12">
        <f t="shared" si="306"/>
        <v>161.740809992778</v>
      </c>
      <c r="R2199" s="12">
        <f t="shared" si="311"/>
        <v>0</v>
      </c>
      <c r="S2199" s="12">
        <f t="shared" si="312"/>
        <v>13427</v>
      </c>
      <c r="T2199" s="31">
        <f t="shared" si="308"/>
        <v>7220.1097580776095</v>
      </c>
      <c r="U2199" s="13"/>
      <c r="V2199" s="39">
        <f t="shared" si="313"/>
        <v>-1.1894385968440375E-2</v>
      </c>
      <c r="W2199" s="14">
        <f t="shared" si="314"/>
        <v>-1.193535054927268E-2</v>
      </c>
      <c r="X2199" s="40">
        <f t="shared" si="309"/>
        <v>1.6780968827664584E-9</v>
      </c>
      <c r="Y2199" s="2"/>
      <c r="Z2199" s="4"/>
      <c r="AA2199" s="4"/>
      <c r="AB2199" s="4"/>
      <c r="AC2199" s="4"/>
      <c r="AD2199" s="4"/>
      <c r="AE2199" s="4"/>
    </row>
    <row r="2200" spans="6:31">
      <c r="F2200" s="25">
        <v>39867</v>
      </c>
      <c r="G2200" s="8">
        <v>45.11</v>
      </c>
      <c r="H2200" s="8">
        <v>45.17</v>
      </c>
      <c r="I2200" s="8">
        <v>43.02</v>
      </c>
      <c r="J2200" s="8">
        <v>43.04</v>
      </c>
      <c r="K2200" s="8">
        <v>2162800</v>
      </c>
      <c r="L2200" s="26">
        <v>39.35</v>
      </c>
      <c r="M2200" s="8"/>
      <c r="N2200" s="32">
        <v>0</v>
      </c>
      <c r="O2200" s="11">
        <f t="shared" si="310"/>
        <v>50</v>
      </c>
      <c r="P2200" s="11">
        <f t="shared" si="307"/>
        <v>1.0937738246505717</v>
      </c>
      <c r="Q2200" s="12">
        <f t="shared" si="306"/>
        <v>161.74854581592751</v>
      </c>
      <c r="R2200" s="12">
        <f t="shared" si="311"/>
        <v>0</v>
      </c>
      <c r="S2200" s="12">
        <f t="shared" si="312"/>
        <v>13427</v>
      </c>
      <c r="T2200" s="31">
        <f t="shared" si="308"/>
        <v>6961.6574119175202</v>
      </c>
      <c r="U2200" s="13"/>
      <c r="V2200" s="39">
        <f t="shared" si="313"/>
        <v>-3.6452574845845853E-2</v>
      </c>
      <c r="W2200" s="14">
        <f t="shared" si="314"/>
        <v>-3.643117455430215E-2</v>
      </c>
      <c r="X2200" s="40">
        <f t="shared" si="309"/>
        <v>4.5797247815551411E-10</v>
      </c>
      <c r="Y2200" s="2"/>
      <c r="Z2200" s="4"/>
      <c r="AA2200" s="4"/>
      <c r="AB2200" s="4"/>
      <c r="AC2200" s="4"/>
      <c r="AD2200" s="4"/>
      <c r="AE2200" s="4"/>
    </row>
    <row r="2201" spans="6:31">
      <c r="F2201" s="25">
        <v>39868</v>
      </c>
      <c r="G2201" s="8">
        <v>43.38</v>
      </c>
      <c r="H2201" s="8">
        <v>44.94</v>
      </c>
      <c r="I2201" s="8">
        <v>43.17</v>
      </c>
      <c r="J2201" s="8">
        <v>44.79</v>
      </c>
      <c r="K2201" s="8">
        <v>1520800</v>
      </c>
      <c r="L2201" s="26">
        <v>40.950000000000003</v>
      </c>
      <c r="M2201" s="8"/>
      <c r="N2201" s="32">
        <v>0</v>
      </c>
      <c r="O2201" s="11">
        <f t="shared" si="310"/>
        <v>50</v>
      </c>
      <c r="P2201" s="11">
        <f t="shared" si="307"/>
        <v>1.0937728937728937</v>
      </c>
      <c r="Q2201" s="12">
        <f t="shared" si="306"/>
        <v>161.74864092180133</v>
      </c>
      <c r="R2201" s="12">
        <f t="shared" si="311"/>
        <v>0</v>
      </c>
      <c r="S2201" s="12">
        <f t="shared" si="312"/>
        <v>13427</v>
      </c>
      <c r="T2201" s="31">
        <f t="shared" si="308"/>
        <v>7244.7216268874809</v>
      </c>
      <c r="U2201" s="13"/>
      <c r="V2201" s="39">
        <f t="shared" si="313"/>
        <v>3.9855572351465758E-2</v>
      </c>
      <c r="W2201" s="14">
        <f t="shared" si="314"/>
        <v>3.9855835435666322E-2</v>
      </c>
      <c r="X2201" s="40">
        <f t="shared" si="309"/>
        <v>6.9213296586154187E-14</v>
      </c>
      <c r="Y2201" s="2"/>
      <c r="Z2201" s="4"/>
      <c r="AA2201" s="4"/>
      <c r="AB2201" s="4"/>
      <c r="AC2201" s="4"/>
      <c r="AD2201" s="4"/>
      <c r="AE2201" s="4"/>
    </row>
    <row r="2202" spans="6:31">
      <c r="F2202" s="25">
        <v>39869</v>
      </c>
      <c r="G2202" s="8">
        <v>44.56</v>
      </c>
      <c r="H2202" s="8">
        <v>45.2</v>
      </c>
      <c r="I2202" s="8">
        <v>43.64</v>
      </c>
      <c r="J2202" s="8">
        <v>44.33</v>
      </c>
      <c r="K2202" s="8">
        <v>1489000</v>
      </c>
      <c r="L2202" s="26">
        <v>40.53</v>
      </c>
      <c r="M2202" s="8"/>
      <c r="N2202" s="32">
        <v>0</v>
      </c>
      <c r="O2202" s="11">
        <f t="shared" si="310"/>
        <v>50</v>
      </c>
      <c r="P2202" s="11">
        <f t="shared" si="307"/>
        <v>1.0937577103380212</v>
      </c>
      <c r="Q2202" s="12">
        <f t="shared" si="306"/>
        <v>161.75019220523046</v>
      </c>
      <c r="R2202" s="12">
        <f t="shared" si="311"/>
        <v>0</v>
      </c>
      <c r="S2202" s="12">
        <f t="shared" si="312"/>
        <v>13427</v>
      </c>
      <c r="T2202" s="31">
        <f t="shared" si="308"/>
        <v>7170.3860204578659</v>
      </c>
      <c r="U2202" s="13"/>
      <c r="V2202" s="39">
        <f t="shared" si="313"/>
        <v>-1.0313660803670447E-2</v>
      </c>
      <c r="W2202" s="14">
        <f t="shared" si="314"/>
        <v>-1.0309369658861325E-2</v>
      </c>
      <c r="X2202" s="40">
        <f t="shared" si="309"/>
        <v>1.8413923772848751E-11</v>
      </c>
      <c r="Y2202" s="2"/>
      <c r="Z2202" s="4"/>
      <c r="AA2202" s="4"/>
      <c r="AB2202" s="4"/>
      <c r="AC2202" s="4"/>
      <c r="AD2202" s="4"/>
      <c r="AE2202" s="4"/>
    </row>
    <row r="2203" spans="6:31">
      <c r="F2203" s="25">
        <v>39870</v>
      </c>
      <c r="G2203" s="8">
        <v>44.86</v>
      </c>
      <c r="H2203" s="8">
        <v>45.14</v>
      </c>
      <c r="I2203" s="8">
        <v>43.54</v>
      </c>
      <c r="J2203" s="8">
        <v>43.58</v>
      </c>
      <c r="K2203" s="8">
        <v>1867900</v>
      </c>
      <c r="L2203" s="26">
        <v>39.840000000000003</v>
      </c>
      <c r="M2203" s="8"/>
      <c r="N2203" s="32">
        <v>0</v>
      </c>
      <c r="O2203" s="11">
        <f t="shared" si="310"/>
        <v>50</v>
      </c>
      <c r="P2203" s="11">
        <f t="shared" si="307"/>
        <v>1.093875502008032</v>
      </c>
      <c r="Q2203" s="12">
        <f t="shared" si="306"/>
        <v>161.73815862212186</v>
      </c>
      <c r="R2203" s="12">
        <f t="shared" si="311"/>
        <v>0</v>
      </c>
      <c r="S2203" s="12">
        <f t="shared" si="312"/>
        <v>13427</v>
      </c>
      <c r="T2203" s="31">
        <f t="shared" si="308"/>
        <v>7048.5489527520704</v>
      </c>
      <c r="U2203" s="13"/>
      <c r="V2203" s="39">
        <f t="shared" si="313"/>
        <v>-1.7137718105754259E-2</v>
      </c>
      <c r="W2203" s="14">
        <f t="shared" si="314"/>
        <v>-1.7171007923819693E-2</v>
      </c>
      <c r="X2203" s="40">
        <f t="shared" si="309"/>
        <v>1.108211986829675E-9</v>
      </c>
      <c r="Y2203" s="2"/>
      <c r="Z2203" s="4"/>
      <c r="AA2203" s="4"/>
      <c r="AB2203" s="4"/>
      <c r="AC2203" s="4"/>
      <c r="AD2203" s="4"/>
      <c r="AE2203" s="4"/>
    </row>
    <row r="2204" spans="6:31">
      <c r="F2204" s="25">
        <v>39871</v>
      </c>
      <c r="G2204" s="8">
        <v>42.75</v>
      </c>
      <c r="H2204" s="8">
        <v>43.62</v>
      </c>
      <c r="I2204" s="8">
        <v>42.54</v>
      </c>
      <c r="J2204" s="8">
        <v>42.65</v>
      </c>
      <c r="K2204" s="8">
        <v>3873100</v>
      </c>
      <c r="L2204" s="26">
        <v>38.99</v>
      </c>
      <c r="M2204" s="8"/>
      <c r="N2204" s="32">
        <v>0</v>
      </c>
      <c r="O2204" s="11">
        <f t="shared" si="310"/>
        <v>50</v>
      </c>
      <c r="P2204" s="11">
        <f t="shared" si="307"/>
        <v>1.0938702231341368</v>
      </c>
      <c r="Q2204" s="12">
        <f t="shared" si="306"/>
        <v>161.73869785578611</v>
      </c>
      <c r="R2204" s="12">
        <f t="shared" si="311"/>
        <v>0</v>
      </c>
      <c r="S2204" s="12">
        <f t="shared" si="312"/>
        <v>13427</v>
      </c>
      <c r="T2204" s="31">
        <f t="shared" si="308"/>
        <v>6898.1554635492776</v>
      </c>
      <c r="U2204" s="13"/>
      <c r="V2204" s="39">
        <f t="shared" si="313"/>
        <v>-2.1567721592730946E-2</v>
      </c>
      <c r="W2204" s="14">
        <f t="shared" si="314"/>
        <v>-2.156622972189157E-2</v>
      </c>
      <c r="X2204" s="40">
        <f t="shared" si="309"/>
        <v>2.2256786013792666E-12</v>
      </c>
      <c r="Y2204" s="2"/>
      <c r="Z2204" s="4"/>
      <c r="AA2204" s="4"/>
      <c r="AB2204" s="4"/>
      <c r="AC2204" s="4"/>
      <c r="AD2204" s="4"/>
      <c r="AE2204" s="4"/>
    </row>
    <row r="2205" spans="6:31">
      <c r="F2205" s="25">
        <v>39874</v>
      </c>
      <c r="G2205" s="8">
        <v>41.84</v>
      </c>
      <c r="H2205" s="8">
        <v>42.1</v>
      </c>
      <c r="I2205" s="8">
        <v>40.57</v>
      </c>
      <c r="J2205" s="8">
        <v>40.74</v>
      </c>
      <c r="K2205" s="8">
        <v>4101300</v>
      </c>
      <c r="L2205" s="26">
        <v>37.25</v>
      </c>
      <c r="M2205" s="8"/>
      <c r="N2205" s="32">
        <v>0</v>
      </c>
      <c r="O2205" s="11">
        <f t="shared" si="310"/>
        <v>50</v>
      </c>
      <c r="P2205" s="11">
        <f t="shared" si="307"/>
        <v>1.0936912751677852</v>
      </c>
      <c r="Q2205" s="12">
        <f t="shared" si="306"/>
        <v>161.75698035762011</v>
      </c>
      <c r="R2205" s="12">
        <f t="shared" si="311"/>
        <v>0</v>
      </c>
      <c r="S2205" s="12">
        <f t="shared" si="312"/>
        <v>13427</v>
      </c>
      <c r="T2205" s="31">
        <f t="shared" si="308"/>
        <v>6589.9793797694438</v>
      </c>
      <c r="U2205" s="13"/>
      <c r="V2205" s="39">
        <f t="shared" si="313"/>
        <v>-4.570383225123141E-2</v>
      </c>
      <c r="W2205" s="14">
        <f t="shared" si="314"/>
        <v>-4.5653258168937477E-2</v>
      </c>
      <c r="X2205" s="40">
        <f t="shared" si="309"/>
        <v>2.5577377998735307E-9</v>
      </c>
      <c r="Y2205" s="2"/>
      <c r="Z2205" s="4"/>
      <c r="AA2205" s="4"/>
      <c r="AB2205" s="4"/>
      <c r="AC2205" s="4"/>
      <c r="AD2205" s="4"/>
      <c r="AE2205" s="4"/>
    </row>
    <row r="2206" spans="6:31">
      <c r="F2206" s="25">
        <v>39875</v>
      </c>
      <c r="G2206" s="8">
        <v>41.27</v>
      </c>
      <c r="H2206" s="8">
        <v>41.32</v>
      </c>
      <c r="I2206" s="8">
        <v>40.1</v>
      </c>
      <c r="J2206" s="8">
        <v>40.42</v>
      </c>
      <c r="K2206" s="8">
        <v>2719200</v>
      </c>
      <c r="L2206" s="26">
        <v>36.950000000000003</v>
      </c>
      <c r="M2206" s="8"/>
      <c r="N2206" s="32">
        <v>0</v>
      </c>
      <c r="O2206" s="11">
        <f t="shared" si="310"/>
        <v>50</v>
      </c>
      <c r="P2206" s="11">
        <f t="shared" si="307"/>
        <v>1.0939106901217861</v>
      </c>
      <c r="Q2206" s="12">
        <f t="shared" si="306"/>
        <v>161.7345643112958</v>
      </c>
      <c r="R2206" s="12">
        <f t="shared" si="311"/>
        <v>0</v>
      </c>
      <c r="S2206" s="12">
        <f t="shared" si="312"/>
        <v>13427</v>
      </c>
      <c r="T2206" s="31">
        <f t="shared" si="308"/>
        <v>6537.3110894625761</v>
      </c>
      <c r="U2206" s="13"/>
      <c r="V2206" s="39">
        <f t="shared" si="313"/>
        <v>-8.0242869670149597E-3</v>
      </c>
      <c r="W2206" s="14">
        <f t="shared" si="314"/>
        <v>-8.0862974313577075E-3</v>
      </c>
      <c r="X2206" s="40">
        <f t="shared" si="309"/>
        <v>3.8452976880031932E-9</v>
      </c>
      <c r="Y2206" s="2"/>
      <c r="Z2206" s="4"/>
      <c r="AA2206" s="4"/>
      <c r="AB2206" s="4"/>
      <c r="AC2206" s="4"/>
      <c r="AD2206" s="4"/>
      <c r="AE2206" s="4"/>
    </row>
    <row r="2207" spans="6:31">
      <c r="F2207" s="25">
        <v>39876</v>
      </c>
      <c r="G2207" s="8">
        <v>41.1</v>
      </c>
      <c r="H2207" s="8">
        <v>42.01</v>
      </c>
      <c r="I2207" s="8">
        <v>40.619999999999997</v>
      </c>
      <c r="J2207" s="8">
        <v>41.34</v>
      </c>
      <c r="K2207" s="8">
        <v>1876500</v>
      </c>
      <c r="L2207" s="26">
        <v>37.799999999999997</v>
      </c>
      <c r="M2207" s="8"/>
      <c r="N2207" s="32">
        <v>0</v>
      </c>
      <c r="O2207" s="11">
        <f t="shared" si="310"/>
        <v>50</v>
      </c>
      <c r="P2207" s="11">
        <f t="shared" si="307"/>
        <v>1.0936507936507938</v>
      </c>
      <c r="Q2207" s="12">
        <f t="shared" si="306"/>
        <v>161.76111704560637</v>
      </c>
      <c r="R2207" s="12">
        <f t="shared" si="311"/>
        <v>0</v>
      </c>
      <c r="S2207" s="12">
        <f t="shared" si="312"/>
        <v>13427</v>
      </c>
      <c r="T2207" s="31">
        <f t="shared" si="308"/>
        <v>6687.204578665368</v>
      </c>
      <c r="U2207" s="13"/>
      <c r="V2207" s="39">
        <f t="shared" si="313"/>
        <v>2.2670003569320304E-2</v>
      </c>
      <c r="W2207" s="14">
        <f t="shared" si="314"/>
        <v>2.2743455231330995E-2</v>
      </c>
      <c r="X2207" s="40">
        <f t="shared" si="309"/>
        <v>5.3951466521328572E-9</v>
      </c>
      <c r="Y2207" s="2"/>
      <c r="Z2207" s="4"/>
      <c r="AA2207" s="4"/>
      <c r="AB2207" s="4"/>
      <c r="AC2207" s="4"/>
      <c r="AD2207" s="4"/>
      <c r="AE2207" s="4"/>
    </row>
    <row r="2208" spans="6:31">
      <c r="F2208" s="25">
        <v>39877</v>
      </c>
      <c r="G2208" s="8">
        <v>40.36</v>
      </c>
      <c r="H2208" s="8">
        <v>40.86</v>
      </c>
      <c r="I2208" s="8">
        <v>39.29</v>
      </c>
      <c r="J2208" s="8">
        <v>39.630000000000003</v>
      </c>
      <c r="K2208" s="8">
        <v>1998200</v>
      </c>
      <c r="L2208" s="26">
        <v>36.229999999999997</v>
      </c>
      <c r="M2208" s="8"/>
      <c r="N2208" s="32">
        <v>0</v>
      </c>
      <c r="O2208" s="11">
        <f t="shared" si="310"/>
        <v>50</v>
      </c>
      <c r="P2208" s="11">
        <f t="shared" si="307"/>
        <v>1.0938448799337568</v>
      </c>
      <c r="Q2208" s="12">
        <f t="shared" si="306"/>
        <v>161.7412867203152</v>
      </c>
      <c r="R2208" s="12">
        <f t="shared" si="311"/>
        <v>0</v>
      </c>
      <c r="S2208" s="12">
        <f t="shared" si="312"/>
        <v>13427</v>
      </c>
      <c r="T2208" s="31">
        <f t="shared" si="308"/>
        <v>6409.8071927260917</v>
      </c>
      <c r="U2208" s="13"/>
      <c r="V2208" s="39">
        <f t="shared" si="313"/>
        <v>-4.2366744751234829E-2</v>
      </c>
      <c r="W2208" s="14">
        <f t="shared" si="314"/>
        <v>-4.2421597718556144E-2</v>
      </c>
      <c r="X2208" s="40">
        <f t="shared" si="309"/>
        <v>3.0088480239531849E-9</v>
      </c>
      <c r="Y2208" s="2"/>
      <c r="Z2208" s="4"/>
      <c r="AA2208" s="4"/>
      <c r="AB2208" s="4"/>
      <c r="AC2208" s="4"/>
      <c r="AD2208" s="4"/>
      <c r="AE2208" s="4"/>
    </row>
    <row r="2209" spans="6:31">
      <c r="F2209" s="25">
        <v>39878</v>
      </c>
      <c r="G2209" s="8">
        <v>40.01</v>
      </c>
      <c r="H2209" s="8">
        <v>40.53</v>
      </c>
      <c r="I2209" s="8">
        <v>38.65</v>
      </c>
      <c r="J2209" s="8">
        <v>39.700000000000003</v>
      </c>
      <c r="K2209" s="8">
        <v>2337600</v>
      </c>
      <c r="L2209" s="26">
        <v>36.299999999999997</v>
      </c>
      <c r="M2209" s="8"/>
      <c r="N2209" s="32">
        <v>0</v>
      </c>
      <c r="O2209" s="11">
        <f t="shared" si="310"/>
        <v>50</v>
      </c>
      <c r="P2209" s="11">
        <f t="shared" si="307"/>
        <v>1.0936639118457301</v>
      </c>
      <c r="Q2209" s="12">
        <f t="shared" si="306"/>
        <v>161.75977650204101</v>
      </c>
      <c r="R2209" s="12">
        <f t="shared" si="311"/>
        <v>0</v>
      </c>
      <c r="S2209" s="12">
        <f t="shared" si="312"/>
        <v>13427</v>
      </c>
      <c r="T2209" s="31">
        <f t="shared" si="308"/>
        <v>6421.8631271310287</v>
      </c>
      <c r="U2209" s="13"/>
      <c r="V2209" s="39">
        <f t="shared" si="313"/>
        <v>1.8790909759771627E-3</v>
      </c>
      <c r="W2209" s="14">
        <f t="shared" si="314"/>
        <v>1.9302363638191503E-3</v>
      </c>
      <c r="X2209" s="40">
        <f t="shared" si="309"/>
        <v>2.6158506975073256E-9</v>
      </c>
      <c r="Y2209" s="2"/>
      <c r="Z2209" s="4"/>
      <c r="AA2209" s="4"/>
      <c r="AB2209" s="4"/>
      <c r="AC2209" s="4"/>
      <c r="AD2209" s="4"/>
      <c r="AE2209" s="4"/>
    </row>
    <row r="2210" spans="6:31">
      <c r="F2210" s="25">
        <v>39881</v>
      </c>
      <c r="G2210" s="8">
        <v>39.17</v>
      </c>
      <c r="H2210" s="8">
        <v>40.31</v>
      </c>
      <c r="I2210" s="8">
        <v>39</v>
      </c>
      <c r="J2210" s="8">
        <v>39.19</v>
      </c>
      <c r="K2210" s="8">
        <v>2104900</v>
      </c>
      <c r="L2210" s="26">
        <v>35.83</v>
      </c>
      <c r="M2210" s="8"/>
      <c r="N2210" s="32">
        <v>0</v>
      </c>
      <c r="O2210" s="11">
        <f t="shared" si="310"/>
        <v>50</v>
      </c>
      <c r="P2210" s="11">
        <f t="shared" si="307"/>
        <v>1.093776165224672</v>
      </c>
      <c r="Q2210" s="12">
        <f t="shared" si="306"/>
        <v>161.74830668496048</v>
      </c>
      <c r="R2210" s="12">
        <f t="shared" si="311"/>
        <v>0</v>
      </c>
      <c r="S2210" s="12">
        <f t="shared" si="312"/>
        <v>13427</v>
      </c>
      <c r="T2210" s="31">
        <f t="shared" si="308"/>
        <v>6338.9161389836008</v>
      </c>
      <c r="U2210" s="13"/>
      <c r="V2210" s="39">
        <f t="shared" si="313"/>
        <v>-1.3000484480059174E-2</v>
      </c>
      <c r="W2210" s="14">
        <f t="shared" si="314"/>
        <v>-1.3032209953942593E-2</v>
      </c>
      <c r="X2210" s="40">
        <f t="shared" si="309"/>
        <v>1.0065056931274645E-9</v>
      </c>
      <c r="Y2210" s="2"/>
      <c r="Z2210" s="4"/>
      <c r="AA2210" s="4"/>
      <c r="AB2210" s="4"/>
      <c r="AC2210" s="4"/>
      <c r="AD2210" s="4"/>
      <c r="AE2210" s="4"/>
    </row>
    <row r="2211" spans="6:31">
      <c r="F2211" s="25">
        <v>39882</v>
      </c>
      <c r="G2211" s="8">
        <v>40.1</v>
      </c>
      <c r="H2211" s="8">
        <v>41.69</v>
      </c>
      <c r="I2211" s="8">
        <v>39.950000000000003</v>
      </c>
      <c r="J2211" s="8">
        <v>41.64</v>
      </c>
      <c r="K2211" s="8">
        <v>2075000</v>
      </c>
      <c r="L2211" s="26">
        <v>38.07</v>
      </c>
      <c r="M2211" s="8"/>
      <c r="N2211" s="32">
        <v>0</v>
      </c>
      <c r="O2211" s="11">
        <f t="shared" si="310"/>
        <v>50</v>
      </c>
      <c r="P2211" s="11">
        <f t="shared" si="307"/>
        <v>1.0937746256895193</v>
      </c>
      <c r="Q2211" s="12">
        <f t="shared" si="306"/>
        <v>161.74846397554151</v>
      </c>
      <c r="R2211" s="12">
        <f t="shared" si="311"/>
        <v>0</v>
      </c>
      <c r="S2211" s="12">
        <f t="shared" si="312"/>
        <v>13427</v>
      </c>
      <c r="T2211" s="31">
        <f t="shared" si="308"/>
        <v>6735.2060399415486</v>
      </c>
      <c r="U2211" s="13"/>
      <c r="V2211" s="39">
        <f t="shared" si="313"/>
        <v>6.0640603975111985E-2</v>
      </c>
      <c r="W2211" s="14">
        <f t="shared" si="314"/>
        <v>6.064103907754366E-2</v>
      </c>
      <c r="X2211" s="40">
        <f t="shared" si="309"/>
        <v>1.893141260488649E-13</v>
      </c>
      <c r="Y2211" s="2"/>
      <c r="Z2211" s="4"/>
      <c r="AA2211" s="4"/>
      <c r="AB2211" s="4"/>
      <c r="AC2211" s="4"/>
      <c r="AD2211" s="4"/>
      <c r="AE2211" s="4"/>
    </row>
    <row r="2212" spans="6:31">
      <c r="F2212" s="25">
        <v>39883</v>
      </c>
      <c r="G2212" s="8">
        <v>42.05</v>
      </c>
      <c r="H2212" s="8">
        <v>42.49</v>
      </c>
      <c r="I2212" s="8">
        <v>41.39</v>
      </c>
      <c r="J2212" s="8">
        <v>41.84</v>
      </c>
      <c r="K2212" s="8">
        <v>1221700</v>
      </c>
      <c r="L2212" s="26">
        <v>38.25</v>
      </c>
      <c r="M2212" s="8"/>
      <c r="N2212" s="32">
        <v>0</v>
      </c>
      <c r="O2212" s="11">
        <f t="shared" si="310"/>
        <v>50</v>
      </c>
      <c r="P2212" s="11">
        <f t="shared" si="307"/>
        <v>1.093856209150327</v>
      </c>
      <c r="Q2212" s="12">
        <f t="shared" si="306"/>
        <v>161.74012940070912</v>
      </c>
      <c r="R2212" s="12">
        <f t="shared" si="311"/>
        <v>0</v>
      </c>
      <c r="S2212" s="12">
        <f t="shared" si="312"/>
        <v>13427</v>
      </c>
      <c r="T2212" s="31">
        <f t="shared" si="308"/>
        <v>6767.20701412567</v>
      </c>
      <c r="U2212" s="13"/>
      <c r="V2212" s="39">
        <f t="shared" si="313"/>
        <v>4.7400466824058752E-3</v>
      </c>
      <c r="W2212" s="14">
        <f t="shared" si="314"/>
        <v>4.7169898781388667E-3</v>
      </c>
      <c r="X2212" s="40">
        <f t="shared" si="309"/>
        <v>5.3161622300714097E-10</v>
      </c>
      <c r="Y2212" s="2"/>
      <c r="Z2212" s="4"/>
      <c r="AA2212" s="4"/>
      <c r="AB2212" s="4"/>
      <c r="AC2212" s="4"/>
      <c r="AD2212" s="4"/>
      <c r="AE2212" s="4"/>
    </row>
    <row r="2213" spans="6:31">
      <c r="F2213" s="25">
        <v>39884</v>
      </c>
      <c r="G2213" s="8">
        <v>41.81</v>
      </c>
      <c r="H2213" s="8">
        <v>43.7</v>
      </c>
      <c r="I2213" s="8">
        <v>41.42</v>
      </c>
      <c r="J2213" s="8">
        <v>43.57</v>
      </c>
      <c r="K2213" s="8">
        <v>999500</v>
      </c>
      <c r="L2213" s="26">
        <v>39.83</v>
      </c>
      <c r="M2213" s="8"/>
      <c r="N2213" s="32">
        <v>0</v>
      </c>
      <c r="O2213" s="11">
        <f t="shared" si="310"/>
        <v>50</v>
      </c>
      <c r="P2213" s="11">
        <f t="shared" si="307"/>
        <v>1.0938990710519709</v>
      </c>
      <c r="Q2213" s="12">
        <f t="shared" si="306"/>
        <v>161.73575112252715</v>
      </c>
      <c r="R2213" s="12">
        <f t="shared" si="311"/>
        <v>0</v>
      </c>
      <c r="S2213" s="12">
        <f t="shared" si="312"/>
        <v>13427</v>
      </c>
      <c r="T2213" s="31">
        <f t="shared" si="308"/>
        <v>7046.8266764085083</v>
      </c>
      <c r="U2213" s="13"/>
      <c r="V2213" s="39">
        <f t="shared" si="313"/>
        <v>4.0488950173970681E-2</v>
      </c>
      <c r="W2213" s="14">
        <f t="shared" si="314"/>
        <v>4.0476836921008043E-2</v>
      </c>
      <c r="X2213" s="40">
        <f t="shared" si="309"/>
        <v>1.4673089733685934E-10</v>
      </c>
      <c r="Y2213" s="2"/>
      <c r="Z2213" s="4"/>
      <c r="AA2213" s="4"/>
      <c r="AB2213" s="4"/>
      <c r="AC2213" s="4"/>
      <c r="AD2213" s="4"/>
      <c r="AE2213" s="4"/>
    </row>
    <row r="2214" spans="6:31">
      <c r="F2214" s="25">
        <v>39885</v>
      </c>
      <c r="G2214" s="8">
        <v>43.85</v>
      </c>
      <c r="H2214" s="8">
        <v>44.05</v>
      </c>
      <c r="I2214" s="8">
        <v>43.1</v>
      </c>
      <c r="J2214" s="8">
        <v>43.93</v>
      </c>
      <c r="K2214" s="8">
        <v>1697100</v>
      </c>
      <c r="L2214" s="26">
        <v>40.159999999999997</v>
      </c>
      <c r="M2214" s="8"/>
      <c r="N2214" s="32">
        <v>0</v>
      </c>
      <c r="O2214" s="11">
        <f t="shared" si="310"/>
        <v>50</v>
      </c>
      <c r="P2214" s="11">
        <f t="shared" si="307"/>
        <v>1.093874501992032</v>
      </c>
      <c r="Q2214" s="12">
        <f t="shared" si="306"/>
        <v>161.73826077273077</v>
      </c>
      <c r="R2214" s="12">
        <f t="shared" si="311"/>
        <v>0</v>
      </c>
      <c r="S2214" s="12">
        <f t="shared" si="312"/>
        <v>13427</v>
      </c>
      <c r="T2214" s="31">
        <f t="shared" si="308"/>
        <v>7105.161795746063</v>
      </c>
      <c r="U2214" s="13"/>
      <c r="V2214" s="39">
        <f t="shared" si="313"/>
        <v>8.2441347166405735E-3</v>
      </c>
      <c r="W2214" s="14">
        <f t="shared" si="314"/>
        <v>8.2510781899207599E-3</v>
      </c>
      <c r="X2214" s="40">
        <f t="shared" si="309"/>
        <v>4.8211821192663165E-11</v>
      </c>
      <c r="Y2214" s="2"/>
      <c r="Z2214" s="4"/>
      <c r="AA2214" s="4"/>
      <c r="AB2214" s="4"/>
      <c r="AC2214" s="4"/>
      <c r="AD2214" s="4"/>
      <c r="AE2214" s="4"/>
    </row>
    <row r="2215" spans="6:31">
      <c r="F2215" s="25">
        <v>39888</v>
      </c>
      <c r="G2215" s="8">
        <v>44.44</v>
      </c>
      <c r="H2215" s="8">
        <v>44.93</v>
      </c>
      <c r="I2215" s="8">
        <v>43.67</v>
      </c>
      <c r="J2215" s="8">
        <v>43.74</v>
      </c>
      <c r="K2215" s="8">
        <v>2286100</v>
      </c>
      <c r="L2215" s="26">
        <v>39.99</v>
      </c>
      <c r="M2215" s="8"/>
      <c r="N2215" s="32">
        <v>0</v>
      </c>
      <c r="O2215" s="11">
        <f t="shared" si="310"/>
        <v>50</v>
      </c>
      <c r="P2215" s="11">
        <f t="shared" si="307"/>
        <v>1.0937734433608401</v>
      </c>
      <c r="Q2215" s="12">
        <f t="shared" si="306"/>
        <v>161.74858477150215</v>
      </c>
      <c r="R2215" s="12">
        <f t="shared" si="311"/>
        <v>0</v>
      </c>
      <c r="S2215" s="12">
        <f t="shared" si="312"/>
        <v>13427</v>
      </c>
      <c r="T2215" s="31">
        <f t="shared" si="308"/>
        <v>7074.8830979055047</v>
      </c>
      <c r="U2215" s="13"/>
      <c r="V2215" s="39">
        <f t="shared" si="313"/>
        <v>-4.2706132577932897E-3</v>
      </c>
      <c r="W2215" s="14">
        <f t="shared" si="314"/>
        <v>-4.2420525247465922E-3</v>
      </c>
      <c r="X2215" s="40">
        <f t="shared" si="309"/>
        <v>8.1571547216471971E-10</v>
      </c>
      <c r="Y2215" s="2"/>
      <c r="Z2215" s="4"/>
      <c r="AA2215" s="4"/>
      <c r="AB2215" s="4"/>
      <c r="AC2215" s="4"/>
      <c r="AD2215" s="4"/>
      <c r="AE2215" s="4"/>
    </row>
    <row r="2216" spans="6:31">
      <c r="F2216" s="25">
        <v>39889</v>
      </c>
      <c r="G2216" s="8">
        <v>43.77</v>
      </c>
      <c r="H2216" s="8">
        <v>45.15</v>
      </c>
      <c r="I2216" s="8">
        <v>43.45</v>
      </c>
      <c r="J2216" s="8">
        <v>45.15</v>
      </c>
      <c r="K2216" s="8">
        <v>2223400</v>
      </c>
      <c r="L2216" s="26">
        <v>41.28</v>
      </c>
      <c r="M2216" s="8"/>
      <c r="N2216" s="32">
        <v>0</v>
      </c>
      <c r="O2216" s="11">
        <f t="shared" si="310"/>
        <v>50</v>
      </c>
      <c r="P2216" s="11">
        <f t="shared" si="307"/>
        <v>1.09375</v>
      </c>
      <c r="Q2216" s="12">
        <f t="shared" si="306"/>
        <v>161.75097998283582</v>
      </c>
      <c r="R2216" s="12">
        <f t="shared" si="311"/>
        <v>0</v>
      </c>
      <c r="S2216" s="12">
        <f t="shared" si="312"/>
        <v>13427</v>
      </c>
      <c r="T2216" s="31">
        <f t="shared" si="308"/>
        <v>7303.0567462250365</v>
      </c>
      <c r="U2216" s="13"/>
      <c r="V2216" s="39">
        <f t="shared" si="313"/>
        <v>3.1742072741459376E-2</v>
      </c>
      <c r="W2216" s="14">
        <f t="shared" si="314"/>
        <v>3.174869831458027E-2</v>
      </c>
      <c r="X2216" s="40">
        <f t="shared" si="309"/>
        <v>4.3898219180315432E-11</v>
      </c>
      <c r="Y2216" s="2"/>
      <c r="Z2216" s="4"/>
      <c r="AA2216" s="4"/>
      <c r="AB2216" s="4"/>
      <c r="AC2216" s="4"/>
      <c r="AD2216" s="4"/>
      <c r="AE2216" s="4"/>
    </row>
    <row r="2217" spans="6:31">
      <c r="F2217" s="25">
        <v>39890</v>
      </c>
      <c r="G2217" s="8">
        <v>44.9</v>
      </c>
      <c r="H2217" s="8">
        <v>46.64</v>
      </c>
      <c r="I2217" s="8">
        <v>44.46</v>
      </c>
      <c r="J2217" s="8">
        <v>46.08</v>
      </c>
      <c r="K2217" s="8">
        <v>1941200</v>
      </c>
      <c r="L2217" s="26">
        <v>42.13</v>
      </c>
      <c r="M2217" s="8"/>
      <c r="N2217" s="32">
        <v>0</v>
      </c>
      <c r="O2217" s="11">
        <f t="shared" si="310"/>
        <v>50</v>
      </c>
      <c r="P2217" s="11">
        <f t="shared" si="307"/>
        <v>1.0937574175172085</v>
      </c>
      <c r="Q2217" s="12">
        <f t="shared" si="306"/>
        <v>161.75022212299979</v>
      </c>
      <c r="R2217" s="12">
        <f t="shared" si="311"/>
        <v>0</v>
      </c>
      <c r="S2217" s="12">
        <f t="shared" si="312"/>
        <v>13427</v>
      </c>
      <c r="T2217" s="31">
        <f t="shared" si="308"/>
        <v>7453.4502354278302</v>
      </c>
      <c r="U2217" s="13"/>
      <c r="V2217" s="39">
        <f t="shared" si="313"/>
        <v>2.0384051164394911E-2</v>
      </c>
      <c r="W2217" s="14">
        <f t="shared" si="314"/>
        <v>2.0381954817617853E-2</v>
      </c>
      <c r="X2217" s="40">
        <f t="shared" si="309"/>
        <v>4.3946698096835593E-12</v>
      </c>
      <c r="Y2217" s="2"/>
      <c r="Z2217" s="4"/>
      <c r="AA2217" s="4"/>
      <c r="AB2217" s="4"/>
      <c r="AC2217" s="4"/>
      <c r="AD2217" s="4"/>
      <c r="AE2217" s="4"/>
    </row>
    <row r="2218" spans="6:31">
      <c r="F2218" s="25">
        <v>39891</v>
      </c>
      <c r="G2218" s="8">
        <v>46.74</v>
      </c>
      <c r="H2218" s="8">
        <v>46.75</v>
      </c>
      <c r="I2218" s="8">
        <v>45.48</v>
      </c>
      <c r="J2218" s="8">
        <v>45.63</v>
      </c>
      <c r="K2218" s="8">
        <v>1729200</v>
      </c>
      <c r="L2218" s="26">
        <v>41.72</v>
      </c>
      <c r="M2218" s="8"/>
      <c r="N2218" s="32">
        <v>0</v>
      </c>
      <c r="O2218" s="11">
        <f t="shared" si="310"/>
        <v>50</v>
      </c>
      <c r="P2218" s="11">
        <f t="shared" si="307"/>
        <v>1.0937200383509109</v>
      </c>
      <c r="Q2218" s="12">
        <f t="shared" si="306"/>
        <v>161.75404131803145</v>
      </c>
      <c r="R2218" s="12">
        <f t="shared" si="311"/>
        <v>0</v>
      </c>
      <c r="S2218" s="12">
        <f t="shared" si="312"/>
        <v>13427</v>
      </c>
      <c r="T2218" s="31">
        <f t="shared" si="308"/>
        <v>7380.8369053417755</v>
      </c>
      <c r="U2218" s="13"/>
      <c r="V2218" s="39">
        <f t="shared" si="313"/>
        <v>-9.7900100436943815E-3</v>
      </c>
      <c r="W2218" s="14">
        <f t="shared" si="314"/>
        <v>-9.7794458583535492E-3</v>
      </c>
      <c r="X2218" s="40">
        <f t="shared" si="309"/>
        <v>1.1160201191545658E-10</v>
      </c>
      <c r="Y2218" s="2"/>
      <c r="Z2218" s="4"/>
      <c r="AA2218" s="4"/>
      <c r="AB2218" s="4"/>
      <c r="AC2218" s="4"/>
      <c r="AD2218" s="4"/>
      <c r="AE2218" s="4"/>
    </row>
    <row r="2219" spans="6:31">
      <c r="F2219" s="25">
        <v>39892</v>
      </c>
      <c r="G2219" s="8">
        <v>45.85</v>
      </c>
      <c r="H2219" s="8">
        <v>45.91</v>
      </c>
      <c r="I2219" s="8">
        <v>44.49</v>
      </c>
      <c r="J2219" s="8">
        <v>44.59</v>
      </c>
      <c r="K2219" s="8">
        <v>1197800</v>
      </c>
      <c r="L2219" s="26">
        <v>40.770000000000003</v>
      </c>
      <c r="M2219" s="8"/>
      <c r="N2219" s="32">
        <v>0</v>
      </c>
      <c r="O2219" s="11">
        <f t="shared" si="310"/>
        <v>50</v>
      </c>
      <c r="P2219" s="11">
        <f t="shared" si="307"/>
        <v>1.0936963453519746</v>
      </c>
      <c r="Q2219" s="12">
        <f t="shared" si="306"/>
        <v>161.7564622718852</v>
      </c>
      <c r="R2219" s="12">
        <f t="shared" si="311"/>
        <v>0</v>
      </c>
      <c r="S2219" s="12">
        <f t="shared" si="312"/>
        <v>13427</v>
      </c>
      <c r="T2219" s="31">
        <f t="shared" si="308"/>
        <v>7212.7206527033613</v>
      </c>
      <c r="U2219" s="13"/>
      <c r="V2219" s="39">
        <f t="shared" si="313"/>
        <v>-2.3040809528665471E-2</v>
      </c>
      <c r="W2219" s="14">
        <f t="shared" si="314"/>
        <v>-2.3034113301409559E-2</v>
      </c>
      <c r="X2219" s="40">
        <f t="shared" si="309"/>
        <v>4.4839459462825242E-11</v>
      </c>
      <c r="Y2219" s="2"/>
      <c r="Z2219" s="4"/>
      <c r="AA2219" s="4"/>
      <c r="AB2219" s="4"/>
      <c r="AC2219" s="4"/>
      <c r="AD2219" s="4"/>
      <c r="AE2219" s="4"/>
    </row>
    <row r="2220" spans="6:31">
      <c r="F2220" s="25">
        <v>39895</v>
      </c>
      <c r="G2220" s="8">
        <v>45.82</v>
      </c>
      <c r="H2220" s="8">
        <v>47.84</v>
      </c>
      <c r="I2220" s="8">
        <v>45.58</v>
      </c>
      <c r="J2220" s="8">
        <v>47.84</v>
      </c>
      <c r="K2220" s="8">
        <v>1552000</v>
      </c>
      <c r="L2220" s="26">
        <v>43.74</v>
      </c>
      <c r="M2220" s="8"/>
      <c r="N2220" s="32">
        <v>0</v>
      </c>
      <c r="O2220" s="11">
        <f t="shared" si="310"/>
        <v>50</v>
      </c>
      <c r="P2220" s="11">
        <f t="shared" si="307"/>
        <v>1.0937357110196617</v>
      </c>
      <c r="Q2220" s="12">
        <f t="shared" si="306"/>
        <v>161.75243994024569</v>
      </c>
      <c r="R2220" s="12">
        <f t="shared" si="311"/>
        <v>0</v>
      </c>
      <c r="S2220" s="12">
        <f t="shared" si="312"/>
        <v>13427</v>
      </c>
      <c r="T2220" s="31">
        <f t="shared" si="308"/>
        <v>7738.2367267413547</v>
      </c>
      <c r="U2220" s="13"/>
      <c r="V2220" s="39">
        <f t="shared" si="313"/>
        <v>7.0327624103735983E-2</v>
      </c>
      <c r="W2220" s="14">
        <f t="shared" si="314"/>
        <v>7.0316498417459683E-2</v>
      </c>
      <c r="X2220" s="40">
        <f t="shared" si="309"/>
        <v>1.2378089511865895E-10</v>
      </c>
      <c r="Y2220" s="2"/>
      <c r="Z2220" s="4"/>
      <c r="AA2220" s="4"/>
      <c r="AB2220" s="4"/>
      <c r="AC2220" s="4"/>
      <c r="AD2220" s="4"/>
      <c r="AE2220" s="4"/>
    </row>
    <row r="2221" spans="6:31">
      <c r="F2221" s="25">
        <v>39896</v>
      </c>
      <c r="G2221" s="8">
        <v>46.94</v>
      </c>
      <c r="H2221" s="8">
        <v>47.51</v>
      </c>
      <c r="I2221" s="8">
        <v>46.44</v>
      </c>
      <c r="J2221" s="8">
        <v>46.47</v>
      </c>
      <c r="K2221" s="8">
        <v>1503800</v>
      </c>
      <c r="L2221" s="26">
        <v>42.77</v>
      </c>
      <c r="M2221" s="8"/>
      <c r="N2221" s="32">
        <v>0</v>
      </c>
      <c r="O2221" s="11">
        <f t="shared" si="310"/>
        <v>50</v>
      </c>
      <c r="P2221" s="11">
        <f t="shared" si="307"/>
        <v>1.0865092354454056</v>
      </c>
      <c r="Q2221" s="12">
        <f t="shared" si="306"/>
        <v>162.49571597623873</v>
      </c>
      <c r="R2221" s="12">
        <f t="shared" si="311"/>
        <v>0</v>
      </c>
      <c r="S2221" s="12">
        <f t="shared" si="312"/>
        <v>13427</v>
      </c>
      <c r="T2221" s="31">
        <f t="shared" si="308"/>
        <v>7551.1759214158137</v>
      </c>
      <c r="U2221" s="13"/>
      <c r="V2221" s="39">
        <f t="shared" si="313"/>
        <v>-2.447054625190152E-2</v>
      </c>
      <c r="W2221" s="14">
        <f t="shared" si="314"/>
        <v>-2.242609300980445E-2</v>
      </c>
      <c r="X2221" s="40">
        <f t="shared" si="309"/>
        <v>4.1797890591212193E-6</v>
      </c>
      <c r="Y2221" s="2"/>
      <c r="Z2221" s="4"/>
      <c r="AA2221" s="4"/>
      <c r="AB2221" s="4"/>
      <c r="AC2221" s="4"/>
      <c r="AD2221" s="4"/>
      <c r="AE2221" s="4"/>
    </row>
    <row r="2222" spans="6:31">
      <c r="F2222" s="25">
        <v>39897</v>
      </c>
      <c r="G2222" s="8">
        <v>46.88</v>
      </c>
      <c r="H2222" s="8">
        <v>47.71</v>
      </c>
      <c r="I2222" s="8">
        <v>45.61</v>
      </c>
      <c r="J2222" s="8">
        <v>46.95</v>
      </c>
      <c r="K2222" s="8">
        <v>1398900</v>
      </c>
      <c r="L2222" s="26">
        <v>43.21</v>
      </c>
      <c r="M2222" s="8"/>
      <c r="N2222" s="32">
        <v>0</v>
      </c>
      <c r="O2222" s="11">
        <f t="shared" si="310"/>
        <v>50</v>
      </c>
      <c r="P2222" s="11">
        <f t="shared" si="307"/>
        <v>1.0865540384170331</v>
      </c>
      <c r="Q2222" s="12">
        <f t="shared" si="306"/>
        <v>162.49107732763693</v>
      </c>
      <c r="R2222" s="12">
        <f t="shared" si="311"/>
        <v>0</v>
      </c>
      <c r="S2222" s="12">
        <f t="shared" si="312"/>
        <v>13427</v>
      </c>
      <c r="T2222" s="31">
        <f t="shared" si="308"/>
        <v>7628.9560805325546</v>
      </c>
      <c r="U2222" s="13"/>
      <c r="V2222" s="39">
        <f t="shared" si="313"/>
        <v>1.024771586750288E-2</v>
      </c>
      <c r="W2222" s="14">
        <f t="shared" si="314"/>
        <v>1.02350277050245E-2</v>
      </c>
      <c r="X2222" s="40">
        <f t="shared" si="309"/>
        <v>1.6098946707776988E-10</v>
      </c>
      <c r="Y2222" s="2"/>
      <c r="Z2222" s="4"/>
      <c r="AA2222" s="4"/>
      <c r="AB2222" s="4"/>
      <c r="AC2222" s="4"/>
      <c r="AD2222" s="4"/>
      <c r="AE2222" s="4"/>
    </row>
    <row r="2223" spans="6:31">
      <c r="F2223" s="25">
        <v>39898</v>
      </c>
      <c r="G2223" s="8">
        <v>47.47</v>
      </c>
      <c r="H2223" s="8">
        <v>48.17</v>
      </c>
      <c r="I2223" s="8">
        <v>47.09</v>
      </c>
      <c r="J2223" s="8">
        <v>48.12</v>
      </c>
      <c r="K2223" s="8">
        <v>1793900</v>
      </c>
      <c r="L2223" s="26">
        <v>44.29</v>
      </c>
      <c r="M2223" s="8"/>
      <c r="N2223" s="32">
        <v>0</v>
      </c>
      <c r="O2223" s="11">
        <f t="shared" si="310"/>
        <v>50</v>
      </c>
      <c r="P2223" s="11">
        <f t="shared" si="307"/>
        <v>1.0864755023707382</v>
      </c>
      <c r="Q2223" s="12">
        <f t="shared" si="306"/>
        <v>162.49920876220449</v>
      </c>
      <c r="R2223" s="12">
        <f t="shared" si="311"/>
        <v>0</v>
      </c>
      <c r="S2223" s="12">
        <f t="shared" si="312"/>
        <v>13427</v>
      </c>
      <c r="T2223" s="31">
        <f t="shared" si="308"/>
        <v>7819.4619256372798</v>
      </c>
      <c r="U2223" s="13"/>
      <c r="V2223" s="39">
        <f t="shared" si="313"/>
        <v>2.4664726545231261E-2</v>
      </c>
      <c r="W2223" s="14">
        <f t="shared" si="314"/>
        <v>2.4686967991264977E-2</v>
      </c>
      <c r="X2223" s="40">
        <f t="shared" si="309"/>
        <v>4.9468192167070741E-10</v>
      </c>
      <c r="Y2223" s="2"/>
      <c r="Z2223" s="4"/>
      <c r="AA2223" s="4"/>
      <c r="AB2223" s="4"/>
      <c r="AC2223" s="4"/>
      <c r="AD2223" s="4"/>
      <c r="AE2223" s="4"/>
    </row>
    <row r="2224" spans="6:31">
      <c r="F2224" s="25">
        <v>39899</v>
      </c>
      <c r="G2224" s="8">
        <v>47.53</v>
      </c>
      <c r="H2224" s="8">
        <v>47.7</v>
      </c>
      <c r="I2224" s="8">
        <v>46.99</v>
      </c>
      <c r="J2224" s="8">
        <v>47.09</v>
      </c>
      <c r="K2224" s="8">
        <v>1636400</v>
      </c>
      <c r="L2224" s="26">
        <v>43.34</v>
      </c>
      <c r="M2224" s="8"/>
      <c r="N2224" s="32">
        <v>0</v>
      </c>
      <c r="O2224" s="11">
        <f t="shared" si="310"/>
        <v>50</v>
      </c>
      <c r="P2224" s="11">
        <f t="shared" si="307"/>
        <v>1.0865251499769266</v>
      </c>
      <c r="Q2224" s="12">
        <f t="shared" si="306"/>
        <v>162.49406823102279</v>
      </c>
      <c r="R2224" s="12">
        <f t="shared" si="311"/>
        <v>0</v>
      </c>
      <c r="S2224" s="12">
        <f t="shared" si="312"/>
        <v>13427</v>
      </c>
      <c r="T2224" s="31">
        <f t="shared" si="308"/>
        <v>7651.8456729988638</v>
      </c>
      <c r="U2224" s="13"/>
      <c r="V2224" s="39">
        <f t="shared" si="313"/>
        <v>-2.1668861543459459E-2</v>
      </c>
      <c r="W2224" s="14">
        <f t="shared" si="314"/>
        <v>-2.1682921826893718E-2</v>
      </c>
      <c r="X2224" s="40">
        <f t="shared" si="309"/>
        <v>1.9769157025168312E-10</v>
      </c>
      <c r="Y2224" s="2"/>
      <c r="Z2224" s="4"/>
      <c r="AA2224" s="4"/>
      <c r="AB2224" s="4"/>
      <c r="AC2224" s="4"/>
      <c r="AD2224" s="4"/>
      <c r="AE2224" s="4"/>
    </row>
    <row r="2225" spans="6:31">
      <c r="F2225" s="25">
        <v>39902</v>
      </c>
      <c r="G2225" s="8">
        <v>46.07</v>
      </c>
      <c r="H2225" s="8">
        <v>46.17</v>
      </c>
      <c r="I2225" s="8">
        <v>45.05</v>
      </c>
      <c r="J2225" s="8">
        <v>45.52</v>
      </c>
      <c r="K2225" s="8">
        <v>3857700</v>
      </c>
      <c r="L2225" s="26">
        <v>41.9</v>
      </c>
      <c r="M2225" s="8"/>
      <c r="N2225" s="32">
        <v>0</v>
      </c>
      <c r="O2225" s="11">
        <f t="shared" si="310"/>
        <v>50</v>
      </c>
      <c r="P2225" s="11">
        <f t="shared" si="307"/>
        <v>1.0863961813842484</v>
      </c>
      <c r="Q2225" s="12">
        <f t="shared" si="306"/>
        <v>162.50742266093795</v>
      </c>
      <c r="R2225" s="12">
        <f t="shared" si="311"/>
        <v>0</v>
      </c>
      <c r="S2225" s="12">
        <f t="shared" si="312"/>
        <v>13427</v>
      </c>
      <c r="T2225" s="31">
        <f t="shared" si="308"/>
        <v>7397.3378795258959</v>
      </c>
      <c r="U2225" s="13"/>
      <c r="V2225" s="39">
        <f t="shared" si="313"/>
        <v>-3.3826693707163846E-2</v>
      </c>
      <c r="W2225" s="14">
        <f t="shared" si="314"/>
        <v>-3.3790169180121059E-2</v>
      </c>
      <c r="X2225" s="40">
        <f t="shared" si="309"/>
        <v>1.3340410756993132E-9</v>
      </c>
      <c r="Y2225" s="2"/>
      <c r="Z2225" s="4"/>
      <c r="AA2225" s="4"/>
      <c r="AB2225" s="4"/>
      <c r="AC2225" s="4"/>
      <c r="AD2225" s="4"/>
      <c r="AE2225" s="4"/>
    </row>
    <row r="2226" spans="6:31">
      <c r="F2226" s="25">
        <v>39903</v>
      </c>
      <c r="G2226" s="8">
        <v>45.98</v>
      </c>
      <c r="H2226" s="8">
        <v>46.85</v>
      </c>
      <c r="I2226" s="8">
        <v>45.68</v>
      </c>
      <c r="J2226" s="8">
        <v>45.88</v>
      </c>
      <c r="K2226" s="8">
        <v>2467700</v>
      </c>
      <c r="L2226" s="26">
        <v>42.23</v>
      </c>
      <c r="M2226" s="8"/>
      <c r="N2226" s="32">
        <v>0</v>
      </c>
      <c r="O2226" s="11">
        <f t="shared" si="310"/>
        <v>50</v>
      </c>
      <c r="P2226" s="11">
        <f t="shared" si="307"/>
        <v>1.0864314468387404</v>
      </c>
      <c r="Q2226" s="12">
        <f t="shared" si="306"/>
        <v>162.50377068141785</v>
      </c>
      <c r="R2226" s="12">
        <f t="shared" si="311"/>
        <v>0</v>
      </c>
      <c r="S2226" s="12">
        <f t="shared" si="312"/>
        <v>13427</v>
      </c>
      <c r="T2226" s="31">
        <f t="shared" si="308"/>
        <v>7455.6729988634515</v>
      </c>
      <c r="U2226" s="13"/>
      <c r="V2226" s="39">
        <f t="shared" si="313"/>
        <v>7.855029496961756E-3</v>
      </c>
      <c r="W2226" s="14">
        <f t="shared" si="314"/>
        <v>7.8450420177601787E-3</v>
      </c>
      <c r="X2226" s="40">
        <f t="shared" si="309"/>
        <v>9.9749740801937551E-11</v>
      </c>
      <c r="Y2226" s="2"/>
      <c r="Z2226" s="4"/>
      <c r="AA2226" s="4"/>
      <c r="AB2226" s="4"/>
      <c r="AC2226" s="4"/>
      <c r="AD2226" s="4"/>
      <c r="AE2226" s="4"/>
    </row>
    <row r="2227" spans="6:31">
      <c r="F2227" s="25">
        <v>39904</v>
      </c>
      <c r="G2227" s="8">
        <v>45.37</v>
      </c>
      <c r="H2227" s="8">
        <v>47.02</v>
      </c>
      <c r="I2227" s="8">
        <v>45.21</v>
      </c>
      <c r="J2227" s="8">
        <v>46.82</v>
      </c>
      <c r="K2227" s="8">
        <v>1292400</v>
      </c>
      <c r="L2227" s="26">
        <v>43.09</v>
      </c>
      <c r="M2227" s="8"/>
      <c r="N2227" s="32">
        <v>0</v>
      </c>
      <c r="O2227" s="11">
        <f t="shared" si="310"/>
        <v>50</v>
      </c>
      <c r="P2227" s="11">
        <f t="shared" si="307"/>
        <v>1.0865630076583894</v>
      </c>
      <c r="Q2227" s="12">
        <f t="shared" si="306"/>
        <v>162.49014874860757</v>
      </c>
      <c r="R2227" s="12">
        <f t="shared" si="311"/>
        <v>0</v>
      </c>
      <c r="S2227" s="12">
        <f t="shared" si="312"/>
        <v>13427</v>
      </c>
      <c r="T2227" s="31">
        <f t="shared" si="308"/>
        <v>7607.7887644098064</v>
      </c>
      <c r="U2227" s="13"/>
      <c r="V2227" s="39">
        <f t="shared" si="313"/>
        <v>2.0197340954321786E-2</v>
      </c>
      <c r="W2227" s="14">
        <f t="shared" si="314"/>
        <v>2.0160082681894675E-2</v>
      </c>
      <c r="X2227" s="40">
        <f t="shared" si="309"/>
        <v>1.3881788642527801E-9</v>
      </c>
      <c r="Y2227" s="2"/>
      <c r="Z2227" s="4"/>
      <c r="AA2227" s="4"/>
      <c r="AB2227" s="4"/>
      <c r="AC2227" s="4"/>
      <c r="AD2227" s="4"/>
      <c r="AE2227" s="4"/>
    </row>
    <row r="2228" spans="6:31">
      <c r="F2228" s="25">
        <v>39905</v>
      </c>
      <c r="G2228" s="8">
        <v>48.01</v>
      </c>
      <c r="H2228" s="8">
        <v>48.99</v>
      </c>
      <c r="I2228" s="8">
        <v>47.83</v>
      </c>
      <c r="J2228" s="8">
        <v>48.44</v>
      </c>
      <c r="K2228" s="8">
        <v>4400700</v>
      </c>
      <c r="L2228" s="26">
        <v>44.58</v>
      </c>
      <c r="M2228" s="8"/>
      <c r="N2228" s="32">
        <v>0</v>
      </c>
      <c r="O2228" s="11">
        <f t="shared" si="310"/>
        <v>50</v>
      </c>
      <c r="P2228" s="11">
        <f t="shared" si="307"/>
        <v>1.0865859129654554</v>
      </c>
      <c r="Q2228" s="12">
        <f t="shared" si="306"/>
        <v>162.48777744840183</v>
      </c>
      <c r="R2228" s="12">
        <f t="shared" si="311"/>
        <v>0</v>
      </c>
      <c r="S2228" s="12">
        <f t="shared" si="312"/>
        <v>13427</v>
      </c>
      <c r="T2228" s="31">
        <f t="shared" si="308"/>
        <v>7870.9079396005845</v>
      </c>
      <c r="U2228" s="13"/>
      <c r="V2228" s="39">
        <f t="shared" si="313"/>
        <v>3.4000863014286738E-2</v>
      </c>
      <c r="W2228" s="14">
        <f t="shared" si="314"/>
        <v>3.3994376329976018E-2</v>
      </c>
      <c r="X2228" s="40">
        <f t="shared" si="309"/>
        <v>4.207707334693053E-11</v>
      </c>
      <c r="Y2228" s="2"/>
      <c r="Z2228" s="4"/>
      <c r="AA2228" s="4"/>
      <c r="AB2228" s="4"/>
      <c r="AC2228" s="4"/>
      <c r="AD2228" s="4"/>
      <c r="AE2228" s="4"/>
    </row>
    <row r="2229" spans="6:31">
      <c r="F2229" s="25">
        <v>39906</v>
      </c>
      <c r="G2229" s="8">
        <v>48.41</v>
      </c>
      <c r="H2229" s="8">
        <v>48.91</v>
      </c>
      <c r="I2229" s="8">
        <v>47.91</v>
      </c>
      <c r="J2229" s="8">
        <v>48.89</v>
      </c>
      <c r="K2229" s="8">
        <v>1323000</v>
      </c>
      <c r="L2229" s="26">
        <v>45</v>
      </c>
      <c r="M2229" s="8"/>
      <c r="N2229" s="32">
        <v>0</v>
      </c>
      <c r="O2229" s="11">
        <f t="shared" si="310"/>
        <v>50</v>
      </c>
      <c r="P2229" s="11">
        <f t="shared" si="307"/>
        <v>1.0864444444444445</v>
      </c>
      <c r="Q2229" s="12">
        <f t="shared" si="306"/>
        <v>162.50242475005521</v>
      </c>
      <c r="R2229" s="12">
        <f t="shared" si="311"/>
        <v>0</v>
      </c>
      <c r="S2229" s="12">
        <f t="shared" si="312"/>
        <v>13427</v>
      </c>
      <c r="T2229" s="31">
        <f t="shared" si="308"/>
        <v>7944.7435460301995</v>
      </c>
      <c r="U2229" s="13"/>
      <c r="V2229" s="39">
        <f t="shared" si="313"/>
        <v>9.3370978641242885E-3</v>
      </c>
      <c r="W2229" s="14">
        <f t="shared" si="314"/>
        <v>9.3771618125970055E-3</v>
      </c>
      <c r="X2229" s="40">
        <f t="shared" si="309"/>
        <v>1.6051199672245179E-9</v>
      </c>
      <c r="Y2229" s="2"/>
      <c r="Z2229" s="4"/>
      <c r="AA2229" s="4"/>
      <c r="AB2229" s="4"/>
      <c r="AC2229" s="4"/>
      <c r="AD2229" s="4"/>
      <c r="AE2229" s="4"/>
    </row>
    <row r="2230" spans="6:31">
      <c r="F2230" s="25">
        <v>39909</v>
      </c>
      <c r="G2230" s="8">
        <v>48.37</v>
      </c>
      <c r="H2230" s="8">
        <v>48.53</v>
      </c>
      <c r="I2230" s="8">
        <v>47.7</v>
      </c>
      <c r="J2230" s="8">
        <v>48.34</v>
      </c>
      <c r="K2230" s="8">
        <v>1215600</v>
      </c>
      <c r="L2230" s="26">
        <v>44.49</v>
      </c>
      <c r="M2230" s="8"/>
      <c r="N2230" s="32">
        <v>0</v>
      </c>
      <c r="O2230" s="11">
        <f t="shared" si="310"/>
        <v>50</v>
      </c>
      <c r="P2230" s="11">
        <f t="shared" si="307"/>
        <v>1.0865363002922006</v>
      </c>
      <c r="Q2230" s="12">
        <f t="shared" si="306"/>
        <v>162.49291378792975</v>
      </c>
      <c r="R2230" s="12">
        <f t="shared" si="311"/>
        <v>0</v>
      </c>
      <c r="S2230" s="12">
        <f t="shared" si="312"/>
        <v>13427</v>
      </c>
      <c r="T2230" s="31">
        <f t="shared" si="308"/>
        <v>7854.9074525085243</v>
      </c>
      <c r="U2230" s="13"/>
      <c r="V2230" s="39">
        <f t="shared" si="313"/>
        <v>-1.1372031152420239E-2</v>
      </c>
      <c r="W2230" s="14">
        <f t="shared" si="314"/>
        <v>-1.1398044952369311E-2</v>
      </c>
      <c r="X2230" s="40">
        <f t="shared" si="309"/>
        <v>6.7671778779035604E-10</v>
      </c>
      <c r="Y2230" s="2"/>
      <c r="Z2230" s="4"/>
      <c r="AA2230" s="4"/>
      <c r="AB2230" s="4"/>
      <c r="AC2230" s="4"/>
      <c r="AD2230" s="4"/>
      <c r="AE2230" s="4"/>
    </row>
    <row r="2231" spans="6:31">
      <c r="F2231" s="25">
        <v>39910</v>
      </c>
      <c r="G2231" s="8">
        <v>47.66</v>
      </c>
      <c r="H2231" s="8">
        <v>47.88</v>
      </c>
      <c r="I2231" s="8">
        <v>47.15</v>
      </c>
      <c r="J2231" s="8">
        <v>47.18</v>
      </c>
      <c r="K2231" s="8">
        <v>912900</v>
      </c>
      <c r="L2231" s="26">
        <v>43.42</v>
      </c>
      <c r="M2231" s="8"/>
      <c r="N2231" s="32">
        <v>0</v>
      </c>
      <c r="O2231" s="11">
        <f t="shared" si="310"/>
        <v>50</v>
      </c>
      <c r="P2231" s="11">
        <f t="shared" si="307"/>
        <v>1.086596038691847</v>
      </c>
      <c r="Q2231" s="12">
        <f t="shared" si="306"/>
        <v>162.48672920193644</v>
      </c>
      <c r="R2231" s="12">
        <f t="shared" si="311"/>
        <v>0</v>
      </c>
      <c r="S2231" s="12">
        <f t="shared" si="312"/>
        <v>13427</v>
      </c>
      <c r="T2231" s="31">
        <f t="shared" si="308"/>
        <v>7666.1238837473611</v>
      </c>
      <c r="U2231" s="13"/>
      <c r="V2231" s="39">
        <f t="shared" si="313"/>
        <v>-2.4327362670589263E-2</v>
      </c>
      <c r="W2231" s="14">
        <f t="shared" si="314"/>
        <v>-2.4344280367804678E-2</v>
      </c>
      <c r="X2231" s="40">
        <f t="shared" si="309"/>
        <v>2.862084790724802E-10</v>
      </c>
      <c r="Y2231" s="2"/>
      <c r="Z2231" s="4"/>
      <c r="AA2231" s="4"/>
      <c r="AB2231" s="4"/>
      <c r="AC2231" s="4"/>
      <c r="AD2231" s="4"/>
      <c r="AE2231" s="4"/>
    </row>
    <row r="2232" spans="6:31">
      <c r="F2232" s="25">
        <v>39911</v>
      </c>
      <c r="G2232" s="8">
        <v>47.47</v>
      </c>
      <c r="H2232" s="8">
        <v>48</v>
      </c>
      <c r="I2232" s="8">
        <v>47.19</v>
      </c>
      <c r="J2232" s="8">
        <v>47.81</v>
      </c>
      <c r="K2232" s="8">
        <v>1070400</v>
      </c>
      <c r="L2232" s="26">
        <v>44</v>
      </c>
      <c r="M2232" s="8"/>
      <c r="N2232" s="32">
        <v>0</v>
      </c>
      <c r="O2232" s="11">
        <f t="shared" si="310"/>
        <v>50</v>
      </c>
      <c r="P2232" s="11">
        <f t="shared" si="307"/>
        <v>1.0865909090909092</v>
      </c>
      <c r="Q2232" s="12">
        <f t="shared" si="306"/>
        <v>162.48726023162462</v>
      </c>
      <c r="R2232" s="12">
        <f t="shared" si="311"/>
        <v>0</v>
      </c>
      <c r="S2232" s="12">
        <f t="shared" si="312"/>
        <v>13427</v>
      </c>
      <c r="T2232" s="31">
        <f t="shared" si="308"/>
        <v>7768.5159116739733</v>
      </c>
      <c r="U2232" s="13"/>
      <c r="V2232" s="39">
        <f t="shared" si="313"/>
        <v>1.3268016795044524E-2</v>
      </c>
      <c r="W2232" s="14">
        <f t="shared" si="314"/>
        <v>1.3269469468115306E-2</v>
      </c>
      <c r="X2232" s="40">
        <f t="shared" si="309"/>
        <v>2.1102590505756286E-12</v>
      </c>
      <c r="Y2232" s="2"/>
      <c r="Z2232" s="4"/>
      <c r="AA2232" s="4"/>
      <c r="AB2232" s="4"/>
      <c r="AC2232" s="4"/>
      <c r="AD2232" s="4"/>
      <c r="AE2232" s="4"/>
    </row>
    <row r="2233" spans="6:31">
      <c r="F2233" s="25">
        <v>39912</v>
      </c>
      <c r="G2233" s="8">
        <v>49.04</v>
      </c>
      <c r="H2233" s="8">
        <v>49.83</v>
      </c>
      <c r="I2233" s="8">
        <v>48.86</v>
      </c>
      <c r="J2233" s="8">
        <v>49.83</v>
      </c>
      <c r="K2233" s="8">
        <v>1297100</v>
      </c>
      <c r="L2233" s="26">
        <v>45.86</v>
      </c>
      <c r="M2233" s="8"/>
      <c r="N2233" s="32">
        <v>0</v>
      </c>
      <c r="O2233" s="11">
        <f t="shared" si="310"/>
        <v>50</v>
      </c>
      <c r="P2233" s="11">
        <f t="shared" si="307"/>
        <v>1.0865678150894025</v>
      </c>
      <c r="Q2233" s="12">
        <f t="shared" si="306"/>
        <v>162.48965104508437</v>
      </c>
      <c r="R2233" s="12">
        <f t="shared" si="311"/>
        <v>0</v>
      </c>
      <c r="S2233" s="12">
        <f t="shared" si="312"/>
        <v>13427</v>
      </c>
      <c r="T2233" s="31">
        <f t="shared" si="308"/>
        <v>8096.8593115765543</v>
      </c>
      <c r="U2233" s="13"/>
      <c r="V2233" s="39">
        <f t="shared" si="313"/>
        <v>4.1397103398812404E-2</v>
      </c>
      <c r="W2233" s="14">
        <f t="shared" si="314"/>
        <v>4.1403643511497189E-2</v>
      </c>
      <c r="X2233" s="40">
        <f t="shared" si="309"/>
        <v>4.2773073929678315E-11</v>
      </c>
      <c r="Y2233" s="2"/>
      <c r="Z2233" s="4"/>
      <c r="AA2233" s="4"/>
      <c r="AB2233" s="4"/>
      <c r="AC2233" s="4"/>
      <c r="AD2233" s="4"/>
      <c r="AE2233" s="4"/>
    </row>
    <row r="2234" spans="6:31">
      <c r="F2234" s="25">
        <v>39916</v>
      </c>
      <c r="G2234" s="8">
        <v>49.25</v>
      </c>
      <c r="H2234" s="8">
        <v>50.18</v>
      </c>
      <c r="I2234" s="8">
        <v>49.06</v>
      </c>
      <c r="J2234" s="8">
        <v>49.89</v>
      </c>
      <c r="K2234" s="8">
        <v>943200</v>
      </c>
      <c r="L2234" s="26">
        <v>45.92</v>
      </c>
      <c r="M2234" s="8"/>
      <c r="N2234" s="32">
        <v>0</v>
      </c>
      <c r="O2234" s="11">
        <f t="shared" si="310"/>
        <v>50</v>
      </c>
      <c r="P2234" s="11">
        <f t="shared" si="307"/>
        <v>1.0864547038327526</v>
      </c>
      <c r="Q2234" s="12">
        <f t="shared" si="306"/>
        <v>162.5013623900166</v>
      </c>
      <c r="R2234" s="12">
        <f t="shared" si="311"/>
        <v>0</v>
      </c>
      <c r="S2234" s="12">
        <f t="shared" si="312"/>
        <v>13427</v>
      </c>
      <c r="T2234" s="31">
        <f t="shared" si="308"/>
        <v>8107.1929696379284</v>
      </c>
      <c r="U2234" s="13"/>
      <c r="V2234" s="39">
        <f t="shared" si="313"/>
        <v>1.2754413874869924E-3</v>
      </c>
      <c r="W2234" s="14">
        <f t="shared" si="314"/>
        <v>1.3074745815525484E-3</v>
      </c>
      <c r="X2234" s="40">
        <f t="shared" si="309"/>
        <v>1.0261255220415752E-9</v>
      </c>
      <c r="Y2234" s="2"/>
      <c r="Z2234" s="4"/>
      <c r="AA2234" s="4"/>
      <c r="AB2234" s="4"/>
      <c r="AC2234" s="4"/>
      <c r="AD2234" s="4"/>
      <c r="AE2234" s="4"/>
    </row>
    <row r="2235" spans="6:31">
      <c r="F2235" s="25">
        <v>39917</v>
      </c>
      <c r="G2235" s="8">
        <v>49.36</v>
      </c>
      <c r="H2235" s="8">
        <v>49.76</v>
      </c>
      <c r="I2235" s="8">
        <v>48.76</v>
      </c>
      <c r="J2235" s="8">
        <v>48.92</v>
      </c>
      <c r="K2235" s="8">
        <v>1097900</v>
      </c>
      <c r="L2235" s="26">
        <v>45.03</v>
      </c>
      <c r="M2235" s="8"/>
      <c r="N2235" s="32">
        <v>0</v>
      </c>
      <c r="O2235" s="11">
        <f t="shared" si="310"/>
        <v>50</v>
      </c>
      <c r="P2235" s="11">
        <f t="shared" si="307"/>
        <v>1.0863868532089718</v>
      </c>
      <c r="Q2235" s="12">
        <f t="shared" si="306"/>
        <v>162.50838869707454</v>
      </c>
      <c r="R2235" s="12">
        <f t="shared" si="311"/>
        <v>0</v>
      </c>
      <c r="S2235" s="12">
        <f t="shared" si="312"/>
        <v>13427</v>
      </c>
      <c r="T2235" s="31">
        <f t="shared" si="308"/>
        <v>7949.9103750608865</v>
      </c>
      <c r="U2235" s="13"/>
      <c r="V2235" s="39">
        <f t="shared" si="313"/>
        <v>-1.9591033538573468E-2</v>
      </c>
      <c r="W2235" s="14">
        <f t="shared" si="314"/>
        <v>-1.9571817697830694E-2</v>
      </c>
      <c r="X2235" s="40">
        <f t="shared" si="309"/>
        <v>3.6924853545163486E-10</v>
      </c>
      <c r="Y2235" s="2"/>
      <c r="Z2235" s="4"/>
      <c r="AA2235" s="4"/>
      <c r="AB2235" s="4"/>
      <c r="AC2235" s="4"/>
      <c r="AD2235" s="4"/>
      <c r="AE2235" s="4"/>
    </row>
    <row r="2236" spans="6:31">
      <c r="F2236" s="25">
        <v>39918</v>
      </c>
      <c r="G2236" s="8">
        <v>48.59</v>
      </c>
      <c r="H2236" s="8">
        <v>49.5</v>
      </c>
      <c r="I2236" s="8">
        <v>48.48</v>
      </c>
      <c r="J2236" s="8">
        <v>49.41</v>
      </c>
      <c r="K2236" s="8">
        <v>1294800</v>
      </c>
      <c r="L2236" s="26">
        <v>45.48</v>
      </c>
      <c r="M2236" s="8"/>
      <c r="N2236" s="32">
        <v>0</v>
      </c>
      <c r="O2236" s="11">
        <f t="shared" si="310"/>
        <v>50</v>
      </c>
      <c r="P2236" s="11">
        <f t="shared" si="307"/>
        <v>1.0864116094986807</v>
      </c>
      <c r="Q2236" s="12">
        <f t="shared" si="306"/>
        <v>162.50582494477209</v>
      </c>
      <c r="R2236" s="12">
        <f t="shared" si="311"/>
        <v>0</v>
      </c>
      <c r="S2236" s="12">
        <f t="shared" si="312"/>
        <v>13427</v>
      </c>
      <c r="T2236" s="31">
        <f t="shared" si="308"/>
        <v>8029.4128105211885</v>
      </c>
      <c r="U2236" s="13"/>
      <c r="V2236" s="39">
        <f t="shared" si="313"/>
        <v>9.9507457914037711E-3</v>
      </c>
      <c r="W2236" s="14">
        <f t="shared" si="314"/>
        <v>9.9437345688549259E-3</v>
      </c>
      <c r="X2236" s="40">
        <f t="shared" si="309"/>
        <v>4.9157241629434646E-11</v>
      </c>
      <c r="Y2236" s="2"/>
      <c r="Z2236" s="4"/>
      <c r="AA2236" s="4"/>
      <c r="AB2236" s="4"/>
      <c r="AC2236" s="4"/>
      <c r="AD2236" s="4"/>
      <c r="AE2236" s="4"/>
    </row>
    <row r="2237" spans="6:31">
      <c r="F2237" s="25">
        <v>39919</v>
      </c>
      <c r="G2237" s="8">
        <v>49.83</v>
      </c>
      <c r="H2237" s="8">
        <v>50.6</v>
      </c>
      <c r="I2237" s="8">
        <v>49.19</v>
      </c>
      <c r="J2237" s="8">
        <v>50.37</v>
      </c>
      <c r="K2237" s="8">
        <v>1787400</v>
      </c>
      <c r="L2237" s="26">
        <v>46.36</v>
      </c>
      <c r="M2237" s="8"/>
      <c r="N2237" s="32">
        <v>0</v>
      </c>
      <c r="O2237" s="11">
        <f t="shared" si="310"/>
        <v>50</v>
      </c>
      <c r="P2237" s="11">
        <f t="shared" si="307"/>
        <v>1.0864969801553062</v>
      </c>
      <c r="Q2237" s="12">
        <f t="shared" si="306"/>
        <v>162.49698488693008</v>
      </c>
      <c r="R2237" s="12">
        <f t="shared" si="311"/>
        <v>0</v>
      </c>
      <c r="S2237" s="12">
        <f t="shared" si="312"/>
        <v>13427</v>
      </c>
      <c r="T2237" s="31">
        <f t="shared" si="308"/>
        <v>8184.9731287546674</v>
      </c>
      <c r="U2237" s="13"/>
      <c r="V2237" s="39">
        <f t="shared" si="313"/>
        <v>1.9188527014257738E-2</v>
      </c>
      <c r="W2237" s="14">
        <f t="shared" si="314"/>
        <v>1.9164349589215719E-2</v>
      </c>
      <c r="X2237" s="40">
        <f t="shared" si="309"/>
        <v>5.8454788166245558E-10</v>
      </c>
      <c r="Y2237" s="2"/>
      <c r="Z2237" s="4"/>
      <c r="AA2237" s="4"/>
      <c r="AB2237" s="4"/>
      <c r="AC2237" s="4"/>
      <c r="AD2237" s="4"/>
      <c r="AE2237" s="4"/>
    </row>
    <row r="2238" spans="6:31">
      <c r="F2238" s="25">
        <v>39920</v>
      </c>
      <c r="G2238" s="8">
        <v>50.45</v>
      </c>
      <c r="H2238" s="8">
        <v>50.93</v>
      </c>
      <c r="I2238" s="8">
        <v>50.04</v>
      </c>
      <c r="J2238" s="8">
        <v>50.61</v>
      </c>
      <c r="K2238" s="8">
        <v>1450600</v>
      </c>
      <c r="L2238" s="26">
        <v>46.58</v>
      </c>
      <c r="M2238" s="8"/>
      <c r="N2238" s="32">
        <v>0</v>
      </c>
      <c r="O2238" s="11">
        <f t="shared" si="310"/>
        <v>50</v>
      </c>
      <c r="P2238" s="11">
        <f t="shared" si="307"/>
        <v>1.0865178188063547</v>
      </c>
      <c r="Q2238" s="12">
        <f t="shared" si="306"/>
        <v>162.49482727352375</v>
      </c>
      <c r="R2238" s="12">
        <f t="shared" si="311"/>
        <v>0</v>
      </c>
      <c r="S2238" s="12">
        <f t="shared" si="312"/>
        <v>13427</v>
      </c>
      <c r="T2238" s="31">
        <f t="shared" si="308"/>
        <v>8223.8632083130378</v>
      </c>
      <c r="U2238" s="13"/>
      <c r="V2238" s="39">
        <f t="shared" si="313"/>
        <v>4.7401475129492283E-3</v>
      </c>
      <c r="W2238" s="14">
        <f t="shared" si="314"/>
        <v>4.7342459846439885E-3</v>
      </c>
      <c r="X2238" s="40">
        <f t="shared" si="309"/>
        <v>3.4828036337546896E-11</v>
      </c>
      <c r="Y2238" s="2"/>
      <c r="Z2238" s="4"/>
      <c r="AA2238" s="4"/>
      <c r="AB2238" s="4"/>
      <c r="AC2238" s="4"/>
      <c r="AD2238" s="4"/>
      <c r="AE2238" s="4"/>
    </row>
    <row r="2239" spans="6:31">
      <c r="F2239" s="25">
        <v>39923</v>
      </c>
      <c r="G2239" s="8">
        <v>49.73</v>
      </c>
      <c r="H2239" s="8">
        <v>49.79</v>
      </c>
      <c r="I2239" s="8">
        <v>48.34</v>
      </c>
      <c r="J2239" s="8">
        <v>48.34</v>
      </c>
      <c r="K2239" s="8">
        <v>1783500</v>
      </c>
      <c r="L2239" s="26">
        <v>44.49</v>
      </c>
      <c r="M2239" s="8"/>
      <c r="N2239" s="32">
        <v>0</v>
      </c>
      <c r="O2239" s="11">
        <f t="shared" si="310"/>
        <v>50</v>
      </c>
      <c r="P2239" s="11">
        <f t="shared" si="307"/>
        <v>1.0865363002922006</v>
      </c>
      <c r="Q2239" s="12">
        <f t="shared" si="306"/>
        <v>162.49291378792975</v>
      </c>
      <c r="R2239" s="12">
        <f t="shared" si="311"/>
        <v>0</v>
      </c>
      <c r="S2239" s="12">
        <f t="shared" si="312"/>
        <v>13427</v>
      </c>
      <c r="T2239" s="31">
        <f t="shared" si="308"/>
        <v>7854.9074525085243</v>
      </c>
      <c r="U2239" s="13"/>
      <c r="V2239" s="39">
        <f t="shared" si="313"/>
        <v>-4.5901585690791627E-2</v>
      </c>
      <c r="W2239" s="14">
        <f t="shared" si="314"/>
        <v>-4.5906819638244452E-2</v>
      </c>
      <c r="X2239" s="40">
        <f t="shared" si="309"/>
        <v>2.7394205938931734E-11</v>
      </c>
      <c r="Y2239" s="2"/>
      <c r="Z2239" s="4"/>
      <c r="AA2239" s="4"/>
      <c r="AB2239" s="4"/>
      <c r="AC2239" s="4"/>
      <c r="AD2239" s="4"/>
      <c r="AE2239" s="4"/>
    </row>
    <row r="2240" spans="6:31">
      <c r="F2240" s="25">
        <v>39924</v>
      </c>
      <c r="G2240" s="8">
        <v>48.06</v>
      </c>
      <c r="H2240" s="8">
        <v>49.46</v>
      </c>
      <c r="I2240" s="8">
        <v>48</v>
      </c>
      <c r="J2240" s="8">
        <v>49.44</v>
      </c>
      <c r="K2240" s="8">
        <v>1342400</v>
      </c>
      <c r="L2240" s="26">
        <v>45.5</v>
      </c>
      <c r="M2240" s="8"/>
      <c r="N2240" s="32">
        <v>0</v>
      </c>
      <c r="O2240" s="11">
        <f t="shared" si="310"/>
        <v>50</v>
      </c>
      <c r="P2240" s="11">
        <f t="shared" si="307"/>
        <v>1.0865934065934066</v>
      </c>
      <c r="Q2240" s="12">
        <f t="shared" si="306"/>
        <v>162.48700168301605</v>
      </c>
      <c r="R2240" s="12">
        <f t="shared" si="311"/>
        <v>0</v>
      </c>
      <c r="S2240" s="12">
        <f t="shared" si="312"/>
        <v>13427</v>
      </c>
      <c r="T2240" s="31">
        <f t="shared" si="308"/>
        <v>8033.3573632083126</v>
      </c>
      <c r="U2240" s="13"/>
      <c r="V2240" s="39">
        <f t="shared" si="313"/>
        <v>2.2464053441504754E-2</v>
      </c>
      <c r="W2240" s="14">
        <f t="shared" si="314"/>
        <v>2.2447881138954257E-2</v>
      </c>
      <c r="X2240" s="40">
        <f t="shared" si="309"/>
        <v>2.6154336978480754E-10</v>
      </c>
      <c r="Y2240" s="2"/>
      <c r="Z2240" s="4"/>
      <c r="AA2240" s="4"/>
      <c r="AB2240" s="4"/>
      <c r="AC2240" s="4"/>
      <c r="AD2240" s="4"/>
      <c r="AE2240" s="4"/>
    </row>
    <row r="2241" spans="6:31">
      <c r="F2241" s="25">
        <v>39925</v>
      </c>
      <c r="G2241" s="8">
        <v>48.95</v>
      </c>
      <c r="H2241" s="8">
        <v>50.27</v>
      </c>
      <c r="I2241" s="8">
        <v>48.85</v>
      </c>
      <c r="J2241" s="8">
        <v>49.23</v>
      </c>
      <c r="K2241" s="8">
        <v>1379100</v>
      </c>
      <c r="L2241" s="26">
        <v>45.31</v>
      </c>
      <c r="M2241" s="8"/>
      <c r="N2241" s="32">
        <v>0</v>
      </c>
      <c r="O2241" s="11">
        <f t="shared" si="310"/>
        <v>50</v>
      </c>
      <c r="P2241" s="11">
        <f t="shared" si="307"/>
        <v>1.08651511807548</v>
      </c>
      <c r="Q2241" s="12">
        <f t="shared" si="306"/>
        <v>162.49510689987062</v>
      </c>
      <c r="R2241" s="12">
        <f t="shared" si="311"/>
        <v>0</v>
      </c>
      <c r="S2241" s="12">
        <f t="shared" si="312"/>
        <v>13427</v>
      </c>
      <c r="T2241" s="31">
        <f t="shared" si="308"/>
        <v>7999.6341126806301</v>
      </c>
      <c r="U2241" s="13"/>
      <c r="V2241" s="39">
        <f t="shared" si="313"/>
        <v>-4.2067383757742475E-3</v>
      </c>
      <c r="W2241" s="14">
        <f t="shared" si="314"/>
        <v>-4.1845672778577977E-3</v>
      </c>
      <c r="X2241" s="40">
        <f t="shared" si="309"/>
        <v>4.9155758282080333E-10</v>
      </c>
      <c r="Y2241" s="2"/>
      <c r="Z2241" s="4"/>
      <c r="AA2241" s="4"/>
      <c r="AB2241" s="4"/>
      <c r="AC2241" s="4"/>
      <c r="AD2241" s="4"/>
      <c r="AE2241" s="4"/>
    </row>
    <row r="2242" spans="6:31">
      <c r="F2242" s="25">
        <v>39926</v>
      </c>
      <c r="G2242" s="8">
        <v>49.35</v>
      </c>
      <c r="H2242" s="8">
        <v>49.62</v>
      </c>
      <c r="I2242" s="8">
        <v>48.64</v>
      </c>
      <c r="J2242" s="8">
        <v>49.53</v>
      </c>
      <c r="K2242" s="8">
        <v>1056200</v>
      </c>
      <c r="L2242" s="26">
        <v>45.59</v>
      </c>
      <c r="M2242" s="8"/>
      <c r="N2242" s="32">
        <v>0</v>
      </c>
      <c r="O2242" s="11">
        <f t="shared" si="310"/>
        <v>50</v>
      </c>
      <c r="P2242" s="11">
        <f t="shared" si="307"/>
        <v>1.0864224610660231</v>
      </c>
      <c r="Q2242" s="12">
        <f t="shared" si="306"/>
        <v>162.50470119726174</v>
      </c>
      <c r="R2242" s="12">
        <f t="shared" si="311"/>
        <v>0</v>
      </c>
      <c r="S2242" s="12">
        <f t="shared" si="312"/>
        <v>13427</v>
      </c>
      <c r="T2242" s="31">
        <f t="shared" si="308"/>
        <v>8048.8578503003737</v>
      </c>
      <c r="U2242" s="13"/>
      <c r="V2242" s="39">
        <f t="shared" si="313"/>
        <v>6.1343946950158943E-3</v>
      </c>
      <c r="W2242" s="14">
        <f t="shared" si="314"/>
        <v>6.1606355463031436E-3</v>
      </c>
      <c r="X2242" s="40">
        <f t="shared" si="309"/>
        <v>6.8858227627953417E-10</v>
      </c>
      <c r="Y2242" s="2"/>
      <c r="Z2242" s="4"/>
      <c r="AA2242" s="4"/>
      <c r="AB2242" s="4"/>
      <c r="AC2242" s="4"/>
      <c r="AD2242" s="4"/>
      <c r="AE2242" s="4"/>
    </row>
    <row r="2243" spans="6:31">
      <c r="F2243" s="25">
        <v>39927</v>
      </c>
      <c r="G2243" s="8">
        <v>49.96</v>
      </c>
      <c r="H2243" s="8">
        <v>50.77</v>
      </c>
      <c r="I2243" s="8">
        <v>49.75</v>
      </c>
      <c r="J2243" s="8">
        <v>50.39</v>
      </c>
      <c r="K2243" s="8">
        <v>1655400</v>
      </c>
      <c r="L2243" s="26">
        <v>46.38</v>
      </c>
      <c r="M2243" s="8"/>
      <c r="N2243" s="32">
        <v>0</v>
      </c>
      <c r="O2243" s="11">
        <f t="shared" si="310"/>
        <v>50</v>
      </c>
      <c r="P2243" s="11">
        <f t="shared" si="307"/>
        <v>1.0864596808969382</v>
      </c>
      <c r="Q2243" s="12">
        <f t="shared" si="306"/>
        <v>162.50084702206377</v>
      </c>
      <c r="R2243" s="12">
        <f t="shared" si="311"/>
        <v>0</v>
      </c>
      <c r="S2243" s="12">
        <f t="shared" si="312"/>
        <v>13427</v>
      </c>
      <c r="T2243" s="31">
        <f t="shared" si="308"/>
        <v>8188.4176814417933</v>
      </c>
      <c r="U2243" s="13"/>
      <c r="V2243" s="39">
        <f t="shared" si="313"/>
        <v>1.7190478496034722E-2</v>
      </c>
      <c r="W2243" s="14">
        <f t="shared" si="314"/>
        <v>1.7179937602035514E-2</v>
      </c>
      <c r="X2243" s="40">
        <f t="shared" si="309"/>
        <v>1.1111044630253608E-10</v>
      </c>
      <c r="Y2243" s="2"/>
      <c r="Z2243" s="4"/>
      <c r="AA2243" s="4"/>
      <c r="AB2243" s="4"/>
      <c r="AC2243" s="4"/>
      <c r="AD2243" s="4"/>
      <c r="AE2243" s="4"/>
    </row>
    <row r="2244" spans="6:31">
      <c r="F2244" s="25">
        <v>39930</v>
      </c>
      <c r="G2244" s="8">
        <v>49.86</v>
      </c>
      <c r="H2244" s="8">
        <v>50.58</v>
      </c>
      <c r="I2244" s="8">
        <v>49.69</v>
      </c>
      <c r="J2244" s="8">
        <v>49.92</v>
      </c>
      <c r="K2244" s="8">
        <v>783300</v>
      </c>
      <c r="L2244" s="26">
        <v>45.95</v>
      </c>
      <c r="M2244" s="8"/>
      <c r="N2244" s="32">
        <v>0</v>
      </c>
      <c r="O2244" s="11">
        <f t="shared" si="310"/>
        <v>50</v>
      </c>
      <c r="P2244" s="11">
        <f t="shared" si="307"/>
        <v>1.086398258977149</v>
      </c>
      <c r="Q2244" s="12">
        <f t="shared" ref="Q2244:Q2307" si="315">$D$4*$P$4/P2244+O2244</f>
        <v>162.5072075053809</v>
      </c>
      <c r="R2244" s="12">
        <f t="shared" si="311"/>
        <v>0</v>
      </c>
      <c r="S2244" s="12">
        <f t="shared" si="312"/>
        <v>13427</v>
      </c>
      <c r="T2244" s="31">
        <f t="shared" si="308"/>
        <v>8112.3597986686154</v>
      </c>
      <c r="U2244" s="13"/>
      <c r="V2244" s="39">
        <f t="shared" si="313"/>
        <v>-9.3318781655561851E-3</v>
      </c>
      <c r="W2244" s="14">
        <f t="shared" si="314"/>
        <v>-9.3144830256894767E-3</v>
      </c>
      <c r="X2244" s="40">
        <f t="shared" si="309"/>
        <v>3.0259089098234803E-10</v>
      </c>
      <c r="Y2244" s="2"/>
      <c r="Z2244" s="4"/>
      <c r="AA2244" s="4"/>
      <c r="AB2244" s="4"/>
      <c r="AC2244" s="4"/>
      <c r="AD2244" s="4"/>
      <c r="AE2244" s="4"/>
    </row>
    <row r="2245" spans="6:31">
      <c r="F2245" s="25">
        <v>39931</v>
      </c>
      <c r="G2245" s="8">
        <v>49.39</v>
      </c>
      <c r="H2245" s="8">
        <v>50.37</v>
      </c>
      <c r="I2245" s="8">
        <v>49.29</v>
      </c>
      <c r="J2245" s="8">
        <v>49.87</v>
      </c>
      <c r="K2245" s="8">
        <v>756200</v>
      </c>
      <c r="L2245" s="26">
        <v>45.9</v>
      </c>
      <c r="M2245" s="8"/>
      <c r="N2245" s="32">
        <v>0</v>
      </c>
      <c r="O2245" s="11">
        <f t="shared" si="310"/>
        <v>50</v>
      </c>
      <c r="P2245" s="11">
        <f t="shared" ref="P2245:P2308" si="316">J2245/L2245</f>
        <v>1.0864923747276689</v>
      </c>
      <c r="Q2245" s="12">
        <f t="shared" si="315"/>
        <v>162.49746173953886</v>
      </c>
      <c r="R2245" s="12">
        <f t="shared" si="311"/>
        <v>0</v>
      </c>
      <c r="S2245" s="12">
        <f t="shared" si="312"/>
        <v>13427</v>
      </c>
      <c r="T2245" s="31">
        <f t="shared" ref="T2245:T2308" si="317">Q2245*J2245</f>
        <v>8103.7484169508025</v>
      </c>
      <c r="U2245" s="13"/>
      <c r="V2245" s="39">
        <f t="shared" si="313"/>
        <v>-1.0620775851747566E-3</v>
      </c>
      <c r="W2245" s="14">
        <f t="shared" si="314"/>
        <v>-1.0887317351966717E-3</v>
      </c>
      <c r="X2245" s="40">
        <f t="shared" ref="X2245:X2308" si="318">(V2245-W2245)^2</f>
        <v>7.1044371339075764E-10</v>
      </c>
      <c r="Y2245" s="2"/>
      <c r="Z2245" s="4"/>
      <c r="AA2245" s="4"/>
      <c r="AB2245" s="4"/>
      <c r="AC2245" s="4"/>
      <c r="AD2245" s="4"/>
      <c r="AE2245" s="4"/>
    </row>
    <row r="2246" spans="6:31">
      <c r="F2246" s="25">
        <v>39932</v>
      </c>
      <c r="G2246" s="8">
        <v>50.3</v>
      </c>
      <c r="H2246" s="8">
        <v>51.49</v>
      </c>
      <c r="I2246" s="8">
        <v>50.23</v>
      </c>
      <c r="J2246" s="8">
        <v>50.89</v>
      </c>
      <c r="K2246" s="8">
        <v>1531800</v>
      </c>
      <c r="L2246" s="26">
        <v>46.84</v>
      </c>
      <c r="M2246" s="8"/>
      <c r="N2246" s="32">
        <v>0</v>
      </c>
      <c r="O2246" s="11">
        <f t="shared" ref="O2246:O2309" si="319">O2245+N2246</f>
        <v>50</v>
      </c>
      <c r="P2246" s="11">
        <f t="shared" si="316"/>
        <v>1.086464560204953</v>
      </c>
      <c r="Q2246" s="12">
        <f t="shared" si="315"/>
        <v>162.50034178120762</v>
      </c>
      <c r="R2246" s="12">
        <f t="shared" ref="R2246:R2309" si="320">IF(N2246&lt;&gt;0,N2246*J2246,0)</f>
        <v>0</v>
      </c>
      <c r="S2246" s="12">
        <f t="shared" ref="S2246:S2309" si="321">IF(N2246&lt;&gt;0,N2246*J2246+S2245,S2245)</f>
        <v>13427</v>
      </c>
      <c r="T2246" s="31">
        <f t="shared" si="317"/>
        <v>8269.6423932456564</v>
      </c>
      <c r="U2246" s="13"/>
      <c r="V2246" s="39">
        <f t="shared" ref="V2246:V2309" si="322">LN((T2246-R2246)/T2245)</f>
        <v>2.0264544495839022E-2</v>
      </c>
      <c r="W2246" s="14">
        <f t="shared" ref="W2246:W2309" si="323">LN(L2246/L2245)</f>
        <v>2.0272421663017196E-2</v>
      </c>
      <c r="X2246" s="40">
        <f t="shared" si="318"/>
        <v>6.2049762752901202E-11</v>
      </c>
      <c r="Y2246" s="2"/>
      <c r="Z2246" s="4"/>
      <c r="AA2246" s="4"/>
      <c r="AB2246" s="4"/>
      <c r="AC2246" s="4"/>
      <c r="AD2246" s="4"/>
      <c r="AE2246" s="4"/>
    </row>
    <row r="2247" spans="6:31">
      <c r="F2247" s="25">
        <v>39933</v>
      </c>
      <c r="G2247" s="8">
        <v>51.57</v>
      </c>
      <c r="H2247" s="8">
        <v>51.96</v>
      </c>
      <c r="I2247" s="8">
        <v>50.77</v>
      </c>
      <c r="J2247" s="8">
        <v>50.97</v>
      </c>
      <c r="K2247" s="8">
        <v>2218400</v>
      </c>
      <c r="L2247" s="26">
        <v>46.91</v>
      </c>
      <c r="M2247" s="8"/>
      <c r="N2247" s="32">
        <v>0</v>
      </c>
      <c r="O2247" s="11">
        <f t="shared" si="319"/>
        <v>50</v>
      </c>
      <c r="P2247" s="11">
        <f t="shared" si="316"/>
        <v>1.0865487102963121</v>
      </c>
      <c r="Q2247" s="12">
        <f t="shared" si="315"/>
        <v>162.49162895135555</v>
      </c>
      <c r="R2247" s="12">
        <f t="shared" si="320"/>
        <v>0</v>
      </c>
      <c r="S2247" s="12">
        <f t="shared" si="321"/>
        <v>13427</v>
      </c>
      <c r="T2247" s="31">
        <f t="shared" si="317"/>
        <v>8282.1983276505925</v>
      </c>
      <c r="U2247" s="13"/>
      <c r="V2247" s="39">
        <f t="shared" si="322"/>
        <v>1.5171650120475173E-3</v>
      </c>
      <c r="W2247" s="14">
        <f t="shared" si="323"/>
        <v>1.4933336108499166E-3</v>
      </c>
      <c r="X2247" s="40">
        <f t="shared" si="318"/>
        <v>5.6793568304100554E-10</v>
      </c>
      <c r="Y2247" s="2"/>
      <c r="Z2247" s="4"/>
      <c r="AA2247" s="4"/>
      <c r="AB2247" s="4"/>
      <c r="AC2247" s="4"/>
      <c r="AD2247" s="4"/>
      <c r="AE2247" s="4"/>
    </row>
    <row r="2248" spans="6:31">
      <c r="F2248" s="25">
        <v>39934</v>
      </c>
      <c r="G2248" s="8">
        <v>50.99</v>
      </c>
      <c r="H2248" s="8">
        <v>51.4</v>
      </c>
      <c r="I2248" s="8">
        <v>50.56</v>
      </c>
      <c r="J2248" s="8">
        <v>51.21</v>
      </c>
      <c r="K2248" s="8">
        <v>941000</v>
      </c>
      <c r="L2248" s="26">
        <v>47.13</v>
      </c>
      <c r="M2248" s="8"/>
      <c r="N2248" s="32">
        <v>0</v>
      </c>
      <c r="O2248" s="11">
        <f t="shared" si="319"/>
        <v>50</v>
      </c>
      <c r="P2248" s="11">
        <f t="shared" si="316"/>
        <v>1.086569064290261</v>
      </c>
      <c r="Q2248" s="12">
        <f t="shared" si="315"/>
        <v>162.4895217185894</v>
      </c>
      <c r="R2248" s="12">
        <f t="shared" si="320"/>
        <v>0</v>
      </c>
      <c r="S2248" s="12">
        <f t="shared" si="321"/>
        <v>13427</v>
      </c>
      <c r="T2248" s="31">
        <f t="shared" si="317"/>
        <v>8321.088407208963</v>
      </c>
      <c r="U2248" s="13"/>
      <c r="V2248" s="39">
        <f t="shared" si="322"/>
        <v>4.6846327841181933E-3</v>
      </c>
      <c r="W2248" s="14">
        <f t="shared" si="323"/>
        <v>4.678868595272917E-3</v>
      </c>
      <c r="X2248" s="40">
        <f t="shared" si="318"/>
        <v>3.3225873044008167E-11</v>
      </c>
      <c r="Y2248" s="2"/>
      <c r="Z2248" s="4"/>
      <c r="AA2248" s="4"/>
      <c r="AB2248" s="4"/>
      <c r="AC2248" s="4"/>
      <c r="AD2248" s="4"/>
      <c r="AE2248" s="4"/>
    </row>
    <row r="2249" spans="6:31">
      <c r="F2249" s="25">
        <v>39937</v>
      </c>
      <c r="G2249" s="8">
        <v>51.66</v>
      </c>
      <c r="H2249" s="8">
        <v>53.06</v>
      </c>
      <c r="I2249" s="8">
        <v>51.51</v>
      </c>
      <c r="J2249" s="8">
        <v>52.99</v>
      </c>
      <c r="K2249" s="8">
        <v>916100</v>
      </c>
      <c r="L2249" s="26">
        <v>48.77</v>
      </c>
      <c r="M2249" s="8"/>
      <c r="N2249" s="32">
        <v>0</v>
      </c>
      <c r="O2249" s="11">
        <f t="shared" si="319"/>
        <v>50</v>
      </c>
      <c r="P2249" s="11">
        <f t="shared" si="316"/>
        <v>1.0865286036497848</v>
      </c>
      <c r="Q2249" s="12">
        <f t="shared" si="315"/>
        <v>162.49371065395684</v>
      </c>
      <c r="R2249" s="12">
        <f t="shared" si="320"/>
        <v>0</v>
      </c>
      <c r="S2249" s="12">
        <f t="shared" si="321"/>
        <v>13427</v>
      </c>
      <c r="T2249" s="31">
        <f t="shared" si="317"/>
        <v>8610.5417275531727</v>
      </c>
      <c r="U2249" s="13"/>
      <c r="V2249" s="39">
        <f t="shared" si="322"/>
        <v>3.419417042404127E-2</v>
      </c>
      <c r="W2249" s="14">
        <f t="shared" si="323"/>
        <v>3.4205628786321669E-2</v>
      </c>
      <c r="X2249" s="40">
        <f t="shared" si="318"/>
        <v>1.3129406614887142E-10</v>
      </c>
      <c r="Y2249" s="2"/>
      <c r="Z2249" s="4"/>
      <c r="AA2249" s="4"/>
      <c r="AB2249" s="4"/>
      <c r="AC2249" s="4"/>
      <c r="AD2249" s="4"/>
      <c r="AE2249" s="4"/>
    </row>
    <row r="2250" spans="6:31">
      <c r="F2250" s="25">
        <v>39938</v>
      </c>
      <c r="G2250" s="8">
        <v>52.81</v>
      </c>
      <c r="H2250" s="8">
        <v>53</v>
      </c>
      <c r="I2250" s="8">
        <v>52.36</v>
      </c>
      <c r="J2250" s="8">
        <v>52.69</v>
      </c>
      <c r="K2250" s="8">
        <v>759200</v>
      </c>
      <c r="L2250" s="26">
        <v>48.5</v>
      </c>
      <c r="M2250" s="8"/>
      <c r="N2250" s="32">
        <v>0</v>
      </c>
      <c r="O2250" s="11">
        <f t="shared" si="319"/>
        <v>50</v>
      </c>
      <c r="P2250" s="11">
        <f t="shared" si="316"/>
        <v>1.0863917525773195</v>
      </c>
      <c r="Q2250" s="12">
        <f t="shared" si="315"/>
        <v>162.50788131100768</v>
      </c>
      <c r="R2250" s="12">
        <f t="shared" si="320"/>
        <v>0</v>
      </c>
      <c r="S2250" s="12">
        <f t="shared" si="321"/>
        <v>13427</v>
      </c>
      <c r="T2250" s="31">
        <f t="shared" si="317"/>
        <v>8562.5402662769939</v>
      </c>
      <c r="U2250" s="13"/>
      <c r="V2250" s="39">
        <f t="shared" si="322"/>
        <v>-5.5903286671854235E-3</v>
      </c>
      <c r="W2250" s="14">
        <f t="shared" si="323"/>
        <v>-5.5515717785237818E-3</v>
      </c>
      <c r="X2250" s="40">
        <f t="shared" si="318"/>
        <v>1.5020964187308911E-9</v>
      </c>
      <c r="Y2250" s="2"/>
      <c r="Z2250" s="4"/>
      <c r="AA2250" s="4"/>
      <c r="AB2250" s="4"/>
      <c r="AC2250" s="4"/>
      <c r="AD2250" s="4"/>
      <c r="AE2250" s="4"/>
    </row>
    <row r="2251" spans="6:31">
      <c r="F2251" s="25">
        <v>39939</v>
      </c>
      <c r="G2251" s="8">
        <v>53.46</v>
      </c>
      <c r="H2251" s="8">
        <v>53.65</v>
      </c>
      <c r="I2251" s="8">
        <v>52.71</v>
      </c>
      <c r="J2251" s="8">
        <v>53.53</v>
      </c>
      <c r="K2251" s="8">
        <v>1075600</v>
      </c>
      <c r="L2251" s="26">
        <v>49.27</v>
      </c>
      <c r="M2251" s="8"/>
      <c r="N2251" s="32">
        <v>0</v>
      </c>
      <c r="O2251" s="11">
        <f t="shared" si="319"/>
        <v>50</v>
      </c>
      <c r="P2251" s="11">
        <f t="shared" si="316"/>
        <v>1.0864623503145929</v>
      </c>
      <c r="Q2251" s="12">
        <f t="shared" si="315"/>
        <v>162.50057060958881</v>
      </c>
      <c r="R2251" s="12">
        <f t="shared" si="320"/>
        <v>0</v>
      </c>
      <c r="S2251" s="12">
        <f t="shared" si="321"/>
        <v>13427</v>
      </c>
      <c r="T2251" s="31">
        <f t="shared" si="317"/>
        <v>8698.6555447312894</v>
      </c>
      <c r="U2251" s="13"/>
      <c r="V2251" s="39">
        <f t="shared" si="322"/>
        <v>1.5771572422227337E-2</v>
      </c>
      <c r="W2251" s="14">
        <f t="shared" si="323"/>
        <v>1.5751578612434234E-2</v>
      </c>
      <c r="X2251" s="40">
        <f t="shared" si="318"/>
        <v>3.9975243004280144E-10</v>
      </c>
      <c r="Y2251" s="2"/>
      <c r="Z2251" s="4"/>
      <c r="AA2251" s="4"/>
      <c r="AB2251" s="4"/>
      <c r="AC2251" s="4"/>
      <c r="AD2251" s="4"/>
      <c r="AE2251" s="4"/>
    </row>
    <row r="2252" spans="6:31">
      <c r="F2252" s="25">
        <v>39940</v>
      </c>
      <c r="G2252" s="8">
        <v>54.17</v>
      </c>
      <c r="H2252" s="8">
        <v>54.21</v>
      </c>
      <c r="I2252" s="8">
        <v>52.44</v>
      </c>
      <c r="J2252" s="8">
        <v>52.72</v>
      </c>
      <c r="K2252" s="8">
        <v>1727100</v>
      </c>
      <c r="L2252" s="26">
        <v>48.52</v>
      </c>
      <c r="M2252" s="8"/>
      <c r="N2252" s="32">
        <v>0</v>
      </c>
      <c r="O2252" s="11">
        <f t="shared" si="319"/>
        <v>50</v>
      </c>
      <c r="P2252" s="11">
        <f t="shared" si="316"/>
        <v>1.0865622423742785</v>
      </c>
      <c r="Q2252" s="12">
        <f t="shared" si="315"/>
        <v>162.49022797731635</v>
      </c>
      <c r="R2252" s="12">
        <f t="shared" si="320"/>
        <v>0</v>
      </c>
      <c r="S2252" s="12">
        <f t="shared" si="321"/>
        <v>13427</v>
      </c>
      <c r="T2252" s="31">
        <f t="shared" si="317"/>
        <v>8566.4848189641179</v>
      </c>
      <c r="U2252" s="13"/>
      <c r="V2252" s="39">
        <f t="shared" si="322"/>
        <v>-1.5311002980916704E-2</v>
      </c>
      <c r="W2252" s="14">
        <f t="shared" si="323"/>
        <v>-1.5339292480022309E-2</v>
      </c>
      <c r="X2252" s="40">
        <f t="shared" si="318"/>
        <v>8.0029575964601783E-10</v>
      </c>
      <c r="Y2252" s="2"/>
      <c r="Z2252" s="4"/>
      <c r="AA2252" s="4"/>
      <c r="AB2252" s="4"/>
      <c r="AC2252" s="4"/>
      <c r="AD2252" s="4"/>
      <c r="AE2252" s="4"/>
    </row>
    <row r="2253" spans="6:31">
      <c r="F2253" s="25">
        <v>39941</v>
      </c>
      <c r="G2253" s="8">
        <v>53.49</v>
      </c>
      <c r="H2253" s="8">
        <v>54.2</v>
      </c>
      <c r="I2253" s="8">
        <v>53.09</v>
      </c>
      <c r="J2253" s="8">
        <v>54.05</v>
      </c>
      <c r="K2253" s="8">
        <v>1159900</v>
      </c>
      <c r="L2253" s="26">
        <v>49.75</v>
      </c>
      <c r="M2253" s="8"/>
      <c r="N2253" s="32">
        <v>0</v>
      </c>
      <c r="O2253" s="11">
        <f t="shared" si="319"/>
        <v>50</v>
      </c>
      <c r="P2253" s="11">
        <f t="shared" si="316"/>
        <v>1.0864321608040199</v>
      </c>
      <c r="Q2253" s="12">
        <f t="shared" si="315"/>
        <v>162.50369674786822</v>
      </c>
      <c r="R2253" s="12">
        <f t="shared" si="320"/>
        <v>0</v>
      </c>
      <c r="S2253" s="12">
        <f t="shared" si="321"/>
        <v>13427</v>
      </c>
      <c r="T2253" s="31">
        <f t="shared" si="317"/>
        <v>8783.3248092222766</v>
      </c>
      <c r="U2253" s="13"/>
      <c r="V2253" s="39">
        <f t="shared" si="322"/>
        <v>2.4997540182276644E-2</v>
      </c>
      <c r="W2253" s="14">
        <f t="shared" si="323"/>
        <v>2.5034379528752409E-2</v>
      </c>
      <c r="X2253" s="40">
        <f t="shared" si="318"/>
        <v>1.3571374487614637E-9</v>
      </c>
      <c r="Y2253" s="2"/>
      <c r="Z2253" s="4"/>
      <c r="AA2253" s="4"/>
      <c r="AB2253" s="4"/>
      <c r="AC2253" s="4"/>
      <c r="AD2253" s="4"/>
      <c r="AE2253" s="4"/>
    </row>
    <row r="2254" spans="6:31">
      <c r="F2254" s="25">
        <v>39944</v>
      </c>
      <c r="G2254" s="8">
        <v>53.28</v>
      </c>
      <c r="H2254" s="8">
        <v>53.55</v>
      </c>
      <c r="I2254" s="8">
        <v>52.93</v>
      </c>
      <c r="J2254" s="8">
        <v>53.12</v>
      </c>
      <c r="K2254" s="8">
        <v>720000</v>
      </c>
      <c r="L2254" s="26">
        <v>48.89</v>
      </c>
      <c r="M2254" s="8"/>
      <c r="N2254" s="32">
        <v>0</v>
      </c>
      <c r="O2254" s="11">
        <f t="shared" si="319"/>
        <v>50</v>
      </c>
      <c r="P2254" s="11">
        <f t="shared" si="316"/>
        <v>1.0865207608917979</v>
      </c>
      <c r="Q2254" s="12">
        <f t="shared" si="315"/>
        <v>162.49452265956177</v>
      </c>
      <c r="R2254" s="12">
        <f t="shared" si="320"/>
        <v>0</v>
      </c>
      <c r="S2254" s="12">
        <f t="shared" si="321"/>
        <v>13427</v>
      </c>
      <c r="T2254" s="31">
        <f t="shared" si="317"/>
        <v>8631.7090436759208</v>
      </c>
      <c r="U2254" s="13"/>
      <c r="V2254" s="39">
        <f t="shared" si="322"/>
        <v>-1.7412495154402949E-2</v>
      </c>
      <c r="W2254" s="14">
        <f t="shared" si="323"/>
        <v>-1.7437587014047625E-2</v>
      </c>
      <c r="X2254" s="40">
        <f t="shared" si="318"/>
        <v>6.29601420428134E-10</v>
      </c>
      <c r="Y2254" s="2"/>
      <c r="Z2254" s="4"/>
      <c r="AA2254" s="4"/>
      <c r="AB2254" s="4"/>
      <c r="AC2254" s="4"/>
      <c r="AD2254" s="4"/>
      <c r="AE2254" s="4"/>
    </row>
    <row r="2255" spans="6:31">
      <c r="F2255" s="25">
        <v>39945</v>
      </c>
      <c r="G2255" s="8">
        <v>53.36</v>
      </c>
      <c r="H2255" s="8">
        <v>53.46</v>
      </c>
      <c r="I2255" s="8">
        <v>52.18</v>
      </c>
      <c r="J2255" s="8">
        <v>52.82</v>
      </c>
      <c r="K2255" s="8">
        <v>799200</v>
      </c>
      <c r="L2255" s="26">
        <v>48.61</v>
      </c>
      <c r="M2255" s="8"/>
      <c r="N2255" s="32">
        <v>0</v>
      </c>
      <c r="O2255" s="11">
        <f t="shared" si="319"/>
        <v>50</v>
      </c>
      <c r="P2255" s="11">
        <f t="shared" si="316"/>
        <v>1.0866076938901461</v>
      </c>
      <c r="Q2255" s="12">
        <f t="shared" si="315"/>
        <v>162.48552264400183</v>
      </c>
      <c r="R2255" s="12">
        <f t="shared" si="320"/>
        <v>0</v>
      </c>
      <c r="S2255" s="12">
        <f t="shared" si="321"/>
        <v>13427</v>
      </c>
      <c r="T2255" s="31">
        <f t="shared" si="317"/>
        <v>8582.4853060561763</v>
      </c>
      <c r="U2255" s="13"/>
      <c r="V2255" s="39">
        <f t="shared" si="322"/>
        <v>-5.7189864111228568E-3</v>
      </c>
      <c r="W2255" s="14">
        <f t="shared" si="323"/>
        <v>-5.7436055331901367E-3</v>
      </c>
      <c r="X2255" s="40">
        <f t="shared" si="318"/>
        <v>6.0610117136362941E-10</v>
      </c>
      <c r="Y2255" s="2"/>
      <c r="Z2255" s="4"/>
      <c r="AA2255" s="4"/>
      <c r="AB2255" s="4"/>
      <c r="AC2255" s="4"/>
      <c r="AD2255" s="4"/>
      <c r="AE2255" s="4"/>
    </row>
    <row r="2256" spans="6:31">
      <c r="F2256" s="25">
        <v>39946</v>
      </c>
      <c r="G2256" s="8">
        <v>52.08</v>
      </c>
      <c r="H2256" s="8">
        <v>52.19</v>
      </c>
      <c r="I2256" s="8">
        <v>51.3</v>
      </c>
      <c r="J2256" s="8">
        <v>51.33</v>
      </c>
      <c r="K2256" s="8">
        <v>674400</v>
      </c>
      <c r="L2256" s="26">
        <v>47.24</v>
      </c>
      <c r="M2256" s="8"/>
      <c r="N2256" s="32">
        <v>0</v>
      </c>
      <c r="O2256" s="11">
        <f t="shared" si="319"/>
        <v>50</v>
      </c>
      <c r="P2256" s="11">
        <f t="shared" si="316"/>
        <v>1.08657917019475</v>
      </c>
      <c r="Q2256" s="12">
        <f t="shared" si="315"/>
        <v>162.48847549168417</v>
      </c>
      <c r="R2256" s="12">
        <f t="shared" si="320"/>
        <v>0</v>
      </c>
      <c r="S2256" s="12">
        <f t="shared" si="321"/>
        <v>13427</v>
      </c>
      <c r="T2256" s="31">
        <f t="shared" si="317"/>
        <v>8340.5334469881491</v>
      </c>
      <c r="U2256" s="13"/>
      <c r="V2256" s="39">
        <f t="shared" si="322"/>
        <v>-2.8596357472490716E-2</v>
      </c>
      <c r="W2256" s="14">
        <f t="shared" si="323"/>
        <v>-2.8588279728202545E-2</v>
      </c>
      <c r="X2256" s="40">
        <f t="shared" si="318"/>
        <v>6.5249952785086599E-11</v>
      </c>
      <c r="Y2256" s="2"/>
      <c r="Z2256" s="4"/>
      <c r="AA2256" s="4"/>
      <c r="AB2256" s="4"/>
      <c r="AC2256" s="4"/>
      <c r="AD2256" s="4"/>
      <c r="AE2256" s="4"/>
    </row>
    <row r="2257" spans="6:31">
      <c r="F2257" s="25">
        <v>39947</v>
      </c>
      <c r="G2257" s="8">
        <v>51.44</v>
      </c>
      <c r="H2257" s="8">
        <v>52.26</v>
      </c>
      <c r="I2257" s="8">
        <v>51.24</v>
      </c>
      <c r="J2257" s="8">
        <v>51.92</v>
      </c>
      <c r="K2257" s="8">
        <v>697900</v>
      </c>
      <c r="L2257" s="26">
        <v>47.79</v>
      </c>
      <c r="M2257" s="8"/>
      <c r="N2257" s="32">
        <v>0</v>
      </c>
      <c r="O2257" s="11">
        <f t="shared" si="319"/>
        <v>50</v>
      </c>
      <c r="P2257" s="11">
        <f t="shared" si="316"/>
        <v>1.0864197530864199</v>
      </c>
      <c r="Q2257" s="12">
        <f t="shared" si="315"/>
        <v>162.50498162334497</v>
      </c>
      <c r="R2257" s="12">
        <f t="shared" si="320"/>
        <v>0</v>
      </c>
      <c r="S2257" s="12">
        <f t="shared" si="321"/>
        <v>13427</v>
      </c>
      <c r="T2257" s="31">
        <f t="shared" si="317"/>
        <v>8437.2586458840706</v>
      </c>
      <c r="U2257" s="13"/>
      <c r="V2257" s="39">
        <f t="shared" si="322"/>
        <v>1.1530274063514041E-2</v>
      </c>
      <c r="W2257" s="14">
        <f t="shared" si="323"/>
        <v>1.157542126090534E-2</v>
      </c>
      <c r="X2257" s="40">
        <f t="shared" si="318"/>
        <v>2.0382694322888559E-9</v>
      </c>
      <c r="Y2257" s="2"/>
      <c r="Z2257" s="4"/>
      <c r="AA2257" s="4"/>
      <c r="AB2257" s="4"/>
      <c r="AC2257" s="4"/>
      <c r="AD2257" s="4"/>
      <c r="AE2257" s="4"/>
    </row>
    <row r="2258" spans="6:31">
      <c r="F2258" s="25">
        <v>39948</v>
      </c>
      <c r="G2258" s="8">
        <v>51.85</v>
      </c>
      <c r="H2258" s="8">
        <v>52.2</v>
      </c>
      <c r="I2258" s="8">
        <v>51.11</v>
      </c>
      <c r="J2258" s="8">
        <v>51.38</v>
      </c>
      <c r="K2258" s="8">
        <v>888900</v>
      </c>
      <c r="L2258" s="26">
        <v>47.29</v>
      </c>
      <c r="M2258" s="8"/>
      <c r="N2258" s="32">
        <v>0</v>
      </c>
      <c r="O2258" s="11">
        <f t="shared" si="319"/>
        <v>50</v>
      </c>
      <c r="P2258" s="11">
        <f t="shared" si="316"/>
        <v>1.0864876295199832</v>
      </c>
      <c r="Q2258" s="12">
        <f t="shared" si="315"/>
        <v>162.49795306940362</v>
      </c>
      <c r="R2258" s="12">
        <f t="shared" si="320"/>
        <v>0</v>
      </c>
      <c r="S2258" s="12">
        <f t="shared" si="321"/>
        <v>13427</v>
      </c>
      <c r="T2258" s="31">
        <f t="shared" si="317"/>
        <v>8349.1448287059593</v>
      </c>
      <c r="U2258" s="13"/>
      <c r="V2258" s="39">
        <f t="shared" si="322"/>
        <v>-1.0498332963182519E-2</v>
      </c>
      <c r="W2258" s="14">
        <f t="shared" si="323"/>
        <v>-1.0517555934282472E-2</v>
      </c>
      <c r="X2258" s="40">
        <f t="shared" si="318"/>
        <v>3.695226179096366E-10</v>
      </c>
      <c r="Y2258" s="2"/>
      <c r="Z2258" s="4"/>
      <c r="AA2258" s="4"/>
      <c r="AB2258" s="4"/>
      <c r="AC2258" s="4"/>
      <c r="AD2258" s="4"/>
      <c r="AE2258" s="4"/>
    </row>
    <row r="2259" spans="6:31">
      <c r="F2259" s="25">
        <v>39951</v>
      </c>
      <c r="G2259" s="8">
        <v>51.94</v>
      </c>
      <c r="H2259" s="8">
        <v>53.01</v>
      </c>
      <c r="I2259" s="8">
        <v>51.83</v>
      </c>
      <c r="J2259" s="8">
        <v>52.97</v>
      </c>
      <c r="K2259" s="8">
        <v>960300</v>
      </c>
      <c r="L2259" s="26">
        <v>48.75</v>
      </c>
      <c r="M2259" s="8"/>
      <c r="N2259" s="32">
        <v>0</v>
      </c>
      <c r="O2259" s="11">
        <f t="shared" si="319"/>
        <v>50</v>
      </c>
      <c r="P2259" s="11">
        <f t="shared" si="316"/>
        <v>1.0865641025641026</v>
      </c>
      <c r="Q2259" s="12">
        <f t="shared" si="315"/>
        <v>162.49003539486594</v>
      </c>
      <c r="R2259" s="12">
        <f t="shared" si="320"/>
        <v>0</v>
      </c>
      <c r="S2259" s="12">
        <f t="shared" si="321"/>
        <v>13427</v>
      </c>
      <c r="T2259" s="31">
        <f t="shared" si="317"/>
        <v>8607.0971748660486</v>
      </c>
      <c r="U2259" s="13"/>
      <c r="V2259" s="39">
        <f t="shared" si="322"/>
        <v>3.0427997922845351E-2</v>
      </c>
      <c r="W2259" s="14">
        <f t="shared" si="323"/>
        <v>3.0406340788071865E-2</v>
      </c>
      <c r="X2259" s="40">
        <f t="shared" si="318"/>
        <v>4.6903148659690855E-10</v>
      </c>
      <c r="Y2259" s="2"/>
      <c r="Z2259" s="4"/>
      <c r="AA2259" s="4"/>
      <c r="AB2259" s="4"/>
      <c r="AC2259" s="4"/>
      <c r="AD2259" s="4"/>
      <c r="AE2259" s="4"/>
    </row>
    <row r="2260" spans="6:31">
      <c r="F2260" s="25">
        <v>39952</v>
      </c>
      <c r="G2260" s="8">
        <v>52.96</v>
      </c>
      <c r="H2260" s="8">
        <v>53.43</v>
      </c>
      <c r="I2260" s="8">
        <v>52.73</v>
      </c>
      <c r="J2260" s="8">
        <v>52.94</v>
      </c>
      <c r="K2260" s="8">
        <v>1158200</v>
      </c>
      <c r="L2260" s="26">
        <v>48.73</v>
      </c>
      <c r="M2260" s="8"/>
      <c r="N2260" s="32">
        <v>0</v>
      </c>
      <c r="O2260" s="11">
        <f t="shared" si="319"/>
        <v>50</v>
      </c>
      <c r="P2260" s="11">
        <f t="shared" si="316"/>
        <v>1.0863944182228606</v>
      </c>
      <c r="Q2260" s="12">
        <f t="shared" si="315"/>
        <v>162.5076052546076</v>
      </c>
      <c r="R2260" s="12">
        <f t="shared" si="320"/>
        <v>0</v>
      </c>
      <c r="S2260" s="12">
        <f t="shared" si="321"/>
        <v>13427</v>
      </c>
      <c r="T2260" s="31">
        <f t="shared" si="317"/>
        <v>8603.1526221789263</v>
      </c>
      <c r="U2260" s="13"/>
      <c r="V2260" s="39">
        <f t="shared" si="322"/>
        <v>-4.5839575865668739E-4</v>
      </c>
      <c r="W2260" s="14">
        <f t="shared" si="323"/>
        <v>-4.1034058844145206E-4</v>
      </c>
      <c r="X2260" s="40">
        <f t="shared" si="318"/>
        <v>2.3092993844152403E-9</v>
      </c>
      <c r="Y2260" s="2"/>
      <c r="Z2260" s="4"/>
      <c r="AA2260" s="4"/>
      <c r="AB2260" s="4"/>
      <c r="AC2260" s="4"/>
      <c r="AD2260" s="4"/>
      <c r="AE2260" s="4"/>
    </row>
    <row r="2261" spans="6:31">
      <c r="F2261" s="25">
        <v>39953</v>
      </c>
      <c r="G2261" s="8">
        <v>53.4</v>
      </c>
      <c r="H2261" s="8">
        <v>53.99</v>
      </c>
      <c r="I2261" s="8">
        <v>52.56</v>
      </c>
      <c r="J2261" s="8">
        <v>52.67</v>
      </c>
      <c r="K2261" s="8">
        <v>1118500</v>
      </c>
      <c r="L2261" s="26">
        <v>48.48</v>
      </c>
      <c r="M2261" s="8"/>
      <c r="N2261" s="32">
        <v>0</v>
      </c>
      <c r="O2261" s="11">
        <f t="shared" si="319"/>
        <v>50</v>
      </c>
      <c r="P2261" s="11">
        <f t="shared" si="316"/>
        <v>1.086427392739274</v>
      </c>
      <c r="Q2261" s="12">
        <f t="shared" si="315"/>
        <v>162.50419049914314</v>
      </c>
      <c r="R2261" s="12">
        <f t="shared" si="320"/>
        <v>0</v>
      </c>
      <c r="S2261" s="12">
        <f t="shared" si="321"/>
        <v>13427</v>
      </c>
      <c r="T2261" s="31">
        <f t="shared" si="317"/>
        <v>8559.0957135898698</v>
      </c>
      <c r="U2261" s="13"/>
      <c r="V2261" s="39">
        <f t="shared" si="322"/>
        <v>-5.1341764207760337E-3</v>
      </c>
      <c r="W2261" s="14">
        <f t="shared" si="323"/>
        <v>-5.1435150943557762E-3</v>
      </c>
      <c r="X2261" s="40">
        <f t="shared" si="318"/>
        <v>8.7210824228981687E-11</v>
      </c>
      <c r="Y2261" s="2"/>
      <c r="Z2261" s="4"/>
      <c r="AA2261" s="4"/>
      <c r="AB2261" s="4"/>
      <c r="AC2261" s="4"/>
      <c r="AD2261" s="4"/>
      <c r="AE2261" s="4"/>
    </row>
    <row r="2262" spans="6:31">
      <c r="F2262" s="25">
        <v>39954</v>
      </c>
      <c r="G2262" s="8">
        <v>51.97</v>
      </c>
      <c r="H2262" s="8">
        <v>52.2</v>
      </c>
      <c r="I2262" s="8">
        <v>51.28</v>
      </c>
      <c r="J2262" s="8">
        <v>51.83</v>
      </c>
      <c r="K2262" s="8">
        <v>1250800</v>
      </c>
      <c r="L2262" s="26">
        <v>47.7</v>
      </c>
      <c r="M2262" s="8"/>
      <c r="N2262" s="32">
        <v>0</v>
      </c>
      <c r="O2262" s="11">
        <f t="shared" si="319"/>
        <v>50</v>
      </c>
      <c r="P2262" s="11">
        <f t="shared" si="316"/>
        <v>1.0865828092243186</v>
      </c>
      <c r="Q2262" s="12">
        <f t="shared" si="315"/>
        <v>162.48809876118099</v>
      </c>
      <c r="R2262" s="12">
        <f t="shared" si="320"/>
        <v>0</v>
      </c>
      <c r="S2262" s="12">
        <f t="shared" si="321"/>
        <v>13427</v>
      </c>
      <c r="T2262" s="31">
        <f t="shared" si="317"/>
        <v>8421.7581587920104</v>
      </c>
      <c r="U2262" s="13"/>
      <c r="V2262" s="39">
        <f t="shared" si="322"/>
        <v>-1.6175929723015348E-2</v>
      </c>
      <c r="W2262" s="14">
        <f t="shared" si="323"/>
        <v>-1.621994386676338E-2</v>
      </c>
      <c r="X2262" s="40">
        <f t="shared" si="318"/>
        <v>1.9372448498724931E-9</v>
      </c>
      <c r="Y2262" s="2"/>
      <c r="Z2262" s="4"/>
      <c r="AA2262" s="4"/>
      <c r="AB2262" s="4"/>
      <c r="AC2262" s="4"/>
      <c r="AD2262" s="4"/>
      <c r="AE2262" s="4"/>
    </row>
    <row r="2263" spans="6:31">
      <c r="F2263" s="25">
        <v>39955</v>
      </c>
      <c r="G2263" s="8">
        <v>51.95</v>
      </c>
      <c r="H2263" s="8">
        <v>52.28</v>
      </c>
      <c r="I2263" s="8">
        <v>51.54</v>
      </c>
      <c r="J2263" s="8">
        <v>51.72</v>
      </c>
      <c r="K2263" s="8">
        <v>820200</v>
      </c>
      <c r="L2263" s="26">
        <v>47.6</v>
      </c>
      <c r="M2263" s="8"/>
      <c r="N2263" s="32">
        <v>0</v>
      </c>
      <c r="O2263" s="11">
        <f t="shared" si="319"/>
        <v>50</v>
      </c>
      <c r="P2263" s="11">
        <f t="shared" si="316"/>
        <v>1.0865546218487394</v>
      </c>
      <c r="Q2263" s="12">
        <f t="shared" si="315"/>
        <v>162.49101692491087</v>
      </c>
      <c r="R2263" s="12">
        <f t="shared" si="320"/>
        <v>0</v>
      </c>
      <c r="S2263" s="12">
        <f t="shared" si="321"/>
        <v>13427</v>
      </c>
      <c r="T2263" s="31">
        <f t="shared" si="317"/>
        <v>8404.0353953563899</v>
      </c>
      <c r="U2263" s="13"/>
      <c r="V2263" s="39">
        <f t="shared" si="322"/>
        <v>-2.1066192132720798E-3</v>
      </c>
      <c r="W2263" s="14">
        <f t="shared" si="323"/>
        <v>-2.0986366569212492E-3</v>
      </c>
      <c r="X2263" s="40">
        <f t="shared" si="318"/>
        <v>6.3721205894185155E-11</v>
      </c>
      <c r="Y2263" s="2"/>
      <c r="Z2263" s="4"/>
      <c r="AA2263" s="4"/>
      <c r="AB2263" s="4"/>
      <c r="AC2263" s="4"/>
      <c r="AD2263" s="4"/>
      <c r="AE2263" s="4"/>
    </row>
    <row r="2264" spans="6:31">
      <c r="F2264" s="25">
        <v>39959</v>
      </c>
      <c r="G2264" s="8">
        <v>51.31</v>
      </c>
      <c r="H2264" s="8">
        <v>53.24</v>
      </c>
      <c r="I2264" s="8">
        <v>51.3</v>
      </c>
      <c r="J2264" s="8">
        <v>53.2</v>
      </c>
      <c r="K2264" s="8">
        <v>2091800</v>
      </c>
      <c r="L2264" s="26">
        <v>48.96</v>
      </c>
      <c r="M2264" s="8"/>
      <c r="N2264" s="32">
        <v>0</v>
      </c>
      <c r="O2264" s="11">
        <f t="shared" si="319"/>
        <v>50</v>
      </c>
      <c r="P2264" s="11">
        <f t="shared" si="316"/>
        <v>1.0866013071895426</v>
      </c>
      <c r="Q2264" s="12">
        <f t="shared" si="315"/>
        <v>162.48618379851234</v>
      </c>
      <c r="R2264" s="12">
        <f t="shared" si="320"/>
        <v>0</v>
      </c>
      <c r="S2264" s="12">
        <f t="shared" si="321"/>
        <v>13427</v>
      </c>
      <c r="T2264" s="31">
        <f t="shared" si="317"/>
        <v>8644.264978080857</v>
      </c>
      <c r="U2264" s="13"/>
      <c r="V2264" s="39">
        <f t="shared" si="322"/>
        <v>2.8184098041023162E-2</v>
      </c>
      <c r="W2264" s="14">
        <f t="shared" si="323"/>
        <v>2.8170876966696224E-2</v>
      </c>
      <c r="X2264" s="40">
        <f t="shared" si="318"/>
        <v>1.7479680635841184E-10</v>
      </c>
      <c r="Y2264" s="2"/>
      <c r="Z2264" s="4"/>
      <c r="AA2264" s="4"/>
      <c r="AB2264" s="4"/>
      <c r="AC2264" s="4"/>
      <c r="AD2264" s="4"/>
      <c r="AE2264" s="4"/>
    </row>
    <row r="2265" spans="6:31">
      <c r="F2265" s="25">
        <v>39960</v>
      </c>
      <c r="G2265" s="8">
        <v>53.18</v>
      </c>
      <c r="H2265" s="8">
        <v>53.41</v>
      </c>
      <c r="I2265" s="8">
        <v>52.14</v>
      </c>
      <c r="J2265" s="8">
        <v>52.2</v>
      </c>
      <c r="K2265" s="8">
        <v>1193700</v>
      </c>
      <c r="L2265" s="26">
        <v>48.04</v>
      </c>
      <c r="M2265" s="8"/>
      <c r="N2265" s="32">
        <v>0</v>
      </c>
      <c r="O2265" s="11">
        <f t="shared" si="319"/>
        <v>50</v>
      </c>
      <c r="P2265" s="11">
        <f t="shared" si="316"/>
        <v>1.0865945045795171</v>
      </c>
      <c r="Q2265" s="12">
        <f t="shared" si="315"/>
        <v>162.4868880167266</v>
      </c>
      <c r="R2265" s="12">
        <f t="shared" si="320"/>
        <v>0</v>
      </c>
      <c r="S2265" s="12">
        <f t="shared" si="321"/>
        <v>13427</v>
      </c>
      <c r="T2265" s="31">
        <f t="shared" si="317"/>
        <v>8481.8155544731289</v>
      </c>
      <c r="U2265" s="13"/>
      <c r="V2265" s="39">
        <f t="shared" si="322"/>
        <v>-1.8971567449357876E-2</v>
      </c>
      <c r="W2265" s="14">
        <f t="shared" si="323"/>
        <v>-1.8969640992287897E-2</v>
      </c>
      <c r="X2265" s="40">
        <f t="shared" si="318"/>
        <v>3.7112368424697791E-12</v>
      </c>
      <c r="Y2265" s="2"/>
      <c r="Z2265" s="4"/>
      <c r="AA2265" s="4"/>
      <c r="AB2265" s="4"/>
      <c r="AC2265" s="4"/>
      <c r="AD2265" s="4"/>
      <c r="AE2265" s="4"/>
    </row>
    <row r="2266" spans="6:31">
      <c r="F2266" s="25">
        <v>39961</v>
      </c>
      <c r="G2266" s="8">
        <v>52.61</v>
      </c>
      <c r="H2266" s="8">
        <v>53.07</v>
      </c>
      <c r="I2266" s="8">
        <v>51.8</v>
      </c>
      <c r="J2266" s="8">
        <v>52.87</v>
      </c>
      <c r="K2266" s="8">
        <v>1132700</v>
      </c>
      <c r="L2266" s="26">
        <v>48.66</v>
      </c>
      <c r="M2266" s="8"/>
      <c r="N2266" s="32">
        <v>0</v>
      </c>
      <c r="O2266" s="11">
        <f t="shared" si="319"/>
        <v>50</v>
      </c>
      <c r="P2266" s="11">
        <f t="shared" si="316"/>
        <v>1.0865187011919442</v>
      </c>
      <c r="Q2266" s="12">
        <f t="shared" si="315"/>
        <v>162.49473591401528</v>
      </c>
      <c r="R2266" s="12">
        <f t="shared" si="320"/>
        <v>0</v>
      </c>
      <c r="S2266" s="12">
        <f t="shared" si="321"/>
        <v>13427</v>
      </c>
      <c r="T2266" s="31">
        <f t="shared" si="317"/>
        <v>8591.0966877739866</v>
      </c>
      <c r="U2266" s="13"/>
      <c r="V2266" s="39">
        <f t="shared" si="322"/>
        <v>1.2801872842144985E-2</v>
      </c>
      <c r="W2266" s="14">
        <f t="shared" si="323"/>
        <v>1.2823340143593657E-2</v>
      </c>
      <c r="X2266" s="40">
        <f t="shared" si="318"/>
        <v>4.6084503148816731E-10</v>
      </c>
      <c r="Y2266" s="2"/>
      <c r="Z2266" s="4"/>
      <c r="AA2266" s="4"/>
      <c r="AB2266" s="4"/>
      <c r="AC2266" s="4"/>
      <c r="AD2266" s="4"/>
      <c r="AE2266" s="4"/>
    </row>
    <row r="2267" spans="6:31">
      <c r="F2267" s="25">
        <v>39962</v>
      </c>
      <c r="G2267" s="8">
        <v>53.18</v>
      </c>
      <c r="H2267" s="8">
        <v>53.85</v>
      </c>
      <c r="I2267" s="8">
        <v>52.75</v>
      </c>
      <c r="J2267" s="8">
        <v>53.81</v>
      </c>
      <c r="K2267" s="8">
        <v>1658300</v>
      </c>
      <c r="L2267" s="26">
        <v>49.53</v>
      </c>
      <c r="M2267" s="8"/>
      <c r="N2267" s="32">
        <v>0</v>
      </c>
      <c r="O2267" s="11">
        <f t="shared" si="319"/>
        <v>50</v>
      </c>
      <c r="P2267" s="11">
        <f t="shared" si="316"/>
        <v>1.0864122753886534</v>
      </c>
      <c r="Q2267" s="12">
        <f t="shared" si="315"/>
        <v>162.50575598706388</v>
      </c>
      <c r="R2267" s="12">
        <f t="shared" si="320"/>
        <v>0</v>
      </c>
      <c r="S2267" s="12">
        <f t="shared" si="321"/>
        <v>13427</v>
      </c>
      <c r="T2267" s="31">
        <f t="shared" si="317"/>
        <v>8744.434729663908</v>
      </c>
      <c r="U2267" s="13"/>
      <c r="V2267" s="39">
        <f t="shared" si="322"/>
        <v>1.7691068985498836E-2</v>
      </c>
      <c r="W2267" s="14">
        <f t="shared" si="323"/>
        <v>1.7721209244769824E-2</v>
      </c>
      <c r="X2267" s="40">
        <f t="shared" si="318"/>
        <v>9.084352289223805E-10</v>
      </c>
      <c r="Y2267" s="2"/>
      <c r="Z2267" s="4"/>
      <c r="AA2267" s="4"/>
      <c r="AB2267" s="4"/>
      <c r="AC2267" s="4"/>
      <c r="AD2267" s="4"/>
      <c r="AE2267" s="4"/>
    </row>
    <row r="2268" spans="6:31">
      <c r="F2268" s="25">
        <v>39965</v>
      </c>
      <c r="G2268" s="8">
        <v>54.54</v>
      </c>
      <c r="H2268" s="8">
        <v>55.43</v>
      </c>
      <c r="I2268" s="8">
        <v>54.36</v>
      </c>
      <c r="J2268" s="8">
        <v>55.24</v>
      </c>
      <c r="K2268" s="8">
        <v>1043200</v>
      </c>
      <c r="L2268" s="26">
        <v>50.84</v>
      </c>
      <c r="M2268" s="8"/>
      <c r="N2268" s="32">
        <v>0</v>
      </c>
      <c r="O2268" s="11">
        <f t="shared" si="319"/>
        <v>50</v>
      </c>
      <c r="P2268" s="11">
        <f t="shared" si="316"/>
        <v>1.08654602675059</v>
      </c>
      <c r="Q2268" s="12">
        <f t="shared" si="315"/>
        <v>162.49190678259529</v>
      </c>
      <c r="R2268" s="12">
        <f t="shared" si="320"/>
        <v>0</v>
      </c>
      <c r="S2268" s="12">
        <f t="shared" si="321"/>
        <v>13427</v>
      </c>
      <c r="T2268" s="31">
        <f t="shared" si="317"/>
        <v>8976.0529306705648</v>
      </c>
      <c r="U2268" s="13"/>
      <c r="V2268" s="39">
        <f t="shared" si="322"/>
        <v>2.6142778553154181E-2</v>
      </c>
      <c r="W2268" s="14">
        <f t="shared" si="323"/>
        <v>2.6104899721107033E-2</v>
      </c>
      <c r="X2268" s="40">
        <f t="shared" si="318"/>
        <v>1.4348059172560512E-9</v>
      </c>
      <c r="Y2268" s="2"/>
      <c r="Z2268" s="4"/>
      <c r="AA2268" s="4"/>
      <c r="AB2268" s="4"/>
      <c r="AC2268" s="4"/>
      <c r="AD2268" s="4"/>
      <c r="AE2268" s="4"/>
    </row>
    <row r="2269" spans="6:31">
      <c r="F2269" s="25">
        <v>39966</v>
      </c>
      <c r="G2269" s="8">
        <v>54.95</v>
      </c>
      <c r="H2269" s="8">
        <v>55.54</v>
      </c>
      <c r="I2269" s="8">
        <v>54.85</v>
      </c>
      <c r="J2269" s="8">
        <v>55.51</v>
      </c>
      <c r="K2269" s="8">
        <v>2293800</v>
      </c>
      <c r="L2269" s="26">
        <v>51.09</v>
      </c>
      <c r="M2269" s="8"/>
      <c r="N2269" s="32">
        <v>0</v>
      </c>
      <c r="O2269" s="11">
        <f t="shared" si="319"/>
        <v>50</v>
      </c>
      <c r="P2269" s="11">
        <f t="shared" si="316"/>
        <v>1.0865139949109415</v>
      </c>
      <c r="Q2269" s="12">
        <f t="shared" si="315"/>
        <v>162.49522318968872</v>
      </c>
      <c r="R2269" s="12">
        <f t="shared" si="320"/>
        <v>0</v>
      </c>
      <c r="S2269" s="12">
        <f t="shared" si="321"/>
        <v>13427</v>
      </c>
      <c r="T2269" s="31">
        <f t="shared" si="317"/>
        <v>9020.1098392596195</v>
      </c>
      <c r="U2269" s="13"/>
      <c r="V2269" s="39">
        <f t="shared" si="322"/>
        <v>4.8962656282322244E-3</v>
      </c>
      <c r="W2269" s="14">
        <f t="shared" si="323"/>
        <v>4.9053370214532715E-3</v>
      </c>
      <c r="X2269" s="40">
        <f t="shared" si="318"/>
        <v>8.2290174970859679E-11</v>
      </c>
      <c r="Y2269" s="2"/>
      <c r="Z2269" s="4"/>
      <c r="AA2269" s="4"/>
      <c r="AB2269" s="4"/>
      <c r="AC2269" s="4"/>
      <c r="AD2269" s="4"/>
      <c r="AE2269" s="4"/>
    </row>
    <row r="2270" spans="6:31">
      <c r="F2270" s="25">
        <v>39967</v>
      </c>
      <c r="G2270" s="8">
        <v>54.85</v>
      </c>
      <c r="H2270" s="8">
        <v>54.9</v>
      </c>
      <c r="I2270" s="8">
        <v>54.08</v>
      </c>
      <c r="J2270" s="8">
        <v>54.61</v>
      </c>
      <c r="K2270" s="8">
        <v>748300</v>
      </c>
      <c r="L2270" s="26">
        <v>50.26</v>
      </c>
      <c r="M2270" s="8"/>
      <c r="N2270" s="32">
        <v>0</v>
      </c>
      <c r="O2270" s="11">
        <f t="shared" si="319"/>
        <v>50</v>
      </c>
      <c r="P2270" s="11">
        <f t="shared" si="316"/>
        <v>1.086549940310386</v>
      </c>
      <c r="Q2270" s="12">
        <f t="shared" si="315"/>
        <v>162.49150160673781</v>
      </c>
      <c r="R2270" s="12">
        <f t="shared" si="320"/>
        <v>0</v>
      </c>
      <c r="S2270" s="12">
        <f t="shared" si="321"/>
        <v>13427</v>
      </c>
      <c r="T2270" s="31">
        <f t="shared" si="317"/>
        <v>8873.6609027439517</v>
      </c>
      <c r="U2270" s="13"/>
      <c r="V2270" s="39">
        <f t="shared" si="322"/>
        <v>-1.6369071522450276E-2</v>
      </c>
      <c r="W2270" s="14">
        <f t="shared" si="323"/>
        <v>-1.6379251227260583E-2</v>
      </c>
      <c r="X2270" s="40">
        <f t="shared" si="318"/>
        <v>1.0362639002497504E-10</v>
      </c>
      <c r="Y2270" s="2"/>
      <c r="Z2270" s="4"/>
      <c r="AA2270" s="4"/>
      <c r="AB2270" s="4"/>
      <c r="AC2270" s="4"/>
      <c r="AD2270" s="4"/>
      <c r="AE2270" s="4"/>
    </row>
    <row r="2271" spans="6:31">
      <c r="F2271" s="25">
        <v>39968</v>
      </c>
      <c r="G2271" s="8">
        <v>54.83</v>
      </c>
      <c r="H2271" s="8">
        <v>55.22</v>
      </c>
      <c r="I2271" s="8">
        <v>54.4</v>
      </c>
      <c r="J2271" s="8">
        <v>55.22</v>
      </c>
      <c r="K2271" s="8">
        <v>940000</v>
      </c>
      <c r="L2271" s="26">
        <v>50.82</v>
      </c>
      <c r="M2271" s="8"/>
      <c r="N2271" s="32">
        <v>0</v>
      </c>
      <c r="O2271" s="11">
        <f t="shared" si="319"/>
        <v>50</v>
      </c>
      <c r="P2271" s="11">
        <f t="shared" si="316"/>
        <v>1.0865800865800865</v>
      </c>
      <c r="Q2271" s="12">
        <f t="shared" si="315"/>
        <v>162.48838062266279</v>
      </c>
      <c r="R2271" s="12">
        <f t="shared" si="320"/>
        <v>0</v>
      </c>
      <c r="S2271" s="12">
        <f t="shared" si="321"/>
        <v>13427</v>
      </c>
      <c r="T2271" s="31">
        <f t="shared" si="317"/>
        <v>8972.6083779834389</v>
      </c>
      <c r="U2271" s="13"/>
      <c r="V2271" s="39">
        <f t="shared" si="322"/>
        <v>1.1088983093154701E-2</v>
      </c>
      <c r="W2271" s="14">
        <f t="shared" si="323"/>
        <v>1.1080445776571959E-2</v>
      </c>
      <c r="X2271" s="40">
        <f t="shared" si="318"/>
        <v>7.2885774433963141E-11</v>
      </c>
      <c r="Y2271" s="2"/>
      <c r="Z2271" s="4"/>
      <c r="AA2271" s="4"/>
      <c r="AB2271" s="4"/>
      <c r="AC2271" s="4"/>
      <c r="AD2271" s="4"/>
      <c r="AE2271" s="4"/>
    </row>
    <row r="2272" spans="6:31">
      <c r="F2272" s="25">
        <v>39969</v>
      </c>
      <c r="G2272" s="8">
        <v>55.92</v>
      </c>
      <c r="H2272" s="8">
        <v>55.92</v>
      </c>
      <c r="I2272" s="8">
        <v>54.72</v>
      </c>
      <c r="J2272" s="8">
        <v>55.09</v>
      </c>
      <c r="K2272" s="8">
        <v>824800</v>
      </c>
      <c r="L2272" s="26">
        <v>50.7</v>
      </c>
      <c r="M2272" s="8"/>
      <c r="N2272" s="32">
        <v>0</v>
      </c>
      <c r="O2272" s="11">
        <f t="shared" si="319"/>
        <v>50</v>
      </c>
      <c r="P2272" s="11">
        <f t="shared" si="316"/>
        <v>1.0865877712031558</v>
      </c>
      <c r="Q2272" s="12">
        <f t="shared" si="315"/>
        <v>162.48758507643296</v>
      </c>
      <c r="R2272" s="12">
        <f t="shared" si="320"/>
        <v>0</v>
      </c>
      <c r="S2272" s="12">
        <f t="shared" si="321"/>
        <v>13427</v>
      </c>
      <c r="T2272" s="31">
        <f t="shared" si="317"/>
        <v>8951.4410618606926</v>
      </c>
      <c r="U2272" s="13"/>
      <c r="V2272" s="39">
        <f t="shared" si="322"/>
        <v>-2.3618910485595753E-3</v>
      </c>
      <c r="W2272" s="14">
        <f t="shared" si="323"/>
        <v>-2.3640672948805068E-3</v>
      </c>
      <c r="X2272" s="40">
        <f t="shared" si="318"/>
        <v>4.73604804936804E-12</v>
      </c>
      <c r="Y2272" s="2"/>
      <c r="Z2272" s="4"/>
      <c r="AA2272" s="4"/>
      <c r="AB2272" s="4"/>
      <c r="AC2272" s="4"/>
      <c r="AD2272" s="4"/>
      <c r="AE2272" s="4"/>
    </row>
    <row r="2273" spans="6:31">
      <c r="F2273" s="25">
        <v>39972</v>
      </c>
      <c r="G2273" s="8">
        <v>54.76</v>
      </c>
      <c r="H2273" s="8">
        <v>55.41</v>
      </c>
      <c r="I2273" s="8">
        <v>54.25</v>
      </c>
      <c r="J2273" s="8">
        <v>54.9</v>
      </c>
      <c r="K2273" s="8">
        <v>701600</v>
      </c>
      <c r="L2273" s="26">
        <v>50.53</v>
      </c>
      <c r="M2273" s="8"/>
      <c r="N2273" s="32">
        <v>0</v>
      </c>
      <c r="O2273" s="11">
        <f t="shared" si="319"/>
        <v>50</v>
      </c>
      <c r="P2273" s="11">
        <f t="shared" si="316"/>
        <v>1.0864832772610329</v>
      </c>
      <c r="Q2273" s="12">
        <f t="shared" si="315"/>
        <v>162.49840371621372</v>
      </c>
      <c r="R2273" s="12">
        <f t="shared" si="320"/>
        <v>0</v>
      </c>
      <c r="S2273" s="12">
        <f t="shared" si="321"/>
        <v>13427</v>
      </c>
      <c r="T2273" s="31">
        <f t="shared" si="317"/>
        <v>8921.1623640201324</v>
      </c>
      <c r="U2273" s="13"/>
      <c r="V2273" s="39">
        <f t="shared" si="322"/>
        <v>-3.3882838539918097E-3</v>
      </c>
      <c r="W2273" s="14">
        <f t="shared" si="323"/>
        <v>-3.3586912933203069E-3</v>
      </c>
      <c r="X2273" s="40">
        <f t="shared" si="318"/>
        <v>8.7571964709657862E-10</v>
      </c>
      <c r="Y2273" s="2"/>
      <c r="Z2273" s="4"/>
      <c r="AA2273" s="4"/>
      <c r="AB2273" s="4"/>
      <c r="AC2273" s="4"/>
      <c r="AD2273" s="4"/>
      <c r="AE2273" s="4"/>
    </row>
    <row r="2274" spans="6:31">
      <c r="F2274" s="25">
        <v>39973</v>
      </c>
      <c r="G2274" s="8">
        <v>55.2</v>
      </c>
      <c r="H2274" s="8">
        <v>55.48</v>
      </c>
      <c r="I2274" s="8">
        <v>54.84</v>
      </c>
      <c r="J2274" s="8">
        <v>55.18</v>
      </c>
      <c r="K2274" s="8">
        <v>1708400</v>
      </c>
      <c r="L2274" s="26">
        <v>50.79</v>
      </c>
      <c r="M2274" s="8"/>
      <c r="N2274" s="32">
        <v>0</v>
      </c>
      <c r="O2274" s="11">
        <f t="shared" si="319"/>
        <v>50</v>
      </c>
      <c r="P2274" s="11">
        <f t="shared" si="316"/>
        <v>1.0864343374680054</v>
      </c>
      <c r="Q2274" s="12">
        <f t="shared" si="315"/>
        <v>162.50347134745834</v>
      </c>
      <c r="R2274" s="12">
        <f t="shared" si="320"/>
        <v>0</v>
      </c>
      <c r="S2274" s="12">
        <f t="shared" si="321"/>
        <v>13427</v>
      </c>
      <c r="T2274" s="31">
        <f t="shared" si="317"/>
        <v>8966.941548952751</v>
      </c>
      <c r="U2274" s="13"/>
      <c r="V2274" s="39">
        <f t="shared" si="322"/>
        <v>5.1184055167804755E-3</v>
      </c>
      <c r="W2274" s="14">
        <f t="shared" si="323"/>
        <v>5.1322655093363548E-3</v>
      </c>
      <c r="X2274" s="40">
        <f t="shared" si="318"/>
        <v>1.9209939364902813E-10</v>
      </c>
      <c r="Y2274" s="2"/>
      <c r="Z2274" s="4"/>
      <c r="AA2274" s="4"/>
      <c r="AB2274" s="4"/>
      <c r="AC2274" s="4"/>
      <c r="AD2274" s="4"/>
      <c r="AE2274" s="4"/>
    </row>
    <row r="2275" spans="6:31">
      <c r="F2275" s="25">
        <v>39974</v>
      </c>
      <c r="G2275" s="8">
        <v>55.72</v>
      </c>
      <c r="H2275" s="8">
        <v>55.72</v>
      </c>
      <c r="I2275" s="8">
        <v>54.33</v>
      </c>
      <c r="J2275" s="8">
        <v>55.09</v>
      </c>
      <c r="K2275" s="8">
        <v>903200</v>
      </c>
      <c r="L2275" s="26">
        <v>50.7</v>
      </c>
      <c r="M2275" s="8"/>
      <c r="N2275" s="32">
        <v>0</v>
      </c>
      <c r="O2275" s="11">
        <f t="shared" si="319"/>
        <v>50</v>
      </c>
      <c r="P2275" s="11">
        <f t="shared" si="316"/>
        <v>1.0865877712031558</v>
      </c>
      <c r="Q2275" s="12">
        <f t="shared" si="315"/>
        <v>162.48758507643296</v>
      </c>
      <c r="R2275" s="12">
        <f t="shared" si="320"/>
        <v>0</v>
      </c>
      <c r="S2275" s="12">
        <f t="shared" si="321"/>
        <v>13427</v>
      </c>
      <c r="T2275" s="31">
        <f t="shared" si="317"/>
        <v>8951.4410618606926</v>
      </c>
      <c r="U2275" s="13"/>
      <c r="V2275" s="39">
        <f t="shared" si="322"/>
        <v>-1.7301216627887109E-3</v>
      </c>
      <c r="W2275" s="14">
        <f t="shared" si="323"/>
        <v>-1.7735742160160646E-3</v>
      </c>
      <c r="X2275" s="40">
        <f t="shared" si="318"/>
        <v>1.8881243819760079E-9</v>
      </c>
      <c r="Y2275" s="2"/>
      <c r="Z2275" s="4"/>
      <c r="AA2275" s="4"/>
      <c r="AB2275" s="4"/>
      <c r="AC2275" s="4"/>
      <c r="AD2275" s="4"/>
      <c r="AE2275" s="4"/>
    </row>
    <row r="2276" spans="6:31">
      <c r="F2276" s="25">
        <v>39975</v>
      </c>
      <c r="G2276" s="8">
        <v>55.21</v>
      </c>
      <c r="H2276" s="8">
        <v>56.01</v>
      </c>
      <c r="I2276" s="8">
        <v>55.21</v>
      </c>
      <c r="J2276" s="8">
        <v>55.28</v>
      </c>
      <c r="K2276" s="8">
        <v>744800</v>
      </c>
      <c r="L2276" s="26">
        <v>50.88</v>
      </c>
      <c r="M2276" s="8"/>
      <c r="N2276" s="32">
        <v>0</v>
      </c>
      <c r="O2276" s="11">
        <f t="shared" si="319"/>
        <v>50</v>
      </c>
      <c r="P2276" s="11">
        <f t="shared" si="316"/>
        <v>1.0864779874213837</v>
      </c>
      <c r="Q2276" s="12">
        <f t="shared" si="315"/>
        <v>162.49895144798865</v>
      </c>
      <c r="R2276" s="12">
        <f t="shared" si="320"/>
        <v>0</v>
      </c>
      <c r="S2276" s="12">
        <f t="shared" si="321"/>
        <v>13427</v>
      </c>
      <c r="T2276" s="31">
        <f t="shared" si="317"/>
        <v>8982.942036044813</v>
      </c>
      <c r="U2276" s="13"/>
      <c r="V2276" s="39">
        <f t="shared" si="322"/>
        <v>3.512917774444842E-3</v>
      </c>
      <c r="W2276" s="14">
        <f t="shared" si="323"/>
        <v>3.5440084347291103E-3</v>
      </c>
      <c r="X2276" s="40">
        <f t="shared" si="318"/>
        <v>9.6662915691178093E-10</v>
      </c>
      <c r="Y2276" s="2"/>
      <c r="Z2276" s="4"/>
      <c r="AA2276" s="4"/>
      <c r="AB2276" s="4"/>
      <c r="AC2276" s="4"/>
      <c r="AD2276" s="4"/>
      <c r="AE2276" s="4"/>
    </row>
    <row r="2277" spans="6:31">
      <c r="F2277" s="25">
        <v>39976</v>
      </c>
      <c r="G2277" s="8">
        <v>55.07</v>
      </c>
      <c r="H2277" s="8">
        <v>55.45</v>
      </c>
      <c r="I2277" s="8">
        <v>54.77</v>
      </c>
      <c r="J2277" s="8">
        <v>55.45</v>
      </c>
      <c r="K2277" s="8">
        <v>505400</v>
      </c>
      <c r="L2277" s="26">
        <v>51.04</v>
      </c>
      <c r="M2277" s="8"/>
      <c r="N2277" s="32">
        <v>0</v>
      </c>
      <c r="O2277" s="11">
        <f t="shared" si="319"/>
        <v>50</v>
      </c>
      <c r="P2277" s="11">
        <f t="shared" si="316"/>
        <v>1.0864028213166146</v>
      </c>
      <c r="Q2277" s="12">
        <f t="shared" si="315"/>
        <v>162.50673503231394</v>
      </c>
      <c r="R2277" s="12">
        <f t="shared" si="320"/>
        <v>0</v>
      </c>
      <c r="S2277" s="12">
        <f t="shared" si="321"/>
        <v>13427</v>
      </c>
      <c r="T2277" s="31">
        <f t="shared" si="317"/>
        <v>9010.9984575418093</v>
      </c>
      <c r="U2277" s="13"/>
      <c r="V2277" s="39">
        <f t="shared" si="322"/>
        <v>3.1184324793669233E-3</v>
      </c>
      <c r="W2277" s="14">
        <f t="shared" si="323"/>
        <v>3.1397200046676247E-3</v>
      </c>
      <c r="X2277" s="40">
        <f t="shared" si="318"/>
        <v>4.5315873342800292E-10</v>
      </c>
      <c r="Y2277" s="2"/>
      <c r="Z2277" s="4"/>
      <c r="AA2277" s="4"/>
      <c r="AB2277" s="4"/>
      <c r="AC2277" s="4"/>
      <c r="AD2277" s="4"/>
      <c r="AE2277" s="4"/>
    </row>
    <row r="2278" spans="6:31">
      <c r="F2278" s="25">
        <v>39979</v>
      </c>
      <c r="G2278" s="8">
        <v>54.76</v>
      </c>
      <c r="H2278" s="8">
        <v>54.76</v>
      </c>
      <c r="I2278" s="8">
        <v>53.8</v>
      </c>
      <c r="J2278" s="8">
        <v>54.04</v>
      </c>
      <c r="K2278" s="8">
        <v>1075100</v>
      </c>
      <c r="L2278" s="26">
        <v>49.74</v>
      </c>
      <c r="M2278" s="8"/>
      <c r="N2278" s="32">
        <v>0</v>
      </c>
      <c r="O2278" s="11">
        <f t="shared" si="319"/>
        <v>50</v>
      </c>
      <c r="P2278" s="11">
        <f t="shared" si="316"/>
        <v>1.0864495375954966</v>
      </c>
      <c r="Q2278" s="12">
        <f t="shared" si="315"/>
        <v>162.50189735156761</v>
      </c>
      <c r="R2278" s="12">
        <f t="shared" si="320"/>
        <v>0</v>
      </c>
      <c r="S2278" s="12">
        <f t="shared" si="321"/>
        <v>13427</v>
      </c>
      <c r="T2278" s="31">
        <f t="shared" si="317"/>
        <v>8781.6025328787127</v>
      </c>
      <c r="U2278" s="13"/>
      <c r="V2278" s="39">
        <f t="shared" si="322"/>
        <v>-2.578697025672029E-2</v>
      </c>
      <c r="W2278" s="14">
        <f t="shared" si="323"/>
        <v>-2.5800200661275727E-2</v>
      </c>
      <c r="X2278" s="40">
        <f t="shared" si="318"/>
        <v>1.7504360470053482E-10</v>
      </c>
      <c r="Y2278" s="2"/>
      <c r="Z2278" s="4"/>
      <c r="AA2278" s="4"/>
      <c r="AB2278" s="4"/>
      <c r="AC2278" s="4"/>
      <c r="AD2278" s="4"/>
      <c r="AE2278" s="4"/>
    </row>
    <row r="2279" spans="6:31">
      <c r="F2279" s="25">
        <v>39980</v>
      </c>
      <c r="G2279" s="8">
        <v>54.3</v>
      </c>
      <c r="H2279" s="8">
        <v>54.36</v>
      </c>
      <c r="I2279" s="8">
        <v>53.28</v>
      </c>
      <c r="J2279" s="8">
        <v>53.36</v>
      </c>
      <c r="K2279" s="8">
        <v>696500</v>
      </c>
      <c r="L2279" s="26">
        <v>49.11</v>
      </c>
      <c r="M2279" s="8"/>
      <c r="N2279" s="32">
        <v>0</v>
      </c>
      <c r="O2279" s="11">
        <f t="shared" si="319"/>
        <v>50</v>
      </c>
      <c r="P2279" s="11">
        <f t="shared" si="316"/>
        <v>1.0865404194665038</v>
      </c>
      <c r="Q2279" s="12">
        <f t="shared" si="315"/>
        <v>162.49248731698447</v>
      </c>
      <c r="R2279" s="12">
        <f t="shared" si="320"/>
        <v>0</v>
      </c>
      <c r="S2279" s="12">
        <f t="shared" si="321"/>
        <v>13427</v>
      </c>
      <c r="T2279" s="31">
        <f t="shared" si="317"/>
        <v>8670.5991232342913</v>
      </c>
      <c r="U2279" s="13"/>
      <c r="V2279" s="39">
        <f t="shared" si="322"/>
        <v>-1.272102039031974E-2</v>
      </c>
      <c r="W2279" s="14">
        <f t="shared" si="323"/>
        <v>-1.274675832410542E-2</v>
      </c>
      <c r="X2279" s="40">
        <f t="shared" si="318"/>
        <v>6.6244123555606644E-10</v>
      </c>
      <c r="Y2279" s="2"/>
      <c r="Z2279" s="4"/>
      <c r="AA2279" s="4"/>
      <c r="AB2279" s="4"/>
      <c r="AC2279" s="4"/>
      <c r="AD2279" s="4"/>
      <c r="AE2279" s="4"/>
    </row>
    <row r="2280" spans="6:31">
      <c r="F2280" s="25">
        <v>39981</v>
      </c>
      <c r="G2280" s="8">
        <v>53.3</v>
      </c>
      <c r="H2280" s="8">
        <v>53.75</v>
      </c>
      <c r="I2280" s="8">
        <v>52.86</v>
      </c>
      <c r="J2280" s="8">
        <v>53.33</v>
      </c>
      <c r="K2280" s="8">
        <v>1025000</v>
      </c>
      <c r="L2280" s="26">
        <v>49.08</v>
      </c>
      <c r="M2280" s="8"/>
      <c r="N2280" s="32">
        <v>0</v>
      </c>
      <c r="O2280" s="11">
        <f t="shared" si="319"/>
        <v>50</v>
      </c>
      <c r="P2280" s="11">
        <f t="shared" si="316"/>
        <v>1.0865933170334148</v>
      </c>
      <c r="Q2280" s="12">
        <f t="shared" si="315"/>
        <v>162.48701095450224</v>
      </c>
      <c r="R2280" s="12">
        <f t="shared" si="320"/>
        <v>0</v>
      </c>
      <c r="S2280" s="12">
        <f t="shared" si="321"/>
        <v>13427</v>
      </c>
      <c r="T2280" s="31">
        <f t="shared" si="317"/>
        <v>8665.4322942036033</v>
      </c>
      <c r="U2280" s="13"/>
      <c r="V2280" s="39">
        <f t="shared" si="322"/>
        <v>-5.9607981310843498E-4</v>
      </c>
      <c r="W2280" s="14">
        <f t="shared" si="323"/>
        <v>-6.1106020844254618E-4</v>
      </c>
      <c r="X2280" s="40">
        <f t="shared" si="318"/>
        <v>2.2441224436626061E-10</v>
      </c>
      <c r="Y2280" s="2"/>
      <c r="Z2280" s="4"/>
      <c r="AA2280" s="4"/>
      <c r="AB2280" s="4"/>
      <c r="AC2280" s="4"/>
      <c r="AD2280" s="4"/>
      <c r="AE2280" s="4"/>
    </row>
    <row r="2281" spans="6:31">
      <c r="F2281" s="25">
        <v>39982</v>
      </c>
      <c r="G2281" s="8">
        <v>53.41</v>
      </c>
      <c r="H2281" s="8">
        <v>53.91</v>
      </c>
      <c r="I2281" s="8">
        <v>53.09</v>
      </c>
      <c r="J2281" s="8">
        <v>53.65</v>
      </c>
      <c r="K2281" s="8">
        <v>673600</v>
      </c>
      <c r="L2281" s="26">
        <v>49.38</v>
      </c>
      <c r="M2281" s="8"/>
      <c r="N2281" s="32">
        <v>0</v>
      </c>
      <c r="O2281" s="11">
        <f t="shared" si="319"/>
        <v>50</v>
      </c>
      <c r="P2281" s="11">
        <f t="shared" si="316"/>
        <v>1.0864722559740785</v>
      </c>
      <c r="Q2281" s="12">
        <f t="shared" si="315"/>
        <v>162.4995449116584</v>
      </c>
      <c r="R2281" s="12">
        <f t="shared" si="320"/>
        <v>0</v>
      </c>
      <c r="S2281" s="12">
        <f t="shared" si="321"/>
        <v>13427</v>
      </c>
      <c r="T2281" s="31">
        <f t="shared" si="317"/>
        <v>8718.1005845104737</v>
      </c>
      <c r="U2281" s="13"/>
      <c r="V2281" s="39">
        <f t="shared" si="322"/>
        <v>6.0595796990926577E-3</v>
      </c>
      <c r="W2281" s="14">
        <f t="shared" si="323"/>
        <v>6.0938640743228127E-3</v>
      </c>
      <c r="X2281" s="40">
        <f t="shared" si="318"/>
        <v>1.1754183849220647E-9</v>
      </c>
      <c r="Y2281" s="2"/>
      <c r="Z2281" s="4"/>
      <c r="AA2281" s="4"/>
      <c r="AB2281" s="4"/>
      <c r="AC2281" s="4"/>
      <c r="AD2281" s="4"/>
      <c r="AE2281" s="4"/>
    </row>
    <row r="2282" spans="6:31">
      <c r="F2282" s="25">
        <v>39983</v>
      </c>
      <c r="G2282" s="8">
        <v>54.16</v>
      </c>
      <c r="H2282" s="8">
        <v>54.26</v>
      </c>
      <c r="I2282" s="8">
        <v>53.57</v>
      </c>
      <c r="J2282" s="8">
        <v>53.8</v>
      </c>
      <c r="K2282" s="8">
        <v>667700</v>
      </c>
      <c r="L2282" s="26">
        <v>49.52</v>
      </c>
      <c r="M2282" s="8"/>
      <c r="N2282" s="32">
        <v>0</v>
      </c>
      <c r="O2282" s="11">
        <f t="shared" si="319"/>
        <v>50</v>
      </c>
      <c r="P2282" s="11">
        <f t="shared" si="316"/>
        <v>1.0864297253634894</v>
      </c>
      <c r="Q2282" s="12">
        <f t="shared" si="315"/>
        <v>162.50394894647479</v>
      </c>
      <c r="R2282" s="12">
        <f t="shared" si="320"/>
        <v>0</v>
      </c>
      <c r="S2282" s="12">
        <f t="shared" si="321"/>
        <v>13427</v>
      </c>
      <c r="T2282" s="31">
        <f t="shared" si="317"/>
        <v>8742.7124533203441</v>
      </c>
      <c r="U2282" s="13"/>
      <c r="V2282" s="39">
        <f t="shared" si="322"/>
        <v>2.819099552399334E-3</v>
      </c>
      <c r="W2282" s="14">
        <f t="shared" si="323"/>
        <v>2.8311444593072874E-3</v>
      </c>
      <c r="X2282" s="40">
        <f t="shared" si="318"/>
        <v>1.4507978242126271E-10</v>
      </c>
      <c r="Y2282" s="2"/>
      <c r="Z2282" s="4"/>
      <c r="AA2282" s="4"/>
      <c r="AB2282" s="4"/>
      <c r="AC2282" s="4"/>
      <c r="AD2282" s="4"/>
      <c r="AE2282" s="4"/>
    </row>
    <row r="2283" spans="6:31">
      <c r="F2283" s="25">
        <v>39986</v>
      </c>
      <c r="G2283" s="8">
        <v>53.36</v>
      </c>
      <c r="H2283" s="8">
        <v>53.36</v>
      </c>
      <c r="I2283" s="8">
        <v>52.21</v>
      </c>
      <c r="J2283" s="8">
        <v>52.24</v>
      </c>
      <c r="K2283" s="8">
        <v>462400</v>
      </c>
      <c r="L2283" s="26">
        <v>48.08</v>
      </c>
      <c r="M2283" s="8"/>
      <c r="N2283" s="32">
        <v>0</v>
      </c>
      <c r="O2283" s="11">
        <f t="shared" si="319"/>
        <v>50</v>
      </c>
      <c r="P2283" s="11">
        <f t="shared" si="316"/>
        <v>1.0865224625623962</v>
      </c>
      <c r="Q2283" s="12">
        <f t="shared" si="315"/>
        <v>162.49434647487323</v>
      </c>
      <c r="R2283" s="12">
        <f t="shared" si="320"/>
        <v>0</v>
      </c>
      <c r="S2283" s="12">
        <f t="shared" si="321"/>
        <v>13427</v>
      </c>
      <c r="T2283" s="31">
        <f t="shared" si="317"/>
        <v>8488.7046598473771</v>
      </c>
      <c r="U2283" s="13"/>
      <c r="V2283" s="39">
        <f t="shared" si="322"/>
        <v>-2.9484074642444468E-2</v>
      </c>
      <c r="W2283" s="14">
        <f t="shared" si="323"/>
        <v>-2.9510338149388679E-2</v>
      </c>
      <c r="X2283" s="40">
        <f t="shared" si="318"/>
        <v>6.8977179700861396E-10</v>
      </c>
      <c r="Y2283" s="2"/>
      <c r="Z2283" s="4"/>
      <c r="AA2283" s="4"/>
      <c r="AB2283" s="4"/>
      <c r="AC2283" s="4"/>
      <c r="AD2283" s="4"/>
      <c r="AE2283" s="4"/>
    </row>
    <row r="2284" spans="6:31">
      <c r="F2284" s="25">
        <v>39987</v>
      </c>
      <c r="G2284" s="8">
        <v>52.3</v>
      </c>
      <c r="H2284" s="8">
        <v>52.54</v>
      </c>
      <c r="I2284" s="8">
        <v>51.9</v>
      </c>
      <c r="J2284" s="8">
        <v>52.25</v>
      </c>
      <c r="K2284" s="8">
        <v>976900</v>
      </c>
      <c r="L2284" s="26">
        <v>48.09</v>
      </c>
      <c r="M2284" s="8"/>
      <c r="N2284" s="32">
        <v>0</v>
      </c>
      <c r="O2284" s="11">
        <f t="shared" si="319"/>
        <v>50</v>
      </c>
      <c r="P2284" s="11">
        <f t="shared" si="316"/>
        <v>1.0865044707839466</v>
      </c>
      <c r="Q2284" s="12">
        <f t="shared" si="315"/>
        <v>162.49620930508979</v>
      </c>
      <c r="R2284" s="12">
        <f t="shared" si="320"/>
        <v>0</v>
      </c>
      <c r="S2284" s="12">
        <f t="shared" si="321"/>
        <v>13427</v>
      </c>
      <c r="T2284" s="31">
        <f t="shared" si="317"/>
        <v>8490.426936190941</v>
      </c>
      <c r="U2284" s="13"/>
      <c r="V2284" s="39">
        <f t="shared" si="322"/>
        <v>2.0286978043941551E-4</v>
      </c>
      <c r="W2284" s="14">
        <f t="shared" si="323"/>
        <v>2.0796506261924823E-4</v>
      </c>
      <c r="X2284" s="40">
        <f t="shared" si="318"/>
        <v>2.5961900492120812E-11</v>
      </c>
      <c r="Y2284" s="2"/>
      <c r="Z2284" s="4"/>
      <c r="AA2284" s="4"/>
      <c r="AB2284" s="4"/>
      <c r="AC2284" s="4"/>
      <c r="AD2284" s="4"/>
      <c r="AE2284" s="4"/>
    </row>
    <row r="2285" spans="6:31">
      <c r="F2285" s="25">
        <v>39988</v>
      </c>
      <c r="G2285" s="8">
        <v>52.6</v>
      </c>
      <c r="H2285" s="8">
        <v>53.23</v>
      </c>
      <c r="I2285" s="8">
        <v>52.39</v>
      </c>
      <c r="J2285" s="8">
        <v>52.71</v>
      </c>
      <c r="K2285" s="8">
        <v>933500</v>
      </c>
      <c r="L2285" s="26">
        <v>48.51</v>
      </c>
      <c r="M2285" s="8"/>
      <c r="N2285" s="32">
        <v>0</v>
      </c>
      <c r="O2285" s="11">
        <f t="shared" si="319"/>
        <v>50</v>
      </c>
      <c r="P2285" s="11">
        <f t="shared" si="316"/>
        <v>1.0865800865800865</v>
      </c>
      <c r="Q2285" s="12">
        <f t="shared" si="315"/>
        <v>162.48838062266279</v>
      </c>
      <c r="R2285" s="12">
        <f t="shared" si="320"/>
        <v>0</v>
      </c>
      <c r="S2285" s="12">
        <f t="shared" si="321"/>
        <v>13427</v>
      </c>
      <c r="T2285" s="31">
        <f t="shared" si="317"/>
        <v>8564.7625426205559</v>
      </c>
      <c r="U2285" s="13"/>
      <c r="V2285" s="39">
        <f t="shared" si="322"/>
        <v>8.7171212305162515E-3</v>
      </c>
      <c r="W2285" s="14">
        <f t="shared" si="323"/>
        <v>8.6957069675536926E-3</v>
      </c>
      <c r="X2285" s="40">
        <f t="shared" si="318"/>
        <v>4.5857065822961878E-10</v>
      </c>
      <c r="Y2285" s="2"/>
      <c r="Z2285" s="4"/>
      <c r="AA2285" s="4"/>
      <c r="AB2285" s="4"/>
      <c r="AC2285" s="4"/>
      <c r="AD2285" s="4"/>
      <c r="AE2285" s="4"/>
    </row>
    <row r="2286" spans="6:31">
      <c r="F2286" s="25">
        <v>39989</v>
      </c>
      <c r="G2286" s="8">
        <v>52.44</v>
      </c>
      <c r="H2286" s="8">
        <v>53.88</v>
      </c>
      <c r="I2286" s="8">
        <v>52.37</v>
      </c>
      <c r="J2286" s="8">
        <v>53.86</v>
      </c>
      <c r="K2286" s="8">
        <v>1518100</v>
      </c>
      <c r="L2286" s="26">
        <v>49.57</v>
      </c>
      <c r="M2286" s="8"/>
      <c r="N2286" s="32">
        <v>0</v>
      </c>
      <c r="O2286" s="11">
        <f t="shared" si="319"/>
        <v>50</v>
      </c>
      <c r="P2286" s="11">
        <f t="shared" si="316"/>
        <v>1.086544280815009</v>
      </c>
      <c r="Q2286" s="12">
        <f t="shared" si="315"/>
        <v>162.4920875424834</v>
      </c>
      <c r="R2286" s="12">
        <f t="shared" si="320"/>
        <v>0</v>
      </c>
      <c r="S2286" s="12">
        <f t="shared" si="321"/>
        <v>13427</v>
      </c>
      <c r="T2286" s="31">
        <f t="shared" si="317"/>
        <v>8751.8238350381562</v>
      </c>
      <c r="U2286" s="13"/>
      <c r="V2286" s="39">
        <f t="shared" si="322"/>
        <v>2.1605709701644816E-2</v>
      </c>
      <c r="W2286" s="14">
        <f t="shared" si="323"/>
        <v>2.1615849775357292E-2</v>
      </c>
      <c r="X2286" s="40">
        <f t="shared" si="318"/>
        <v>1.0282109489444388E-10</v>
      </c>
      <c r="Y2286" s="2"/>
      <c r="Z2286" s="4"/>
      <c r="AA2286" s="4"/>
      <c r="AB2286" s="4"/>
      <c r="AC2286" s="4"/>
      <c r="AD2286" s="4"/>
      <c r="AE2286" s="4"/>
    </row>
    <row r="2287" spans="6:31">
      <c r="F2287" s="25">
        <v>39990</v>
      </c>
      <c r="G2287" s="8">
        <v>53.65</v>
      </c>
      <c r="H2287" s="8">
        <v>53.99</v>
      </c>
      <c r="I2287" s="8">
        <v>53.44</v>
      </c>
      <c r="J2287" s="8">
        <v>53.65</v>
      </c>
      <c r="K2287" s="8">
        <v>889700</v>
      </c>
      <c r="L2287" s="26">
        <v>49.38</v>
      </c>
      <c r="M2287" s="8"/>
      <c r="N2287" s="32">
        <v>0</v>
      </c>
      <c r="O2287" s="11">
        <f t="shared" si="319"/>
        <v>50</v>
      </c>
      <c r="P2287" s="11">
        <f t="shared" si="316"/>
        <v>1.0864722559740785</v>
      </c>
      <c r="Q2287" s="12">
        <f t="shared" si="315"/>
        <v>162.4995449116584</v>
      </c>
      <c r="R2287" s="12">
        <f t="shared" si="320"/>
        <v>0</v>
      </c>
      <c r="S2287" s="12">
        <f t="shared" si="321"/>
        <v>13427</v>
      </c>
      <c r="T2287" s="31">
        <f t="shared" si="317"/>
        <v>8718.1005845104737</v>
      </c>
      <c r="U2287" s="13"/>
      <c r="V2287" s="39">
        <f t="shared" si="322"/>
        <v>-3.8607256225553352E-3</v>
      </c>
      <c r="W2287" s="14">
        <f t="shared" si="323"/>
        <v>-3.8403281154490453E-3</v>
      </c>
      <c r="X2287" s="40">
        <f t="shared" si="318"/>
        <v>4.1605829615114328E-10</v>
      </c>
      <c r="Y2287" s="2"/>
      <c r="Z2287" s="4"/>
      <c r="AA2287" s="4"/>
      <c r="AB2287" s="4"/>
      <c r="AC2287" s="4"/>
      <c r="AD2287" s="4"/>
      <c r="AE2287" s="4"/>
    </row>
    <row r="2288" spans="6:31">
      <c r="F2288" s="25">
        <v>39993</v>
      </c>
      <c r="G2288" s="8">
        <v>53.96</v>
      </c>
      <c r="H2288" s="8">
        <v>54.32</v>
      </c>
      <c r="I2288" s="8">
        <v>53.58</v>
      </c>
      <c r="J2288" s="8">
        <v>54.2</v>
      </c>
      <c r="K2288" s="8">
        <v>955300</v>
      </c>
      <c r="L2288" s="26">
        <v>49.89</v>
      </c>
      <c r="M2288" s="8"/>
      <c r="N2288" s="32">
        <v>0</v>
      </c>
      <c r="O2288" s="11">
        <f t="shared" si="319"/>
        <v>50</v>
      </c>
      <c r="P2288" s="11">
        <f t="shared" si="316"/>
        <v>1.0863900581278814</v>
      </c>
      <c r="Q2288" s="12">
        <f t="shared" si="315"/>
        <v>162.50805679026104</v>
      </c>
      <c r="R2288" s="12">
        <f t="shared" si="320"/>
        <v>0</v>
      </c>
      <c r="S2288" s="12">
        <f t="shared" si="321"/>
        <v>13427</v>
      </c>
      <c r="T2288" s="31">
        <f t="shared" si="317"/>
        <v>8807.9366780321488</v>
      </c>
      <c r="U2288" s="13"/>
      <c r="V2288" s="39">
        <f t="shared" si="322"/>
        <v>1.025181893515556E-2</v>
      </c>
      <c r="W2288" s="14">
        <f t="shared" si="323"/>
        <v>1.0275097955912461E-2</v>
      </c>
      <c r="X2288" s="40">
        <f t="shared" si="318"/>
        <v>5.4191280740021461E-10</v>
      </c>
      <c r="Y2288" s="2"/>
      <c r="Z2288" s="4"/>
      <c r="AA2288" s="4"/>
      <c r="AB2288" s="4"/>
      <c r="AC2288" s="4"/>
      <c r="AD2288" s="4"/>
      <c r="AE2288" s="4"/>
    </row>
    <row r="2289" spans="6:31">
      <c r="F2289" s="25">
        <v>39994</v>
      </c>
      <c r="G2289" s="8">
        <v>54.25</v>
      </c>
      <c r="H2289" s="8">
        <v>54.42</v>
      </c>
      <c r="I2289" s="8">
        <v>53.45</v>
      </c>
      <c r="J2289" s="8">
        <v>53.87</v>
      </c>
      <c r="K2289" s="8">
        <v>1137800</v>
      </c>
      <c r="L2289" s="26">
        <v>49.58</v>
      </c>
      <c r="M2289" s="8"/>
      <c r="N2289" s="32">
        <v>0</v>
      </c>
      <c r="O2289" s="11">
        <f t="shared" si="319"/>
        <v>50</v>
      </c>
      <c r="P2289" s="11">
        <f t="shared" si="316"/>
        <v>1.0865268253327955</v>
      </c>
      <c r="Q2289" s="12">
        <f t="shared" si="315"/>
        <v>162.49389477226134</v>
      </c>
      <c r="R2289" s="12">
        <f t="shared" si="320"/>
        <v>0</v>
      </c>
      <c r="S2289" s="12">
        <f t="shared" si="321"/>
        <v>13427</v>
      </c>
      <c r="T2289" s="31">
        <f t="shared" si="317"/>
        <v>8753.5461113817182</v>
      </c>
      <c r="U2289" s="13"/>
      <c r="V2289" s="39">
        <f t="shared" si="322"/>
        <v>-6.1943221098904409E-3</v>
      </c>
      <c r="W2289" s="14">
        <f t="shared" si="323"/>
        <v>-6.2330552659015746E-3</v>
      </c>
      <c r="X2289" s="40">
        <f t="shared" si="318"/>
        <v>1.5002573745828224E-9</v>
      </c>
      <c r="Y2289" s="2"/>
      <c r="Z2289" s="4"/>
      <c r="AA2289" s="4"/>
      <c r="AB2289" s="4"/>
      <c r="AC2289" s="4"/>
      <c r="AD2289" s="4"/>
      <c r="AE2289" s="4"/>
    </row>
    <row r="2290" spans="6:31">
      <c r="F2290" s="25">
        <v>39995</v>
      </c>
      <c r="G2290" s="8">
        <v>54.08</v>
      </c>
      <c r="H2290" s="8">
        <v>54.64</v>
      </c>
      <c r="I2290" s="8">
        <v>54.07</v>
      </c>
      <c r="J2290" s="8">
        <v>54.11</v>
      </c>
      <c r="K2290" s="8">
        <v>875900</v>
      </c>
      <c r="L2290" s="26">
        <v>49.8</v>
      </c>
      <c r="M2290" s="8"/>
      <c r="N2290" s="32">
        <v>0</v>
      </c>
      <c r="O2290" s="11">
        <f t="shared" si="319"/>
        <v>50</v>
      </c>
      <c r="P2290" s="11">
        <f t="shared" si="316"/>
        <v>1.0865461847389559</v>
      </c>
      <c r="Q2290" s="12">
        <f t="shared" si="315"/>
        <v>162.4918904258009</v>
      </c>
      <c r="R2290" s="12">
        <f t="shared" si="320"/>
        <v>0</v>
      </c>
      <c r="S2290" s="12">
        <f t="shared" si="321"/>
        <v>13427</v>
      </c>
      <c r="T2290" s="31">
        <f t="shared" si="317"/>
        <v>8792.4361909400868</v>
      </c>
      <c r="U2290" s="13"/>
      <c r="V2290" s="39">
        <f t="shared" si="322"/>
        <v>4.4329399829392494E-3</v>
      </c>
      <c r="W2290" s="14">
        <f t="shared" si="323"/>
        <v>4.4274574235627301E-3</v>
      </c>
      <c r="X2290" s="40">
        <f t="shared" si="318"/>
        <v>3.005845731705962E-11</v>
      </c>
      <c r="Y2290" s="2"/>
      <c r="Z2290" s="4"/>
      <c r="AA2290" s="4"/>
      <c r="AB2290" s="4"/>
      <c r="AC2290" s="4"/>
      <c r="AD2290" s="4"/>
      <c r="AE2290" s="4"/>
    </row>
    <row r="2291" spans="6:31">
      <c r="F2291" s="25">
        <v>39996</v>
      </c>
      <c r="G2291" s="8">
        <v>53.18</v>
      </c>
      <c r="H2291" s="8">
        <v>53.18</v>
      </c>
      <c r="I2291" s="8">
        <v>52.34</v>
      </c>
      <c r="J2291" s="8">
        <v>52.44</v>
      </c>
      <c r="K2291" s="8">
        <v>531200</v>
      </c>
      <c r="L2291" s="26">
        <v>48.52</v>
      </c>
      <c r="M2291" s="8"/>
      <c r="N2291" s="32">
        <v>0</v>
      </c>
      <c r="O2291" s="11">
        <f t="shared" si="319"/>
        <v>50</v>
      </c>
      <c r="P2291" s="11">
        <f t="shared" si="316"/>
        <v>1.0807914262159932</v>
      </c>
      <c r="Q2291" s="12">
        <f t="shared" si="315"/>
        <v>163.09086229908692</v>
      </c>
      <c r="R2291" s="12">
        <f t="shared" si="320"/>
        <v>0</v>
      </c>
      <c r="S2291" s="12">
        <f t="shared" si="321"/>
        <v>13427</v>
      </c>
      <c r="T2291" s="31">
        <f t="shared" si="317"/>
        <v>8552.4848189641179</v>
      </c>
      <c r="U2291" s="13"/>
      <c r="V2291" s="39">
        <f t="shared" si="322"/>
        <v>-2.7669965297692219E-2</v>
      </c>
      <c r="W2291" s="14">
        <f t="shared" si="323"/>
        <v>-2.6038899954757687E-2</v>
      </c>
      <c r="X2291" s="40">
        <f t="shared" si="318"/>
        <v>2.6603741529221438E-6</v>
      </c>
      <c r="Y2291" s="2"/>
      <c r="Z2291" s="4"/>
      <c r="AA2291" s="4"/>
      <c r="AB2291" s="4"/>
      <c r="AC2291" s="4"/>
      <c r="AD2291" s="4"/>
      <c r="AE2291" s="4"/>
    </row>
    <row r="2292" spans="6:31">
      <c r="F2292" s="25">
        <v>40000</v>
      </c>
      <c r="G2292" s="8">
        <v>51.88</v>
      </c>
      <c r="H2292" s="8">
        <v>52.35</v>
      </c>
      <c r="I2292" s="8">
        <v>51.61</v>
      </c>
      <c r="J2292" s="8">
        <v>52.31</v>
      </c>
      <c r="K2292" s="8">
        <v>547400</v>
      </c>
      <c r="L2292" s="26">
        <v>48.4</v>
      </c>
      <c r="M2292" s="8"/>
      <c r="N2292" s="32">
        <v>0</v>
      </c>
      <c r="O2292" s="11">
        <f t="shared" si="319"/>
        <v>50</v>
      </c>
      <c r="P2292" s="11">
        <f t="shared" si="316"/>
        <v>1.0807851239669422</v>
      </c>
      <c r="Q2292" s="12">
        <f t="shared" si="315"/>
        <v>163.09152175189007</v>
      </c>
      <c r="R2292" s="12">
        <f t="shared" si="320"/>
        <v>0</v>
      </c>
      <c r="S2292" s="12">
        <f t="shared" si="321"/>
        <v>13427</v>
      </c>
      <c r="T2292" s="31">
        <f t="shared" si="317"/>
        <v>8531.3175028413698</v>
      </c>
      <c r="U2292" s="13"/>
      <c r="V2292" s="39">
        <f t="shared" si="322"/>
        <v>-2.4780580524162285E-3</v>
      </c>
      <c r="W2292" s="14">
        <f t="shared" si="323"/>
        <v>-2.4762703532634008E-3</v>
      </c>
      <c r="X2292" s="40">
        <f t="shared" si="318"/>
        <v>3.1958682610208839E-12</v>
      </c>
      <c r="Y2292" s="2"/>
      <c r="Z2292" s="4"/>
      <c r="AA2292" s="4"/>
      <c r="AB2292" s="4"/>
      <c r="AC2292" s="4"/>
      <c r="AD2292" s="4"/>
      <c r="AE2292" s="4"/>
    </row>
    <row r="2293" spans="6:31">
      <c r="F2293" s="25">
        <v>40001</v>
      </c>
      <c r="G2293" s="8">
        <v>52.23</v>
      </c>
      <c r="H2293" s="8">
        <v>52.24</v>
      </c>
      <c r="I2293" s="8">
        <v>51.2</v>
      </c>
      <c r="J2293" s="8">
        <v>51.3</v>
      </c>
      <c r="K2293" s="8">
        <v>488800</v>
      </c>
      <c r="L2293" s="26">
        <v>47.46</v>
      </c>
      <c r="M2293" s="8"/>
      <c r="N2293" s="32">
        <v>0</v>
      </c>
      <c r="O2293" s="11">
        <f t="shared" si="319"/>
        <v>50</v>
      </c>
      <c r="P2293" s="11">
        <f t="shared" si="316"/>
        <v>1.0809102402022754</v>
      </c>
      <c r="Q2293" s="12">
        <f t="shared" si="315"/>
        <v>163.07843131669625</v>
      </c>
      <c r="R2293" s="12">
        <f t="shared" si="320"/>
        <v>0</v>
      </c>
      <c r="S2293" s="12">
        <f t="shared" si="321"/>
        <v>13427</v>
      </c>
      <c r="T2293" s="31">
        <f t="shared" si="317"/>
        <v>8365.9235265465177</v>
      </c>
      <c r="U2293" s="13"/>
      <c r="V2293" s="39">
        <f t="shared" si="322"/>
        <v>-1.9577072778438235E-2</v>
      </c>
      <c r="W2293" s="14">
        <f t="shared" si="323"/>
        <v>-1.9612562714968484E-2</v>
      </c>
      <c r="X2293" s="40">
        <f t="shared" si="318"/>
        <v>1.2595355949210914E-9</v>
      </c>
      <c r="Y2293" s="2"/>
      <c r="Z2293" s="4"/>
      <c r="AA2293" s="4"/>
      <c r="AB2293" s="4"/>
      <c r="AC2293" s="4"/>
      <c r="AD2293" s="4"/>
      <c r="AE2293" s="4"/>
    </row>
    <row r="2294" spans="6:31">
      <c r="F2294" s="25">
        <v>40002</v>
      </c>
      <c r="G2294" s="8">
        <v>51.46</v>
      </c>
      <c r="H2294" s="8">
        <v>51.61</v>
      </c>
      <c r="I2294" s="8">
        <v>50.54</v>
      </c>
      <c r="J2294" s="8">
        <v>51.14</v>
      </c>
      <c r="K2294" s="8">
        <v>1000900</v>
      </c>
      <c r="L2294" s="26">
        <v>47.32</v>
      </c>
      <c r="M2294" s="8"/>
      <c r="N2294" s="32">
        <v>0</v>
      </c>
      <c r="O2294" s="11">
        <f t="shared" si="319"/>
        <v>50</v>
      </c>
      <c r="P2294" s="11">
        <f t="shared" si="316"/>
        <v>1.0807269653423499</v>
      </c>
      <c r="Q2294" s="12">
        <f t="shared" si="315"/>
        <v>163.09760769919137</v>
      </c>
      <c r="R2294" s="12">
        <f t="shared" si="320"/>
        <v>0</v>
      </c>
      <c r="S2294" s="12">
        <f t="shared" si="321"/>
        <v>13427</v>
      </c>
      <c r="T2294" s="31">
        <f t="shared" si="317"/>
        <v>8340.8116577366472</v>
      </c>
      <c r="U2294" s="13"/>
      <c r="V2294" s="39">
        <f t="shared" si="322"/>
        <v>-3.0061992896507381E-3</v>
      </c>
      <c r="W2294" s="14">
        <f t="shared" si="323"/>
        <v>-2.9542118974315201E-3</v>
      </c>
      <c r="X2294" s="40">
        <f t="shared" si="318"/>
        <v>2.7026889497547988E-9</v>
      </c>
      <c r="Y2294" s="2"/>
      <c r="Z2294" s="4"/>
      <c r="AA2294" s="4"/>
      <c r="AB2294" s="4"/>
      <c r="AC2294" s="4"/>
      <c r="AD2294" s="4"/>
      <c r="AE2294" s="4"/>
    </row>
    <row r="2295" spans="6:31">
      <c r="F2295" s="25">
        <v>40003</v>
      </c>
      <c r="G2295" s="8">
        <v>51.5</v>
      </c>
      <c r="H2295" s="8">
        <v>51.68</v>
      </c>
      <c r="I2295" s="8">
        <v>51.11</v>
      </c>
      <c r="J2295" s="8">
        <v>51.28</v>
      </c>
      <c r="K2295" s="8">
        <v>795800</v>
      </c>
      <c r="L2295" s="26">
        <v>47.45</v>
      </c>
      <c r="M2295" s="8"/>
      <c r="N2295" s="32">
        <v>0</v>
      </c>
      <c r="O2295" s="11">
        <f t="shared" si="319"/>
        <v>50</v>
      </c>
      <c r="P2295" s="11">
        <f t="shared" si="316"/>
        <v>1.0807165437302424</v>
      </c>
      <c r="Q2295" s="12">
        <f t="shared" si="315"/>
        <v>163.09869832689071</v>
      </c>
      <c r="R2295" s="12">
        <f t="shared" si="320"/>
        <v>0</v>
      </c>
      <c r="S2295" s="12">
        <f t="shared" si="321"/>
        <v>13427</v>
      </c>
      <c r="T2295" s="31">
        <f t="shared" si="317"/>
        <v>8363.7012502029556</v>
      </c>
      <c r="U2295" s="13"/>
      <c r="V2295" s="39">
        <f t="shared" si="322"/>
        <v>2.7405296902081066E-3</v>
      </c>
      <c r="W2295" s="14">
        <f t="shared" si="323"/>
        <v>2.7434859457508339E-3</v>
      </c>
      <c r="X2295" s="40">
        <f t="shared" si="318"/>
        <v>8.7394468339059355E-12</v>
      </c>
      <c r="Y2295" s="2"/>
      <c r="Z2295" s="4"/>
      <c r="AA2295" s="4"/>
      <c r="AB2295" s="4"/>
      <c r="AC2295" s="4"/>
      <c r="AD2295" s="4"/>
      <c r="AE2295" s="4"/>
    </row>
    <row r="2296" spans="6:31">
      <c r="F2296" s="25">
        <v>40004</v>
      </c>
      <c r="G2296" s="8">
        <v>50.98</v>
      </c>
      <c r="H2296" s="8">
        <v>51.45</v>
      </c>
      <c r="I2296" s="8">
        <v>50.76</v>
      </c>
      <c r="J2296" s="8">
        <v>51.19</v>
      </c>
      <c r="K2296" s="8">
        <v>783200</v>
      </c>
      <c r="L2296" s="26">
        <v>47.36</v>
      </c>
      <c r="M2296" s="8"/>
      <c r="N2296" s="32">
        <v>0</v>
      </c>
      <c r="O2296" s="11">
        <f t="shared" si="319"/>
        <v>50</v>
      </c>
      <c r="P2296" s="11">
        <f t="shared" si="316"/>
        <v>1.0808699324324325</v>
      </c>
      <c r="Q2296" s="12">
        <f t="shared" si="315"/>
        <v>163.08264823424292</v>
      </c>
      <c r="R2296" s="12">
        <f t="shared" si="320"/>
        <v>0</v>
      </c>
      <c r="S2296" s="12">
        <f t="shared" si="321"/>
        <v>13427</v>
      </c>
      <c r="T2296" s="31">
        <f t="shared" si="317"/>
        <v>8348.2007631108954</v>
      </c>
      <c r="U2296" s="13"/>
      <c r="V2296" s="39">
        <f t="shared" si="322"/>
        <v>-1.8550242246064504E-3</v>
      </c>
      <c r="W2296" s="14">
        <f t="shared" si="323"/>
        <v>-1.8985344801866731E-3</v>
      </c>
      <c r="X2296" s="40">
        <f t="shared" si="318"/>
        <v>1.8931423406562959E-9</v>
      </c>
      <c r="Y2296" s="2"/>
      <c r="Z2296" s="4"/>
      <c r="AA2296" s="4"/>
      <c r="AB2296" s="4"/>
      <c r="AC2296" s="4"/>
      <c r="AD2296" s="4"/>
      <c r="AE2296" s="4"/>
    </row>
    <row r="2297" spans="6:31">
      <c r="F2297" s="25">
        <v>40007</v>
      </c>
      <c r="G2297" s="8">
        <v>51.38</v>
      </c>
      <c r="H2297" s="8">
        <v>52.4</v>
      </c>
      <c r="I2297" s="8">
        <v>50.88</v>
      </c>
      <c r="J2297" s="8">
        <v>52.34</v>
      </c>
      <c r="K2297" s="8">
        <v>908100</v>
      </c>
      <c r="L2297" s="26">
        <v>48.43</v>
      </c>
      <c r="M2297" s="8"/>
      <c r="N2297" s="32">
        <v>0</v>
      </c>
      <c r="O2297" s="11">
        <f t="shared" si="319"/>
        <v>50</v>
      </c>
      <c r="P2297" s="11">
        <f t="shared" si="316"/>
        <v>1.0807350815610159</v>
      </c>
      <c r="Q2297" s="12">
        <f t="shared" si="315"/>
        <v>163.09675834681042</v>
      </c>
      <c r="R2297" s="12">
        <f t="shared" si="320"/>
        <v>0</v>
      </c>
      <c r="S2297" s="12">
        <f t="shared" si="321"/>
        <v>13427</v>
      </c>
      <c r="T2297" s="31">
        <f t="shared" si="317"/>
        <v>8536.4843318720577</v>
      </c>
      <c r="U2297" s="13"/>
      <c r="V2297" s="39">
        <f t="shared" si="322"/>
        <v>2.2303214127430176E-2</v>
      </c>
      <c r="W2297" s="14">
        <f t="shared" si="323"/>
        <v>2.2341465839387599E-2</v>
      </c>
      <c r="X2297" s="40">
        <f t="shared" si="318"/>
        <v>1.463193467673668E-9</v>
      </c>
      <c r="Y2297" s="2"/>
      <c r="Z2297" s="4"/>
      <c r="AA2297" s="4"/>
      <c r="AB2297" s="4"/>
      <c r="AC2297" s="4"/>
      <c r="AD2297" s="4"/>
      <c r="AE2297" s="4"/>
    </row>
    <row r="2298" spans="6:31">
      <c r="F2298" s="25">
        <v>40008</v>
      </c>
      <c r="G2298" s="8">
        <v>52.52</v>
      </c>
      <c r="H2298" s="8">
        <v>52.75</v>
      </c>
      <c r="I2298" s="8">
        <v>52.16</v>
      </c>
      <c r="J2298" s="8">
        <v>52.75</v>
      </c>
      <c r="K2298" s="8">
        <v>1937000</v>
      </c>
      <c r="L2298" s="26">
        <v>48.81</v>
      </c>
      <c r="M2298" s="8"/>
      <c r="N2298" s="32">
        <v>0</v>
      </c>
      <c r="O2298" s="11">
        <f t="shared" si="319"/>
        <v>50</v>
      </c>
      <c r="P2298" s="11">
        <f t="shared" si="316"/>
        <v>1.0807211636959639</v>
      </c>
      <c r="Q2298" s="12">
        <f t="shared" si="315"/>
        <v>163.09821484222601</v>
      </c>
      <c r="R2298" s="12">
        <f t="shared" si="320"/>
        <v>0</v>
      </c>
      <c r="S2298" s="12">
        <f t="shared" si="321"/>
        <v>13427</v>
      </c>
      <c r="T2298" s="31">
        <f t="shared" si="317"/>
        <v>8603.4308329274227</v>
      </c>
      <c r="U2298" s="13"/>
      <c r="V2298" s="39">
        <f t="shared" si="322"/>
        <v>7.8118054679152029E-3</v>
      </c>
      <c r="W2298" s="14">
        <f t="shared" si="323"/>
        <v>7.81575348391844E-3</v>
      </c>
      <c r="X2298" s="40">
        <f t="shared" si="318"/>
        <v>1.5586830361816054E-11</v>
      </c>
      <c r="Y2298" s="2"/>
      <c r="Z2298" s="4"/>
      <c r="AA2298" s="4"/>
      <c r="AB2298" s="4"/>
      <c r="AC2298" s="4"/>
      <c r="AD2298" s="4"/>
      <c r="AE2298" s="4"/>
    </row>
    <row r="2299" spans="6:31">
      <c r="F2299" s="25">
        <v>40009</v>
      </c>
      <c r="G2299" s="8">
        <v>53.43</v>
      </c>
      <c r="H2299" s="8">
        <v>54.41</v>
      </c>
      <c r="I2299" s="8">
        <v>53.34</v>
      </c>
      <c r="J2299" s="8">
        <v>54.27</v>
      </c>
      <c r="K2299" s="8">
        <v>901400</v>
      </c>
      <c r="L2299" s="26">
        <v>50.21</v>
      </c>
      <c r="M2299" s="8"/>
      <c r="N2299" s="32">
        <v>0</v>
      </c>
      <c r="O2299" s="11">
        <f t="shared" si="319"/>
        <v>50</v>
      </c>
      <c r="P2299" s="11">
        <f t="shared" si="316"/>
        <v>1.0808603863772157</v>
      </c>
      <c r="Q2299" s="12">
        <f t="shared" si="315"/>
        <v>163.08364696934109</v>
      </c>
      <c r="R2299" s="12">
        <f t="shared" si="320"/>
        <v>0</v>
      </c>
      <c r="S2299" s="12">
        <f t="shared" si="321"/>
        <v>13427</v>
      </c>
      <c r="T2299" s="31">
        <f t="shared" si="317"/>
        <v>8850.5495210261415</v>
      </c>
      <c r="U2299" s="13"/>
      <c r="V2299" s="39">
        <f t="shared" si="322"/>
        <v>2.8318492095722663E-2</v>
      </c>
      <c r="W2299" s="14">
        <f t="shared" si="323"/>
        <v>2.8279000147558069E-2</v>
      </c>
      <c r="X2299" s="40">
        <f t="shared" si="318"/>
        <v>1.5596139698350257E-9</v>
      </c>
      <c r="Y2299" s="2"/>
      <c r="Z2299" s="4"/>
      <c r="AA2299" s="4"/>
      <c r="AB2299" s="4"/>
      <c r="AC2299" s="4"/>
      <c r="AD2299" s="4"/>
      <c r="AE2299" s="4"/>
    </row>
    <row r="2300" spans="6:31">
      <c r="F2300" s="25">
        <v>40010</v>
      </c>
      <c r="G2300" s="8">
        <v>54.09</v>
      </c>
      <c r="H2300" s="8">
        <v>55.04</v>
      </c>
      <c r="I2300" s="8">
        <v>54.07</v>
      </c>
      <c r="J2300" s="8">
        <v>54.81</v>
      </c>
      <c r="K2300" s="8">
        <v>329000</v>
      </c>
      <c r="L2300" s="26">
        <v>50.71</v>
      </c>
      <c r="M2300" s="8"/>
      <c r="N2300" s="32">
        <v>0</v>
      </c>
      <c r="O2300" s="11">
        <f t="shared" si="319"/>
        <v>50</v>
      </c>
      <c r="P2300" s="11">
        <f t="shared" si="316"/>
        <v>1.0808519029777164</v>
      </c>
      <c r="Q2300" s="12">
        <f t="shared" si="315"/>
        <v>163.08453454121974</v>
      </c>
      <c r="R2300" s="12">
        <f t="shared" si="320"/>
        <v>0</v>
      </c>
      <c r="S2300" s="12">
        <f t="shared" si="321"/>
        <v>13427</v>
      </c>
      <c r="T2300" s="31">
        <f t="shared" si="317"/>
        <v>8938.6633382042546</v>
      </c>
      <c r="U2300" s="13"/>
      <c r="V2300" s="39">
        <f t="shared" si="322"/>
        <v>9.906513401248861E-3</v>
      </c>
      <c r="W2300" s="14">
        <f t="shared" si="323"/>
        <v>9.908919760313566E-3</v>
      </c>
      <c r="X2300" s="40">
        <f t="shared" si="318"/>
        <v>5.7905639482878656E-12</v>
      </c>
      <c r="Y2300" s="2"/>
      <c r="Z2300" s="4"/>
      <c r="AA2300" s="4"/>
      <c r="AB2300" s="4"/>
      <c r="AC2300" s="4"/>
      <c r="AD2300" s="4"/>
      <c r="AE2300" s="4"/>
    </row>
    <row r="2301" spans="6:31">
      <c r="F2301" s="25">
        <v>40011</v>
      </c>
      <c r="G2301" s="8">
        <v>54.77</v>
      </c>
      <c r="H2301" s="8">
        <v>54.93</v>
      </c>
      <c r="I2301" s="8">
        <v>54.48</v>
      </c>
      <c r="J2301" s="8">
        <v>54.77</v>
      </c>
      <c r="K2301" s="8">
        <v>467300</v>
      </c>
      <c r="L2301" s="26">
        <v>50.67</v>
      </c>
      <c r="M2301" s="8"/>
      <c r="N2301" s="32">
        <v>0</v>
      </c>
      <c r="O2301" s="11">
        <f t="shared" si="319"/>
        <v>50</v>
      </c>
      <c r="P2301" s="11">
        <f t="shared" si="316"/>
        <v>1.0809157292283402</v>
      </c>
      <c r="Q2301" s="12">
        <f t="shared" si="315"/>
        <v>163.07785709019544</v>
      </c>
      <c r="R2301" s="12">
        <f t="shared" si="320"/>
        <v>0</v>
      </c>
      <c r="S2301" s="12">
        <f t="shared" si="321"/>
        <v>13427</v>
      </c>
      <c r="T2301" s="31">
        <f t="shared" si="317"/>
        <v>8931.7742328300046</v>
      </c>
      <c r="U2301" s="13"/>
      <c r="V2301" s="39">
        <f t="shared" si="322"/>
        <v>-7.7100582323575697E-4</v>
      </c>
      <c r="W2301" s="14">
        <f t="shared" si="323"/>
        <v>-7.8911031910925333E-4</v>
      </c>
      <c r="X2301" s="40">
        <f t="shared" si="318"/>
        <v>3.2777277083344669E-10</v>
      </c>
      <c r="Y2301" s="2"/>
      <c r="Z2301" s="4"/>
      <c r="AA2301" s="4"/>
      <c r="AB2301" s="4"/>
      <c r="AC2301" s="4"/>
      <c r="AD2301" s="4"/>
      <c r="AE2301" s="4"/>
    </row>
    <row r="2302" spans="6:31">
      <c r="F2302" s="25">
        <v>40014</v>
      </c>
      <c r="G2302" s="8">
        <v>55.16</v>
      </c>
      <c r="H2302" s="8">
        <v>55.51</v>
      </c>
      <c r="I2302" s="8">
        <v>54.88</v>
      </c>
      <c r="J2302" s="8">
        <v>55.42</v>
      </c>
      <c r="K2302" s="8">
        <v>455700</v>
      </c>
      <c r="L2302" s="26">
        <v>51.28</v>
      </c>
      <c r="M2302" s="8"/>
      <c r="N2302" s="32">
        <v>0</v>
      </c>
      <c r="O2302" s="11">
        <f t="shared" si="319"/>
        <v>50</v>
      </c>
      <c r="P2302" s="11">
        <f t="shared" si="316"/>
        <v>1.0807332293291732</v>
      </c>
      <c r="Q2302" s="12">
        <f t="shared" si="315"/>
        <v>163.09695217948939</v>
      </c>
      <c r="R2302" s="12">
        <f t="shared" si="320"/>
        <v>0</v>
      </c>
      <c r="S2302" s="12">
        <f t="shared" si="321"/>
        <v>13427</v>
      </c>
      <c r="T2302" s="31">
        <f t="shared" si="317"/>
        <v>9038.833089787302</v>
      </c>
      <c r="U2302" s="13"/>
      <c r="V2302" s="39">
        <f t="shared" si="322"/>
        <v>1.1915025642538657E-2</v>
      </c>
      <c r="W2302" s="14">
        <f t="shared" si="323"/>
        <v>1.196679312459621E-2</v>
      </c>
      <c r="X2302" s="40">
        <f t="shared" si="318"/>
        <v>2.6798721985790754E-9</v>
      </c>
      <c r="Y2302" s="2"/>
      <c r="Z2302" s="4"/>
      <c r="AA2302" s="4"/>
      <c r="AB2302" s="4"/>
      <c r="AC2302" s="4"/>
      <c r="AD2302" s="4"/>
      <c r="AE2302" s="4"/>
    </row>
    <row r="2303" spans="6:31">
      <c r="F2303" s="25">
        <v>40015</v>
      </c>
      <c r="G2303" s="8">
        <v>55.89</v>
      </c>
      <c r="H2303" s="8">
        <v>55.9</v>
      </c>
      <c r="I2303" s="8">
        <v>54.96</v>
      </c>
      <c r="J2303" s="8">
        <v>55.68</v>
      </c>
      <c r="K2303" s="8">
        <v>463400</v>
      </c>
      <c r="L2303" s="26">
        <v>51.52</v>
      </c>
      <c r="M2303" s="8"/>
      <c r="N2303" s="32">
        <v>0</v>
      </c>
      <c r="O2303" s="11">
        <f t="shared" si="319"/>
        <v>50</v>
      </c>
      <c r="P2303" s="11">
        <f t="shared" si="316"/>
        <v>1.0807453416149067</v>
      </c>
      <c r="Q2303" s="12">
        <f t="shared" si="315"/>
        <v>163.09568466294536</v>
      </c>
      <c r="R2303" s="12">
        <f t="shared" si="320"/>
        <v>0</v>
      </c>
      <c r="S2303" s="12">
        <f t="shared" si="321"/>
        <v>13427</v>
      </c>
      <c r="T2303" s="31">
        <f t="shared" si="317"/>
        <v>9081.1677220327983</v>
      </c>
      <c r="U2303" s="13"/>
      <c r="V2303" s="39">
        <f t="shared" si="322"/>
        <v>4.6727050085255675E-3</v>
      </c>
      <c r="W2303" s="14">
        <f t="shared" si="323"/>
        <v>4.6692691836836926E-3</v>
      </c>
      <c r="X2303" s="40">
        <f t="shared" si="318"/>
        <v>1.180489234404473E-11</v>
      </c>
      <c r="Y2303" s="2"/>
      <c r="Z2303" s="4"/>
      <c r="AA2303" s="4"/>
      <c r="AB2303" s="4"/>
      <c r="AC2303" s="4"/>
      <c r="AD2303" s="4"/>
      <c r="AE2303" s="4"/>
    </row>
    <row r="2304" spans="6:31">
      <c r="F2304" s="25">
        <v>40016</v>
      </c>
      <c r="G2304" s="8">
        <v>55.3</v>
      </c>
      <c r="H2304" s="8">
        <v>56</v>
      </c>
      <c r="I2304" s="8">
        <v>55.26</v>
      </c>
      <c r="J2304" s="8">
        <v>55.64</v>
      </c>
      <c r="K2304" s="8">
        <v>402600</v>
      </c>
      <c r="L2304" s="26">
        <v>51.48</v>
      </c>
      <c r="M2304" s="8"/>
      <c r="N2304" s="32">
        <v>0</v>
      </c>
      <c r="O2304" s="11">
        <f t="shared" si="319"/>
        <v>50</v>
      </c>
      <c r="P2304" s="11">
        <f t="shared" si="316"/>
        <v>1.0808080808080809</v>
      </c>
      <c r="Q2304" s="12">
        <f t="shared" si="315"/>
        <v>163.08911963800409</v>
      </c>
      <c r="R2304" s="12">
        <f t="shared" si="320"/>
        <v>0</v>
      </c>
      <c r="S2304" s="12">
        <f t="shared" si="321"/>
        <v>13427</v>
      </c>
      <c r="T2304" s="31">
        <f t="shared" si="317"/>
        <v>9074.2786166585483</v>
      </c>
      <c r="U2304" s="13"/>
      <c r="V2304" s="39">
        <f t="shared" si="322"/>
        <v>-7.589023785338257E-4</v>
      </c>
      <c r="W2304" s="14">
        <f t="shared" si="323"/>
        <v>-7.7669906817235995E-4</v>
      </c>
      <c r="X2304" s="40">
        <f t="shared" si="318"/>
        <v>3.1672216209031263E-10</v>
      </c>
      <c r="Y2304" s="2"/>
      <c r="Z2304" s="4"/>
      <c r="AA2304" s="4"/>
      <c r="AB2304" s="4"/>
      <c r="AC2304" s="4"/>
      <c r="AD2304" s="4"/>
      <c r="AE2304" s="4"/>
    </row>
    <row r="2305" spans="6:31">
      <c r="F2305" s="25">
        <v>40017</v>
      </c>
      <c r="G2305" s="8">
        <v>55.71</v>
      </c>
      <c r="H2305" s="8">
        <v>57.2</v>
      </c>
      <c r="I2305" s="8">
        <v>55.67</v>
      </c>
      <c r="J2305" s="8">
        <v>56.93</v>
      </c>
      <c r="K2305" s="8">
        <v>824500</v>
      </c>
      <c r="L2305" s="26">
        <v>52.67</v>
      </c>
      <c r="M2305" s="8"/>
      <c r="N2305" s="32">
        <v>0</v>
      </c>
      <c r="O2305" s="11">
        <f t="shared" si="319"/>
        <v>50</v>
      </c>
      <c r="P2305" s="11">
        <f t="shared" si="316"/>
        <v>1.0808809569014619</v>
      </c>
      <c r="Q2305" s="12">
        <f t="shared" si="315"/>
        <v>163.08149484529173</v>
      </c>
      <c r="R2305" s="12">
        <f t="shared" si="320"/>
        <v>0</v>
      </c>
      <c r="S2305" s="12">
        <f t="shared" si="321"/>
        <v>13427</v>
      </c>
      <c r="T2305" s="31">
        <f t="shared" si="317"/>
        <v>9284.2295015424588</v>
      </c>
      <c r="U2305" s="13"/>
      <c r="V2305" s="39">
        <f t="shared" si="322"/>
        <v>2.2873322507072771E-2</v>
      </c>
      <c r="W2305" s="14">
        <f t="shared" si="323"/>
        <v>2.2852650767372116E-2</v>
      </c>
      <c r="X2305" s="40">
        <f t="shared" si="318"/>
        <v>4.273208222516269E-10</v>
      </c>
      <c r="Y2305" s="2"/>
      <c r="Z2305" s="4"/>
      <c r="AA2305" s="4"/>
      <c r="AB2305" s="4"/>
      <c r="AC2305" s="4"/>
      <c r="AD2305" s="4"/>
      <c r="AE2305" s="4"/>
    </row>
    <row r="2306" spans="6:31">
      <c r="F2306" s="25">
        <v>40018</v>
      </c>
      <c r="G2306" s="8">
        <v>56.67</v>
      </c>
      <c r="H2306" s="8">
        <v>57.27</v>
      </c>
      <c r="I2306" s="8">
        <v>56.44</v>
      </c>
      <c r="J2306" s="8">
        <v>57.23</v>
      </c>
      <c r="K2306" s="8">
        <v>1787200</v>
      </c>
      <c r="L2306" s="26">
        <v>52.95</v>
      </c>
      <c r="M2306" s="8"/>
      <c r="N2306" s="32">
        <v>0</v>
      </c>
      <c r="O2306" s="11">
        <f t="shared" si="319"/>
        <v>50</v>
      </c>
      <c r="P2306" s="11">
        <f t="shared" si="316"/>
        <v>1.0808309726156751</v>
      </c>
      <c r="Q2306" s="12">
        <f t="shared" si="315"/>
        <v>163.08672443058191</v>
      </c>
      <c r="R2306" s="12">
        <f t="shared" si="320"/>
        <v>0</v>
      </c>
      <c r="S2306" s="12">
        <f t="shared" si="321"/>
        <v>13427</v>
      </c>
      <c r="T2306" s="31">
        <f t="shared" si="317"/>
        <v>9333.4532391622015</v>
      </c>
      <c r="U2306" s="13"/>
      <c r="V2306" s="39">
        <f t="shared" si="322"/>
        <v>5.2878602565712557E-3</v>
      </c>
      <c r="W2306" s="14">
        <f t="shared" si="323"/>
        <v>5.3020385521176027E-3</v>
      </c>
      <c r="X2306" s="40">
        <f t="shared" si="318"/>
        <v>2.0102406459956464E-10</v>
      </c>
      <c r="Y2306" s="2"/>
      <c r="Z2306" s="4"/>
      <c r="AA2306" s="4"/>
      <c r="AB2306" s="4"/>
      <c r="AC2306" s="4"/>
      <c r="AD2306" s="4"/>
      <c r="AE2306" s="4"/>
    </row>
    <row r="2307" spans="6:31">
      <c r="F2307" s="25">
        <v>40021</v>
      </c>
      <c r="G2307" s="8">
        <v>57.12</v>
      </c>
      <c r="H2307" s="8">
        <v>57.46</v>
      </c>
      <c r="I2307" s="8">
        <v>56.82</v>
      </c>
      <c r="J2307" s="8">
        <v>57.4</v>
      </c>
      <c r="K2307" s="8">
        <v>567300</v>
      </c>
      <c r="L2307" s="26">
        <v>53.11</v>
      </c>
      <c r="M2307" s="8"/>
      <c r="N2307" s="32">
        <v>0</v>
      </c>
      <c r="O2307" s="11">
        <f t="shared" si="319"/>
        <v>50</v>
      </c>
      <c r="P2307" s="11">
        <f t="shared" si="316"/>
        <v>1.0807757484466203</v>
      </c>
      <c r="Q2307" s="12">
        <f t="shared" si="315"/>
        <v>163.09250279894073</v>
      </c>
      <c r="R2307" s="12">
        <f t="shared" si="320"/>
        <v>0</v>
      </c>
      <c r="S2307" s="12">
        <f t="shared" si="321"/>
        <v>13427</v>
      </c>
      <c r="T2307" s="31">
        <f t="shared" si="317"/>
        <v>9361.5096606591978</v>
      </c>
      <c r="U2307" s="13"/>
      <c r="V2307" s="39">
        <f t="shared" si="322"/>
        <v>3.0014975382047443E-3</v>
      </c>
      <c r="W2307" s="14">
        <f t="shared" si="323"/>
        <v>3.017162386892213E-3</v>
      </c>
      <c r="X2307" s="40">
        <f t="shared" si="318"/>
        <v>2.453874844012897E-10</v>
      </c>
      <c r="Y2307" s="2"/>
      <c r="Z2307" s="4"/>
      <c r="AA2307" s="4"/>
      <c r="AB2307" s="4"/>
      <c r="AC2307" s="4"/>
      <c r="AD2307" s="4"/>
      <c r="AE2307" s="4"/>
    </row>
    <row r="2308" spans="6:31">
      <c r="F2308" s="25">
        <v>40022</v>
      </c>
      <c r="G2308" s="8">
        <v>57.01</v>
      </c>
      <c r="H2308" s="8">
        <v>57.44</v>
      </c>
      <c r="I2308" s="8">
        <v>56.67</v>
      </c>
      <c r="J2308" s="8">
        <v>57.28</v>
      </c>
      <c r="K2308" s="8">
        <v>652200</v>
      </c>
      <c r="L2308" s="26">
        <v>53</v>
      </c>
      <c r="M2308" s="8"/>
      <c r="N2308" s="32">
        <v>0</v>
      </c>
      <c r="O2308" s="11">
        <f t="shared" si="319"/>
        <v>50</v>
      </c>
      <c r="P2308" s="11">
        <f t="shared" si="316"/>
        <v>1.080754716981132</v>
      </c>
      <c r="Q2308" s="12">
        <f t="shared" ref="Q2308:Q2371" si="324">$D$4*$P$4/P2308+O2308</f>
        <v>163.09470357681587</v>
      </c>
      <c r="R2308" s="12">
        <f t="shared" si="320"/>
        <v>0</v>
      </c>
      <c r="S2308" s="12">
        <f t="shared" si="321"/>
        <v>13427</v>
      </c>
      <c r="T2308" s="31">
        <f t="shared" si="317"/>
        <v>9342.0646208800135</v>
      </c>
      <c r="U2308" s="13"/>
      <c r="V2308" s="39">
        <f t="shared" si="322"/>
        <v>-2.0792867173151683E-3</v>
      </c>
      <c r="W2308" s="14">
        <f t="shared" si="323"/>
        <v>-2.0733208821859376E-3</v>
      </c>
      <c r="X2308" s="40">
        <f t="shared" si="318"/>
        <v>3.5591188789162646E-11</v>
      </c>
      <c r="Y2308" s="2"/>
      <c r="Z2308" s="4"/>
      <c r="AA2308" s="4"/>
      <c r="AB2308" s="4"/>
      <c r="AC2308" s="4"/>
      <c r="AD2308" s="4"/>
      <c r="AE2308" s="4"/>
    </row>
    <row r="2309" spans="6:31">
      <c r="F2309" s="25">
        <v>40023</v>
      </c>
      <c r="G2309" s="8">
        <v>56.91</v>
      </c>
      <c r="H2309" s="8">
        <v>57.16</v>
      </c>
      <c r="I2309" s="8">
        <v>56.63</v>
      </c>
      <c r="J2309" s="8">
        <v>57.03</v>
      </c>
      <c r="K2309" s="8">
        <v>989500</v>
      </c>
      <c r="L2309" s="26">
        <v>52.77</v>
      </c>
      <c r="M2309" s="8"/>
      <c r="N2309" s="32">
        <v>0</v>
      </c>
      <c r="O2309" s="11">
        <f t="shared" si="319"/>
        <v>50</v>
      </c>
      <c r="P2309" s="11">
        <f t="shared" ref="P2309:P2372" si="325">J2309/L2309</f>
        <v>1.0807276861853325</v>
      </c>
      <c r="Q2309" s="12">
        <f t="shared" si="324"/>
        <v>163.09753226333652</v>
      </c>
      <c r="R2309" s="12">
        <f t="shared" si="320"/>
        <v>0</v>
      </c>
      <c r="S2309" s="12">
        <f t="shared" si="321"/>
        <v>13427</v>
      </c>
      <c r="T2309" s="31">
        <f t="shared" ref="T2309:T2372" si="326">Q2309*J2309</f>
        <v>9301.4522649780811</v>
      </c>
      <c r="U2309" s="13"/>
      <c r="V2309" s="39">
        <f t="shared" si="322"/>
        <v>-4.3567338061361472E-3</v>
      </c>
      <c r="W2309" s="14">
        <f t="shared" si="323"/>
        <v>-4.3490661345452399E-3</v>
      </c>
      <c r="X2309" s="40">
        <f t="shared" ref="X2309:X2372" si="327">(V2309-W2309)^2</f>
        <v>5.8793187626006613E-11</v>
      </c>
      <c r="Y2309" s="2"/>
      <c r="Z2309" s="4"/>
      <c r="AA2309" s="4"/>
      <c r="AB2309" s="4"/>
      <c r="AC2309" s="4"/>
      <c r="AD2309" s="4"/>
      <c r="AE2309" s="4"/>
    </row>
    <row r="2310" spans="6:31">
      <c r="F2310" s="25">
        <v>40024</v>
      </c>
      <c r="G2310" s="8">
        <v>57.7</v>
      </c>
      <c r="H2310" s="8">
        <v>58.3</v>
      </c>
      <c r="I2310" s="8">
        <v>57.57</v>
      </c>
      <c r="J2310" s="8">
        <v>57.62</v>
      </c>
      <c r="K2310" s="8">
        <v>989400</v>
      </c>
      <c r="L2310" s="26">
        <v>53.31</v>
      </c>
      <c r="M2310" s="8"/>
      <c r="N2310" s="32">
        <v>0</v>
      </c>
      <c r="O2310" s="11">
        <f t="shared" ref="O2310:O2373" si="328">O2309+N2310</f>
        <v>50</v>
      </c>
      <c r="P2310" s="11">
        <f t="shared" si="325"/>
        <v>1.0808478709435376</v>
      </c>
      <c r="Q2310" s="12">
        <f t="shared" si="324"/>
        <v>163.08495639587721</v>
      </c>
      <c r="R2310" s="12">
        <f t="shared" ref="R2310:R2373" si="329">IF(N2310&lt;&gt;0,N2310*J2310,0)</f>
        <v>0</v>
      </c>
      <c r="S2310" s="12">
        <f t="shared" ref="S2310:S2373" si="330">IF(N2310&lt;&gt;0,N2310*J2310+S2309,S2309)</f>
        <v>13427</v>
      </c>
      <c r="T2310" s="31">
        <f t="shared" si="326"/>
        <v>9396.9551875304442</v>
      </c>
      <c r="U2310" s="13"/>
      <c r="V2310" s="39">
        <f t="shared" ref="V2310:V2373" si="331">LN((T2310-R2310)/T2309)</f>
        <v>1.0215175091184435E-2</v>
      </c>
      <c r="W2310" s="14">
        <f t="shared" ref="W2310:W2373" si="332">LN(L2310/L2309)</f>
        <v>1.0181083417093083E-2</v>
      </c>
      <c r="X2310" s="40">
        <f t="shared" si="327"/>
        <v>1.1622422423509724E-9</v>
      </c>
      <c r="Y2310" s="2"/>
      <c r="Z2310" s="4"/>
      <c r="AA2310" s="4"/>
      <c r="AB2310" s="4"/>
      <c r="AC2310" s="4"/>
      <c r="AD2310" s="4"/>
      <c r="AE2310" s="4"/>
    </row>
    <row r="2311" spans="6:31">
      <c r="F2311" s="25">
        <v>40025</v>
      </c>
      <c r="G2311" s="8">
        <v>57.6</v>
      </c>
      <c r="H2311" s="8">
        <v>58.08</v>
      </c>
      <c r="I2311" s="8">
        <v>57.48</v>
      </c>
      <c r="J2311" s="8">
        <v>57.66</v>
      </c>
      <c r="K2311" s="8">
        <v>1505200</v>
      </c>
      <c r="L2311" s="26">
        <v>53.35</v>
      </c>
      <c r="M2311" s="8"/>
      <c r="N2311" s="32">
        <v>0</v>
      </c>
      <c r="O2311" s="11">
        <f t="shared" si="328"/>
        <v>50</v>
      </c>
      <c r="P2311" s="11">
        <f t="shared" si="325"/>
        <v>1.0807872539831302</v>
      </c>
      <c r="Q2311" s="12">
        <f t="shared" si="324"/>
        <v>163.0912988710491</v>
      </c>
      <c r="R2311" s="12">
        <f t="shared" si="329"/>
        <v>0</v>
      </c>
      <c r="S2311" s="12">
        <f t="shared" si="330"/>
        <v>13427</v>
      </c>
      <c r="T2311" s="31">
        <f t="shared" si="326"/>
        <v>9403.8442929046905</v>
      </c>
      <c r="U2311" s="13"/>
      <c r="V2311" s="39">
        <f t="shared" si="331"/>
        <v>7.3285241829678912E-4</v>
      </c>
      <c r="W2311" s="14">
        <f t="shared" si="332"/>
        <v>7.5004691309262449E-4</v>
      </c>
      <c r="X2311" s="40">
        <f t="shared" si="327"/>
        <v>2.9565065128400993E-10</v>
      </c>
      <c r="Y2311" s="2"/>
      <c r="Z2311" s="4"/>
      <c r="AA2311" s="4"/>
      <c r="AB2311" s="4"/>
      <c r="AC2311" s="4"/>
      <c r="AD2311" s="4"/>
      <c r="AE2311" s="4"/>
    </row>
    <row r="2312" spans="6:31">
      <c r="F2312" s="25">
        <v>40028</v>
      </c>
      <c r="G2312" s="8">
        <v>58.27</v>
      </c>
      <c r="H2312" s="8">
        <v>58.71</v>
      </c>
      <c r="I2312" s="8">
        <v>57.97</v>
      </c>
      <c r="J2312" s="8">
        <v>58.61</v>
      </c>
      <c r="K2312" s="8">
        <v>1031300</v>
      </c>
      <c r="L2312" s="26">
        <v>54.23</v>
      </c>
      <c r="M2312" s="8"/>
      <c r="N2312" s="32">
        <v>0</v>
      </c>
      <c r="O2312" s="11">
        <f t="shared" si="328"/>
        <v>50</v>
      </c>
      <c r="P2312" s="11">
        <f t="shared" si="325"/>
        <v>1.0807671030794763</v>
      </c>
      <c r="Q2312" s="12">
        <f t="shared" si="324"/>
        <v>163.09340745842297</v>
      </c>
      <c r="R2312" s="12">
        <f t="shared" si="329"/>
        <v>0</v>
      </c>
      <c r="S2312" s="12">
        <f t="shared" si="330"/>
        <v>13427</v>
      </c>
      <c r="T2312" s="31">
        <f t="shared" si="326"/>
        <v>9558.9046111381704</v>
      </c>
      <c r="U2312" s="13"/>
      <c r="V2312" s="39">
        <f t="shared" si="331"/>
        <v>1.6354567071694668E-2</v>
      </c>
      <c r="W2312" s="14">
        <f t="shared" si="332"/>
        <v>1.6360283105206853E-2</v>
      </c>
      <c r="X2312" s="40">
        <f t="shared" si="327"/>
        <v>3.267303911242704E-11</v>
      </c>
      <c r="Y2312" s="2"/>
      <c r="Z2312" s="4"/>
      <c r="AA2312" s="4"/>
      <c r="AB2312" s="4"/>
      <c r="AC2312" s="4"/>
      <c r="AD2312" s="4"/>
      <c r="AE2312" s="4"/>
    </row>
    <row r="2313" spans="6:31">
      <c r="F2313" s="25">
        <v>40029</v>
      </c>
      <c r="G2313" s="8">
        <v>58.41</v>
      </c>
      <c r="H2313" s="8">
        <v>58.98</v>
      </c>
      <c r="I2313" s="8">
        <v>58.3</v>
      </c>
      <c r="J2313" s="8">
        <v>58.83</v>
      </c>
      <c r="K2313" s="8">
        <v>620300</v>
      </c>
      <c r="L2313" s="26">
        <v>54.43</v>
      </c>
      <c r="M2313" s="8"/>
      <c r="N2313" s="32">
        <v>0</v>
      </c>
      <c r="O2313" s="11">
        <f t="shared" si="328"/>
        <v>50</v>
      </c>
      <c r="P2313" s="11">
        <f t="shared" si="325"/>
        <v>1.0808377732867904</v>
      </c>
      <c r="Q2313" s="12">
        <f t="shared" si="324"/>
        <v>163.08601288474276</v>
      </c>
      <c r="R2313" s="12">
        <f t="shared" si="329"/>
        <v>0</v>
      </c>
      <c r="S2313" s="12">
        <f t="shared" si="330"/>
        <v>13427</v>
      </c>
      <c r="T2313" s="31">
        <f t="shared" si="326"/>
        <v>9594.3501380094167</v>
      </c>
      <c r="U2313" s="13"/>
      <c r="V2313" s="39">
        <f t="shared" si="331"/>
        <v>3.7012578593465296E-3</v>
      </c>
      <c r="W2313" s="14">
        <f t="shared" si="332"/>
        <v>3.6812115931394197E-3</v>
      </c>
      <c r="X2313" s="40">
        <f t="shared" si="327"/>
        <v>4.0185278884631505E-10</v>
      </c>
      <c r="Y2313" s="2"/>
      <c r="Z2313" s="4"/>
      <c r="AA2313" s="4"/>
      <c r="AB2313" s="4"/>
      <c r="AC2313" s="4"/>
      <c r="AD2313" s="4"/>
      <c r="AE2313" s="4"/>
    </row>
    <row r="2314" spans="6:31">
      <c r="F2314" s="25">
        <v>40030</v>
      </c>
      <c r="G2314" s="8">
        <v>58.9</v>
      </c>
      <c r="H2314" s="8">
        <v>58.96</v>
      </c>
      <c r="I2314" s="8">
        <v>58.21</v>
      </c>
      <c r="J2314" s="8">
        <v>58.69</v>
      </c>
      <c r="K2314" s="8">
        <v>564800</v>
      </c>
      <c r="L2314" s="26">
        <v>54.3</v>
      </c>
      <c r="M2314" s="8"/>
      <c r="N2314" s="32">
        <v>0</v>
      </c>
      <c r="O2314" s="11">
        <f t="shared" si="328"/>
        <v>50</v>
      </c>
      <c r="P2314" s="11">
        <f t="shared" si="325"/>
        <v>1.0808471454880295</v>
      </c>
      <c r="Q2314" s="12">
        <f t="shared" si="324"/>
        <v>163.08503229754825</v>
      </c>
      <c r="R2314" s="12">
        <f t="shared" si="329"/>
        <v>0</v>
      </c>
      <c r="S2314" s="12">
        <f t="shared" si="330"/>
        <v>13427</v>
      </c>
      <c r="T2314" s="31">
        <f t="shared" si="326"/>
        <v>9571.4605455431065</v>
      </c>
      <c r="U2314" s="13"/>
      <c r="V2314" s="39">
        <f t="shared" si="331"/>
        <v>-2.3885870237369371E-3</v>
      </c>
      <c r="W2314" s="14">
        <f t="shared" si="332"/>
        <v>-2.3912455062189003E-3</v>
      </c>
      <c r="X2314" s="40">
        <f t="shared" si="327"/>
        <v>7.0675291069054118E-12</v>
      </c>
      <c r="Y2314" s="2"/>
      <c r="Z2314" s="4"/>
      <c r="AA2314" s="4"/>
      <c r="AB2314" s="4"/>
      <c r="AC2314" s="4"/>
      <c r="AD2314" s="4"/>
      <c r="AE2314" s="4"/>
    </row>
    <row r="2315" spans="6:31">
      <c r="F2315" s="25">
        <v>40031</v>
      </c>
      <c r="G2315" s="8">
        <v>59.02</v>
      </c>
      <c r="H2315" s="8">
        <v>59.04</v>
      </c>
      <c r="I2315" s="8">
        <v>58.07</v>
      </c>
      <c r="J2315" s="8">
        <v>58.36</v>
      </c>
      <c r="K2315" s="8">
        <v>2345400</v>
      </c>
      <c r="L2315" s="26">
        <v>54</v>
      </c>
      <c r="M2315" s="8"/>
      <c r="N2315" s="32">
        <v>0</v>
      </c>
      <c r="O2315" s="11">
        <f t="shared" si="328"/>
        <v>50</v>
      </c>
      <c r="P2315" s="11">
        <f t="shared" si="325"/>
        <v>1.0807407407407408</v>
      </c>
      <c r="Q2315" s="12">
        <f t="shared" si="324"/>
        <v>163.09616612810555</v>
      </c>
      <c r="R2315" s="12">
        <f t="shared" si="329"/>
        <v>0</v>
      </c>
      <c r="S2315" s="12">
        <f t="shared" si="330"/>
        <v>13427</v>
      </c>
      <c r="T2315" s="31">
        <f t="shared" si="326"/>
        <v>9518.2922552362397</v>
      </c>
      <c r="U2315" s="13"/>
      <c r="V2315" s="39">
        <f t="shared" si="331"/>
        <v>-5.5703631515113807E-3</v>
      </c>
      <c r="W2315" s="14">
        <f t="shared" si="332"/>
        <v>-5.5401803756153561E-3</v>
      </c>
      <c r="X2315" s="40">
        <f t="shared" si="327"/>
        <v>9.1099996078964593E-10</v>
      </c>
      <c r="Y2315" s="2"/>
      <c r="Z2315" s="4"/>
      <c r="AA2315" s="4"/>
      <c r="AB2315" s="4"/>
      <c r="AC2315" s="4"/>
      <c r="AD2315" s="4"/>
      <c r="AE2315" s="4"/>
    </row>
    <row r="2316" spans="6:31">
      <c r="F2316" s="25">
        <v>40032</v>
      </c>
      <c r="G2316" s="8">
        <v>58.99</v>
      </c>
      <c r="H2316" s="8">
        <v>59.65</v>
      </c>
      <c r="I2316" s="8">
        <v>58.67</v>
      </c>
      <c r="J2316" s="8">
        <v>59.19</v>
      </c>
      <c r="K2316" s="8">
        <v>485000</v>
      </c>
      <c r="L2316" s="26">
        <v>54.76</v>
      </c>
      <c r="M2316" s="8"/>
      <c r="N2316" s="32">
        <v>0</v>
      </c>
      <c r="O2316" s="11">
        <f t="shared" si="328"/>
        <v>50</v>
      </c>
      <c r="P2316" s="11">
        <f t="shared" si="325"/>
        <v>1.0808984660336012</v>
      </c>
      <c r="Q2316" s="12">
        <f t="shared" si="324"/>
        <v>163.07966307394781</v>
      </c>
      <c r="R2316" s="12">
        <f t="shared" si="329"/>
        <v>0</v>
      </c>
      <c r="S2316" s="12">
        <f t="shared" si="330"/>
        <v>13427</v>
      </c>
      <c r="T2316" s="31">
        <f t="shared" si="326"/>
        <v>9652.6852573469714</v>
      </c>
      <c r="U2316" s="13"/>
      <c r="V2316" s="39">
        <f t="shared" si="331"/>
        <v>1.4020693894723985E-2</v>
      </c>
      <c r="W2316" s="14">
        <f t="shared" si="332"/>
        <v>1.3975953855973808E-2</v>
      </c>
      <c r="X2316" s="40">
        <f t="shared" si="327"/>
        <v>2.0016710673672849E-9</v>
      </c>
      <c r="Y2316" s="2"/>
      <c r="Z2316" s="4"/>
      <c r="AA2316" s="4"/>
      <c r="AB2316" s="4"/>
      <c r="AC2316" s="4"/>
      <c r="AD2316" s="4"/>
      <c r="AE2316" s="4"/>
    </row>
    <row r="2317" spans="6:31">
      <c r="F2317" s="25">
        <v>40035</v>
      </c>
      <c r="G2317" s="8">
        <v>58.96</v>
      </c>
      <c r="H2317" s="8">
        <v>59.21</v>
      </c>
      <c r="I2317" s="8">
        <v>58.66</v>
      </c>
      <c r="J2317" s="8">
        <v>59.03</v>
      </c>
      <c r="K2317" s="8">
        <v>215600</v>
      </c>
      <c r="L2317" s="26">
        <v>54.62</v>
      </c>
      <c r="M2317" s="8"/>
      <c r="N2317" s="32">
        <v>0</v>
      </c>
      <c r="O2317" s="11">
        <f t="shared" si="328"/>
        <v>50</v>
      </c>
      <c r="P2317" s="11">
        <f t="shared" si="325"/>
        <v>1.080739655803735</v>
      </c>
      <c r="Q2317" s="12">
        <f t="shared" si="324"/>
        <v>163.09627966351178</v>
      </c>
      <c r="R2317" s="12">
        <f t="shared" si="329"/>
        <v>0</v>
      </c>
      <c r="S2317" s="12">
        <f t="shared" si="330"/>
        <v>13427</v>
      </c>
      <c r="T2317" s="31">
        <f t="shared" si="326"/>
        <v>9627.573388537101</v>
      </c>
      <c r="U2317" s="13"/>
      <c r="V2317" s="39">
        <f t="shared" si="331"/>
        <v>-2.6049321714161008E-3</v>
      </c>
      <c r="W2317" s="14">
        <f t="shared" si="332"/>
        <v>-2.5598843746892116E-3</v>
      </c>
      <c r="X2317" s="40">
        <f t="shared" si="327"/>
        <v>2.0293039899471297E-9</v>
      </c>
      <c r="Y2317" s="2"/>
      <c r="Z2317" s="4"/>
      <c r="AA2317" s="4"/>
      <c r="AB2317" s="4"/>
      <c r="AC2317" s="4"/>
      <c r="AD2317" s="4"/>
      <c r="AE2317" s="4"/>
    </row>
    <row r="2318" spans="6:31">
      <c r="F2318" s="25">
        <v>40036</v>
      </c>
      <c r="G2318" s="8">
        <v>58.83</v>
      </c>
      <c r="H2318" s="8">
        <v>58.83</v>
      </c>
      <c r="I2318" s="8">
        <v>58.15</v>
      </c>
      <c r="J2318" s="8">
        <v>58.29</v>
      </c>
      <c r="K2318" s="8">
        <v>343700</v>
      </c>
      <c r="L2318" s="26">
        <v>53.93</v>
      </c>
      <c r="M2318" s="8"/>
      <c r="N2318" s="32">
        <v>0</v>
      </c>
      <c r="O2318" s="11">
        <f t="shared" si="328"/>
        <v>50</v>
      </c>
      <c r="P2318" s="11">
        <f t="shared" si="325"/>
        <v>1.0808455405154831</v>
      </c>
      <c r="Q2318" s="12">
        <f t="shared" si="324"/>
        <v>163.08520022012874</v>
      </c>
      <c r="R2318" s="12">
        <f t="shared" si="329"/>
        <v>0</v>
      </c>
      <c r="S2318" s="12">
        <f t="shared" si="330"/>
        <v>13427</v>
      </c>
      <c r="T2318" s="31">
        <f t="shared" si="326"/>
        <v>9506.2363208313036</v>
      </c>
      <c r="U2318" s="13"/>
      <c r="V2318" s="39">
        <f t="shared" si="331"/>
        <v>-1.2683171422375711E-2</v>
      </c>
      <c r="W2318" s="14">
        <f t="shared" si="332"/>
        <v>-1.27132066964233E-2</v>
      </c>
      <c r="X2318" s="40">
        <f t="shared" si="327"/>
        <v>9.0211768711381012E-10</v>
      </c>
      <c r="Y2318" s="2"/>
      <c r="Z2318" s="4"/>
      <c r="AA2318" s="4"/>
      <c r="AB2318" s="4"/>
      <c r="AC2318" s="4"/>
      <c r="AD2318" s="4"/>
      <c r="AE2318" s="4"/>
    </row>
    <row r="2319" spans="6:31">
      <c r="F2319" s="25">
        <v>40037</v>
      </c>
      <c r="G2319" s="8">
        <v>58.24</v>
      </c>
      <c r="H2319" s="8">
        <v>59.39</v>
      </c>
      <c r="I2319" s="8">
        <v>58.24</v>
      </c>
      <c r="J2319" s="8">
        <v>58.97</v>
      </c>
      <c r="K2319" s="8">
        <v>322300</v>
      </c>
      <c r="L2319" s="26">
        <v>54.56</v>
      </c>
      <c r="M2319" s="8"/>
      <c r="N2319" s="32">
        <v>0</v>
      </c>
      <c r="O2319" s="11">
        <f t="shared" si="328"/>
        <v>50</v>
      </c>
      <c r="P2319" s="11">
        <f t="shared" si="325"/>
        <v>1.0808284457478006</v>
      </c>
      <c r="Q2319" s="12">
        <f t="shared" si="324"/>
        <v>163.08698881593568</v>
      </c>
      <c r="R2319" s="12">
        <f t="shared" si="329"/>
        <v>0</v>
      </c>
      <c r="S2319" s="12">
        <f t="shared" si="330"/>
        <v>13427</v>
      </c>
      <c r="T2319" s="31">
        <f t="shared" si="326"/>
        <v>9617.2397304757269</v>
      </c>
      <c r="U2319" s="13"/>
      <c r="V2319" s="39">
        <f t="shared" si="331"/>
        <v>1.1609255142636731E-2</v>
      </c>
      <c r="W2319" s="14">
        <f t="shared" si="332"/>
        <v>1.1614104186070952E-2</v>
      </c>
      <c r="X2319" s="40">
        <f t="shared" si="327"/>
        <v>2.3513222226961555E-11</v>
      </c>
      <c r="Y2319" s="2"/>
      <c r="Z2319" s="4"/>
      <c r="AA2319" s="4"/>
      <c r="AB2319" s="4"/>
      <c r="AC2319" s="4"/>
      <c r="AD2319" s="4"/>
      <c r="AE2319" s="4"/>
    </row>
    <row r="2320" spans="6:31">
      <c r="F2320" s="25">
        <v>40038</v>
      </c>
      <c r="G2320" s="8">
        <v>59.21</v>
      </c>
      <c r="H2320" s="8">
        <v>59.42</v>
      </c>
      <c r="I2320" s="8">
        <v>58.67</v>
      </c>
      <c r="J2320" s="8">
        <v>59.37</v>
      </c>
      <c r="K2320" s="8">
        <v>235600</v>
      </c>
      <c r="L2320" s="26">
        <v>54.93</v>
      </c>
      <c r="M2320" s="8"/>
      <c r="N2320" s="32">
        <v>0</v>
      </c>
      <c r="O2320" s="11">
        <f t="shared" si="328"/>
        <v>50</v>
      </c>
      <c r="P2320" s="11">
        <f t="shared" si="325"/>
        <v>1.0808301474604041</v>
      </c>
      <c r="Q2320" s="12">
        <f t="shared" si="324"/>
        <v>163.08681076617029</v>
      </c>
      <c r="R2320" s="12">
        <f t="shared" si="329"/>
        <v>0</v>
      </c>
      <c r="S2320" s="12">
        <f t="shared" si="330"/>
        <v>13427</v>
      </c>
      <c r="T2320" s="31">
        <f t="shared" si="326"/>
        <v>9682.4639551875298</v>
      </c>
      <c r="U2320" s="13"/>
      <c r="V2320" s="39">
        <f t="shared" si="331"/>
        <v>6.7591165223631535E-3</v>
      </c>
      <c r="W2320" s="14">
        <f t="shared" si="332"/>
        <v>6.7586338193224241E-3</v>
      </c>
      <c r="X2320" s="40">
        <f t="shared" si="327"/>
        <v>2.3300222552937534E-13</v>
      </c>
      <c r="Y2320" s="2"/>
      <c r="Z2320" s="4"/>
      <c r="AA2320" s="4"/>
      <c r="AB2320" s="4"/>
      <c r="AC2320" s="4"/>
      <c r="AD2320" s="4"/>
      <c r="AE2320" s="4"/>
    </row>
    <row r="2321" spans="6:31">
      <c r="F2321" s="25">
        <v>40039</v>
      </c>
      <c r="G2321" s="8">
        <v>59.35</v>
      </c>
      <c r="H2321" s="8">
        <v>59.39</v>
      </c>
      <c r="I2321" s="8">
        <v>58.27</v>
      </c>
      <c r="J2321" s="8">
        <v>58.86</v>
      </c>
      <c r="K2321" s="8">
        <v>320800</v>
      </c>
      <c r="L2321" s="26">
        <v>54.46</v>
      </c>
      <c r="M2321" s="8"/>
      <c r="N2321" s="32">
        <v>0</v>
      </c>
      <c r="O2321" s="11">
        <f t="shared" si="328"/>
        <v>50</v>
      </c>
      <c r="P2321" s="11">
        <f t="shared" si="325"/>
        <v>1.0807932427469702</v>
      </c>
      <c r="Q2321" s="12">
        <f t="shared" si="324"/>
        <v>163.09067222290358</v>
      </c>
      <c r="R2321" s="12">
        <f t="shared" si="329"/>
        <v>0</v>
      </c>
      <c r="S2321" s="12">
        <f t="shared" si="330"/>
        <v>13427</v>
      </c>
      <c r="T2321" s="31">
        <f t="shared" si="326"/>
        <v>9599.5169670401046</v>
      </c>
      <c r="U2321" s="13"/>
      <c r="V2321" s="39">
        <f t="shared" si="331"/>
        <v>-8.6036284490450254E-3</v>
      </c>
      <c r="W2321" s="14">
        <f t="shared" si="332"/>
        <v>-8.5931601089154312E-3</v>
      </c>
      <c r="X2321" s="40">
        <f t="shared" si="327"/>
        <v>1.0958614506887267E-10</v>
      </c>
      <c r="Y2321" s="2"/>
      <c r="Z2321" s="4"/>
      <c r="AA2321" s="4"/>
      <c r="AB2321" s="4"/>
      <c r="AC2321" s="4"/>
      <c r="AD2321" s="4"/>
      <c r="AE2321" s="4"/>
    </row>
    <row r="2322" spans="6:31">
      <c r="F2322" s="25">
        <v>40042</v>
      </c>
      <c r="G2322" s="8">
        <v>57.73</v>
      </c>
      <c r="H2322" s="8">
        <v>57.77</v>
      </c>
      <c r="I2322" s="8">
        <v>57.29</v>
      </c>
      <c r="J2322" s="8">
        <v>57.4</v>
      </c>
      <c r="K2322" s="8">
        <v>460800</v>
      </c>
      <c r="L2322" s="26">
        <v>53.11</v>
      </c>
      <c r="M2322" s="8"/>
      <c r="N2322" s="32">
        <v>0</v>
      </c>
      <c r="O2322" s="11">
        <f t="shared" si="328"/>
        <v>50</v>
      </c>
      <c r="P2322" s="11">
        <f t="shared" si="325"/>
        <v>1.0807757484466203</v>
      </c>
      <c r="Q2322" s="12">
        <f t="shared" si="324"/>
        <v>163.09250279894073</v>
      </c>
      <c r="R2322" s="12">
        <f t="shared" si="329"/>
        <v>0</v>
      </c>
      <c r="S2322" s="12">
        <f t="shared" si="330"/>
        <v>13427</v>
      </c>
      <c r="T2322" s="31">
        <f t="shared" si="326"/>
        <v>9361.5096606591978</v>
      </c>
      <c r="U2322" s="13"/>
      <c r="V2322" s="39">
        <f t="shared" si="331"/>
        <v>-2.5106215258709708E-2</v>
      </c>
      <c r="W2322" s="14">
        <f t="shared" si="332"/>
        <v>-2.5101252811305767E-2</v>
      </c>
      <c r="X2322" s="40">
        <f t="shared" si="327"/>
        <v>2.4625884236880774E-11</v>
      </c>
      <c r="Y2322" s="2"/>
      <c r="Z2322" s="4"/>
      <c r="AA2322" s="4"/>
      <c r="AB2322" s="4"/>
      <c r="AC2322" s="4"/>
      <c r="AD2322" s="4"/>
      <c r="AE2322" s="4"/>
    </row>
    <row r="2323" spans="6:31">
      <c r="F2323" s="25">
        <v>40043</v>
      </c>
      <c r="G2323" s="8">
        <v>57.55</v>
      </c>
      <c r="H2323" s="8">
        <v>58.08</v>
      </c>
      <c r="I2323" s="8">
        <v>57.43</v>
      </c>
      <c r="J2323" s="8">
        <v>57.95</v>
      </c>
      <c r="K2323" s="8">
        <v>345900</v>
      </c>
      <c r="L2323" s="26">
        <v>53.62</v>
      </c>
      <c r="M2323" s="8"/>
      <c r="N2323" s="32">
        <v>0</v>
      </c>
      <c r="O2323" s="11">
        <f t="shared" si="328"/>
        <v>50</v>
      </c>
      <c r="P2323" s="11">
        <f t="shared" si="325"/>
        <v>1.0807534502051475</v>
      </c>
      <c r="Q2323" s="12">
        <f t="shared" si="324"/>
        <v>163.09483613771999</v>
      </c>
      <c r="R2323" s="12">
        <f t="shared" si="329"/>
        <v>0</v>
      </c>
      <c r="S2323" s="12">
        <f t="shared" si="330"/>
        <v>13427</v>
      </c>
      <c r="T2323" s="31">
        <f t="shared" si="326"/>
        <v>9451.3457541808748</v>
      </c>
      <c r="U2323" s="13"/>
      <c r="V2323" s="39">
        <f t="shared" si="331"/>
        <v>9.5505732005747093E-3</v>
      </c>
      <c r="W2323" s="14">
        <f t="shared" si="332"/>
        <v>9.556898373505417E-3</v>
      </c>
      <c r="X2323" s="40">
        <f t="shared" si="327"/>
        <v>4.00078126033572E-11</v>
      </c>
      <c r="Y2323" s="2"/>
      <c r="Z2323" s="4"/>
      <c r="AA2323" s="4"/>
      <c r="AB2323" s="4"/>
      <c r="AC2323" s="4"/>
      <c r="AD2323" s="4"/>
      <c r="AE2323" s="4"/>
    </row>
    <row r="2324" spans="6:31">
      <c r="F2324" s="25">
        <v>40044</v>
      </c>
      <c r="G2324" s="8">
        <v>57.46</v>
      </c>
      <c r="H2324" s="8">
        <v>58.55</v>
      </c>
      <c r="I2324" s="8">
        <v>57.35</v>
      </c>
      <c r="J2324" s="8">
        <v>58.41</v>
      </c>
      <c r="K2324" s="8">
        <v>268400</v>
      </c>
      <c r="L2324" s="26">
        <v>54.04</v>
      </c>
      <c r="M2324" s="8"/>
      <c r="N2324" s="32">
        <v>0</v>
      </c>
      <c r="O2324" s="11">
        <f t="shared" si="328"/>
        <v>50</v>
      </c>
      <c r="P2324" s="11">
        <f t="shared" si="325"/>
        <v>1.0808660251665432</v>
      </c>
      <c r="Q2324" s="12">
        <f t="shared" si="324"/>
        <v>163.08305702123761</v>
      </c>
      <c r="R2324" s="12">
        <f t="shared" si="329"/>
        <v>0</v>
      </c>
      <c r="S2324" s="12">
        <f t="shared" si="330"/>
        <v>13427</v>
      </c>
      <c r="T2324" s="31">
        <f t="shared" si="326"/>
        <v>9525.6813606104879</v>
      </c>
      <c r="U2324" s="13"/>
      <c r="V2324" s="39">
        <f t="shared" si="331"/>
        <v>7.8343131602525377E-3</v>
      </c>
      <c r="W2324" s="14">
        <f t="shared" si="332"/>
        <v>7.8023802841848001E-3</v>
      </c>
      <c r="X2324" s="40">
        <f t="shared" si="327"/>
        <v>1.0197085739574883E-9</v>
      </c>
      <c r="Y2324" s="2"/>
      <c r="Z2324" s="4"/>
      <c r="AA2324" s="4"/>
      <c r="AB2324" s="4"/>
      <c r="AC2324" s="4"/>
      <c r="AD2324" s="4"/>
      <c r="AE2324" s="4"/>
    </row>
    <row r="2325" spans="6:31">
      <c r="F2325" s="25">
        <v>40045</v>
      </c>
      <c r="G2325" s="8">
        <v>58.46</v>
      </c>
      <c r="H2325" s="8">
        <v>59.12</v>
      </c>
      <c r="I2325" s="8">
        <v>58.35</v>
      </c>
      <c r="J2325" s="8">
        <v>59.01</v>
      </c>
      <c r="K2325" s="8">
        <v>531300</v>
      </c>
      <c r="L2325" s="26">
        <v>54.6</v>
      </c>
      <c r="M2325" s="8"/>
      <c r="N2325" s="32">
        <v>0</v>
      </c>
      <c r="O2325" s="11">
        <f t="shared" si="328"/>
        <v>50</v>
      </c>
      <c r="P2325" s="11">
        <f t="shared" si="325"/>
        <v>1.0807692307692307</v>
      </c>
      <c r="Q2325" s="12">
        <f t="shared" si="324"/>
        <v>163.09318481359051</v>
      </c>
      <c r="R2325" s="12">
        <f t="shared" si="329"/>
        <v>0</v>
      </c>
      <c r="S2325" s="12">
        <f t="shared" si="330"/>
        <v>13427</v>
      </c>
      <c r="T2325" s="31">
        <f t="shared" si="326"/>
        <v>9624.1288358499751</v>
      </c>
      <c r="U2325" s="13"/>
      <c r="V2325" s="39">
        <f t="shared" si="331"/>
        <v>1.0281913139781728E-2</v>
      </c>
      <c r="W2325" s="14">
        <f t="shared" si="332"/>
        <v>1.0309369658861287E-2</v>
      </c>
      <c r="X2325" s="40">
        <f t="shared" si="327"/>
        <v>7.5386043996619862E-10</v>
      </c>
      <c r="Y2325" s="2"/>
      <c r="Z2325" s="4"/>
      <c r="AA2325" s="4"/>
      <c r="AB2325" s="4"/>
      <c r="AC2325" s="4"/>
      <c r="AD2325" s="4"/>
      <c r="AE2325" s="4"/>
    </row>
    <row r="2326" spans="6:31">
      <c r="F2326" s="25">
        <v>40046</v>
      </c>
      <c r="G2326" s="8">
        <v>59.42</v>
      </c>
      <c r="H2326" s="8">
        <v>60.22</v>
      </c>
      <c r="I2326" s="8">
        <v>59.36</v>
      </c>
      <c r="J2326" s="8">
        <v>60.17</v>
      </c>
      <c r="K2326" s="8">
        <v>668000</v>
      </c>
      <c r="L2326" s="26">
        <v>55.67</v>
      </c>
      <c r="M2326" s="8"/>
      <c r="N2326" s="32">
        <v>0</v>
      </c>
      <c r="O2326" s="11">
        <f t="shared" si="328"/>
        <v>50</v>
      </c>
      <c r="P2326" s="11">
        <f t="shared" si="325"/>
        <v>1.0808334830249686</v>
      </c>
      <c r="Q2326" s="12">
        <f t="shared" si="324"/>
        <v>163.08646176850817</v>
      </c>
      <c r="R2326" s="12">
        <f t="shared" si="329"/>
        <v>0</v>
      </c>
      <c r="S2326" s="12">
        <f t="shared" si="330"/>
        <v>13427</v>
      </c>
      <c r="T2326" s="31">
        <f t="shared" si="326"/>
        <v>9812.9124046111374</v>
      </c>
      <c r="U2326" s="13"/>
      <c r="V2326" s="39">
        <f t="shared" si="331"/>
        <v>1.9425745204278564E-2</v>
      </c>
      <c r="W2326" s="14">
        <f t="shared" si="332"/>
        <v>1.9407519444556973E-2</v>
      </c>
      <c r="X2326" s="40">
        <f t="shared" si="327"/>
        <v>3.3217831742918262E-10</v>
      </c>
      <c r="Y2326" s="2"/>
      <c r="Z2326" s="4"/>
      <c r="AA2326" s="4"/>
      <c r="AB2326" s="4"/>
      <c r="AC2326" s="4"/>
      <c r="AD2326" s="4"/>
      <c r="AE2326" s="4"/>
    </row>
    <row r="2327" spans="6:31">
      <c r="F2327" s="25">
        <v>40049</v>
      </c>
      <c r="G2327" s="8">
        <v>60.35</v>
      </c>
      <c r="H2327" s="8">
        <v>60.71</v>
      </c>
      <c r="I2327" s="8">
        <v>59.92</v>
      </c>
      <c r="J2327" s="8">
        <v>60.14</v>
      </c>
      <c r="K2327" s="8">
        <v>545100</v>
      </c>
      <c r="L2327" s="26">
        <v>55.64</v>
      </c>
      <c r="M2327" s="8"/>
      <c r="N2327" s="32">
        <v>0</v>
      </c>
      <c r="O2327" s="11">
        <f t="shared" si="328"/>
        <v>50</v>
      </c>
      <c r="P2327" s="11">
        <f t="shared" si="325"/>
        <v>1.0808770668583754</v>
      </c>
      <c r="Q2327" s="12">
        <f t="shared" si="324"/>
        <v>163.08190182208932</v>
      </c>
      <c r="R2327" s="12">
        <f t="shared" si="329"/>
        <v>0</v>
      </c>
      <c r="S2327" s="12">
        <f t="shared" si="330"/>
        <v>13427</v>
      </c>
      <c r="T2327" s="31">
        <f t="shared" si="326"/>
        <v>9807.7455755804513</v>
      </c>
      <c r="U2327" s="13"/>
      <c r="V2327" s="39">
        <f t="shared" si="331"/>
        <v>-5.2667236290799798E-4</v>
      </c>
      <c r="W2327" s="14">
        <f t="shared" si="332"/>
        <v>-5.3903514017426336E-4</v>
      </c>
      <c r="X2327" s="40">
        <f t="shared" si="327"/>
        <v>1.5283826173528802E-10</v>
      </c>
      <c r="Y2327" s="2"/>
      <c r="Z2327" s="4"/>
      <c r="AA2327" s="4"/>
      <c r="AB2327" s="4"/>
      <c r="AC2327" s="4"/>
      <c r="AD2327" s="4"/>
      <c r="AE2327" s="4"/>
    </row>
    <row r="2328" spans="6:31">
      <c r="F2328" s="25">
        <v>40050</v>
      </c>
      <c r="G2328" s="8">
        <v>60.39</v>
      </c>
      <c r="H2328" s="8">
        <v>60.85</v>
      </c>
      <c r="I2328" s="8">
        <v>60.13</v>
      </c>
      <c r="J2328" s="8">
        <v>60.21</v>
      </c>
      <c r="K2328" s="8">
        <v>486700</v>
      </c>
      <c r="L2328" s="26">
        <v>55.71</v>
      </c>
      <c r="M2328" s="8"/>
      <c r="N2328" s="32">
        <v>0</v>
      </c>
      <c r="O2328" s="11">
        <f t="shared" si="328"/>
        <v>50</v>
      </c>
      <c r="P2328" s="11">
        <f t="shared" si="325"/>
        <v>1.0807754442649435</v>
      </c>
      <c r="Q2328" s="12">
        <f t="shared" si="324"/>
        <v>163.09253462855651</v>
      </c>
      <c r="R2328" s="12">
        <f t="shared" si="329"/>
        <v>0</v>
      </c>
      <c r="S2328" s="12">
        <f t="shared" si="330"/>
        <v>13427</v>
      </c>
      <c r="T2328" s="31">
        <f t="shared" si="326"/>
        <v>9819.8015099853874</v>
      </c>
      <c r="U2328" s="13"/>
      <c r="V2328" s="39">
        <f t="shared" si="331"/>
        <v>1.2284709717983835E-3</v>
      </c>
      <c r="W2328" s="14">
        <f t="shared" si="332"/>
        <v>1.2572969774820146E-3</v>
      </c>
      <c r="X2328" s="40">
        <f t="shared" si="327"/>
        <v>8.3093860367273299E-10</v>
      </c>
      <c r="Y2328" s="2"/>
      <c r="Z2328" s="4"/>
      <c r="AA2328" s="4"/>
      <c r="AB2328" s="4"/>
      <c r="AC2328" s="4"/>
      <c r="AD2328" s="4"/>
      <c r="AE2328" s="4"/>
    </row>
    <row r="2329" spans="6:31">
      <c r="F2329" s="25">
        <v>40051</v>
      </c>
      <c r="G2329" s="8">
        <v>60.13</v>
      </c>
      <c r="H2329" s="8">
        <v>60.51</v>
      </c>
      <c r="I2329" s="8">
        <v>59.87</v>
      </c>
      <c r="J2329" s="8">
        <v>60.27</v>
      </c>
      <c r="K2329" s="8">
        <v>290000</v>
      </c>
      <c r="L2329" s="26">
        <v>55.76</v>
      </c>
      <c r="M2329" s="8"/>
      <c r="N2329" s="32">
        <v>0</v>
      </c>
      <c r="O2329" s="11">
        <f t="shared" si="328"/>
        <v>50</v>
      </c>
      <c r="P2329" s="11">
        <f t="shared" si="325"/>
        <v>1.0808823529411766</v>
      </c>
      <c r="Q2329" s="12">
        <f t="shared" si="324"/>
        <v>163.08134879215527</v>
      </c>
      <c r="R2329" s="12">
        <f t="shared" si="329"/>
        <v>0</v>
      </c>
      <c r="S2329" s="12">
        <f t="shared" si="330"/>
        <v>13427</v>
      </c>
      <c r="T2329" s="31">
        <f t="shared" si="326"/>
        <v>9828.9128917031976</v>
      </c>
      <c r="U2329" s="13"/>
      <c r="V2329" s="39">
        <f t="shared" si="331"/>
        <v>9.2742783925883233E-4</v>
      </c>
      <c r="W2329" s="14">
        <f t="shared" si="332"/>
        <v>8.9710241954433817E-4</v>
      </c>
      <c r="X2329" s="40">
        <f t="shared" si="327"/>
        <v>9.1963108086023125E-10</v>
      </c>
      <c r="Y2329" s="2"/>
      <c r="Z2329" s="4"/>
      <c r="AA2329" s="4"/>
      <c r="AB2329" s="4"/>
      <c r="AC2329" s="4"/>
      <c r="AD2329" s="4"/>
      <c r="AE2329" s="4"/>
    </row>
    <row r="2330" spans="6:31">
      <c r="F2330" s="25">
        <v>40052</v>
      </c>
      <c r="G2330" s="8">
        <v>60.18</v>
      </c>
      <c r="H2330" s="8">
        <v>60.54</v>
      </c>
      <c r="I2330" s="8">
        <v>59.5</v>
      </c>
      <c r="J2330" s="8">
        <v>60.3</v>
      </c>
      <c r="K2330" s="8">
        <v>424200</v>
      </c>
      <c r="L2330" s="26">
        <v>55.79</v>
      </c>
      <c r="M2330" s="8"/>
      <c r="N2330" s="32">
        <v>0</v>
      </c>
      <c r="O2330" s="11">
        <f t="shared" si="328"/>
        <v>50</v>
      </c>
      <c r="P2330" s="11">
        <f t="shared" si="325"/>
        <v>1.0808388600107546</v>
      </c>
      <c r="Q2330" s="12">
        <f t="shared" si="324"/>
        <v>163.08589918298318</v>
      </c>
      <c r="R2330" s="12">
        <f t="shared" si="329"/>
        <v>0</v>
      </c>
      <c r="S2330" s="12">
        <f t="shared" si="330"/>
        <v>13427</v>
      </c>
      <c r="T2330" s="31">
        <f t="shared" si="326"/>
        <v>9834.0797207338856</v>
      </c>
      <c r="U2330" s="13"/>
      <c r="V2330" s="39">
        <f t="shared" si="331"/>
        <v>5.2553843165653005E-4</v>
      </c>
      <c r="W2330" s="14">
        <f t="shared" si="332"/>
        <v>5.3787540516848681E-4</v>
      </c>
      <c r="X2330" s="40">
        <f t="shared" si="327"/>
        <v>1.5220091543472262E-10</v>
      </c>
      <c r="Y2330" s="2"/>
      <c r="Z2330" s="4"/>
      <c r="AA2330" s="4"/>
      <c r="AB2330" s="4"/>
      <c r="AC2330" s="4"/>
      <c r="AD2330" s="4"/>
      <c r="AE2330" s="4"/>
    </row>
    <row r="2331" spans="6:31">
      <c r="F2331" s="25">
        <v>40053</v>
      </c>
      <c r="G2331" s="8">
        <v>60.83</v>
      </c>
      <c r="H2331" s="8">
        <v>60.93</v>
      </c>
      <c r="I2331" s="8">
        <v>59.96</v>
      </c>
      <c r="J2331" s="8">
        <v>60.3</v>
      </c>
      <c r="K2331" s="8">
        <v>321400</v>
      </c>
      <c r="L2331" s="26">
        <v>55.79</v>
      </c>
      <c r="M2331" s="8"/>
      <c r="N2331" s="32">
        <v>0</v>
      </c>
      <c r="O2331" s="11">
        <f t="shared" si="328"/>
        <v>50</v>
      </c>
      <c r="P2331" s="11">
        <f t="shared" si="325"/>
        <v>1.0808388600107546</v>
      </c>
      <c r="Q2331" s="12">
        <f t="shared" si="324"/>
        <v>163.08589918298318</v>
      </c>
      <c r="R2331" s="12">
        <f t="shared" si="329"/>
        <v>0</v>
      </c>
      <c r="S2331" s="12">
        <f t="shared" si="330"/>
        <v>13427</v>
      </c>
      <c r="T2331" s="31">
        <f t="shared" si="326"/>
        <v>9834.0797207338856</v>
      </c>
      <c r="U2331" s="13"/>
      <c r="V2331" s="39">
        <f t="shared" si="331"/>
        <v>0</v>
      </c>
      <c r="W2331" s="14">
        <f t="shared" si="332"/>
        <v>0</v>
      </c>
      <c r="X2331" s="40">
        <f t="shared" si="327"/>
        <v>0</v>
      </c>
      <c r="Y2331" s="2"/>
      <c r="Z2331" s="4"/>
      <c r="AA2331" s="4"/>
      <c r="AB2331" s="4"/>
      <c r="AC2331" s="4"/>
      <c r="AD2331" s="4"/>
      <c r="AE2331" s="4"/>
    </row>
    <row r="2332" spans="6:31">
      <c r="F2332" s="25">
        <v>40056</v>
      </c>
      <c r="G2332" s="8">
        <v>59.75</v>
      </c>
      <c r="H2332" s="8">
        <v>59.86</v>
      </c>
      <c r="I2332" s="8">
        <v>59.42</v>
      </c>
      <c r="J2332" s="8">
        <v>59.76</v>
      </c>
      <c r="K2332" s="8">
        <v>936600</v>
      </c>
      <c r="L2332" s="26">
        <v>55.29</v>
      </c>
      <c r="M2332" s="8"/>
      <c r="N2332" s="32">
        <v>0</v>
      </c>
      <c r="O2332" s="11">
        <f t="shared" si="328"/>
        <v>50</v>
      </c>
      <c r="P2332" s="11">
        <f t="shared" si="325"/>
        <v>1.0808464460119371</v>
      </c>
      <c r="Q2332" s="12">
        <f t="shared" si="324"/>
        <v>163.08510548118761</v>
      </c>
      <c r="R2332" s="12">
        <f t="shared" si="329"/>
        <v>0</v>
      </c>
      <c r="S2332" s="12">
        <f t="shared" si="330"/>
        <v>13427</v>
      </c>
      <c r="T2332" s="31">
        <f t="shared" si="326"/>
        <v>9745.9659035557706</v>
      </c>
      <c r="U2332" s="13"/>
      <c r="V2332" s="39">
        <f t="shared" si="331"/>
        <v>-9.0004296918555285E-3</v>
      </c>
      <c r="W2332" s="14">
        <f t="shared" si="332"/>
        <v>-9.0025815075953797E-3</v>
      </c>
      <c r="X2332" s="40">
        <f t="shared" si="327"/>
        <v>4.630310978271587E-12</v>
      </c>
      <c r="Y2332" s="2"/>
      <c r="Z2332" s="4"/>
      <c r="AA2332" s="4"/>
      <c r="AB2332" s="4"/>
      <c r="AC2332" s="4"/>
      <c r="AD2332" s="4"/>
      <c r="AE2332" s="4"/>
    </row>
    <row r="2333" spans="6:31">
      <c r="F2333" s="25">
        <v>40057</v>
      </c>
      <c r="G2333" s="8">
        <v>59.47</v>
      </c>
      <c r="H2333" s="8">
        <v>60.26</v>
      </c>
      <c r="I2333" s="8">
        <v>58.33</v>
      </c>
      <c r="J2333" s="8">
        <v>58.45</v>
      </c>
      <c r="K2333" s="8">
        <v>1920400</v>
      </c>
      <c r="L2333" s="26">
        <v>54.08</v>
      </c>
      <c r="M2333" s="8"/>
      <c r="N2333" s="32">
        <v>0</v>
      </c>
      <c r="O2333" s="11">
        <f t="shared" si="328"/>
        <v>50</v>
      </c>
      <c r="P2333" s="11">
        <f t="shared" si="325"/>
        <v>1.0808062130177516</v>
      </c>
      <c r="Q2333" s="12">
        <f t="shared" si="324"/>
        <v>163.08931507245057</v>
      </c>
      <c r="R2333" s="12">
        <f t="shared" si="329"/>
        <v>0</v>
      </c>
      <c r="S2333" s="12">
        <f t="shared" si="330"/>
        <v>13427</v>
      </c>
      <c r="T2333" s="31">
        <f t="shared" si="326"/>
        <v>9532.5704659847361</v>
      </c>
      <c r="U2333" s="13"/>
      <c r="V2333" s="39">
        <f t="shared" si="331"/>
        <v>-2.213904100341698E-2</v>
      </c>
      <c r="W2333" s="14">
        <f t="shared" si="332"/>
        <v>-2.2127628615132951E-2</v>
      </c>
      <c r="X2333" s="40">
        <f t="shared" si="327"/>
        <v>1.3024260634543709E-10</v>
      </c>
      <c r="Y2333" s="2"/>
      <c r="Z2333" s="4"/>
      <c r="AA2333" s="4"/>
      <c r="AB2333" s="4"/>
      <c r="AC2333" s="4"/>
      <c r="AD2333" s="4"/>
      <c r="AE2333" s="4"/>
    </row>
    <row r="2334" spans="6:31">
      <c r="F2334" s="25">
        <v>40058</v>
      </c>
      <c r="G2334" s="8">
        <v>58.28</v>
      </c>
      <c r="H2334" s="8">
        <v>58.57</v>
      </c>
      <c r="I2334" s="8">
        <v>58.09</v>
      </c>
      <c r="J2334" s="8">
        <v>58.19</v>
      </c>
      <c r="K2334" s="8">
        <v>389500</v>
      </c>
      <c r="L2334" s="26">
        <v>53.84</v>
      </c>
      <c r="M2334" s="8"/>
      <c r="N2334" s="32">
        <v>0</v>
      </c>
      <c r="O2334" s="11">
        <f t="shared" si="328"/>
        <v>50</v>
      </c>
      <c r="P2334" s="11">
        <f t="shared" si="325"/>
        <v>1.0807949479940564</v>
      </c>
      <c r="Q2334" s="12">
        <f t="shared" si="324"/>
        <v>163.09049379170381</v>
      </c>
      <c r="R2334" s="12">
        <f t="shared" si="329"/>
        <v>0</v>
      </c>
      <c r="S2334" s="12">
        <f t="shared" si="330"/>
        <v>13427</v>
      </c>
      <c r="T2334" s="31">
        <f t="shared" si="326"/>
        <v>9490.2358337392434</v>
      </c>
      <c r="U2334" s="13"/>
      <c r="V2334" s="39">
        <f t="shared" si="331"/>
        <v>-4.4509418294000243E-3</v>
      </c>
      <c r="W2334" s="14">
        <f t="shared" si="332"/>
        <v>-4.4477463982361418E-3</v>
      </c>
      <c r="X2334" s="40">
        <f t="shared" si="327"/>
        <v>1.0210780323111358E-11</v>
      </c>
      <c r="Y2334" s="2"/>
      <c r="Z2334" s="4"/>
      <c r="AA2334" s="4"/>
      <c r="AB2334" s="4"/>
      <c r="AC2334" s="4"/>
      <c r="AD2334" s="4"/>
      <c r="AE2334" s="4"/>
    </row>
    <row r="2335" spans="6:31">
      <c r="F2335" s="25">
        <v>40059</v>
      </c>
      <c r="G2335" s="8">
        <v>58.57</v>
      </c>
      <c r="H2335" s="8">
        <v>58.82</v>
      </c>
      <c r="I2335" s="8">
        <v>58.1</v>
      </c>
      <c r="J2335" s="8">
        <v>58.79</v>
      </c>
      <c r="K2335" s="8">
        <v>436200</v>
      </c>
      <c r="L2335" s="26">
        <v>54.39</v>
      </c>
      <c r="M2335" s="8"/>
      <c r="N2335" s="32">
        <v>0</v>
      </c>
      <c r="O2335" s="11">
        <f t="shared" si="328"/>
        <v>50</v>
      </c>
      <c r="P2335" s="11">
        <f t="shared" si="325"/>
        <v>1.0808972237543666</v>
      </c>
      <c r="Q2335" s="12">
        <f t="shared" si="324"/>
        <v>163.07979303682885</v>
      </c>
      <c r="R2335" s="12">
        <f t="shared" si="329"/>
        <v>0</v>
      </c>
      <c r="S2335" s="12">
        <f t="shared" si="330"/>
        <v>13427</v>
      </c>
      <c r="T2335" s="31">
        <f t="shared" si="326"/>
        <v>9587.4610326351685</v>
      </c>
      <c r="U2335" s="13"/>
      <c r="V2335" s="39">
        <f t="shared" si="331"/>
        <v>1.0192639216543715E-2</v>
      </c>
      <c r="W2335" s="14">
        <f t="shared" si="332"/>
        <v>1.0163628098396977E-2</v>
      </c>
      <c r="X2335" s="40">
        <f t="shared" si="327"/>
        <v>8.4164497612398194E-10</v>
      </c>
      <c r="Y2335" s="2"/>
      <c r="Z2335" s="4"/>
      <c r="AA2335" s="4"/>
      <c r="AB2335" s="4"/>
      <c r="AC2335" s="4"/>
      <c r="AD2335" s="4"/>
      <c r="AE2335" s="4"/>
    </row>
    <row r="2336" spans="6:31">
      <c r="F2336" s="25">
        <v>40060</v>
      </c>
      <c r="G2336" s="8">
        <v>58.88</v>
      </c>
      <c r="H2336" s="8">
        <v>59.59</v>
      </c>
      <c r="I2336" s="8">
        <v>58.66</v>
      </c>
      <c r="J2336" s="8">
        <v>59.54</v>
      </c>
      <c r="K2336" s="8">
        <v>298600</v>
      </c>
      <c r="L2336" s="26">
        <v>55.09</v>
      </c>
      <c r="M2336" s="8"/>
      <c r="N2336" s="32">
        <v>0</v>
      </c>
      <c r="O2336" s="11">
        <f t="shared" si="328"/>
        <v>50</v>
      </c>
      <c r="P2336" s="11">
        <f t="shared" si="325"/>
        <v>1.0807769105100744</v>
      </c>
      <c r="Q2336" s="12">
        <f t="shared" si="324"/>
        <v>163.09238120061349</v>
      </c>
      <c r="R2336" s="12">
        <f t="shared" si="329"/>
        <v>0</v>
      </c>
      <c r="S2336" s="12">
        <f t="shared" si="330"/>
        <v>13427</v>
      </c>
      <c r="T2336" s="31">
        <f t="shared" si="326"/>
        <v>9710.5203766845261</v>
      </c>
      <c r="U2336" s="13"/>
      <c r="V2336" s="39">
        <f t="shared" si="331"/>
        <v>1.2753770406377032E-2</v>
      </c>
      <c r="W2336" s="14">
        <f t="shared" si="332"/>
        <v>1.2787898049755907E-2</v>
      </c>
      <c r="X2336" s="40">
        <f t="shared" si="327"/>
        <v>1.1646960425956432E-9</v>
      </c>
      <c r="Y2336" s="2"/>
      <c r="Z2336" s="4"/>
      <c r="AA2336" s="4"/>
      <c r="AB2336" s="4"/>
      <c r="AC2336" s="4"/>
      <c r="AD2336" s="4"/>
      <c r="AE2336" s="4"/>
    </row>
    <row r="2337" spans="6:31">
      <c r="F2337" s="25">
        <v>40064</v>
      </c>
      <c r="G2337" s="8">
        <v>60.09</v>
      </c>
      <c r="H2337" s="8">
        <v>60.17</v>
      </c>
      <c r="I2337" s="8">
        <v>59.8</v>
      </c>
      <c r="J2337" s="8">
        <v>60.16</v>
      </c>
      <c r="K2337" s="8">
        <v>309800</v>
      </c>
      <c r="L2337" s="26">
        <v>55.66</v>
      </c>
      <c r="M2337" s="8"/>
      <c r="N2337" s="32">
        <v>0</v>
      </c>
      <c r="O2337" s="11">
        <f t="shared" si="328"/>
        <v>50</v>
      </c>
      <c r="P2337" s="11">
        <f t="shared" si="325"/>
        <v>1.0808480057491916</v>
      </c>
      <c r="Q2337" s="12">
        <f t="shared" si="324"/>
        <v>163.08494229168178</v>
      </c>
      <c r="R2337" s="12">
        <f t="shared" si="329"/>
        <v>0</v>
      </c>
      <c r="S2337" s="12">
        <f t="shared" si="330"/>
        <v>13427</v>
      </c>
      <c r="T2337" s="31">
        <f t="shared" si="326"/>
        <v>9811.1901282675753</v>
      </c>
      <c r="U2337" s="13"/>
      <c r="V2337" s="39">
        <f t="shared" si="331"/>
        <v>1.0313711386259326E-2</v>
      </c>
      <c r="W2337" s="14">
        <f t="shared" si="332"/>
        <v>1.0293544613119366E-2</v>
      </c>
      <c r="X2337" s="40">
        <f t="shared" si="327"/>
        <v>4.0669873887862503E-10</v>
      </c>
      <c r="Y2337" s="2"/>
      <c r="Z2337" s="4"/>
      <c r="AA2337" s="4"/>
      <c r="AB2337" s="4"/>
      <c r="AC2337" s="4"/>
      <c r="AD2337" s="4"/>
      <c r="AE2337" s="4"/>
    </row>
    <row r="2338" spans="6:31">
      <c r="F2338" s="25">
        <v>40065</v>
      </c>
      <c r="G2338" s="8">
        <v>60.28</v>
      </c>
      <c r="H2338" s="8">
        <v>60.89</v>
      </c>
      <c r="I2338" s="8">
        <v>60.06</v>
      </c>
      <c r="J2338" s="8">
        <v>60.72</v>
      </c>
      <c r="K2338" s="8">
        <v>474400</v>
      </c>
      <c r="L2338" s="26">
        <v>56.18</v>
      </c>
      <c r="M2338" s="8"/>
      <c r="N2338" s="32">
        <v>0</v>
      </c>
      <c r="O2338" s="11">
        <f t="shared" si="328"/>
        <v>50</v>
      </c>
      <c r="P2338" s="11">
        <f t="shared" si="325"/>
        <v>1.0808116767532929</v>
      </c>
      <c r="Q2338" s="12">
        <f t="shared" si="324"/>
        <v>163.08874338163395</v>
      </c>
      <c r="R2338" s="12">
        <f t="shared" si="329"/>
        <v>0</v>
      </c>
      <c r="S2338" s="12">
        <f t="shared" si="330"/>
        <v>13427</v>
      </c>
      <c r="T2338" s="31">
        <f t="shared" si="326"/>
        <v>9902.7484981328125</v>
      </c>
      <c r="U2338" s="13"/>
      <c r="V2338" s="39">
        <f t="shared" si="331"/>
        <v>9.2887605985083003E-3</v>
      </c>
      <c r="W2338" s="14">
        <f t="shared" si="332"/>
        <v>9.2990655783529164E-3</v>
      </c>
      <c r="X2338" s="40">
        <f t="shared" si="327"/>
        <v>1.0619260959794359E-10</v>
      </c>
      <c r="Y2338" s="2"/>
      <c r="Z2338" s="4"/>
      <c r="AA2338" s="4"/>
      <c r="AB2338" s="4"/>
      <c r="AC2338" s="4"/>
      <c r="AD2338" s="4"/>
      <c r="AE2338" s="4"/>
    </row>
    <row r="2339" spans="6:31">
      <c r="F2339" s="25">
        <v>40066</v>
      </c>
      <c r="G2339" s="8">
        <v>60.68</v>
      </c>
      <c r="H2339" s="8">
        <v>61.37</v>
      </c>
      <c r="I2339" s="8">
        <v>60.39</v>
      </c>
      <c r="J2339" s="8">
        <v>61.3</v>
      </c>
      <c r="K2339" s="8">
        <v>281700</v>
      </c>
      <c r="L2339" s="26">
        <v>56.72</v>
      </c>
      <c r="M2339" s="8"/>
      <c r="N2339" s="32">
        <v>0</v>
      </c>
      <c r="O2339" s="11">
        <f t="shared" si="328"/>
        <v>50</v>
      </c>
      <c r="P2339" s="11">
        <f t="shared" si="325"/>
        <v>1.0807475317348378</v>
      </c>
      <c r="Q2339" s="12">
        <f t="shared" si="324"/>
        <v>163.09545547610401</v>
      </c>
      <c r="R2339" s="12">
        <f t="shared" si="329"/>
        <v>0</v>
      </c>
      <c r="S2339" s="12">
        <f t="shared" si="330"/>
        <v>13427</v>
      </c>
      <c r="T2339" s="31">
        <f t="shared" si="326"/>
        <v>9997.7514206851756</v>
      </c>
      <c r="U2339" s="13"/>
      <c r="V2339" s="39">
        <f t="shared" si="331"/>
        <v>9.5478650946496726E-3</v>
      </c>
      <c r="W2339" s="14">
        <f t="shared" si="332"/>
        <v>9.5660605477743722E-3</v>
      </c>
      <c r="X2339" s="40">
        <f t="shared" si="327"/>
        <v>3.3107451441313989E-10</v>
      </c>
      <c r="Y2339" s="2"/>
      <c r="Z2339" s="4"/>
      <c r="AA2339" s="4"/>
      <c r="AB2339" s="4"/>
      <c r="AC2339" s="4"/>
      <c r="AD2339" s="4"/>
      <c r="AE2339" s="4"/>
    </row>
    <row r="2340" spans="6:31">
      <c r="F2340" s="25">
        <v>40067</v>
      </c>
      <c r="G2340" s="8">
        <v>61.51</v>
      </c>
      <c r="H2340" s="8">
        <v>61.65</v>
      </c>
      <c r="I2340" s="8">
        <v>61.04</v>
      </c>
      <c r="J2340" s="8">
        <v>61.36</v>
      </c>
      <c r="K2340" s="8">
        <v>437400</v>
      </c>
      <c r="L2340" s="26">
        <v>56.77</v>
      </c>
      <c r="M2340" s="8"/>
      <c r="N2340" s="32">
        <v>0</v>
      </c>
      <c r="O2340" s="11">
        <f t="shared" si="328"/>
        <v>50</v>
      </c>
      <c r="P2340" s="11">
        <f t="shared" si="325"/>
        <v>1.0808525629734014</v>
      </c>
      <c r="Q2340" s="12">
        <f t="shared" si="324"/>
        <v>163.08446548896654</v>
      </c>
      <c r="R2340" s="12">
        <f t="shared" si="329"/>
        <v>0</v>
      </c>
      <c r="S2340" s="12">
        <f t="shared" si="330"/>
        <v>13427</v>
      </c>
      <c r="T2340" s="31">
        <f t="shared" si="326"/>
        <v>10006.862802402988</v>
      </c>
      <c r="U2340" s="13"/>
      <c r="V2340" s="39">
        <f t="shared" si="331"/>
        <v>9.1092807351816245E-4</v>
      </c>
      <c r="W2340" s="14">
        <f t="shared" si="332"/>
        <v>8.811349587627698E-4</v>
      </c>
      <c r="X2340" s="40">
        <f t="shared" si="327"/>
        <v>8.8762968682799534E-10</v>
      </c>
      <c r="Y2340" s="2"/>
      <c r="Z2340" s="4"/>
      <c r="AA2340" s="4"/>
      <c r="AB2340" s="4"/>
      <c r="AC2340" s="4"/>
      <c r="AD2340" s="4"/>
      <c r="AE2340" s="4"/>
    </row>
    <row r="2341" spans="6:31">
      <c r="F2341" s="25">
        <v>40070</v>
      </c>
      <c r="G2341" s="8">
        <v>60.82</v>
      </c>
      <c r="H2341" s="8">
        <v>61.77</v>
      </c>
      <c r="I2341" s="8">
        <v>60.82</v>
      </c>
      <c r="J2341" s="8">
        <v>61.7</v>
      </c>
      <c r="K2341" s="8">
        <v>915300</v>
      </c>
      <c r="L2341" s="26">
        <v>57.09</v>
      </c>
      <c r="M2341" s="8"/>
      <c r="N2341" s="32">
        <v>0</v>
      </c>
      <c r="O2341" s="11">
        <f t="shared" si="328"/>
        <v>50</v>
      </c>
      <c r="P2341" s="11">
        <f t="shared" si="325"/>
        <v>1.0807496934664564</v>
      </c>
      <c r="Q2341" s="12">
        <f t="shared" si="324"/>
        <v>163.09522926089107</v>
      </c>
      <c r="R2341" s="12">
        <f t="shared" si="329"/>
        <v>0</v>
      </c>
      <c r="S2341" s="12">
        <f t="shared" si="330"/>
        <v>13427</v>
      </c>
      <c r="T2341" s="31">
        <f t="shared" si="326"/>
        <v>10062.97564539698</v>
      </c>
      <c r="U2341" s="13"/>
      <c r="V2341" s="39">
        <f t="shared" si="331"/>
        <v>5.5917728835605746E-3</v>
      </c>
      <c r="W2341" s="14">
        <f t="shared" si="332"/>
        <v>5.6209527935329366E-3</v>
      </c>
      <c r="X2341" s="40">
        <f t="shared" si="327"/>
        <v>8.5146714599515458E-10</v>
      </c>
      <c r="Y2341" s="2"/>
      <c r="Z2341" s="4"/>
      <c r="AA2341" s="4"/>
      <c r="AB2341" s="4"/>
      <c r="AC2341" s="4"/>
      <c r="AD2341" s="4"/>
      <c r="AE2341" s="4"/>
    </row>
    <row r="2342" spans="6:31">
      <c r="F2342" s="25">
        <v>40071</v>
      </c>
      <c r="G2342" s="8">
        <v>61.75</v>
      </c>
      <c r="H2342" s="8">
        <v>62.24</v>
      </c>
      <c r="I2342" s="8">
        <v>61.44</v>
      </c>
      <c r="J2342" s="8">
        <v>62.04</v>
      </c>
      <c r="K2342" s="8">
        <v>235900</v>
      </c>
      <c r="L2342" s="26">
        <v>57.4</v>
      </c>
      <c r="M2342" s="8"/>
      <c r="N2342" s="32">
        <v>0</v>
      </c>
      <c r="O2342" s="11">
        <f t="shared" si="328"/>
        <v>50</v>
      </c>
      <c r="P2342" s="11">
        <f t="shared" si="325"/>
        <v>1.0808362369337978</v>
      </c>
      <c r="Q2342" s="12">
        <f t="shared" si="324"/>
        <v>163.08617363068038</v>
      </c>
      <c r="R2342" s="12">
        <f t="shared" si="329"/>
        <v>0</v>
      </c>
      <c r="S2342" s="12">
        <f t="shared" si="330"/>
        <v>13427</v>
      </c>
      <c r="T2342" s="31">
        <f t="shared" si="326"/>
        <v>10117.866212047411</v>
      </c>
      <c r="U2342" s="13"/>
      <c r="V2342" s="39">
        <f t="shared" si="331"/>
        <v>5.4398822804028009E-3</v>
      </c>
      <c r="W2342" s="14">
        <f t="shared" si="332"/>
        <v>5.4153333493527685E-3</v>
      </c>
      <c r="X2342" s="40">
        <f t="shared" si="327"/>
        <v>6.0265001569924064E-10</v>
      </c>
      <c r="Y2342" s="2"/>
      <c r="Z2342" s="4"/>
      <c r="AA2342" s="4"/>
      <c r="AB2342" s="4"/>
      <c r="AC2342" s="4"/>
      <c r="AD2342" s="4"/>
      <c r="AE2342" s="4"/>
    </row>
    <row r="2343" spans="6:31">
      <c r="F2343" s="25">
        <v>40072</v>
      </c>
      <c r="G2343" s="8">
        <v>62.35</v>
      </c>
      <c r="H2343" s="8">
        <v>63.02</v>
      </c>
      <c r="I2343" s="8">
        <v>62.06</v>
      </c>
      <c r="J2343" s="8">
        <v>63.02</v>
      </c>
      <c r="K2343" s="8">
        <v>260700</v>
      </c>
      <c r="L2343" s="26">
        <v>58.31</v>
      </c>
      <c r="M2343" s="8"/>
      <c r="N2343" s="32">
        <v>0</v>
      </c>
      <c r="O2343" s="11">
        <f t="shared" si="328"/>
        <v>50</v>
      </c>
      <c r="P2343" s="11">
        <f t="shared" si="325"/>
        <v>1.080775167209741</v>
      </c>
      <c r="Q2343" s="12">
        <f t="shared" si="324"/>
        <v>163.09256361966959</v>
      </c>
      <c r="R2343" s="12">
        <f t="shared" si="329"/>
        <v>0</v>
      </c>
      <c r="S2343" s="12">
        <f t="shared" si="330"/>
        <v>13427</v>
      </c>
      <c r="T2343" s="31">
        <f t="shared" si="326"/>
        <v>10278.093359311579</v>
      </c>
      <c r="U2343" s="13"/>
      <c r="V2343" s="39">
        <f t="shared" si="331"/>
        <v>1.5711978925370136E-2</v>
      </c>
      <c r="W2343" s="14">
        <f t="shared" si="332"/>
        <v>1.5729301908543908E-2</v>
      </c>
      <c r="X2343" s="40">
        <f t="shared" si="327"/>
        <v>3.000857460387786E-10</v>
      </c>
      <c r="Y2343" s="2"/>
      <c r="Z2343" s="4"/>
      <c r="AA2343" s="4"/>
      <c r="AB2343" s="4"/>
      <c r="AC2343" s="4"/>
      <c r="AD2343" s="4"/>
      <c r="AE2343" s="4"/>
    </row>
    <row r="2344" spans="6:31">
      <c r="F2344" s="25">
        <v>40073</v>
      </c>
      <c r="G2344" s="8">
        <v>62.9</v>
      </c>
      <c r="H2344" s="8">
        <v>63.47</v>
      </c>
      <c r="I2344" s="8">
        <v>62.55</v>
      </c>
      <c r="J2344" s="8">
        <v>62.9</v>
      </c>
      <c r="K2344" s="8">
        <v>288700</v>
      </c>
      <c r="L2344" s="26">
        <v>58.2</v>
      </c>
      <c r="M2344" s="8"/>
      <c r="N2344" s="32">
        <v>0</v>
      </c>
      <c r="O2344" s="11">
        <f t="shared" si="328"/>
        <v>50</v>
      </c>
      <c r="P2344" s="11">
        <f t="shared" si="325"/>
        <v>1.0807560137457044</v>
      </c>
      <c r="Q2344" s="12">
        <f t="shared" si="324"/>
        <v>163.09456787809845</v>
      </c>
      <c r="R2344" s="12">
        <f t="shared" si="329"/>
        <v>0</v>
      </c>
      <c r="S2344" s="12">
        <f t="shared" si="330"/>
        <v>13427</v>
      </c>
      <c r="T2344" s="31">
        <f t="shared" si="326"/>
        <v>10258.648319532393</v>
      </c>
      <c r="U2344" s="13"/>
      <c r="V2344" s="39">
        <f t="shared" si="331"/>
        <v>-1.8936836129271697E-3</v>
      </c>
      <c r="W2344" s="14">
        <f t="shared" si="332"/>
        <v>-1.8882504966725E-3</v>
      </c>
      <c r="X2344" s="40">
        <f t="shared" si="327"/>
        <v>2.9518752236756509E-11</v>
      </c>
      <c r="Y2344" s="2"/>
      <c r="Z2344" s="4"/>
      <c r="AA2344" s="4"/>
      <c r="AB2344" s="4"/>
      <c r="AC2344" s="4"/>
      <c r="AD2344" s="4"/>
      <c r="AE2344" s="4"/>
    </row>
    <row r="2345" spans="6:31">
      <c r="F2345" s="25">
        <v>40074</v>
      </c>
      <c r="G2345" s="8">
        <v>63.13</v>
      </c>
      <c r="H2345" s="8">
        <v>63.17</v>
      </c>
      <c r="I2345" s="8">
        <v>62.71</v>
      </c>
      <c r="J2345" s="8">
        <v>62.93</v>
      </c>
      <c r="K2345" s="8">
        <v>318100</v>
      </c>
      <c r="L2345" s="26">
        <v>58.22</v>
      </c>
      <c r="M2345" s="8"/>
      <c r="N2345" s="32">
        <v>0</v>
      </c>
      <c r="O2345" s="11">
        <f t="shared" si="328"/>
        <v>50</v>
      </c>
      <c r="P2345" s="11">
        <f t="shared" si="325"/>
        <v>1.0809000343524562</v>
      </c>
      <c r="Q2345" s="12">
        <f t="shared" si="324"/>
        <v>163.07949900237591</v>
      </c>
      <c r="R2345" s="12">
        <f t="shared" si="329"/>
        <v>0</v>
      </c>
      <c r="S2345" s="12">
        <f t="shared" si="330"/>
        <v>13427</v>
      </c>
      <c r="T2345" s="31">
        <f t="shared" si="326"/>
        <v>10262.592872219517</v>
      </c>
      <c r="U2345" s="13"/>
      <c r="V2345" s="39">
        <f t="shared" si="331"/>
        <v>3.8443607760823602E-4</v>
      </c>
      <c r="W2345" s="14">
        <f t="shared" si="332"/>
        <v>3.4358358008502646E-4</v>
      </c>
      <c r="X2345" s="40">
        <f t="shared" si="327"/>
        <v>1.6689265538838428E-9</v>
      </c>
      <c r="Y2345" s="2"/>
      <c r="Z2345" s="4"/>
      <c r="AA2345" s="4"/>
      <c r="AB2345" s="4"/>
      <c r="AC2345" s="4"/>
      <c r="AD2345" s="4"/>
      <c r="AE2345" s="4"/>
    </row>
    <row r="2346" spans="6:31">
      <c r="F2346" s="25">
        <v>40077</v>
      </c>
      <c r="G2346" s="8">
        <v>62.41</v>
      </c>
      <c r="H2346" s="8">
        <v>62.93</v>
      </c>
      <c r="I2346" s="8">
        <v>62.29</v>
      </c>
      <c r="J2346" s="8">
        <v>62.75</v>
      </c>
      <c r="K2346" s="8">
        <v>211200</v>
      </c>
      <c r="L2346" s="26">
        <v>58.06</v>
      </c>
      <c r="M2346" s="8"/>
      <c r="N2346" s="32">
        <v>0</v>
      </c>
      <c r="O2346" s="11">
        <f t="shared" si="328"/>
        <v>50</v>
      </c>
      <c r="P2346" s="11">
        <f t="shared" si="325"/>
        <v>1.0807785049948329</v>
      </c>
      <c r="Q2346" s="12">
        <f t="shared" si="324"/>
        <v>163.09221435414375</v>
      </c>
      <c r="R2346" s="12">
        <f t="shared" si="329"/>
        <v>0</v>
      </c>
      <c r="S2346" s="12">
        <f t="shared" si="330"/>
        <v>13427</v>
      </c>
      <c r="T2346" s="31">
        <f t="shared" si="326"/>
        <v>10234.03645072252</v>
      </c>
      <c r="U2346" s="13"/>
      <c r="V2346" s="39">
        <f t="shared" si="331"/>
        <v>-2.7864523013828965E-3</v>
      </c>
      <c r="W2346" s="14">
        <f t="shared" si="332"/>
        <v>-2.7519797209932697E-3</v>
      </c>
      <c r="X2346" s="40">
        <f t="shared" si="327"/>
        <v>1.1883587987192813E-9</v>
      </c>
      <c r="Y2346" s="2"/>
      <c r="Z2346" s="4"/>
      <c r="AA2346" s="4"/>
      <c r="AB2346" s="4"/>
      <c r="AC2346" s="4"/>
      <c r="AD2346" s="4"/>
      <c r="AE2346" s="4"/>
    </row>
    <row r="2347" spans="6:31">
      <c r="F2347" s="25">
        <v>40078</v>
      </c>
      <c r="G2347" s="8">
        <v>62.85</v>
      </c>
      <c r="H2347" s="8">
        <v>63.07</v>
      </c>
      <c r="I2347" s="8">
        <v>62.64</v>
      </c>
      <c r="J2347" s="8">
        <v>62.94</v>
      </c>
      <c r="K2347" s="8">
        <v>431000</v>
      </c>
      <c r="L2347" s="26">
        <v>58.46</v>
      </c>
      <c r="M2347" s="8"/>
      <c r="N2347" s="32">
        <v>0</v>
      </c>
      <c r="O2347" s="11">
        <f t="shared" si="328"/>
        <v>50</v>
      </c>
      <c r="P2347" s="11">
        <f t="shared" si="325"/>
        <v>1.0766335956209374</v>
      </c>
      <c r="Q2347" s="12">
        <f t="shared" si="324"/>
        <v>163.52760572712123</v>
      </c>
      <c r="R2347" s="12">
        <f t="shared" si="329"/>
        <v>0</v>
      </c>
      <c r="S2347" s="12">
        <f t="shared" si="330"/>
        <v>13427</v>
      </c>
      <c r="T2347" s="31">
        <f t="shared" si="326"/>
        <v>10292.427504465009</v>
      </c>
      <c r="U2347" s="13"/>
      <c r="V2347" s="39">
        <f t="shared" si="331"/>
        <v>5.6893590024992384E-3</v>
      </c>
      <c r="W2347" s="14">
        <f t="shared" si="332"/>
        <v>6.8658010866159214E-3</v>
      </c>
      <c r="X2347" s="40">
        <f t="shared" si="327"/>
        <v>1.3840159772808046E-6</v>
      </c>
      <c r="Y2347" s="2"/>
      <c r="Z2347" s="4"/>
      <c r="AA2347" s="4"/>
      <c r="AB2347" s="4"/>
      <c r="AC2347" s="4"/>
      <c r="AD2347" s="4"/>
      <c r="AE2347" s="4"/>
    </row>
    <row r="2348" spans="6:31">
      <c r="F2348" s="25">
        <v>40079</v>
      </c>
      <c r="G2348" s="8">
        <v>63.06</v>
      </c>
      <c r="H2348" s="8">
        <v>63.42</v>
      </c>
      <c r="I2348" s="8">
        <v>62.24</v>
      </c>
      <c r="J2348" s="8">
        <v>62.25</v>
      </c>
      <c r="K2348" s="8">
        <v>239600</v>
      </c>
      <c r="L2348" s="26">
        <v>57.82</v>
      </c>
      <c r="M2348" s="8"/>
      <c r="N2348" s="32">
        <v>0</v>
      </c>
      <c r="O2348" s="11">
        <f t="shared" si="328"/>
        <v>50</v>
      </c>
      <c r="P2348" s="11">
        <f t="shared" si="325"/>
        <v>1.0766170875129712</v>
      </c>
      <c r="Q2348" s="12">
        <f t="shared" si="324"/>
        <v>163.52934648155866</v>
      </c>
      <c r="R2348" s="12">
        <f t="shared" si="329"/>
        <v>0</v>
      </c>
      <c r="S2348" s="12">
        <f t="shared" si="330"/>
        <v>13427</v>
      </c>
      <c r="T2348" s="31">
        <f t="shared" si="326"/>
        <v>10179.701818477026</v>
      </c>
      <c r="U2348" s="13"/>
      <c r="V2348" s="39">
        <f t="shared" si="331"/>
        <v>-1.1012711329300753E-2</v>
      </c>
      <c r="W2348" s="14">
        <f t="shared" si="332"/>
        <v>-1.1008023094899913E-2</v>
      </c>
      <c r="X2348" s="40">
        <f t="shared" si="327"/>
        <v>2.1979541797219331E-11</v>
      </c>
      <c r="Y2348" s="2"/>
      <c r="Z2348" s="4"/>
      <c r="AA2348" s="4"/>
      <c r="AB2348" s="4"/>
      <c r="AC2348" s="4"/>
      <c r="AD2348" s="4"/>
      <c r="AE2348" s="4"/>
    </row>
    <row r="2349" spans="6:31">
      <c r="F2349" s="25">
        <v>40080</v>
      </c>
      <c r="G2349" s="8">
        <v>62.45</v>
      </c>
      <c r="H2349" s="8">
        <v>62.54</v>
      </c>
      <c r="I2349" s="8">
        <v>61.31</v>
      </c>
      <c r="J2349" s="8">
        <v>61.59</v>
      </c>
      <c r="K2349" s="8">
        <v>490500</v>
      </c>
      <c r="L2349" s="26">
        <v>57.21</v>
      </c>
      <c r="M2349" s="8"/>
      <c r="N2349" s="32">
        <v>0</v>
      </c>
      <c r="O2349" s="11">
        <f t="shared" si="328"/>
        <v>50</v>
      </c>
      <c r="P2349" s="11">
        <f t="shared" si="325"/>
        <v>1.076560041950708</v>
      </c>
      <c r="Q2349" s="12">
        <f t="shared" si="324"/>
        <v>163.53536225880381</v>
      </c>
      <c r="R2349" s="12">
        <f t="shared" si="329"/>
        <v>0</v>
      </c>
      <c r="S2349" s="12">
        <f t="shared" si="330"/>
        <v>13427</v>
      </c>
      <c r="T2349" s="31">
        <f t="shared" si="326"/>
        <v>10072.142961519727</v>
      </c>
      <c r="U2349" s="13"/>
      <c r="V2349" s="39">
        <f t="shared" si="331"/>
        <v>-1.0622229180770743E-2</v>
      </c>
      <c r="W2349" s="14">
        <f t="shared" si="332"/>
        <v>-1.0606028307762564E-2</v>
      </c>
      <c r="X2349" s="40">
        <f t="shared" si="327"/>
        <v>2.6246828622713762E-10</v>
      </c>
      <c r="Y2349" s="2"/>
      <c r="Z2349" s="4"/>
      <c r="AA2349" s="4"/>
      <c r="AB2349" s="4"/>
      <c r="AC2349" s="4"/>
      <c r="AD2349" s="4"/>
      <c r="AE2349" s="4"/>
    </row>
    <row r="2350" spans="6:31">
      <c r="F2350" s="25">
        <v>40081</v>
      </c>
      <c r="G2350" s="8">
        <v>61.4</v>
      </c>
      <c r="H2350" s="8">
        <v>61.72</v>
      </c>
      <c r="I2350" s="8">
        <v>61.02</v>
      </c>
      <c r="J2350" s="8">
        <v>61.29</v>
      </c>
      <c r="K2350" s="8">
        <v>1104000</v>
      </c>
      <c r="L2350" s="26">
        <v>56.93</v>
      </c>
      <c r="M2350" s="8"/>
      <c r="N2350" s="32">
        <v>0</v>
      </c>
      <c r="O2350" s="11">
        <f t="shared" si="328"/>
        <v>50</v>
      </c>
      <c r="P2350" s="11">
        <f t="shared" si="325"/>
        <v>1.0765852801686282</v>
      </c>
      <c r="Q2350" s="12">
        <f t="shared" si="324"/>
        <v>163.53270066731903</v>
      </c>
      <c r="R2350" s="12">
        <f t="shared" si="329"/>
        <v>0</v>
      </c>
      <c r="S2350" s="12">
        <f t="shared" si="330"/>
        <v>13427</v>
      </c>
      <c r="T2350" s="31">
        <f t="shared" si="326"/>
        <v>10022.919223899984</v>
      </c>
      <c r="U2350" s="13"/>
      <c r="V2350" s="39">
        <f t="shared" si="331"/>
        <v>-4.8990976606824157E-3</v>
      </c>
      <c r="W2350" s="14">
        <f t="shared" si="332"/>
        <v>-4.9062653174468908E-3</v>
      </c>
      <c r="X2350" s="40">
        <f t="shared" si="327"/>
        <v>5.1375303493324705E-11</v>
      </c>
      <c r="Y2350" s="2"/>
      <c r="Z2350" s="4"/>
      <c r="AA2350" s="4"/>
      <c r="AB2350" s="4"/>
      <c r="AC2350" s="4"/>
      <c r="AD2350" s="4"/>
      <c r="AE2350" s="4"/>
    </row>
    <row r="2351" spans="6:31">
      <c r="F2351" s="25">
        <v>40084</v>
      </c>
      <c r="G2351" s="8">
        <v>61.53</v>
      </c>
      <c r="H2351" s="8">
        <v>62.5</v>
      </c>
      <c r="I2351" s="8">
        <v>61.46</v>
      </c>
      <c r="J2351" s="8">
        <v>62.29</v>
      </c>
      <c r="K2351" s="8">
        <v>860300</v>
      </c>
      <c r="L2351" s="26">
        <v>57.86</v>
      </c>
      <c r="M2351" s="8"/>
      <c r="N2351" s="32">
        <v>0</v>
      </c>
      <c r="O2351" s="11">
        <f t="shared" si="328"/>
        <v>50</v>
      </c>
      <c r="P2351" s="11">
        <f t="shared" si="325"/>
        <v>1.076564120290356</v>
      </c>
      <c r="Q2351" s="12">
        <f t="shared" si="324"/>
        <v>163.53493215365668</v>
      </c>
      <c r="R2351" s="12">
        <f t="shared" si="329"/>
        <v>0</v>
      </c>
      <c r="S2351" s="12">
        <f t="shared" si="330"/>
        <v>13427</v>
      </c>
      <c r="T2351" s="31">
        <f t="shared" si="326"/>
        <v>10186.590923851274</v>
      </c>
      <c r="U2351" s="13"/>
      <c r="V2351" s="39">
        <f t="shared" si="331"/>
        <v>1.6197847180638845E-2</v>
      </c>
      <c r="W2351" s="14">
        <f t="shared" si="332"/>
        <v>1.6203856584998597E-2</v>
      </c>
      <c r="X2351" s="40">
        <f t="shared" si="327"/>
        <v>3.6112940759004034E-11</v>
      </c>
      <c r="Y2351" s="2"/>
      <c r="Z2351" s="4"/>
      <c r="AA2351" s="4"/>
      <c r="AB2351" s="4"/>
      <c r="AC2351" s="4"/>
      <c r="AD2351" s="4"/>
      <c r="AE2351" s="4"/>
    </row>
    <row r="2352" spans="6:31">
      <c r="F2352" s="25">
        <v>40085</v>
      </c>
      <c r="G2352" s="8">
        <v>62.52</v>
      </c>
      <c r="H2352" s="8">
        <v>62.78</v>
      </c>
      <c r="I2352" s="8">
        <v>62.06</v>
      </c>
      <c r="J2352" s="8">
        <v>62.24</v>
      </c>
      <c r="K2352" s="8">
        <v>348700</v>
      </c>
      <c r="L2352" s="26">
        <v>57.81</v>
      </c>
      <c r="M2352" s="8"/>
      <c r="N2352" s="32">
        <v>0</v>
      </c>
      <c r="O2352" s="11">
        <f t="shared" si="328"/>
        <v>50</v>
      </c>
      <c r="P2352" s="11">
        <f t="shared" si="325"/>
        <v>1.0766303407714928</v>
      </c>
      <c r="Q2352" s="12">
        <f t="shared" si="324"/>
        <v>163.52794894173303</v>
      </c>
      <c r="R2352" s="12">
        <f t="shared" si="329"/>
        <v>0</v>
      </c>
      <c r="S2352" s="12">
        <f t="shared" si="330"/>
        <v>13427</v>
      </c>
      <c r="T2352" s="31">
        <f t="shared" si="326"/>
        <v>10177.979542133464</v>
      </c>
      <c r="U2352" s="13"/>
      <c r="V2352" s="39">
        <f t="shared" si="331"/>
        <v>-8.4572196064388932E-4</v>
      </c>
      <c r="W2352" s="14">
        <f t="shared" si="332"/>
        <v>-8.6452845360425413E-4</v>
      </c>
      <c r="X2352" s="40">
        <f t="shared" si="327"/>
        <v>3.5368417746825122E-10</v>
      </c>
      <c r="Y2352" s="2"/>
      <c r="Z2352" s="4"/>
      <c r="AA2352" s="4"/>
      <c r="AB2352" s="4"/>
      <c r="AC2352" s="4"/>
      <c r="AD2352" s="4"/>
      <c r="AE2352" s="4"/>
    </row>
    <row r="2353" spans="6:31">
      <c r="F2353" s="25">
        <v>40086</v>
      </c>
      <c r="G2353" s="8">
        <v>62.38</v>
      </c>
      <c r="H2353" s="8">
        <v>62.45</v>
      </c>
      <c r="I2353" s="8">
        <v>61.35</v>
      </c>
      <c r="J2353" s="8">
        <v>61.99</v>
      </c>
      <c r="K2353" s="8">
        <v>461800</v>
      </c>
      <c r="L2353" s="26">
        <v>57.58</v>
      </c>
      <c r="M2353" s="8"/>
      <c r="N2353" s="32">
        <v>0</v>
      </c>
      <c r="O2353" s="11">
        <f t="shared" si="328"/>
        <v>50</v>
      </c>
      <c r="P2353" s="11">
        <f t="shared" si="325"/>
        <v>1.0765890934352207</v>
      </c>
      <c r="Q2353" s="12">
        <f t="shared" si="324"/>
        <v>163.53229853575624</v>
      </c>
      <c r="R2353" s="12">
        <f t="shared" si="329"/>
        <v>0</v>
      </c>
      <c r="S2353" s="12">
        <f t="shared" si="330"/>
        <v>13427</v>
      </c>
      <c r="T2353" s="31">
        <f t="shared" si="326"/>
        <v>10137.36718623153</v>
      </c>
      <c r="U2353" s="13"/>
      <c r="V2353" s="39">
        <f t="shared" si="331"/>
        <v>-3.9982000352767801E-3</v>
      </c>
      <c r="W2353" s="14">
        <f t="shared" si="332"/>
        <v>-3.9864859103549205E-3</v>
      </c>
      <c r="X2353" s="40">
        <f t="shared" si="327"/>
        <v>1.3722072268493352E-10</v>
      </c>
      <c r="Y2353" s="2"/>
      <c r="Z2353" s="4"/>
      <c r="AA2353" s="4"/>
      <c r="AB2353" s="4"/>
      <c r="AC2353" s="4"/>
      <c r="AD2353" s="4"/>
      <c r="AE2353" s="4"/>
    </row>
    <row r="2354" spans="6:31">
      <c r="F2354" s="25">
        <v>40087</v>
      </c>
      <c r="G2354" s="8">
        <v>61.83</v>
      </c>
      <c r="H2354" s="8">
        <v>61.83</v>
      </c>
      <c r="I2354" s="8">
        <v>60.3</v>
      </c>
      <c r="J2354" s="8">
        <v>60.36</v>
      </c>
      <c r="K2354" s="8">
        <v>811600</v>
      </c>
      <c r="L2354" s="26">
        <v>56.07</v>
      </c>
      <c r="M2354" s="8"/>
      <c r="N2354" s="32">
        <v>0</v>
      </c>
      <c r="O2354" s="11">
        <f t="shared" si="328"/>
        <v>50</v>
      </c>
      <c r="P2354" s="11">
        <f t="shared" si="325"/>
        <v>1.0765115034777957</v>
      </c>
      <c r="Q2354" s="12">
        <f t="shared" si="324"/>
        <v>163.54048141738946</v>
      </c>
      <c r="R2354" s="12">
        <f t="shared" si="329"/>
        <v>0</v>
      </c>
      <c r="S2354" s="12">
        <f t="shared" si="330"/>
        <v>13427</v>
      </c>
      <c r="T2354" s="31">
        <f t="shared" si="326"/>
        <v>9871.3034583536282</v>
      </c>
      <c r="U2354" s="13"/>
      <c r="V2354" s="39">
        <f t="shared" si="331"/>
        <v>-2.6596410745145255E-2</v>
      </c>
      <c r="W2354" s="14">
        <f t="shared" si="332"/>
        <v>-2.6574375048448607E-2</v>
      </c>
      <c r="X2354" s="40">
        <f t="shared" si="327"/>
        <v>4.8557192890668118E-10</v>
      </c>
      <c r="Y2354" s="2"/>
      <c r="Z2354" s="4"/>
      <c r="AA2354" s="4"/>
      <c r="AB2354" s="4"/>
      <c r="AC2354" s="4"/>
      <c r="AD2354" s="4"/>
      <c r="AE2354" s="4"/>
    </row>
    <row r="2355" spans="6:31">
      <c r="F2355" s="25">
        <v>40088</v>
      </c>
      <c r="G2355" s="8">
        <v>59.85</v>
      </c>
      <c r="H2355" s="8">
        <v>60.38</v>
      </c>
      <c r="I2355" s="8">
        <v>59.69</v>
      </c>
      <c r="J2355" s="8">
        <v>60.07</v>
      </c>
      <c r="K2355" s="8">
        <v>528900</v>
      </c>
      <c r="L2355" s="26">
        <v>55.8</v>
      </c>
      <c r="M2355" s="8"/>
      <c r="N2355" s="32">
        <v>0</v>
      </c>
      <c r="O2355" s="11">
        <f t="shared" si="328"/>
        <v>50</v>
      </c>
      <c r="P2355" s="11">
        <f t="shared" si="325"/>
        <v>1.0765232974910395</v>
      </c>
      <c r="Q2355" s="12">
        <f t="shared" si="324"/>
        <v>163.53923750753199</v>
      </c>
      <c r="R2355" s="12">
        <f t="shared" si="329"/>
        <v>0</v>
      </c>
      <c r="S2355" s="12">
        <f t="shared" si="330"/>
        <v>13427</v>
      </c>
      <c r="T2355" s="31">
        <f t="shared" si="326"/>
        <v>9823.8019970774476</v>
      </c>
      <c r="U2355" s="13"/>
      <c r="V2355" s="39">
        <f t="shared" si="331"/>
        <v>-4.8236911946431399E-3</v>
      </c>
      <c r="W2355" s="14">
        <f t="shared" si="332"/>
        <v>-4.8270407483159798E-3</v>
      </c>
      <c r="X2355" s="40">
        <f t="shared" si="327"/>
        <v>1.121950980723545E-11</v>
      </c>
      <c r="Y2355" s="2"/>
      <c r="Z2355" s="4"/>
      <c r="AA2355" s="4"/>
      <c r="AB2355" s="4"/>
      <c r="AC2355" s="4"/>
      <c r="AD2355" s="4"/>
      <c r="AE2355" s="4"/>
    </row>
    <row r="2356" spans="6:31">
      <c r="F2356" s="25">
        <v>40091</v>
      </c>
      <c r="G2356" s="8">
        <v>60.19</v>
      </c>
      <c r="H2356" s="8">
        <v>61.09</v>
      </c>
      <c r="I2356" s="8">
        <v>60.13</v>
      </c>
      <c r="J2356" s="8">
        <v>60.94</v>
      </c>
      <c r="K2356" s="8">
        <v>442100</v>
      </c>
      <c r="L2356" s="26">
        <v>56.61</v>
      </c>
      <c r="M2356" s="8"/>
      <c r="N2356" s="32">
        <v>0</v>
      </c>
      <c r="O2356" s="11">
        <f t="shared" si="328"/>
        <v>50</v>
      </c>
      <c r="P2356" s="11">
        <f t="shared" si="325"/>
        <v>1.0764882529588411</v>
      </c>
      <c r="Q2356" s="12">
        <f t="shared" si="324"/>
        <v>163.54293372015081</v>
      </c>
      <c r="R2356" s="12">
        <f t="shared" si="329"/>
        <v>0</v>
      </c>
      <c r="S2356" s="12">
        <f t="shared" si="330"/>
        <v>13427</v>
      </c>
      <c r="T2356" s="31">
        <f t="shared" si="326"/>
        <v>9966.3063809059895</v>
      </c>
      <c r="U2356" s="13"/>
      <c r="V2356" s="39">
        <f t="shared" si="331"/>
        <v>1.4401825821106601E-2</v>
      </c>
      <c r="W2356" s="14">
        <f t="shared" si="332"/>
        <v>1.4411778661303404E-2</v>
      </c>
      <c r="X2356" s="40">
        <f t="shared" si="327"/>
        <v>9.9059027983104112E-11</v>
      </c>
      <c r="Y2356" s="2"/>
      <c r="Z2356" s="4"/>
      <c r="AA2356" s="4"/>
      <c r="AB2356" s="4"/>
      <c r="AC2356" s="4"/>
      <c r="AD2356" s="4"/>
      <c r="AE2356" s="4"/>
    </row>
    <row r="2357" spans="6:31">
      <c r="F2357" s="25">
        <v>40092</v>
      </c>
      <c r="G2357" s="8">
        <v>61.35</v>
      </c>
      <c r="H2357" s="8">
        <v>62.19</v>
      </c>
      <c r="I2357" s="8">
        <v>61.35</v>
      </c>
      <c r="J2357" s="8">
        <v>61.88</v>
      </c>
      <c r="K2357" s="8">
        <v>664000</v>
      </c>
      <c r="L2357" s="26">
        <v>57.48</v>
      </c>
      <c r="M2357" s="8"/>
      <c r="N2357" s="32">
        <v>0</v>
      </c>
      <c r="O2357" s="11">
        <f t="shared" si="328"/>
        <v>50</v>
      </c>
      <c r="P2357" s="11">
        <f t="shared" si="325"/>
        <v>1.0765483646485736</v>
      </c>
      <c r="Q2357" s="12">
        <f t="shared" si="324"/>
        <v>163.53659377498235</v>
      </c>
      <c r="R2357" s="12">
        <f t="shared" si="329"/>
        <v>0</v>
      </c>
      <c r="S2357" s="12">
        <f t="shared" si="330"/>
        <v>13427</v>
      </c>
      <c r="T2357" s="31">
        <f t="shared" si="326"/>
        <v>10119.644422795909</v>
      </c>
      <c r="U2357" s="13"/>
      <c r="V2357" s="39">
        <f t="shared" si="331"/>
        <v>1.5268485152512093E-2</v>
      </c>
      <c r="W2357" s="14">
        <f t="shared" si="332"/>
        <v>1.525141316225556E-2</v>
      </c>
      <c r="X2357" s="40">
        <f t="shared" si="327"/>
        <v>2.9145285131917372E-10</v>
      </c>
      <c r="Y2357" s="2"/>
      <c r="Z2357" s="4"/>
      <c r="AA2357" s="4"/>
      <c r="AB2357" s="4"/>
      <c r="AC2357" s="4"/>
      <c r="AD2357" s="4"/>
      <c r="AE2357" s="4"/>
    </row>
    <row r="2358" spans="6:31">
      <c r="F2358" s="25">
        <v>40093</v>
      </c>
      <c r="G2358" s="8">
        <v>61.65</v>
      </c>
      <c r="H2358" s="8">
        <v>62.04</v>
      </c>
      <c r="I2358" s="8">
        <v>61.61</v>
      </c>
      <c r="J2358" s="8">
        <v>61.99</v>
      </c>
      <c r="K2358" s="8">
        <v>267600</v>
      </c>
      <c r="L2358" s="26">
        <v>57.58</v>
      </c>
      <c r="M2358" s="8"/>
      <c r="N2358" s="32">
        <v>0</v>
      </c>
      <c r="O2358" s="11">
        <f t="shared" si="328"/>
        <v>50</v>
      </c>
      <c r="P2358" s="11">
        <f t="shared" si="325"/>
        <v>1.0765890934352207</v>
      </c>
      <c r="Q2358" s="12">
        <f t="shared" si="324"/>
        <v>163.53229853575624</v>
      </c>
      <c r="R2358" s="12">
        <f t="shared" si="329"/>
        <v>0</v>
      </c>
      <c r="S2358" s="12">
        <f t="shared" si="330"/>
        <v>13427</v>
      </c>
      <c r="T2358" s="31">
        <f t="shared" si="326"/>
        <v>10137.36718623153</v>
      </c>
      <c r="U2358" s="13"/>
      <c r="V2358" s="39">
        <f t="shared" si="331"/>
        <v>1.7497909661697776E-3</v>
      </c>
      <c r="W2358" s="14">
        <f t="shared" si="332"/>
        <v>1.738223973205696E-3</v>
      </c>
      <c r="X2358" s="40">
        <f t="shared" si="327"/>
        <v>1.3379532623111281E-10</v>
      </c>
      <c r="Y2358" s="2"/>
      <c r="Z2358" s="4"/>
      <c r="AA2358" s="4"/>
      <c r="AB2358" s="4"/>
      <c r="AC2358" s="4"/>
      <c r="AD2358" s="4"/>
      <c r="AE2358" s="4"/>
    </row>
    <row r="2359" spans="6:31">
      <c r="F2359" s="25">
        <v>40094</v>
      </c>
      <c r="G2359" s="8">
        <v>62.41</v>
      </c>
      <c r="H2359" s="8">
        <v>62.85</v>
      </c>
      <c r="I2359" s="8">
        <v>62.22</v>
      </c>
      <c r="J2359" s="8">
        <v>62.49</v>
      </c>
      <c r="K2359" s="8">
        <v>375400</v>
      </c>
      <c r="L2359" s="26">
        <v>58.05</v>
      </c>
      <c r="M2359" s="8"/>
      <c r="N2359" s="32">
        <v>0</v>
      </c>
      <c r="O2359" s="11">
        <f t="shared" si="328"/>
        <v>50</v>
      </c>
      <c r="P2359" s="11">
        <f t="shared" si="325"/>
        <v>1.0764857881136951</v>
      </c>
      <c r="Q2359" s="12">
        <f t="shared" si="324"/>
        <v>163.54319370105549</v>
      </c>
      <c r="R2359" s="12">
        <f t="shared" si="329"/>
        <v>0</v>
      </c>
      <c r="S2359" s="12">
        <f t="shared" si="330"/>
        <v>13427</v>
      </c>
      <c r="T2359" s="31">
        <f t="shared" si="326"/>
        <v>10219.814174378958</v>
      </c>
      <c r="U2359" s="13"/>
      <c r="V2359" s="39">
        <f t="shared" si="331"/>
        <v>8.1000839433219562E-3</v>
      </c>
      <c r="W2359" s="14">
        <f t="shared" si="332"/>
        <v>8.1294229598707548E-3</v>
      </c>
      <c r="X2359" s="40">
        <f t="shared" si="327"/>
        <v>8.6077789205067484E-10</v>
      </c>
      <c r="Y2359" s="2"/>
      <c r="Z2359" s="4"/>
      <c r="AA2359" s="4"/>
      <c r="AB2359" s="4"/>
      <c r="AC2359" s="4"/>
      <c r="AD2359" s="4"/>
      <c r="AE2359" s="4"/>
    </row>
    <row r="2360" spans="6:31">
      <c r="F2360" s="25">
        <v>40095</v>
      </c>
      <c r="G2360" s="8">
        <v>62.51</v>
      </c>
      <c r="H2360" s="8">
        <v>62.91</v>
      </c>
      <c r="I2360" s="8">
        <v>62.38</v>
      </c>
      <c r="J2360" s="8">
        <v>62.89</v>
      </c>
      <c r="K2360" s="8">
        <v>428500</v>
      </c>
      <c r="L2360" s="26">
        <v>58.42</v>
      </c>
      <c r="M2360" s="8"/>
      <c r="N2360" s="32">
        <v>0</v>
      </c>
      <c r="O2360" s="11">
        <f t="shared" si="328"/>
        <v>50</v>
      </c>
      <c r="P2360" s="11">
        <f t="shared" si="325"/>
        <v>1.076514892160219</v>
      </c>
      <c r="Q2360" s="12">
        <f t="shared" si="324"/>
        <v>163.5401240116197</v>
      </c>
      <c r="R2360" s="12">
        <f t="shared" si="329"/>
        <v>0</v>
      </c>
      <c r="S2360" s="12">
        <f t="shared" si="330"/>
        <v>13427</v>
      </c>
      <c r="T2360" s="31">
        <f t="shared" si="326"/>
        <v>10285.038399090763</v>
      </c>
      <c r="U2360" s="13"/>
      <c r="V2360" s="39">
        <f t="shared" si="331"/>
        <v>6.361854537993694E-3</v>
      </c>
      <c r="W2360" s="14">
        <f t="shared" si="332"/>
        <v>6.3535888156944021E-3</v>
      </c>
      <c r="X2360" s="40">
        <f t="shared" si="327"/>
        <v>6.8322165129011605E-11</v>
      </c>
      <c r="Y2360" s="2"/>
      <c r="Z2360" s="4"/>
      <c r="AA2360" s="4"/>
      <c r="AB2360" s="4"/>
      <c r="AC2360" s="4"/>
      <c r="AD2360" s="4"/>
      <c r="AE2360" s="4"/>
    </row>
    <row r="2361" spans="6:31">
      <c r="F2361" s="25">
        <v>40098</v>
      </c>
      <c r="G2361" s="8">
        <v>63.27</v>
      </c>
      <c r="H2361" s="8">
        <v>63.45</v>
      </c>
      <c r="I2361" s="8">
        <v>62.9</v>
      </c>
      <c r="J2361" s="8">
        <v>63.14</v>
      </c>
      <c r="K2361" s="8">
        <v>338900</v>
      </c>
      <c r="L2361" s="26">
        <v>58.65</v>
      </c>
      <c r="M2361" s="8"/>
      <c r="N2361" s="32">
        <v>0</v>
      </c>
      <c r="O2361" s="11">
        <f t="shared" si="328"/>
        <v>50</v>
      </c>
      <c r="P2361" s="11">
        <f t="shared" si="325"/>
        <v>1.0765558397271953</v>
      </c>
      <c r="Q2361" s="12">
        <f t="shared" si="324"/>
        <v>163.53580543225678</v>
      </c>
      <c r="R2361" s="12">
        <f t="shared" si="329"/>
        <v>0</v>
      </c>
      <c r="S2361" s="12">
        <f t="shared" si="330"/>
        <v>13427</v>
      </c>
      <c r="T2361" s="31">
        <f t="shared" si="326"/>
        <v>10325.650754992694</v>
      </c>
      <c r="U2361" s="13"/>
      <c r="V2361" s="39">
        <f t="shared" si="331"/>
        <v>3.9409073767500925E-3</v>
      </c>
      <c r="W2361" s="14">
        <f t="shared" si="332"/>
        <v>3.929278139889557E-3</v>
      </c>
      <c r="X2361" s="40">
        <f t="shared" si="327"/>
        <v>1.3523914995843769E-10</v>
      </c>
      <c r="Y2361" s="2"/>
      <c r="Z2361" s="4"/>
      <c r="AA2361" s="4"/>
      <c r="AB2361" s="4"/>
      <c r="AC2361" s="4"/>
      <c r="AD2361" s="4"/>
      <c r="AE2361" s="4"/>
    </row>
    <row r="2362" spans="6:31">
      <c r="F2362" s="25">
        <v>40099</v>
      </c>
      <c r="G2362" s="8">
        <v>62.93</v>
      </c>
      <c r="H2362" s="8">
        <v>63.12</v>
      </c>
      <c r="I2362" s="8">
        <v>62.59</v>
      </c>
      <c r="J2362" s="8">
        <v>63.04</v>
      </c>
      <c r="K2362" s="8">
        <v>581400</v>
      </c>
      <c r="L2362" s="26">
        <v>58.56</v>
      </c>
      <c r="M2362" s="8"/>
      <c r="N2362" s="32">
        <v>0</v>
      </c>
      <c r="O2362" s="11">
        <f t="shared" si="328"/>
        <v>50</v>
      </c>
      <c r="P2362" s="11">
        <f t="shared" si="325"/>
        <v>1.076502732240437</v>
      </c>
      <c r="Q2362" s="12">
        <f t="shared" si="324"/>
        <v>163.54140653395677</v>
      </c>
      <c r="R2362" s="12">
        <f t="shared" si="329"/>
        <v>0</v>
      </c>
      <c r="S2362" s="12">
        <f t="shared" si="330"/>
        <v>13427</v>
      </c>
      <c r="T2362" s="31">
        <f t="shared" si="326"/>
        <v>10309.650267900635</v>
      </c>
      <c r="U2362" s="13"/>
      <c r="V2362" s="39">
        <f t="shared" si="331"/>
        <v>-1.5507881645144246E-3</v>
      </c>
      <c r="W2362" s="14">
        <f t="shared" si="332"/>
        <v>-1.5357054464282427E-3</v>
      </c>
      <c r="X2362" s="40">
        <f t="shared" si="327"/>
        <v>2.2748838486723886E-10</v>
      </c>
      <c r="Y2362" s="2"/>
      <c r="Z2362" s="4"/>
      <c r="AA2362" s="4"/>
      <c r="AB2362" s="4"/>
      <c r="AC2362" s="4"/>
      <c r="AD2362" s="4"/>
      <c r="AE2362" s="4"/>
    </row>
    <row r="2363" spans="6:31">
      <c r="F2363" s="25">
        <v>40100</v>
      </c>
      <c r="G2363" s="8">
        <v>63.79</v>
      </c>
      <c r="H2363" s="8">
        <v>64.17</v>
      </c>
      <c r="I2363" s="8">
        <v>63.47</v>
      </c>
      <c r="J2363" s="8">
        <v>64.09</v>
      </c>
      <c r="K2363" s="8">
        <v>683700</v>
      </c>
      <c r="L2363" s="26">
        <v>59.53</v>
      </c>
      <c r="M2363" s="8"/>
      <c r="N2363" s="32">
        <v>0</v>
      </c>
      <c r="O2363" s="11">
        <f t="shared" si="328"/>
        <v>50</v>
      </c>
      <c r="P2363" s="11">
        <f t="shared" si="325"/>
        <v>1.076600033596506</v>
      </c>
      <c r="Q2363" s="12">
        <f t="shared" si="324"/>
        <v>163.53114484671823</v>
      </c>
      <c r="R2363" s="12">
        <f t="shared" si="329"/>
        <v>0</v>
      </c>
      <c r="S2363" s="12">
        <f t="shared" si="330"/>
        <v>13427</v>
      </c>
      <c r="T2363" s="31">
        <f t="shared" si="326"/>
        <v>10480.711073226172</v>
      </c>
      <c r="U2363" s="13"/>
      <c r="V2363" s="39">
        <f t="shared" si="331"/>
        <v>1.6456151275442612E-2</v>
      </c>
      <c r="W2363" s="14">
        <f t="shared" si="332"/>
        <v>1.6428517512242616E-2</v>
      </c>
      <c r="X2363" s="40">
        <f t="shared" si="327"/>
        <v>7.6362486859341926E-10</v>
      </c>
      <c r="Y2363" s="2"/>
      <c r="Z2363" s="4"/>
      <c r="AA2363" s="4"/>
      <c r="AB2363" s="4"/>
      <c r="AC2363" s="4"/>
      <c r="AD2363" s="4"/>
      <c r="AE2363" s="4"/>
    </row>
    <row r="2364" spans="6:31">
      <c r="F2364" s="25">
        <v>40101</v>
      </c>
      <c r="G2364" s="8">
        <v>63.78</v>
      </c>
      <c r="H2364" s="8">
        <v>64.319999999999993</v>
      </c>
      <c r="I2364" s="8">
        <v>63.73</v>
      </c>
      <c r="J2364" s="8">
        <v>64.319999999999993</v>
      </c>
      <c r="K2364" s="8">
        <v>258100</v>
      </c>
      <c r="L2364" s="26">
        <v>59.75</v>
      </c>
      <c r="M2364" s="8"/>
      <c r="N2364" s="32">
        <v>0</v>
      </c>
      <c r="O2364" s="11">
        <f t="shared" si="328"/>
        <v>50</v>
      </c>
      <c r="P2364" s="11">
        <f t="shared" si="325"/>
        <v>1.0764853556485354</v>
      </c>
      <c r="Q2364" s="12">
        <f t="shared" si="324"/>
        <v>163.5432393156801</v>
      </c>
      <c r="R2364" s="12">
        <f t="shared" si="329"/>
        <v>0</v>
      </c>
      <c r="S2364" s="12">
        <f t="shared" si="330"/>
        <v>13427</v>
      </c>
      <c r="T2364" s="31">
        <f t="shared" si="326"/>
        <v>10519.101152784542</v>
      </c>
      <c r="U2364" s="13"/>
      <c r="V2364" s="39">
        <f t="shared" si="331"/>
        <v>3.6562348188551377E-3</v>
      </c>
      <c r="W2364" s="14">
        <f t="shared" si="332"/>
        <v>3.6888036463212947E-3</v>
      </c>
      <c r="X2364" s="40">
        <f t="shared" si="327"/>
        <v>1.0607285225203008E-9</v>
      </c>
      <c r="Y2364" s="2"/>
      <c r="Z2364" s="4"/>
      <c r="AA2364" s="4"/>
      <c r="AB2364" s="4"/>
      <c r="AC2364" s="4"/>
      <c r="AD2364" s="4"/>
      <c r="AE2364" s="4"/>
    </row>
    <row r="2365" spans="6:31">
      <c r="F2365" s="25">
        <v>40102</v>
      </c>
      <c r="G2365" s="8">
        <v>63.76</v>
      </c>
      <c r="H2365" s="8">
        <v>64.02</v>
      </c>
      <c r="I2365" s="8">
        <v>63.43</v>
      </c>
      <c r="J2365" s="8">
        <v>63.84</v>
      </c>
      <c r="K2365" s="8">
        <v>291300</v>
      </c>
      <c r="L2365" s="26">
        <v>59.3</v>
      </c>
      <c r="M2365" s="8"/>
      <c r="N2365" s="32">
        <v>0</v>
      </c>
      <c r="O2365" s="11">
        <f t="shared" si="328"/>
        <v>50</v>
      </c>
      <c r="P2365" s="11">
        <f t="shared" si="325"/>
        <v>1.0765598650927488</v>
      </c>
      <c r="Q2365" s="12">
        <f t="shared" si="324"/>
        <v>163.53538091046744</v>
      </c>
      <c r="R2365" s="12">
        <f t="shared" si="329"/>
        <v>0</v>
      </c>
      <c r="S2365" s="12">
        <f t="shared" si="330"/>
        <v>13427</v>
      </c>
      <c r="T2365" s="31">
        <f t="shared" si="326"/>
        <v>10440.098717324241</v>
      </c>
      <c r="U2365" s="13"/>
      <c r="V2365" s="39">
        <f t="shared" si="331"/>
        <v>-7.5387238165042034E-3</v>
      </c>
      <c r="W2365" s="14">
        <f t="shared" si="332"/>
        <v>-7.5598848079402878E-3</v>
      </c>
      <c r="X2365" s="40">
        <f t="shared" si="327"/>
        <v>4.4778755855803621E-10</v>
      </c>
      <c r="Y2365" s="2"/>
      <c r="Z2365" s="4"/>
      <c r="AA2365" s="4"/>
      <c r="AB2365" s="4"/>
      <c r="AC2365" s="4"/>
      <c r="AD2365" s="4"/>
      <c r="AE2365" s="4"/>
    </row>
    <row r="2366" spans="6:31">
      <c r="F2366" s="25">
        <v>40105</v>
      </c>
      <c r="G2366" s="8">
        <v>63.95</v>
      </c>
      <c r="H2366" s="8">
        <v>64.53</v>
      </c>
      <c r="I2366" s="8">
        <v>63.7</v>
      </c>
      <c r="J2366" s="8">
        <v>64.34</v>
      </c>
      <c r="K2366" s="8">
        <v>235000</v>
      </c>
      <c r="L2366" s="26">
        <v>59.77</v>
      </c>
      <c r="M2366" s="8"/>
      <c r="N2366" s="32">
        <v>0</v>
      </c>
      <c r="O2366" s="11">
        <f t="shared" si="328"/>
        <v>50</v>
      </c>
      <c r="P2366" s="11">
        <f t="shared" si="325"/>
        <v>1.07645976242262</v>
      </c>
      <c r="Q2366" s="12">
        <f t="shared" si="324"/>
        <v>163.54593884786553</v>
      </c>
      <c r="R2366" s="12">
        <f t="shared" si="329"/>
        <v>0</v>
      </c>
      <c r="S2366" s="12">
        <f t="shared" si="330"/>
        <v>13427</v>
      </c>
      <c r="T2366" s="31">
        <f t="shared" si="326"/>
        <v>10522.545705471668</v>
      </c>
      <c r="U2366" s="13"/>
      <c r="V2366" s="39">
        <f t="shared" si="331"/>
        <v>7.8661271553300393E-3</v>
      </c>
      <c r="W2366" s="14">
        <f t="shared" si="332"/>
        <v>7.8945568324830604E-3</v>
      </c>
      <c r="X2366" s="40">
        <f t="shared" si="327"/>
        <v>8.0824654302501053E-10</v>
      </c>
      <c r="Y2366" s="2"/>
      <c r="Z2366" s="4"/>
      <c r="AA2366" s="4"/>
      <c r="AB2366" s="4"/>
      <c r="AC2366" s="4"/>
      <c r="AD2366" s="4"/>
      <c r="AE2366" s="4"/>
    </row>
    <row r="2367" spans="6:31">
      <c r="F2367" s="25">
        <v>40106</v>
      </c>
      <c r="G2367" s="8">
        <v>64.489999999999995</v>
      </c>
      <c r="H2367" s="8">
        <v>64.489999999999995</v>
      </c>
      <c r="I2367" s="8">
        <v>63.65</v>
      </c>
      <c r="J2367" s="8">
        <v>63.94</v>
      </c>
      <c r="K2367" s="8">
        <v>222600</v>
      </c>
      <c r="L2367" s="26">
        <v>59.39</v>
      </c>
      <c r="M2367" s="8"/>
      <c r="N2367" s="32">
        <v>0</v>
      </c>
      <c r="O2367" s="11">
        <f t="shared" si="328"/>
        <v>50</v>
      </c>
      <c r="P2367" s="11">
        <f t="shared" si="325"/>
        <v>1.0766122242801819</v>
      </c>
      <c r="Q2367" s="12">
        <f t="shared" si="324"/>
        <v>163.52985931210981</v>
      </c>
      <c r="R2367" s="12">
        <f t="shared" si="329"/>
        <v>0</v>
      </c>
      <c r="S2367" s="12">
        <f t="shared" si="330"/>
        <v>13427</v>
      </c>
      <c r="T2367" s="31">
        <f t="shared" si="326"/>
        <v>10456.099204416301</v>
      </c>
      <c r="U2367" s="13"/>
      <c r="V2367" s="39">
        <f t="shared" si="331"/>
        <v>-6.3347011725651877E-3</v>
      </c>
      <c r="W2367" s="14">
        <f t="shared" si="332"/>
        <v>-6.3780008083940678E-3</v>
      </c>
      <c r="X2367" s="40">
        <f t="shared" si="327"/>
        <v>1.8748584629136383E-9</v>
      </c>
      <c r="Y2367" s="2"/>
      <c r="Z2367" s="4"/>
      <c r="AA2367" s="4"/>
      <c r="AB2367" s="4"/>
      <c r="AC2367" s="4"/>
      <c r="AD2367" s="4"/>
      <c r="AE2367" s="4"/>
    </row>
    <row r="2368" spans="6:31">
      <c r="F2368" s="25">
        <v>40107</v>
      </c>
      <c r="G2368" s="8">
        <v>63.82</v>
      </c>
      <c r="H2368" s="8">
        <v>64.599999999999994</v>
      </c>
      <c r="I2368" s="8">
        <v>63.29</v>
      </c>
      <c r="J2368" s="8">
        <v>63.3</v>
      </c>
      <c r="K2368" s="8">
        <v>321100</v>
      </c>
      <c r="L2368" s="26">
        <v>58.8</v>
      </c>
      <c r="M2368" s="8"/>
      <c r="N2368" s="32">
        <v>0</v>
      </c>
      <c r="O2368" s="11">
        <f t="shared" si="328"/>
        <v>50</v>
      </c>
      <c r="P2368" s="11">
        <f t="shared" si="325"/>
        <v>1.0765306122448979</v>
      </c>
      <c r="Q2368" s="12">
        <f t="shared" si="324"/>
        <v>163.53846603706364</v>
      </c>
      <c r="R2368" s="12">
        <f t="shared" si="329"/>
        <v>0</v>
      </c>
      <c r="S2368" s="12">
        <f t="shared" si="330"/>
        <v>13427</v>
      </c>
      <c r="T2368" s="31">
        <f t="shared" si="326"/>
        <v>10351.984900146128</v>
      </c>
      <c r="U2368" s="13"/>
      <c r="V2368" s="39">
        <f t="shared" si="331"/>
        <v>-1.000718495868696E-2</v>
      </c>
      <c r="W2368" s="14">
        <f t="shared" si="332"/>
        <v>-9.9840071231876871E-3</v>
      </c>
      <c r="X2368" s="40">
        <f t="shared" si="327"/>
        <v>5.3721205843136697E-10</v>
      </c>
      <c r="Y2368" s="2"/>
      <c r="Z2368" s="4"/>
      <c r="AA2368" s="4"/>
      <c r="AB2368" s="4"/>
      <c r="AC2368" s="4"/>
      <c r="AD2368" s="4"/>
      <c r="AE2368" s="4"/>
    </row>
    <row r="2369" spans="6:31">
      <c r="F2369" s="25">
        <v>40108</v>
      </c>
      <c r="G2369" s="8">
        <v>63.27</v>
      </c>
      <c r="H2369" s="8">
        <v>64.180000000000007</v>
      </c>
      <c r="I2369" s="8">
        <v>62.87</v>
      </c>
      <c r="J2369" s="8">
        <v>63.99</v>
      </c>
      <c r="K2369" s="8">
        <v>295500</v>
      </c>
      <c r="L2369" s="26">
        <v>59.44</v>
      </c>
      <c r="M2369" s="8"/>
      <c r="N2369" s="32">
        <v>0</v>
      </c>
      <c r="O2369" s="11">
        <f t="shared" si="328"/>
        <v>50</v>
      </c>
      <c r="P2369" s="11">
        <f t="shared" si="325"/>
        <v>1.0765477792732168</v>
      </c>
      <c r="Q2369" s="12">
        <f t="shared" si="324"/>
        <v>163.53665551076907</v>
      </c>
      <c r="R2369" s="12">
        <f t="shared" si="329"/>
        <v>0</v>
      </c>
      <c r="S2369" s="12">
        <f t="shared" si="330"/>
        <v>13427</v>
      </c>
      <c r="T2369" s="31">
        <f t="shared" si="326"/>
        <v>10464.710586134113</v>
      </c>
      <c r="U2369" s="13"/>
      <c r="V2369" s="39">
        <f t="shared" si="331"/>
        <v>1.0830420989257884E-2</v>
      </c>
      <c r="W2369" s="14">
        <f t="shared" si="332"/>
        <v>1.0825545504922545E-2</v>
      </c>
      <c r="X2369" s="40">
        <f t="shared" si="327"/>
        <v>2.3770347504134675E-11</v>
      </c>
      <c r="Y2369" s="2"/>
      <c r="Z2369" s="4"/>
      <c r="AA2369" s="4"/>
      <c r="AB2369" s="4"/>
      <c r="AC2369" s="4"/>
      <c r="AD2369" s="4"/>
      <c r="AE2369" s="4"/>
    </row>
    <row r="2370" spans="6:31">
      <c r="F2370" s="25">
        <v>40109</v>
      </c>
      <c r="G2370" s="8">
        <v>64.239999999999995</v>
      </c>
      <c r="H2370" s="8">
        <v>64.239999999999995</v>
      </c>
      <c r="I2370" s="8">
        <v>62.98</v>
      </c>
      <c r="J2370" s="8">
        <v>63.19</v>
      </c>
      <c r="K2370" s="8">
        <v>234000</v>
      </c>
      <c r="L2370" s="26">
        <v>58.7</v>
      </c>
      <c r="M2370" s="8"/>
      <c r="N2370" s="32">
        <v>0</v>
      </c>
      <c r="O2370" s="11">
        <f t="shared" si="328"/>
        <v>50</v>
      </c>
      <c r="P2370" s="11">
        <f t="shared" si="325"/>
        <v>1.0764906303236796</v>
      </c>
      <c r="Q2370" s="12">
        <f t="shared" si="324"/>
        <v>163.5426829674079</v>
      </c>
      <c r="R2370" s="12">
        <f t="shared" si="329"/>
        <v>0</v>
      </c>
      <c r="S2370" s="12">
        <f t="shared" si="330"/>
        <v>13427</v>
      </c>
      <c r="T2370" s="31">
        <f t="shared" si="326"/>
        <v>10334.262136710504</v>
      </c>
      <c r="U2370" s="13"/>
      <c r="V2370" s="39">
        <f t="shared" si="331"/>
        <v>-1.2543904130037687E-2</v>
      </c>
      <c r="W2370" s="14">
        <f t="shared" si="332"/>
        <v>-1.2527673575452919E-2</v>
      </c>
      <c r="X2370" s="40">
        <f t="shared" si="327"/>
        <v>2.6343090212912564E-10</v>
      </c>
      <c r="Y2370" s="2"/>
      <c r="Z2370" s="4"/>
      <c r="AA2370" s="4"/>
      <c r="AB2370" s="4"/>
      <c r="AC2370" s="4"/>
      <c r="AD2370" s="4"/>
      <c r="AE2370" s="4"/>
    </row>
    <row r="2371" spans="6:31">
      <c r="F2371" s="25">
        <v>40112</v>
      </c>
      <c r="G2371" s="8">
        <v>63.22</v>
      </c>
      <c r="H2371" s="8">
        <v>63.94</v>
      </c>
      <c r="I2371" s="8">
        <v>62.34</v>
      </c>
      <c r="J2371" s="8">
        <v>62.46</v>
      </c>
      <c r="K2371" s="8">
        <v>214600</v>
      </c>
      <c r="L2371" s="26">
        <v>58.02</v>
      </c>
      <c r="M2371" s="8"/>
      <c r="N2371" s="32">
        <v>0</v>
      </c>
      <c r="O2371" s="11">
        <f t="shared" si="328"/>
        <v>50</v>
      </c>
      <c r="P2371" s="11">
        <f t="shared" si="325"/>
        <v>1.076525336091003</v>
      </c>
      <c r="Q2371" s="12">
        <f t="shared" si="324"/>
        <v>163.53902249997233</v>
      </c>
      <c r="R2371" s="12">
        <f t="shared" si="329"/>
        <v>0</v>
      </c>
      <c r="S2371" s="12">
        <f t="shared" si="330"/>
        <v>13427</v>
      </c>
      <c r="T2371" s="31">
        <f t="shared" si="326"/>
        <v>10214.647345348272</v>
      </c>
      <c r="U2371" s="13"/>
      <c r="V2371" s="39">
        <f t="shared" si="331"/>
        <v>-1.1642091517867549E-2</v>
      </c>
      <c r="W2371" s="14">
        <f t="shared" si="332"/>
        <v>-1.1651948140792748E-2</v>
      </c>
      <c r="X2371" s="40">
        <f t="shared" si="327"/>
        <v>9.7153015489545285E-11</v>
      </c>
      <c r="Y2371" s="2"/>
      <c r="Z2371" s="4"/>
      <c r="AA2371" s="4"/>
      <c r="AB2371" s="4"/>
      <c r="AC2371" s="4"/>
      <c r="AD2371" s="4"/>
      <c r="AE2371" s="4"/>
    </row>
    <row r="2372" spans="6:31">
      <c r="F2372" s="25">
        <v>40113</v>
      </c>
      <c r="G2372" s="8">
        <v>62.58</v>
      </c>
      <c r="H2372" s="8">
        <v>62.76</v>
      </c>
      <c r="I2372" s="8">
        <v>62.03</v>
      </c>
      <c r="J2372" s="8">
        <v>62.18</v>
      </c>
      <c r="K2372" s="8">
        <v>503400</v>
      </c>
      <c r="L2372" s="26">
        <v>57.76</v>
      </c>
      <c r="M2372" s="8"/>
      <c r="N2372" s="32">
        <v>0</v>
      </c>
      <c r="O2372" s="11">
        <f t="shared" si="328"/>
        <v>50</v>
      </c>
      <c r="P2372" s="11">
        <f t="shared" si="325"/>
        <v>1.0765235457063713</v>
      </c>
      <c r="Q2372" s="12">
        <f t="shared" ref="Q2372:Q2435" si="333">$D$4*$P$4/P2372+O2372</f>
        <v>163.53921132865312</v>
      </c>
      <c r="R2372" s="12">
        <f t="shared" si="329"/>
        <v>0</v>
      </c>
      <c r="S2372" s="12">
        <f t="shared" si="330"/>
        <v>13427</v>
      </c>
      <c r="T2372" s="31">
        <f t="shared" si="326"/>
        <v>10168.868160415652</v>
      </c>
      <c r="U2372" s="13"/>
      <c r="V2372" s="39">
        <f t="shared" si="331"/>
        <v>-4.4917925850900455E-3</v>
      </c>
      <c r="W2372" s="14">
        <f t="shared" si="332"/>
        <v>-4.4912841086872119E-3</v>
      </c>
      <c r="X2372" s="40">
        <f t="shared" si="327"/>
        <v>2.5854825223860508E-13</v>
      </c>
      <c r="Y2372" s="2"/>
      <c r="Z2372" s="4"/>
      <c r="AA2372" s="4"/>
      <c r="AB2372" s="4"/>
      <c r="AC2372" s="4"/>
      <c r="AD2372" s="4"/>
      <c r="AE2372" s="4"/>
    </row>
    <row r="2373" spans="6:31">
      <c r="F2373" s="25">
        <v>40114</v>
      </c>
      <c r="G2373" s="8">
        <v>62.03</v>
      </c>
      <c r="H2373" s="8">
        <v>62.13</v>
      </c>
      <c r="I2373" s="8">
        <v>60.74</v>
      </c>
      <c r="J2373" s="8">
        <v>60.75</v>
      </c>
      <c r="K2373" s="8">
        <v>712100</v>
      </c>
      <c r="L2373" s="26">
        <v>56.43</v>
      </c>
      <c r="M2373" s="8"/>
      <c r="N2373" s="32">
        <v>0</v>
      </c>
      <c r="O2373" s="11">
        <f t="shared" si="328"/>
        <v>50</v>
      </c>
      <c r="P2373" s="11">
        <f t="shared" ref="P2373:P2436" si="334">J2373/L2373</f>
        <v>1.0765550239234449</v>
      </c>
      <c r="Q2373" s="12">
        <f t="shared" si="333"/>
        <v>163.53589146867279</v>
      </c>
      <c r="R2373" s="12">
        <f t="shared" si="329"/>
        <v>0</v>
      </c>
      <c r="S2373" s="12">
        <f t="shared" si="330"/>
        <v>13427</v>
      </c>
      <c r="T2373" s="31">
        <f t="shared" ref="T2373:T2436" si="335">Q2373*J2373</f>
        <v>9934.8054067218727</v>
      </c>
      <c r="U2373" s="13"/>
      <c r="V2373" s="39">
        <f t="shared" si="331"/>
        <v>-2.3286622701546893E-2</v>
      </c>
      <c r="W2373" s="14">
        <f t="shared" si="332"/>
        <v>-2.3295562603522068E-2</v>
      </c>
      <c r="X2373" s="40">
        <f t="shared" ref="X2373:X2436" si="336">(V2373-W2373)^2</f>
        <v>7.9921847325730355E-11</v>
      </c>
      <c r="Y2373" s="2"/>
      <c r="Z2373" s="4"/>
      <c r="AA2373" s="4"/>
      <c r="AB2373" s="4"/>
      <c r="AC2373" s="4"/>
      <c r="AD2373" s="4"/>
      <c r="AE2373" s="4"/>
    </row>
    <row r="2374" spans="6:31">
      <c r="F2374" s="25">
        <v>40115</v>
      </c>
      <c r="G2374" s="8">
        <v>61.13</v>
      </c>
      <c r="H2374" s="8">
        <v>62.22</v>
      </c>
      <c r="I2374" s="8">
        <v>61.13</v>
      </c>
      <c r="J2374" s="8">
        <v>62.12</v>
      </c>
      <c r="K2374" s="8">
        <v>416600</v>
      </c>
      <c r="L2374" s="26">
        <v>57.7</v>
      </c>
      <c r="M2374" s="8"/>
      <c r="N2374" s="32">
        <v>0</v>
      </c>
      <c r="O2374" s="11">
        <f t="shared" ref="O2374:O2437" si="337">O2373+N2374</f>
        <v>50</v>
      </c>
      <c r="P2374" s="11">
        <f t="shared" si="334"/>
        <v>1.0766031195840553</v>
      </c>
      <c r="Q2374" s="12">
        <f t="shared" si="333"/>
        <v>163.53081941974051</v>
      </c>
      <c r="R2374" s="12">
        <f t="shared" ref="R2374:R2437" si="338">IF(N2374&lt;&gt;0,N2374*J2374,0)</f>
        <v>0</v>
      </c>
      <c r="S2374" s="12">
        <f t="shared" ref="S2374:S2437" si="339">IF(N2374&lt;&gt;0,N2374*J2374+S2373,S2373)</f>
        <v>13427</v>
      </c>
      <c r="T2374" s="31">
        <f t="shared" si="335"/>
        <v>10158.53450235428</v>
      </c>
      <c r="U2374" s="13"/>
      <c r="V2374" s="39">
        <f t="shared" ref="V2374:V2437" si="340">LN((T2374-R2374)/T2373)</f>
        <v>2.2269900681229169E-2</v>
      </c>
      <c r="W2374" s="14">
        <f t="shared" ref="W2374:W2437" si="341">LN(L2374/L2373)</f>
        <v>2.2256241533005143E-2</v>
      </c>
      <c r="X2374" s="40">
        <f t="shared" si="336"/>
        <v>1.8657233020591268E-10</v>
      </c>
      <c r="Y2374" s="2"/>
      <c r="Z2374" s="4"/>
      <c r="AA2374" s="4"/>
      <c r="AB2374" s="4"/>
      <c r="AC2374" s="4"/>
      <c r="AD2374" s="4"/>
      <c r="AE2374" s="4"/>
    </row>
    <row r="2375" spans="6:31">
      <c r="F2375" s="25">
        <v>40116</v>
      </c>
      <c r="G2375" s="8">
        <v>61.85</v>
      </c>
      <c r="H2375" s="8">
        <v>62.01</v>
      </c>
      <c r="I2375" s="8">
        <v>60.25</v>
      </c>
      <c r="J2375" s="8">
        <v>60.38</v>
      </c>
      <c r="K2375" s="8">
        <v>481000</v>
      </c>
      <c r="L2375" s="26">
        <v>56.09</v>
      </c>
      <c r="M2375" s="8"/>
      <c r="N2375" s="32">
        <v>0</v>
      </c>
      <c r="O2375" s="11">
        <f t="shared" si="337"/>
        <v>50</v>
      </c>
      <c r="P2375" s="11">
        <f t="shared" si="334"/>
        <v>1.0764842217864146</v>
      </c>
      <c r="Q2375" s="12">
        <f t="shared" si="333"/>
        <v>163.54335891091014</v>
      </c>
      <c r="R2375" s="12">
        <f t="shared" si="338"/>
        <v>0</v>
      </c>
      <c r="S2375" s="12">
        <f t="shared" si="339"/>
        <v>13427</v>
      </c>
      <c r="T2375" s="31">
        <f t="shared" si="335"/>
        <v>9874.7480110407541</v>
      </c>
      <c r="U2375" s="13"/>
      <c r="V2375" s="39">
        <f t="shared" si="340"/>
        <v>-2.8333397259901062E-2</v>
      </c>
      <c r="W2375" s="14">
        <f t="shared" si="341"/>
        <v>-2.8299629993808337E-2</v>
      </c>
      <c r="X2375" s="40">
        <f t="shared" si="336"/>
        <v>1.1402282593768795E-9</v>
      </c>
      <c r="Y2375" s="2"/>
      <c r="Z2375" s="4"/>
      <c r="AA2375" s="4"/>
      <c r="AB2375" s="4"/>
      <c r="AC2375" s="4"/>
      <c r="AD2375" s="4"/>
      <c r="AE2375" s="4"/>
    </row>
    <row r="2376" spans="6:31">
      <c r="F2376" s="25">
        <v>40119</v>
      </c>
      <c r="G2376" s="8">
        <v>60.66</v>
      </c>
      <c r="H2376" s="8">
        <v>61.34</v>
      </c>
      <c r="I2376" s="8">
        <v>59.95</v>
      </c>
      <c r="J2376" s="8">
        <v>60.74</v>
      </c>
      <c r="K2376" s="8">
        <v>362000</v>
      </c>
      <c r="L2376" s="26">
        <v>56.42</v>
      </c>
      <c r="M2376" s="8"/>
      <c r="N2376" s="32">
        <v>0</v>
      </c>
      <c r="O2376" s="11">
        <f t="shared" si="337"/>
        <v>50</v>
      </c>
      <c r="P2376" s="11">
        <f t="shared" si="334"/>
        <v>1.0765685926976249</v>
      </c>
      <c r="Q2376" s="12">
        <f t="shared" si="333"/>
        <v>163.53446049355134</v>
      </c>
      <c r="R2376" s="12">
        <f t="shared" si="338"/>
        <v>0</v>
      </c>
      <c r="S2376" s="12">
        <f t="shared" si="339"/>
        <v>13427</v>
      </c>
      <c r="T2376" s="31">
        <f t="shared" si="335"/>
        <v>9933.0831303783089</v>
      </c>
      <c r="U2376" s="13"/>
      <c r="V2376" s="39">
        <f t="shared" si="340"/>
        <v>5.8901237167633593E-3</v>
      </c>
      <c r="W2376" s="14">
        <f t="shared" si="341"/>
        <v>5.8661620536046037E-3</v>
      </c>
      <c r="X2376" s="40">
        <f t="shared" si="336"/>
        <v>5.7416130133366704E-10</v>
      </c>
      <c r="Y2376" s="2"/>
      <c r="Z2376" s="4"/>
      <c r="AA2376" s="4"/>
      <c r="AB2376" s="4"/>
      <c r="AC2376" s="4"/>
      <c r="AD2376" s="4"/>
      <c r="AE2376" s="4"/>
    </row>
    <row r="2377" spans="6:31">
      <c r="F2377" s="25">
        <v>40120</v>
      </c>
      <c r="G2377" s="8">
        <v>60.39</v>
      </c>
      <c r="H2377" s="8">
        <v>61.04</v>
      </c>
      <c r="I2377" s="8">
        <v>60.29</v>
      </c>
      <c r="J2377" s="8">
        <v>60.97</v>
      </c>
      <c r="K2377" s="8">
        <v>175500</v>
      </c>
      <c r="L2377" s="26">
        <v>56.63</v>
      </c>
      <c r="M2377" s="8"/>
      <c r="N2377" s="32">
        <v>0</v>
      </c>
      <c r="O2377" s="11">
        <f t="shared" si="337"/>
        <v>50</v>
      </c>
      <c r="P2377" s="11">
        <f t="shared" si="334"/>
        <v>1.0766378244746599</v>
      </c>
      <c r="Q2377" s="12">
        <f t="shared" si="333"/>
        <v>163.52715980962961</v>
      </c>
      <c r="R2377" s="12">
        <f t="shared" si="338"/>
        <v>0</v>
      </c>
      <c r="S2377" s="12">
        <f t="shared" si="339"/>
        <v>13427</v>
      </c>
      <c r="T2377" s="31">
        <f t="shared" si="335"/>
        <v>9970.2509335931172</v>
      </c>
      <c r="U2377" s="13"/>
      <c r="V2377" s="39">
        <f t="shared" si="340"/>
        <v>3.7348362138540656E-3</v>
      </c>
      <c r="W2377" s="14">
        <f t="shared" si="341"/>
        <v>3.7151745518633778E-3</v>
      </c>
      <c r="X2377" s="40">
        <f t="shared" si="336"/>
        <v>3.8658095223605626E-10</v>
      </c>
      <c r="Y2377" s="2"/>
      <c r="Z2377" s="4"/>
      <c r="AA2377" s="4"/>
      <c r="AB2377" s="4"/>
      <c r="AC2377" s="4"/>
      <c r="AD2377" s="4"/>
      <c r="AE2377" s="4"/>
    </row>
    <row r="2378" spans="6:31">
      <c r="F2378" s="25">
        <v>40121</v>
      </c>
      <c r="G2378" s="8">
        <v>61.5</v>
      </c>
      <c r="H2378" s="8">
        <v>61.91</v>
      </c>
      <c r="I2378" s="8">
        <v>60.95</v>
      </c>
      <c r="J2378" s="8">
        <v>61.02</v>
      </c>
      <c r="K2378" s="8">
        <v>245800</v>
      </c>
      <c r="L2378" s="26">
        <v>56.68</v>
      </c>
      <c r="M2378" s="8"/>
      <c r="N2378" s="32">
        <v>0</v>
      </c>
      <c r="O2378" s="11">
        <f t="shared" si="337"/>
        <v>50</v>
      </c>
      <c r="P2378" s="11">
        <f t="shared" si="334"/>
        <v>1.0765702187720536</v>
      </c>
      <c r="Q2378" s="12">
        <f t="shared" si="333"/>
        <v>163.53428900870085</v>
      </c>
      <c r="R2378" s="12">
        <f t="shared" si="338"/>
        <v>0</v>
      </c>
      <c r="S2378" s="12">
        <f t="shared" si="339"/>
        <v>13427</v>
      </c>
      <c r="T2378" s="31">
        <f t="shared" si="335"/>
        <v>9978.8623153109274</v>
      </c>
      <c r="U2378" s="13"/>
      <c r="V2378" s="39">
        <f t="shared" si="340"/>
        <v>8.6333484052544644E-4</v>
      </c>
      <c r="W2378" s="14">
        <f t="shared" si="341"/>
        <v>8.8253469676590488E-4</v>
      </c>
      <c r="X2378" s="40">
        <f t="shared" si="336"/>
        <v>3.6863447965427071E-10</v>
      </c>
      <c r="Y2378" s="2"/>
      <c r="Z2378" s="4"/>
      <c r="AA2378" s="4"/>
      <c r="AB2378" s="4"/>
      <c r="AC2378" s="4"/>
      <c r="AD2378" s="4"/>
      <c r="AE2378" s="4"/>
    </row>
    <row r="2379" spans="6:31">
      <c r="F2379" s="25">
        <v>40122</v>
      </c>
      <c r="G2379" s="8">
        <v>61.47</v>
      </c>
      <c r="H2379" s="8">
        <v>62.3</v>
      </c>
      <c r="I2379" s="8">
        <v>61.41</v>
      </c>
      <c r="J2379" s="8">
        <v>62.29</v>
      </c>
      <c r="K2379" s="8">
        <v>207900</v>
      </c>
      <c r="L2379" s="26">
        <v>57.86</v>
      </c>
      <c r="M2379" s="8"/>
      <c r="N2379" s="32">
        <v>0</v>
      </c>
      <c r="O2379" s="11">
        <f t="shared" si="337"/>
        <v>50</v>
      </c>
      <c r="P2379" s="11">
        <f t="shared" si="334"/>
        <v>1.076564120290356</v>
      </c>
      <c r="Q2379" s="12">
        <f t="shared" si="333"/>
        <v>163.53493215365668</v>
      </c>
      <c r="R2379" s="12">
        <f t="shared" si="338"/>
        <v>0</v>
      </c>
      <c r="S2379" s="12">
        <f t="shared" si="339"/>
        <v>13427</v>
      </c>
      <c r="T2379" s="31">
        <f t="shared" si="335"/>
        <v>10186.590923851274</v>
      </c>
      <c r="U2379" s="13"/>
      <c r="V2379" s="39">
        <f t="shared" si="340"/>
        <v>2.0603152753311191E-2</v>
      </c>
      <c r="W2379" s="14">
        <f t="shared" si="341"/>
        <v>2.0604884725509268E-2</v>
      </c>
      <c r="X2379" s="40">
        <f t="shared" si="336"/>
        <v>2.9997276949111857E-12</v>
      </c>
      <c r="Y2379" s="2"/>
      <c r="Z2379" s="4"/>
      <c r="AA2379" s="4"/>
      <c r="AB2379" s="4"/>
      <c r="AC2379" s="4"/>
      <c r="AD2379" s="4"/>
      <c r="AE2379" s="4"/>
    </row>
    <row r="2380" spans="6:31">
      <c r="F2380" s="25">
        <v>40123</v>
      </c>
      <c r="G2380" s="8">
        <v>61.86</v>
      </c>
      <c r="H2380" s="8">
        <v>62.6</v>
      </c>
      <c r="I2380" s="8">
        <v>61.78</v>
      </c>
      <c r="J2380" s="8">
        <v>62.38</v>
      </c>
      <c r="K2380" s="8">
        <v>557300</v>
      </c>
      <c r="L2380" s="26">
        <v>57.94</v>
      </c>
      <c r="M2380" s="8"/>
      <c r="N2380" s="32">
        <v>0</v>
      </c>
      <c r="O2380" s="11">
        <f t="shared" si="337"/>
        <v>50</v>
      </c>
      <c r="P2380" s="11">
        <f t="shared" si="334"/>
        <v>1.0766309975837074</v>
      </c>
      <c r="Q2380" s="12">
        <f t="shared" si="333"/>
        <v>163.5278796825869</v>
      </c>
      <c r="R2380" s="12">
        <f t="shared" si="338"/>
        <v>0</v>
      </c>
      <c r="S2380" s="12">
        <f t="shared" si="339"/>
        <v>13427</v>
      </c>
      <c r="T2380" s="31">
        <f t="shared" si="335"/>
        <v>10200.86913459977</v>
      </c>
      <c r="U2380" s="13"/>
      <c r="V2380" s="39">
        <f t="shared" si="340"/>
        <v>1.4006858178462203E-3</v>
      </c>
      <c r="W2380" s="14">
        <f t="shared" si="341"/>
        <v>1.3816927932151948E-3</v>
      </c>
      <c r="X2380" s="40">
        <f t="shared" si="336"/>
        <v>3.6073498463473889E-10</v>
      </c>
      <c r="Y2380" s="2"/>
      <c r="Z2380" s="4"/>
      <c r="AA2380" s="4"/>
      <c r="AB2380" s="4"/>
      <c r="AC2380" s="4"/>
      <c r="AD2380" s="4"/>
      <c r="AE2380" s="4"/>
    </row>
    <row r="2381" spans="6:31">
      <c r="F2381" s="25">
        <v>40126</v>
      </c>
      <c r="G2381" s="8">
        <v>62.92</v>
      </c>
      <c r="H2381" s="8">
        <v>63.79</v>
      </c>
      <c r="I2381" s="8">
        <v>62.88</v>
      </c>
      <c r="J2381" s="8">
        <v>63.75</v>
      </c>
      <c r="K2381" s="8">
        <v>206500</v>
      </c>
      <c r="L2381" s="26">
        <v>59.22</v>
      </c>
      <c r="M2381" s="8"/>
      <c r="N2381" s="32">
        <v>0</v>
      </c>
      <c r="O2381" s="11">
        <f t="shared" si="337"/>
        <v>50</v>
      </c>
      <c r="P2381" s="11">
        <f t="shared" si="334"/>
        <v>1.0764944275582573</v>
      </c>
      <c r="Q2381" s="12">
        <f t="shared" si="333"/>
        <v>163.54228245609011</v>
      </c>
      <c r="R2381" s="12">
        <f t="shared" si="338"/>
        <v>0</v>
      </c>
      <c r="S2381" s="12">
        <f t="shared" si="339"/>
        <v>13427</v>
      </c>
      <c r="T2381" s="31">
        <f t="shared" si="335"/>
        <v>10425.820506575745</v>
      </c>
      <c r="U2381" s="13"/>
      <c r="V2381" s="39">
        <f t="shared" si="340"/>
        <v>2.1812544319866088E-2</v>
      </c>
      <c r="W2381" s="14">
        <f t="shared" si="341"/>
        <v>2.1851330332240831E-2</v>
      </c>
      <c r="X2381" s="40">
        <f t="shared" si="336"/>
        <v>1.5043547559336845E-9</v>
      </c>
      <c r="Y2381" s="2"/>
      <c r="Z2381" s="4"/>
      <c r="AA2381" s="4"/>
      <c r="AB2381" s="4"/>
      <c r="AC2381" s="4"/>
      <c r="AD2381" s="4"/>
      <c r="AE2381" s="4"/>
    </row>
    <row r="2382" spans="6:31">
      <c r="F2382" s="25">
        <v>40127</v>
      </c>
      <c r="G2382" s="8">
        <v>63.62</v>
      </c>
      <c r="H2382" s="8">
        <v>64</v>
      </c>
      <c r="I2382" s="8">
        <v>63.43</v>
      </c>
      <c r="J2382" s="8">
        <v>63.8</v>
      </c>
      <c r="K2382" s="8">
        <v>436900</v>
      </c>
      <c r="L2382" s="26">
        <v>59.26</v>
      </c>
      <c r="M2382" s="8"/>
      <c r="N2382" s="32">
        <v>0</v>
      </c>
      <c r="O2382" s="11">
        <f t="shared" si="337"/>
        <v>50</v>
      </c>
      <c r="P2382" s="11">
        <f t="shared" si="334"/>
        <v>1.0766115423557205</v>
      </c>
      <c r="Q2382" s="12">
        <f t="shared" si="333"/>
        <v>163.52993122178671</v>
      </c>
      <c r="R2382" s="12">
        <f t="shared" si="338"/>
        <v>0</v>
      </c>
      <c r="S2382" s="12">
        <f t="shared" si="339"/>
        <v>13427</v>
      </c>
      <c r="T2382" s="31">
        <f t="shared" si="335"/>
        <v>10433.209611949991</v>
      </c>
      <c r="U2382" s="13"/>
      <c r="V2382" s="39">
        <f t="shared" si="340"/>
        <v>7.0848027365945181E-4</v>
      </c>
      <c r="W2382" s="14">
        <f t="shared" si="341"/>
        <v>6.7521947197393575E-4</v>
      </c>
      <c r="X2382" s="40">
        <f t="shared" si="336"/>
        <v>1.1062809287632279E-9</v>
      </c>
      <c r="Y2382" s="2"/>
      <c r="Z2382" s="4"/>
      <c r="AA2382" s="4"/>
      <c r="AB2382" s="4"/>
      <c r="AC2382" s="4"/>
      <c r="AD2382" s="4"/>
      <c r="AE2382" s="4"/>
    </row>
    <row r="2383" spans="6:31">
      <c r="F2383" s="25">
        <v>40128</v>
      </c>
      <c r="G2383" s="8">
        <v>64.3</v>
      </c>
      <c r="H2383" s="8">
        <v>64.53</v>
      </c>
      <c r="I2383" s="8">
        <v>63.86</v>
      </c>
      <c r="J2383" s="8">
        <v>64.150000000000006</v>
      </c>
      <c r="K2383" s="8">
        <v>266500</v>
      </c>
      <c r="L2383" s="26">
        <v>59.59</v>
      </c>
      <c r="M2383" s="8"/>
      <c r="N2383" s="32">
        <v>0</v>
      </c>
      <c r="O2383" s="11">
        <f t="shared" si="337"/>
        <v>50</v>
      </c>
      <c r="P2383" s="11">
        <f t="shared" si="334"/>
        <v>1.0765229065279409</v>
      </c>
      <c r="Q2383" s="12">
        <f t="shared" si="333"/>
        <v>163.53927874181679</v>
      </c>
      <c r="R2383" s="12">
        <f t="shared" si="338"/>
        <v>0</v>
      </c>
      <c r="S2383" s="12">
        <f t="shared" si="339"/>
        <v>13427</v>
      </c>
      <c r="T2383" s="31">
        <f t="shared" si="335"/>
        <v>10491.044731287548</v>
      </c>
      <c r="U2383" s="13"/>
      <c r="V2383" s="39">
        <f t="shared" si="340"/>
        <v>5.528059989414082E-3</v>
      </c>
      <c r="W2383" s="14">
        <f t="shared" si="341"/>
        <v>5.5532326134684062E-3</v>
      </c>
      <c r="X2383" s="40">
        <f t="shared" si="336"/>
        <v>6.3366100178034287E-10</v>
      </c>
      <c r="Y2383" s="2"/>
      <c r="Z2383" s="4"/>
      <c r="AA2383" s="4"/>
      <c r="AB2383" s="4"/>
      <c r="AC2383" s="4"/>
      <c r="AD2383" s="4"/>
      <c r="AE2383" s="4"/>
    </row>
    <row r="2384" spans="6:31">
      <c r="F2384" s="25">
        <v>40129</v>
      </c>
      <c r="G2384" s="8">
        <v>64.05</v>
      </c>
      <c r="H2384" s="8">
        <v>64.38</v>
      </c>
      <c r="I2384" s="8">
        <v>63.28</v>
      </c>
      <c r="J2384" s="8">
        <v>63.45</v>
      </c>
      <c r="K2384" s="8">
        <v>217900</v>
      </c>
      <c r="L2384" s="26">
        <v>58.94</v>
      </c>
      <c r="M2384" s="8"/>
      <c r="N2384" s="32">
        <v>0</v>
      </c>
      <c r="O2384" s="11">
        <f t="shared" si="337"/>
        <v>50</v>
      </c>
      <c r="P2384" s="11">
        <f t="shared" si="334"/>
        <v>1.0765184933831016</v>
      </c>
      <c r="Q2384" s="12">
        <f t="shared" si="333"/>
        <v>163.53974419158391</v>
      </c>
      <c r="R2384" s="12">
        <f t="shared" si="338"/>
        <v>0</v>
      </c>
      <c r="S2384" s="12">
        <f t="shared" si="339"/>
        <v>13427</v>
      </c>
      <c r="T2384" s="31">
        <f t="shared" si="335"/>
        <v>10376.596768956</v>
      </c>
      <c r="U2384" s="13"/>
      <c r="V2384" s="39">
        <f t="shared" si="340"/>
        <v>-1.096905080147167E-2</v>
      </c>
      <c r="W2384" s="14">
        <f t="shared" si="341"/>
        <v>-1.0967797449338967E-2</v>
      </c>
      <c r="X2384" s="40">
        <f t="shared" si="336"/>
        <v>1.5708915685508471E-12</v>
      </c>
      <c r="Y2384" s="2"/>
      <c r="Z2384" s="4"/>
      <c r="AA2384" s="4"/>
      <c r="AB2384" s="4"/>
      <c r="AC2384" s="4"/>
      <c r="AD2384" s="4"/>
      <c r="AE2384" s="4"/>
    </row>
    <row r="2385" spans="6:31">
      <c r="F2385" s="25">
        <v>40130</v>
      </c>
      <c r="G2385" s="8">
        <v>63.6</v>
      </c>
      <c r="H2385" s="8">
        <v>64.03</v>
      </c>
      <c r="I2385" s="8">
        <v>63.25</v>
      </c>
      <c r="J2385" s="8">
        <v>63.83</v>
      </c>
      <c r="K2385" s="8">
        <v>158100</v>
      </c>
      <c r="L2385" s="26">
        <v>59.29</v>
      </c>
      <c r="M2385" s="8"/>
      <c r="N2385" s="32">
        <v>0</v>
      </c>
      <c r="O2385" s="11">
        <f t="shared" si="337"/>
        <v>50</v>
      </c>
      <c r="P2385" s="11">
        <f t="shared" si="334"/>
        <v>1.0765727778714791</v>
      </c>
      <c r="Q2385" s="12">
        <f t="shared" si="333"/>
        <v>163.53401912863353</v>
      </c>
      <c r="R2385" s="12">
        <f t="shared" si="338"/>
        <v>0</v>
      </c>
      <c r="S2385" s="12">
        <f t="shared" si="339"/>
        <v>13427</v>
      </c>
      <c r="T2385" s="31">
        <f t="shared" si="335"/>
        <v>10438.376440980677</v>
      </c>
      <c r="U2385" s="13"/>
      <c r="V2385" s="39">
        <f t="shared" si="340"/>
        <v>5.9360973289391923E-3</v>
      </c>
      <c r="W2385" s="14">
        <f t="shared" si="341"/>
        <v>5.9206804097277962E-3</v>
      </c>
      <c r="X2385" s="40">
        <f t="shared" si="336"/>
        <v>2.3768139797071423E-10</v>
      </c>
      <c r="Y2385" s="2"/>
      <c r="Z2385" s="4"/>
      <c r="AA2385" s="4"/>
      <c r="AB2385" s="4"/>
      <c r="AC2385" s="4"/>
      <c r="AD2385" s="4"/>
      <c r="AE2385" s="4"/>
    </row>
    <row r="2386" spans="6:31">
      <c r="F2386" s="25">
        <v>40133</v>
      </c>
      <c r="G2386" s="8">
        <v>64.2</v>
      </c>
      <c r="H2386" s="8">
        <v>65.08</v>
      </c>
      <c r="I2386" s="8">
        <v>64.2</v>
      </c>
      <c r="J2386" s="8">
        <v>64.81</v>
      </c>
      <c r="K2386" s="8">
        <v>272400</v>
      </c>
      <c r="L2386" s="26">
        <v>60.2</v>
      </c>
      <c r="M2386" s="8"/>
      <c r="N2386" s="32">
        <v>0</v>
      </c>
      <c r="O2386" s="11">
        <f t="shared" si="337"/>
        <v>50</v>
      </c>
      <c r="P2386" s="11">
        <f t="shared" si="334"/>
        <v>1.076578073089701</v>
      </c>
      <c r="Q2386" s="12">
        <f t="shared" si="333"/>
        <v>163.53346070428705</v>
      </c>
      <c r="R2386" s="12">
        <f t="shared" si="338"/>
        <v>0</v>
      </c>
      <c r="S2386" s="12">
        <f t="shared" si="339"/>
        <v>13427</v>
      </c>
      <c r="T2386" s="31">
        <f t="shared" si="335"/>
        <v>10598.603588244845</v>
      </c>
      <c r="U2386" s="13"/>
      <c r="V2386" s="39">
        <f t="shared" si="340"/>
        <v>1.5233198436896826E-2</v>
      </c>
      <c r="W2386" s="14">
        <f t="shared" si="341"/>
        <v>1.5231694595499098E-2</v>
      </c>
      <c r="X2386" s="40">
        <f t="shared" si="336"/>
        <v>2.2615389495188623E-12</v>
      </c>
      <c r="Y2386" s="2"/>
      <c r="Z2386" s="4"/>
      <c r="AA2386" s="4"/>
      <c r="AB2386" s="4"/>
      <c r="AC2386" s="4"/>
      <c r="AD2386" s="4"/>
      <c r="AE2386" s="4"/>
    </row>
    <row r="2387" spans="6:31">
      <c r="F2387" s="25">
        <v>40134</v>
      </c>
      <c r="G2387" s="8">
        <v>64.59</v>
      </c>
      <c r="H2387" s="8">
        <v>64.89</v>
      </c>
      <c r="I2387" s="8">
        <v>64.400000000000006</v>
      </c>
      <c r="J2387" s="8">
        <v>64.84</v>
      </c>
      <c r="K2387" s="8">
        <v>239800</v>
      </c>
      <c r="L2387" s="26">
        <v>60.23</v>
      </c>
      <c r="M2387" s="8"/>
      <c r="N2387" s="32">
        <v>0</v>
      </c>
      <c r="O2387" s="11">
        <f t="shared" si="337"/>
        <v>50</v>
      </c>
      <c r="P2387" s="11">
        <f t="shared" si="334"/>
        <v>1.0765399302673087</v>
      </c>
      <c r="Q2387" s="12">
        <f t="shared" si="333"/>
        <v>163.53748330159672</v>
      </c>
      <c r="R2387" s="12">
        <f t="shared" si="338"/>
        <v>0</v>
      </c>
      <c r="S2387" s="12">
        <f t="shared" si="339"/>
        <v>13427</v>
      </c>
      <c r="T2387" s="31">
        <f t="shared" si="335"/>
        <v>10603.770417275531</v>
      </c>
      <c r="U2387" s="13"/>
      <c r="V2387" s="39">
        <f t="shared" si="340"/>
        <v>4.8738213292717672E-4</v>
      </c>
      <c r="W2387" s="14">
        <f t="shared" si="341"/>
        <v>4.9821474085428338E-4</v>
      </c>
      <c r="X2387" s="40">
        <f t="shared" si="336"/>
        <v>1.1734539450241418E-10</v>
      </c>
      <c r="Y2387" s="2"/>
      <c r="Z2387" s="4"/>
      <c r="AA2387" s="4"/>
      <c r="AB2387" s="4"/>
      <c r="AC2387" s="4"/>
      <c r="AD2387" s="4"/>
      <c r="AE2387" s="4"/>
    </row>
    <row r="2388" spans="6:31">
      <c r="F2388" s="25">
        <v>40135</v>
      </c>
      <c r="G2388" s="8">
        <v>64.89</v>
      </c>
      <c r="H2388" s="8">
        <v>64.930000000000007</v>
      </c>
      <c r="I2388" s="8">
        <v>64.42</v>
      </c>
      <c r="J2388" s="8">
        <v>64.790000000000006</v>
      </c>
      <c r="K2388" s="8">
        <v>364700</v>
      </c>
      <c r="L2388" s="26">
        <v>60.18</v>
      </c>
      <c r="M2388" s="8"/>
      <c r="N2388" s="32">
        <v>0</v>
      </c>
      <c r="O2388" s="11">
        <f t="shared" si="337"/>
        <v>50</v>
      </c>
      <c r="P2388" s="11">
        <f t="shared" si="334"/>
        <v>1.0766035227650383</v>
      </c>
      <c r="Q2388" s="12">
        <f t="shared" si="333"/>
        <v>163.5307769031906</v>
      </c>
      <c r="R2388" s="12">
        <f t="shared" si="338"/>
        <v>0</v>
      </c>
      <c r="S2388" s="12">
        <f t="shared" si="339"/>
        <v>13427</v>
      </c>
      <c r="T2388" s="31">
        <f t="shared" si="335"/>
        <v>10595.159035557719</v>
      </c>
      <c r="U2388" s="13"/>
      <c r="V2388" s="39">
        <f t="shared" si="340"/>
        <v>-8.1243557233723904E-4</v>
      </c>
      <c r="W2388" s="14">
        <f t="shared" si="341"/>
        <v>-8.3049585373046132E-4</v>
      </c>
      <c r="X2388" s="40">
        <f t="shared" si="336"/>
        <v>3.2617376400237096E-10</v>
      </c>
      <c r="Y2388" s="2"/>
      <c r="Z2388" s="4"/>
      <c r="AA2388" s="4"/>
      <c r="AB2388" s="4"/>
      <c r="AC2388" s="4"/>
      <c r="AD2388" s="4"/>
      <c r="AE2388" s="4"/>
    </row>
    <row r="2389" spans="6:31">
      <c r="F2389" s="25">
        <v>40136</v>
      </c>
      <c r="G2389" s="8">
        <v>64.28</v>
      </c>
      <c r="H2389" s="8">
        <v>64.34</v>
      </c>
      <c r="I2389" s="8">
        <v>63.46</v>
      </c>
      <c r="J2389" s="8">
        <v>63.89</v>
      </c>
      <c r="K2389" s="8">
        <v>633800</v>
      </c>
      <c r="L2389" s="26">
        <v>59.35</v>
      </c>
      <c r="M2389" s="8"/>
      <c r="N2389" s="32">
        <v>0</v>
      </c>
      <c r="O2389" s="11">
        <f t="shared" si="337"/>
        <v>50</v>
      </c>
      <c r="P2389" s="11">
        <f t="shared" si="334"/>
        <v>1.0764953664700927</v>
      </c>
      <c r="Q2389" s="12">
        <f t="shared" si="333"/>
        <v>163.5421834252943</v>
      </c>
      <c r="R2389" s="12">
        <f t="shared" si="338"/>
        <v>0</v>
      </c>
      <c r="S2389" s="12">
        <f t="shared" si="339"/>
        <v>13427</v>
      </c>
      <c r="T2389" s="31">
        <f t="shared" si="335"/>
        <v>10448.710099042053</v>
      </c>
      <c r="U2389" s="13"/>
      <c r="V2389" s="39">
        <f t="shared" si="340"/>
        <v>-1.3918666748838735E-2</v>
      </c>
      <c r="W2389" s="14">
        <f t="shared" si="341"/>
        <v>-1.3887950146222048E-2</v>
      </c>
      <c r="X2389" s="40">
        <f t="shared" si="336"/>
        <v>9.4350967631149515E-10</v>
      </c>
      <c r="Y2389" s="2"/>
      <c r="Z2389" s="4"/>
      <c r="AA2389" s="4"/>
      <c r="AB2389" s="4"/>
      <c r="AC2389" s="4"/>
      <c r="AD2389" s="4"/>
      <c r="AE2389" s="4"/>
    </row>
    <row r="2390" spans="6:31">
      <c r="F2390" s="25">
        <v>40137</v>
      </c>
      <c r="G2390" s="8">
        <v>63.55</v>
      </c>
      <c r="H2390" s="8">
        <v>63.8</v>
      </c>
      <c r="I2390" s="8">
        <v>63.36</v>
      </c>
      <c r="J2390" s="8">
        <v>63.65</v>
      </c>
      <c r="K2390" s="8">
        <v>279700</v>
      </c>
      <c r="L2390" s="26">
        <v>59.12</v>
      </c>
      <c r="M2390" s="8"/>
      <c r="N2390" s="32">
        <v>0</v>
      </c>
      <c r="O2390" s="11">
        <f t="shared" si="337"/>
        <v>50</v>
      </c>
      <c r="P2390" s="11">
        <f t="shared" si="334"/>
        <v>1.0766238159675237</v>
      </c>
      <c r="Q2390" s="12">
        <f t="shared" si="333"/>
        <v>163.52863696999404</v>
      </c>
      <c r="R2390" s="12">
        <f t="shared" si="338"/>
        <v>0</v>
      </c>
      <c r="S2390" s="12">
        <f t="shared" si="339"/>
        <v>13427</v>
      </c>
      <c r="T2390" s="31">
        <f t="shared" si="335"/>
        <v>10408.597743140121</v>
      </c>
      <c r="U2390" s="13"/>
      <c r="V2390" s="39">
        <f t="shared" si="340"/>
        <v>-3.8463646084166965E-3</v>
      </c>
      <c r="W2390" s="14">
        <f t="shared" si="341"/>
        <v>-3.882844415730822E-3</v>
      </c>
      <c r="X2390" s="40">
        <f t="shared" si="336"/>
        <v>1.3307763416757286E-9</v>
      </c>
      <c r="Y2390" s="2"/>
      <c r="Z2390" s="4"/>
      <c r="AA2390" s="4"/>
      <c r="AB2390" s="4"/>
      <c r="AC2390" s="4"/>
      <c r="AD2390" s="4"/>
      <c r="AE2390" s="4"/>
    </row>
    <row r="2391" spans="6:31">
      <c r="F2391" s="25">
        <v>40140</v>
      </c>
      <c r="G2391" s="8">
        <v>64.36</v>
      </c>
      <c r="H2391" s="8">
        <v>64.930000000000007</v>
      </c>
      <c r="I2391" s="8">
        <v>64.27</v>
      </c>
      <c r="J2391" s="8">
        <v>64.45</v>
      </c>
      <c r="K2391" s="8">
        <v>488100</v>
      </c>
      <c r="L2391" s="26">
        <v>59.87</v>
      </c>
      <c r="M2391" s="8"/>
      <c r="N2391" s="32">
        <v>0</v>
      </c>
      <c r="O2391" s="11">
        <f t="shared" si="337"/>
        <v>50</v>
      </c>
      <c r="P2391" s="11">
        <f t="shared" si="334"/>
        <v>1.0764990813429098</v>
      </c>
      <c r="Q2391" s="12">
        <f t="shared" si="333"/>
        <v>163.54179160445756</v>
      </c>
      <c r="R2391" s="12">
        <f t="shared" si="338"/>
        <v>0</v>
      </c>
      <c r="S2391" s="12">
        <f t="shared" si="339"/>
        <v>13427</v>
      </c>
      <c r="T2391" s="31">
        <f t="shared" si="335"/>
        <v>10540.26846890729</v>
      </c>
      <c r="U2391" s="13"/>
      <c r="V2391" s="39">
        <f t="shared" si="340"/>
        <v>1.2570843536906903E-2</v>
      </c>
      <c r="W2391" s="14">
        <f t="shared" si="341"/>
        <v>1.2606268297314361E-2</v>
      </c>
      <c r="X2391" s="40">
        <f t="shared" si="336"/>
        <v>1.2549136499258322E-9</v>
      </c>
      <c r="Y2391" s="2"/>
      <c r="Z2391" s="4"/>
      <c r="AA2391" s="4"/>
      <c r="AB2391" s="4"/>
      <c r="AC2391" s="4"/>
      <c r="AD2391" s="4"/>
      <c r="AE2391" s="4"/>
    </row>
    <row r="2392" spans="6:31">
      <c r="F2392" s="25">
        <v>40141</v>
      </c>
      <c r="G2392" s="8">
        <v>64.510000000000005</v>
      </c>
      <c r="H2392" s="8">
        <v>64.540000000000006</v>
      </c>
      <c r="I2392" s="8">
        <v>63.94</v>
      </c>
      <c r="J2392" s="8">
        <v>64.42</v>
      </c>
      <c r="K2392" s="8">
        <v>393200</v>
      </c>
      <c r="L2392" s="26">
        <v>59.84</v>
      </c>
      <c r="M2392" s="8"/>
      <c r="N2392" s="32">
        <v>0</v>
      </c>
      <c r="O2392" s="11">
        <f t="shared" si="337"/>
        <v>50</v>
      </c>
      <c r="P2392" s="11">
        <f t="shared" si="334"/>
        <v>1.0765374331550801</v>
      </c>
      <c r="Q2392" s="12">
        <f t="shared" si="333"/>
        <v>163.53774666061167</v>
      </c>
      <c r="R2392" s="12">
        <f t="shared" si="338"/>
        <v>0</v>
      </c>
      <c r="S2392" s="12">
        <f t="shared" si="339"/>
        <v>13427</v>
      </c>
      <c r="T2392" s="31">
        <f t="shared" si="335"/>
        <v>10535.101639876604</v>
      </c>
      <c r="U2392" s="13"/>
      <c r="V2392" s="39">
        <f t="shared" si="340"/>
        <v>-4.903191837231308E-4</v>
      </c>
      <c r="W2392" s="14">
        <f t="shared" si="341"/>
        <v>-5.0121127103873095E-4</v>
      </c>
      <c r="X2392" s="40">
        <f t="shared" si="336"/>
        <v>1.1863756609065762E-10</v>
      </c>
      <c r="Y2392" s="2"/>
      <c r="Z2392" s="4"/>
      <c r="AA2392" s="4"/>
      <c r="AB2392" s="4"/>
      <c r="AC2392" s="4"/>
      <c r="AD2392" s="4"/>
      <c r="AE2392" s="4"/>
    </row>
    <row r="2393" spans="6:31">
      <c r="F2393" s="25">
        <v>40142</v>
      </c>
      <c r="G2393" s="8">
        <v>64.55</v>
      </c>
      <c r="H2393" s="8">
        <v>64.78</v>
      </c>
      <c r="I2393" s="8">
        <v>64.400000000000006</v>
      </c>
      <c r="J2393" s="8">
        <v>64.680000000000007</v>
      </c>
      <c r="K2393" s="8">
        <v>502600</v>
      </c>
      <c r="L2393" s="26">
        <v>60.08</v>
      </c>
      <c r="M2393" s="8"/>
      <c r="N2393" s="32">
        <v>0</v>
      </c>
      <c r="O2393" s="11">
        <f t="shared" si="337"/>
        <v>50</v>
      </c>
      <c r="P2393" s="11">
        <f t="shared" si="334"/>
        <v>1.0765645805592545</v>
      </c>
      <c r="Q2393" s="12">
        <f t="shared" si="333"/>
        <v>163.53488361351418</v>
      </c>
      <c r="R2393" s="12">
        <f t="shared" si="338"/>
        <v>0</v>
      </c>
      <c r="S2393" s="12">
        <f t="shared" si="339"/>
        <v>13427</v>
      </c>
      <c r="T2393" s="31">
        <f t="shared" si="335"/>
        <v>10577.436272122099</v>
      </c>
      <c r="U2393" s="13"/>
      <c r="V2393" s="39">
        <f t="shared" si="340"/>
        <v>4.0103837029498521E-3</v>
      </c>
      <c r="W2393" s="14">
        <f t="shared" si="341"/>
        <v>4.0026737896574063E-3</v>
      </c>
      <c r="X2393" s="40">
        <f t="shared" si="336"/>
        <v>5.9442762977033229E-11</v>
      </c>
      <c r="Y2393" s="2"/>
      <c r="Z2393" s="4"/>
      <c r="AA2393" s="4"/>
      <c r="AB2393" s="4"/>
      <c r="AC2393" s="4"/>
      <c r="AD2393" s="4"/>
      <c r="AE2393" s="4"/>
    </row>
    <row r="2394" spans="6:31">
      <c r="F2394" s="25">
        <v>40144</v>
      </c>
      <c r="G2394" s="8">
        <v>62.92</v>
      </c>
      <c r="H2394" s="8">
        <v>64.09</v>
      </c>
      <c r="I2394" s="8">
        <v>62.62</v>
      </c>
      <c r="J2394" s="8">
        <v>63.55</v>
      </c>
      <c r="K2394" s="8">
        <v>184100</v>
      </c>
      <c r="L2394" s="26">
        <v>59.03</v>
      </c>
      <c r="M2394" s="8"/>
      <c r="N2394" s="32">
        <v>0</v>
      </c>
      <c r="O2394" s="11">
        <f t="shared" si="337"/>
        <v>50</v>
      </c>
      <c r="P2394" s="11">
        <f t="shared" si="334"/>
        <v>1.0765712349652719</v>
      </c>
      <c r="Q2394" s="12">
        <f t="shared" si="333"/>
        <v>163.5341818418263</v>
      </c>
      <c r="R2394" s="12">
        <f t="shared" si="338"/>
        <v>0</v>
      </c>
      <c r="S2394" s="12">
        <f t="shared" si="339"/>
        <v>13427</v>
      </c>
      <c r="T2394" s="31">
        <f t="shared" si="335"/>
        <v>10392.59725604806</v>
      </c>
      <c r="U2394" s="13"/>
      <c r="V2394" s="39">
        <f t="shared" si="340"/>
        <v>-1.7629328348663098E-2</v>
      </c>
      <c r="W2394" s="14">
        <f t="shared" si="341"/>
        <v>-1.7631218203281295E-2</v>
      </c>
      <c r="X2394" s="40">
        <f t="shared" si="336"/>
        <v>3.5715504779209104E-12</v>
      </c>
      <c r="Y2394" s="2"/>
      <c r="Z2394" s="4"/>
      <c r="AA2394" s="4"/>
      <c r="AB2394" s="4"/>
      <c r="AC2394" s="4"/>
      <c r="AD2394" s="4"/>
      <c r="AE2394" s="4"/>
    </row>
    <row r="2395" spans="6:31">
      <c r="F2395" s="25">
        <v>40147</v>
      </c>
      <c r="G2395" s="8">
        <v>63.45</v>
      </c>
      <c r="H2395" s="8">
        <v>63.91</v>
      </c>
      <c r="I2395" s="8">
        <v>63.23</v>
      </c>
      <c r="J2395" s="8">
        <v>63.87</v>
      </c>
      <c r="K2395" s="8">
        <v>778700</v>
      </c>
      <c r="L2395" s="26">
        <v>59.33</v>
      </c>
      <c r="M2395" s="8"/>
      <c r="N2395" s="32">
        <v>0</v>
      </c>
      <c r="O2395" s="11">
        <f t="shared" si="337"/>
        <v>50</v>
      </c>
      <c r="P2395" s="11">
        <f t="shared" si="334"/>
        <v>1.076521152873757</v>
      </c>
      <c r="Q2395" s="12">
        <f t="shared" si="333"/>
        <v>163.53946369743113</v>
      </c>
      <c r="R2395" s="12">
        <f t="shared" si="338"/>
        <v>0</v>
      </c>
      <c r="S2395" s="12">
        <f t="shared" si="339"/>
        <v>13427</v>
      </c>
      <c r="T2395" s="31">
        <f t="shared" si="335"/>
        <v>10445.265546354925</v>
      </c>
      <c r="U2395" s="13"/>
      <c r="V2395" s="39">
        <f t="shared" si="340"/>
        <v>5.0550675913450102E-3</v>
      </c>
      <c r="W2395" s="14">
        <f t="shared" si="341"/>
        <v>5.0692910179538147E-3</v>
      </c>
      <c r="X2395" s="40">
        <f t="shared" si="336"/>
        <v>2.0230586449604919E-10</v>
      </c>
      <c r="Y2395" s="2"/>
      <c r="Z2395" s="4"/>
      <c r="AA2395" s="4"/>
      <c r="AB2395" s="4"/>
      <c r="AC2395" s="4"/>
      <c r="AD2395" s="4"/>
      <c r="AE2395" s="4"/>
    </row>
    <row r="2396" spans="6:31">
      <c r="F2396" s="25">
        <v>40148</v>
      </c>
      <c r="G2396" s="8">
        <v>64.39</v>
      </c>
      <c r="H2396" s="8">
        <v>64.819999999999993</v>
      </c>
      <c r="I2396" s="8">
        <v>64.28</v>
      </c>
      <c r="J2396" s="8">
        <v>64.59</v>
      </c>
      <c r="K2396" s="8">
        <v>449400</v>
      </c>
      <c r="L2396" s="26">
        <v>60</v>
      </c>
      <c r="M2396" s="8"/>
      <c r="N2396" s="32">
        <v>0</v>
      </c>
      <c r="O2396" s="11">
        <f t="shared" si="337"/>
        <v>50</v>
      </c>
      <c r="P2396" s="11">
        <f t="shared" si="334"/>
        <v>1.0765</v>
      </c>
      <c r="Q2396" s="12">
        <f t="shared" si="333"/>
        <v>163.54169471084685</v>
      </c>
      <c r="R2396" s="12">
        <f t="shared" si="338"/>
        <v>0</v>
      </c>
      <c r="S2396" s="12">
        <f t="shared" si="339"/>
        <v>13427</v>
      </c>
      <c r="T2396" s="31">
        <f t="shared" si="335"/>
        <v>10563.158061373599</v>
      </c>
      <c r="U2396" s="13"/>
      <c r="V2396" s="39">
        <f t="shared" si="340"/>
        <v>1.1223474427067445E-2</v>
      </c>
      <c r="W2396" s="14">
        <f t="shared" si="341"/>
        <v>1.1229481951548749E-2</v>
      </c>
      <c r="X2396" s="40">
        <f t="shared" si="336"/>
        <v>3.6090350393472359E-11</v>
      </c>
      <c r="Y2396" s="2"/>
      <c r="Z2396" s="4"/>
      <c r="AA2396" s="4"/>
      <c r="AB2396" s="4"/>
      <c r="AC2396" s="4"/>
      <c r="AD2396" s="4"/>
      <c r="AE2396" s="4"/>
    </row>
    <row r="2397" spans="6:31">
      <c r="F2397" s="25">
        <v>40149</v>
      </c>
      <c r="G2397" s="8">
        <v>64.59</v>
      </c>
      <c r="H2397" s="8">
        <v>65.150000000000006</v>
      </c>
      <c r="I2397" s="8">
        <v>64.5</v>
      </c>
      <c r="J2397" s="8">
        <v>64.73</v>
      </c>
      <c r="K2397" s="8">
        <v>287500</v>
      </c>
      <c r="L2397" s="26">
        <v>60.13</v>
      </c>
      <c r="M2397" s="8"/>
      <c r="N2397" s="32">
        <v>0</v>
      </c>
      <c r="O2397" s="11">
        <f t="shared" si="337"/>
        <v>50</v>
      </c>
      <c r="P2397" s="11">
        <f t="shared" si="334"/>
        <v>1.0765009146848494</v>
      </c>
      <c r="Q2397" s="12">
        <f t="shared" si="333"/>
        <v>163.54159823636505</v>
      </c>
      <c r="R2397" s="12">
        <f t="shared" si="338"/>
        <v>0</v>
      </c>
      <c r="S2397" s="12">
        <f t="shared" si="339"/>
        <v>13427</v>
      </c>
      <c r="T2397" s="31">
        <f t="shared" si="335"/>
        <v>10586.047653839911</v>
      </c>
      <c r="U2397" s="13"/>
      <c r="V2397" s="39">
        <f t="shared" si="340"/>
        <v>2.1645826053052343E-3</v>
      </c>
      <c r="W2397" s="14">
        <f t="shared" si="341"/>
        <v>2.1643228293766071E-3</v>
      </c>
      <c r="X2397" s="40">
        <f t="shared" si="336"/>
        <v>6.748353309411856E-14</v>
      </c>
      <c r="Y2397" s="2"/>
      <c r="Z2397" s="4"/>
      <c r="AA2397" s="4"/>
      <c r="AB2397" s="4"/>
      <c r="AC2397" s="4"/>
      <c r="AD2397" s="4"/>
      <c r="AE2397" s="4"/>
    </row>
    <row r="2398" spans="6:31">
      <c r="F2398" s="25">
        <v>40150</v>
      </c>
      <c r="G2398" s="8">
        <v>64.91</v>
      </c>
      <c r="H2398" s="8">
        <v>65.260000000000005</v>
      </c>
      <c r="I2398" s="8">
        <v>64.12</v>
      </c>
      <c r="J2398" s="8">
        <v>64.19</v>
      </c>
      <c r="K2398" s="8">
        <v>256200</v>
      </c>
      <c r="L2398" s="26">
        <v>59.63</v>
      </c>
      <c r="M2398" s="8"/>
      <c r="N2398" s="32">
        <v>0</v>
      </c>
      <c r="O2398" s="11">
        <f t="shared" si="337"/>
        <v>50</v>
      </c>
      <c r="P2398" s="11">
        <f t="shared" si="334"/>
        <v>1.0764715747107161</v>
      </c>
      <c r="Q2398" s="12">
        <f t="shared" si="333"/>
        <v>163.54469289082093</v>
      </c>
      <c r="R2398" s="12">
        <f t="shared" si="338"/>
        <v>0</v>
      </c>
      <c r="S2398" s="12">
        <f t="shared" si="339"/>
        <v>13427</v>
      </c>
      <c r="T2398" s="31">
        <f t="shared" si="335"/>
        <v>10497.933836661794</v>
      </c>
      <c r="U2398" s="13"/>
      <c r="V2398" s="39">
        <f t="shared" si="340"/>
        <v>-8.3584146769640627E-3</v>
      </c>
      <c r="W2398" s="14">
        <f t="shared" si="341"/>
        <v>-8.350081916462743E-3</v>
      </c>
      <c r="X2398" s="40">
        <f t="shared" si="336"/>
        <v>6.9434897572353552E-11</v>
      </c>
      <c r="Y2398" s="2"/>
      <c r="Z2398" s="4"/>
      <c r="AA2398" s="4"/>
      <c r="AB2398" s="4"/>
      <c r="AC2398" s="4"/>
      <c r="AD2398" s="4"/>
      <c r="AE2398" s="4"/>
    </row>
    <row r="2399" spans="6:31">
      <c r="F2399" s="25">
        <v>40151</v>
      </c>
      <c r="G2399" s="8">
        <v>65.09</v>
      </c>
      <c r="H2399" s="8">
        <v>65.400000000000006</v>
      </c>
      <c r="I2399" s="8">
        <v>64.010000000000005</v>
      </c>
      <c r="J2399" s="8">
        <v>64.64</v>
      </c>
      <c r="K2399" s="8">
        <v>297800</v>
      </c>
      <c r="L2399" s="26">
        <v>60.04</v>
      </c>
      <c r="M2399" s="8"/>
      <c r="N2399" s="32">
        <v>0</v>
      </c>
      <c r="O2399" s="11">
        <f t="shared" si="337"/>
        <v>50</v>
      </c>
      <c r="P2399" s="11">
        <f t="shared" si="334"/>
        <v>1.0766155896069287</v>
      </c>
      <c r="Q2399" s="12">
        <f t="shared" si="333"/>
        <v>163.52950443607438</v>
      </c>
      <c r="R2399" s="12">
        <f t="shared" si="338"/>
        <v>0</v>
      </c>
      <c r="S2399" s="12">
        <f t="shared" si="339"/>
        <v>13427</v>
      </c>
      <c r="T2399" s="31">
        <f t="shared" si="335"/>
        <v>10570.547166747847</v>
      </c>
      <c r="U2399" s="13"/>
      <c r="V2399" s="39">
        <f t="shared" si="340"/>
        <v>6.89310421495626E-3</v>
      </c>
      <c r="W2399" s="14">
        <f t="shared" si="341"/>
        <v>6.8522036302465436E-3</v>
      </c>
      <c r="X2399" s="40">
        <f t="shared" si="336"/>
        <v>1.6728578295966847E-9</v>
      </c>
      <c r="Y2399" s="2"/>
      <c r="Z2399" s="4"/>
      <c r="AA2399" s="4"/>
      <c r="AB2399" s="4"/>
      <c r="AC2399" s="4"/>
      <c r="AD2399" s="4"/>
      <c r="AE2399" s="4"/>
    </row>
    <row r="2400" spans="6:31">
      <c r="F2400" s="25">
        <v>40154</v>
      </c>
      <c r="G2400" s="8">
        <v>64.55</v>
      </c>
      <c r="H2400" s="8">
        <v>64.95</v>
      </c>
      <c r="I2400" s="8">
        <v>64.37</v>
      </c>
      <c r="J2400" s="8">
        <v>64.599999999999994</v>
      </c>
      <c r="K2400" s="8">
        <v>214500</v>
      </c>
      <c r="L2400" s="26">
        <v>60.01</v>
      </c>
      <c r="M2400" s="8"/>
      <c r="N2400" s="32">
        <v>0</v>
      </c>
      <c r="O2400" s="11">
        <f t="shared" si="337"/>
        <v>50</v>
      </c>
      <c r="P2400" s="11">
        <f t="shared" si="334"/>
        <v>1.0764872521246458</v>
      </c>
      <c r="Q2400" s="12">
        <f t="shared" si="333"/>
        <v>163.54303928354739</v>
      </c>
      <c r="R2400" s="12">
        <f t="shared" si="338"/>
        <v>0</v>
      </c>
      <c r="S2400" s="12">
        <f t="shared" si="339"/>
        <v>13427</v>
      </c>
      <c r="T2400" s="31">
        <f t="shared" si="335"/>
        <v>10564.880337717161</v>
      </c>
      <c r="U2400" s="13"/>
      <c r="V2400" s="39">
        <f t="shared" si="340"/>
        <v>-5.3623984329453759E-4</v>
      </c>
      <c r="W2400" s="14">
        <f t="shared" si="341"/>
        <v>-4.9979176383969882E-4</v>
      </c>
      <c r="X2400" s="40">
        <f t="shared" si="336"/>
        <v>1.3284624959462403E-9</v>
      </c>
      <c r="Y2400" s="2"/>
      <c r="Z2400" s="4"/>
      <c r="AA2400" s="4"/>
      <c r="AB2400" s="4"/>
      <c r="AC2400" s="4"/>
      <c r="AD2400" s="4"/>
      <c r="AE2400" s="4"/>
    </row>
    <row r="2401" spans="6:31">
      <c r="F2401" s="25">
        <v>40155</v>
      </c>
      <c r="G2401" s="8">
        <v>64.099999999999994</v>
      </c>
      <c r="H2401" s="8">
        <v>64.290000000000006</v>
      </c>
      <c r="I2401" s="8">
        <v>63.67</v>
      </c>
      <c r="J2401" s="8">
        <v>63.86</v>
      </c>
      <c r="K2401" s="8">
        <v>477600</v>
      </c>
      <c r="L2401" s="26">
        <v>59.32</v>
      </c>
      <c r="M2401" s="8"/>
      <c r="N2401" s="32">
        <v>0</v>
      </c>
      <c r="O2401" s="11">
        <f t="shared" si="337"/>
        <v>50</v>
      </c>
      <c r="P2401" s="11">
        <f t="shared" si="334"/>
        <v>1.0765340525960889</v>
      </c>
      <c r="Q2401" s="12">
        <f t="shared" si="333"/>
        <v>163.53810319466592</v>
      </c>
      <c r="R2401" s="12">
        <f t="shared" si="338"/>
        <v>0</v>
      </c>
      <c r="S2401" s="12">
        <f t="shared" si="339"/>
        <v>13427</v>
      </c>
      <c r="T2401" s="31">
        <f t="shared" si="335"/>
        <v>10443.543270011365</v>
      </c>
      <c r="U2401" s="13"/>
      <c r="V2401" s="39">
        <f t="shared" si="340"/>
        <v>-1.1551406158397736E-2</v>
      </c>
      <c r="W2401" s="14">
        <f t="shared" si="341"/>
        <v>-1.156469773169012E-2</v>
      </c>
      <c r="X2401" s="40">
        <f t="shared" si="336"/>
        <v>1.7666592058682617E-10</v>
      </c>
      <c r="Y2401" s="2"/>
      <c r="Z2401" s="4"/>
      <c r="AA2401" s="4"/>
      <c r="AB2401" s="4"/>
      <c r="AC2401" s="4"/>
      <c r="AD2401" s="4"/>
      <c r="AE2401" s="4"/>
    </row>
    <row r="2402" spans="6:31">
      <c r="F2402" s="25">
        <v>40156</v>
      </c>
      <c r="G2402" s="8">
        <v>63.9</v>
      </c>
      <c r="H2402" s="8">
        <v>64.19</v>
      </c>
      <c r="I2402" s="8">
        <v>63.53</v>
      </c>
      <c r="J2402" s="8">
        <v>64.12</v>
      </c>
      <c r="K2402" s="8">
        <v>960500</v>
      </c>
      <c r="L2402" s="26">
        <v>59.56</v>
      </c>
      <c r="M2402" s="8"/>
      <c r="N2402" s="32">
        <v>0</v>
      </c>
      <c r="O2402" s="11">
        <f t="shared" si="337"/>
        <v>50</v>
      </c>
      <c r="P2402" s="11">
        <f t="shared" si="334"/>
        <v>1.0765614506380121</v>
      </c>
      <c r="Q2402" s="12">
        <f t="shared" si="333"/>
        <v>163.53521369708142</v>
      </c>
      <c r="R2402" s="12">
        <f t="shared" si="338"/>
        <v>0</v>
      </c>
      <c r="S2402" s="12">
        <f t="shared" si="339"/>
        <v>13427</v>
      </c>
      <c r="T2402" s="31">
        <f t="shared" si="335"/>
        <v>10485.877902256861</v>
      </c>
      <c r="U2402" s="13"/>
      <c r="V2402" s="39">
        <f t="shared" si="340"/>
        <v>4.0454716481500303E-3</v>
      </c>
      <c r="W2402" s="14">
        <f t="shared" si="341"/>
        <v>4.0376905460769736E-3</v>
      </c>
      <c r="X2402" s="40">
        <f t="shared" si="336"/>
        <v>6.0545549471327458E-11</v>
      </c>
      <c r="Y2402" s="2"/>
      <c r="Z2402" s="4"/>
      <c r="AA2402" s="4"/>
      <c r="AB2402" s="4"/>
      <c r="AC2402" s="4"/>
      <c r="AD2402" s="4"/>
      <c r="AE2402" s="4"/>
    </row>
    <row r="2403" spans="6:31">
      <c r="F2403" s="25">
        <v>40157</v>
      </c>
      <c r="G2403" s="8">
        <v>64.52</v>
      </c>
      <c r="H2403" s="8">
        <v>64.709999999999994</v>
      </c>
      <c r="I2403" s="8">
        <v>64.319999999999993</v>
      </c>
      <c r="J2403" s="8">
        <v>64.430000000000007</v>
      </c>
      <c r="K2403" s="8">
        <v>1513600</v>
      </c>
      <c r="L2403" s="26">
        <v>59.85</v>
      </c>
      <c r="M2403" s="8"/>
      <c r="N2403" s="32">
        <v>0</v>
      </c>
      <c r="O2403" s="11">
        <f t="shared" si="337"/>
        <v>50</v>
      </c>
      <c r="P2403" s="11">
        <f t="shared" si="334"/>
        <v>1.0765246449456978</v>
      </c>
      <c r="Q2403" s="12">
        <f t="shared" si="333"/>
        <v>163.5390953937632</v>
      </c>
      <c r="R2403" s="12">
        <f t="shared" si="338"/>
        <v>0</v>
      </c>
      <c r="S2403" s="12">
        <f t="shared" si="339"/>
        <v>13427</v>
      </c>
      <c r="T2403" s="31">
        <f t="shared" si="335"/>
        <v>10536.823916220164</v>
      </c>
      <c r="U2403" s="13"/>
      <c r="V2403" s="39">
        <f t="shared" si="340"/>
        <v>4.8467712794527107E-3</v>
      </c>
      <c r="W2403" s="14">
        <f t="shared" si="341"/>
        <v>4.8572241881738665E-3</v>
      </c>
      <c r="X2403" s="40">
        <f t="shared" si="336"/>
        <v>1.0926330073281539E-10</v>
      </c>
      <c r="Y2403" s="2"/>
      <c r="Z2403" s="4"/>
      <c r="AA2403" s="4"/>
      <c r="AB2403" s="4"/>
      <c r="AC2403" s="4"/>
      <c r="AD2403" s="4"/>
      <c r="AE2403" s="4"/>
    </row>
    <row r="2404" spans="6:31">
      <c r="F2404" s="25">
        <v>40158</v>
      </c>
      <c r="G2404" s="8">
        <v>64.69</v>
      </c>
      <c r="H2404" s="8">
        <v>64.84</v>
      </c>
      <c r="I2404" s="8">
        <v>64.400000000000006</v>
      </c>
      <c r="J2404" s="8">
        <v>64.73</v>
      </c>
      <c r="K2404" s="8">
        <v>354200</v>
      </c>
      <c r="L2404" s="26">
        <v>60.13</v>
      </c>
      <c r="M2404" s="8"/>
      <c r="N2404" s="32">
        <v>0</v>
      </c>
      <c r="O2404" s="11">
        <f t="shared" si="337"/>
        <v>50</v>
      </c>
      <c r="P2404" s="11">
        <f t="shared" si="334"/>
        <v>1.0765009146848494</v>
      </c>
      <c r="Q2404" s="12">
        <f t="shared" si="333"/>
        <v>163.54159823636505</v>
      </c>
      <c r="R2404" s="12">
        <f t="shared" si="338"/>
        <v>0</v>
      </c>
      <c r="S2404" s="12">
        <f t="shared" si="339"/>
        <v>13427</v>
      </c>
      <c r="T2404" s="31">
        <f t="shared" si="335"/>
        <v>10586.047653839911</v>
      </c>
      <c r="U2404" s="13"/>
      <c r="V2404" s="39">
        <f t="shared" si="340"/>
        <v>4.6607135360971731E-3</v>
      </c>
      <c r="W2404" s="14">
        <f t="shared" si="341"/>
        <v>4.6674530474952423E-3</v>
      </c>
      <c r="X2404" s="40">
        <f t="shared" si="336"/>
        <v>4.5421013884705402E-11</v>
      </c>
      <c r="Y2404" s="2"/>
      <c r="Z2404" s="4"/>
      <c r="AA2404" s="4"/>
      <c r="AB2404" s="4"/>
      <c r="AC2404" s="4"/>
      <c r="AD2404" s="4"/>
      <c r="AE2404" s="4"/>
    </row>
    <row r="2405" spans="6:31">
      <c r="F2405" s="25">
        <v>40161</v>
      </c>
      <c r="G2405" s="8">
        <v>65.12</v>
      </c>
      <c r="H2405" s="8">
        <v>65.31</v>
      </c>
      <c r="I2405" s="8">
        <v>64.89</v>
      </c>
      <c r="J2405" s="8">
        <v>65.31</v>
      </c>
      <c r="K2405" s="8">
        <v>184900</v>
      </c>
      <c r="L2405" s="26">
        <v>60.67</v>
      </c>
      <c r="M2405" s="8"/>
      <c r="N2405" s="32">
        <v>0</v>
      </c>
      <c r="O2405" s="11">
        <f t="shared" si="337"/>
        <v>50</v>
      </c>
      <c r="P2405" s="11">
        <f t="shared" si="334"/>
        <v>1.0764793143233888</v>
      </c>
      <c r="Q2405" s="12">
        <f t="shared" si="333"/>
        <v>163.54387653333748</v>
      </c>
      <c r="R2405" s="12">
        <f t="shared" si="338"/>
        <v>0</v>
      </c>
      <c r="S2405" s="12">
        <f t="shared" si="339"/>
        <v>13427</v>
      </c>
      <c r="T2405" s="31">
        <f t="shared" si="335"/>
        <v>10681.050576392272</v>
      </c>
      <c r="U2405" s="13"/>
      <c r="V2405" s="39">
        <f t="shared" si="340"/>
        <v>8.9343222537974932E-3</v>
      </c>
      <c r="W2405" s="14">
        <f t="shared" si="341"/>
        <v>8.9404569027290992E-3</v>
      </c>
      <c r="X2405" s="40">
        <f t="shared" si="336"/>
        <v>3.7633917514054897E-11</v>
      </c>
      <c r="Y2405" s="2"/>
      <c r="Z2405" s="4"/>
      <c r="AA2405" s="4"/>
      <c r="AB2405" s="4"/>
      <c r="AC2405" s="4"/>
      <c r="AD2405" s="4"/>
      <c r="AE2405" s="4"/>
    </row>
    <row r="2406" spans="6:31">
      <c r="F2406" s="25">
        <v>40162</v>
      </c>
      <c r="G2406" s="8">
        <v>65</v>
      </c>
      <c r="H2406" s="8">
        <v>65.33</v>
      </c>
      <c r="I2406" s="8">
        <v>64.83</v>
      </c>
      <c r="J2406" s="8">
        <v>64.989999999999995</v>
      </c>
      <c r="K2406" s="8">
        <v>274900</v>
      </c>
      <c r="L2406" s="26">
        <v>60.37</v>
      </c>
      <c r="M2406" s="8"/>
      <c r="N2406" s="32">
        <v>0</v>
      </c>
      <c r="O2406" s="11">
        <f t="shared" si="337"/>
        <v>50</v>
      </c>
      <c r="P2406" s="11">
        <f t="shared" si="334"/>
        <v>1.0765280768593672</v>
      </c>
      <c r="Q2406" s="12">
        <f t="shared" si="333"/>
        <v>163.53873343722734</v>
      </c>
      <c r="R2406" s="12">
        <f t="shared" si="338"/>
        <v>0</v>
      </c>
      <c r="S2406" s="12">
        <f t="shared" si="339"/>
        <v>13427</v>
      </c>
      <c r="T2406" s="31">
        <f t="shared" si="335"/>
        <v>10628.382286085403</v>
      </c>
      <c r="U2406" s="13"/>
      <c r="V2406" s="39">
        <f t="shared" si="340"/>
        <v>-4.9432003088526692E-3</v>
      </c>
      <c r="W2406" s="14">
        <f t="shared" si="341"/>
        <v>-4.9570491458717312E-3</v>
      </c>
      <c r="X2406" s="40">
        <f t="shared" si="336"/>
        <v>1.9179028678054297E-10</v>
      </c>
      <c r="Y2406" s="2"/>
      <c r="Z2406" s="4"/>
      <c r="AA2406" s="4"/>
      <c r="AB2406" s="4"/>
      <c r="AC2406" s="4"/>
      <c r="AD2406" s="4"/>
      <c r="AE2406" s="4"/>
    </row>
    <row r="2407" spans="6:31">
      <c r="F2407" s="25">
        <v>40163</v>
      </c>
      <c r="G2407" s="8">
        <v>65.3</v>
      </c>
      <c r="H2407" s="8">
        <v>65.459999999999994</v>
      </c>
      <c r="I2407" s="8">
        <v>65</v>
      </c>
      <c r="J2407" s="8">
        <v>65.13</v>
      </c>
      <c r="K2407" s="8">
        <v>742900</v>
      </c>
      <c r="L2407" s="26">
        <v>60.5</v>
      </c>
      <c r="M2407" s="8"/>
      <c r="N2407" s="32">
        <v>0</v>
      </c>
      <c r="O2407" s="11">
        <f t="shared" si="337"/>
        <v>50</v>
      </c>
      <c r="P2407" s="11">
        <f t="shared" si="334"/>
        <v>1.0765289256198347</v>
      </c>
      <c r="Q2407" s="12">
        <f t="shared" si="333"/>
        <v>163.53864392064659</v>
      </c>
      <c r="R2407" s="12">
        <f t="shared" si="338"/>
        <v>0</v>
      </c>
      <c r="S2407" s="12">
        <f t="shared" si="339"/>
        <v>13427</v>
      </c>
      <c r="T2407" s="31">
        <f t="shared" si="335"/>
        <v>10651.271878551712</v>
      </c>
      <c r="U2407" s="13"/>
      <c r="V2407" s="39">
        <f t="shared" si="340"/>
        <v>2.1513132795534531E-3</v>
      </c>
      <c r="W2407" s="14">
        <f t="shared" si="341"/>
        <v>2.1510722284611189E-3</v>
      </c>
      <c r="X2407" s="40">
        <f t="shared" si="336"/>
        <v>5.8105629115481805E-14</v>
      </c>
      <c r="Y2407" s="2"/>
      <c r="Z2407" s="4"/>
      <c r="AA2407" s="4"/>
      <c r="AB2407" s="4"/>
      <c r="AC2407" s="4"/>
      <c r="AD2407" s="4"/>
      <c r="AE2407" s="4"/>
    </row>
    <row r="2408" spans="6:31">
      <c r="F2408" s="25">
        <v>40164</v>
      </c>
      <c r="G2408" s="8">
        <v>64.66</v>
      </c>
      <c r="H2408" s="8">
        <v>64.81</v>
      </c>
      <c r="I2408" s="8">
        <v>64.3</v>
      </c>
      <c r="J2408" s="8">
        <v>64.42</v>
      </c>
      <c r="K2408" s="8">
        <v>316900</v>
      </c>
      <c r="L2408" s="26">
        <v>59.84</v>
      </c>
      <c r="M2408" s="8"/>
      <c r="N2408" s="32">
        <v>0</v>
      </c>
      <c r="O2408" s="11">
        <f t="shared" si="337"/>
        <v>50</v>
      </c>
      <c r="P2408" s="11">
        <f t="shared" si="334"/>
        <v>1.0765374331550801</v>
      </c>
      <c r="Q2408" s="12">
        <f t="shared" si="333"/>
        <v>163.53774666061167</v>
      </c>
      <c r="R2408" s="12">
        <f t="shared" si="338"/>
        <v>0</v>
      </c>
      <c r="S2408" s="12">
        <f t="shared" si="339"/>
        <v>13427</v>
      </c>
      <c r="T2408" s="31">
        <f t="shared" si="335"/>
        <v>10535.101639876604</v>
      </c>
      <c r="U2408" s="13"/>
      <c r="V2408" s="39">
        <f t="shared" si="340"/>
        <v>-1.0966615202502873E-2</v>
      </c>
      <c r="W2408" s="14">
        <f t="shared" si="341"/>
        <v>-1.0969031370573933E-2</v>
      </c>
      <c r="X2408" s="40">
        <f t="shared" si="336"/>
        <v>5.8378681476118203E-12</v>
      </c>
      <c r="Y2408" s="2"/>
      <c r="Z2408" s="4"/>
      <c r="AA2408" s="4"/>
      <c r="AB2408" s="4"/>
      <c r="AC2408" s="4"/>
      <c r="AD2408" s="4"/>
      <c r="AE2408" s="4"/>
    </row>
    <row r="2409" spans="6:31">
      <c r="F2409" s="25">
        <v>40165</v>
      </c>
      <c r="G2409" s="8">
        <v>64.790000000000006</v>
      </c>
      <c r="H2409" s="8">
        <v>64.86</v>
      </c>
      <c r="I2409" s="8">
        <v>64.2</v>
      </c>
      <c r="J2409" s="8">
        <v>64.86</v>
      </c>
      <c r="K2409" s="8">
        <v>1477700</v>
      </c>
      <c r="L2409" s="26">
        <v>60.25</v>
      </c>
      <c r="M2409" s="8"/>
      <c r="N2409" s="32">
        <v>0</v>
      </c>
      <c r="O2409" s="11">
        <f t="shared" si="337"/>
        <v>50</v>
      </c>
      <c r="P2409" s="11">
        <f t="shared" si="334"/>
        <v>1.0765145228215767</v>
      </c>
      <c r="Q2409" s="12">
        <f t="shared" si="333"/>
        <v>163.54016296581341</v>
      </c>
      <c r="R2409" s="12">
        <f t="shared" si="338"/>
        <v>0</v>
      </c>
      <c r="S2409" s="12">
        <f t="shared" si="339"/>
        <v>13427</v>
      </c>
      <c r="T2409" s="31">
        <f t="shared" si="335"/>
        <v>10607.214969962657</v>
      </c>
      <c r="U2409" s="13"/>
      <c r="V2409" s="39">
        <f t="shared" si="340"/>
        <v>6.8217320809528395E-3</v>
      </c>
      <c r="W2409" s="14">
        <f t="shared" si="341"/>
        <v>6.8282387045425592E-3</v>
      </c>
      <c r="X2409" s="40">
        <f t="shared" si="336"/>
        <v>4.2336150538296417E-11</v>
      </c>
      <c r="Y2409" s="2"/>
      <c r="Z2409" s="4"/>
      <c r="AA2409" s="4"/>
      <c r="AB2409" s="4"/>
      <c r="AC2409" s="4"/>
      <c r="AD2409" s="4"/>
      <c r="AE2409" s="4"/>
    </row>
    <row r="2410" spans="6:31">
      <c r="F2410" s="25">
        <v>40168</v>
      </c>
      <c r="G2410" s="8">
        <v>65.14</v>
      </c>
      <c r="H2410" s="8">
        <v>65.680000000000007</v>
      </c>
      <c r="I2410" s="8">
        <v>65.13</v>
      </c>
      <c r="J2410" s="8">
        <v>65.459999999999994</v>
      </c>
      <c r="K2410" s="8">
        <v>1718800</v>
      </c>
      <c r="L2410" s="26">
        <v>60.81</v>
      </c>
      <c r="M2410" s="8"/>
      <c r="N2410" s="32">
        <v>0</v>
      </c>
      <c r="O2410" s="11">
        <f t="shared" si="337"/>
        <v>50</v>
      </c>
      <c r="P2410" s="11">
        <f t="shared" si="334"/>
        <v>1.0764676862358162</v>
      </c>
      <c r="Q2410" s="12">
        <f t="shared" si="333"/>
        <v>163.5451030431125</v>
      </c>
      <c r="R2410" s="12">
        <f t="shared" si="338"/>
        <v>0</v>
      </c>
      <c r="S2410" s="12">
        <f t="shared" si="339"/>
        <v>13427</v>
      </c>
      <c r="T2410" s="31">
        <f t="shared" si="335"/>
        <v>10705.662445202144</v>
      </c>
      <c r="U2410" s="13"/>
      <c r="V2410" s="39">
        <f t="shared" si="340"/>
        <v>9.2383748574627993E-3</v>
      </c>
      <c r="W2410" s="14">
        <f t="shared" si="341"/>
        <v>9.2516767612541261E-3</v>
      </c>
      <c r="X2410" s="40">
        <f t="shared" si="336"/>
        <v>1.7694064447371392E-10</v>
      </c>
      <c r="Y2410" s="2"/>
      <c r="Z2410" s="4"/>
      <c r="AA2410" s="4"/>
      <c r="AB2410" s="4"/>
      <c r="AC2410" s="4"/>
      <c r="AD2410" s="4"/>
      <c r="AE2410" s="4"/>
    </row>
    <row r="2411" spans="6:31">
      <c r="F2411" s="25">
        <v>40169</v>
      </c>
      <c r="G2411" s="8">
        <v>65.66</v>
      </c>
      <c r="H2411" s="8">
        <v>65.88</v>
      </c>
      <c r="I2411" s="8">
        <v>65.569999999999993</v>
      </c>
      <c r="J2411" s="8">
        <v>65.78</v>
      </c>
      <c r="K2411" s="8">
        <v>1721200</v>
      </c>
      <c r="L2411" s="26">
        <v>61.1</v>
      </c>
      <c r="M2411" s="8"/>
      <c r="N2411" s="32">
        <v>0</v>
      </c>
      <c r="O2411" s="11">
        <f t="shared" si="337"/>
        <v>50</v>
      </c>
      <c r="P2411" s="11">
        <f t="shared" si="334"/>
        <v>1.076595744680851</v>
      </c>
      <c r="Q2411" s="12">
        <f t="shared" si="333"/>
        <v>163.53159712930147</v>
      </c>
      <c r="R2411" s="12">
        <f t="shared" si="338"/>
        <v>0</v>
      </c>
      <c r="S2411" s="12">
        <f t="shared" si="339"/>
        <v>13427</v>
      </c>
      <c r="T2411" s="31">
        <f t="shared" si="335"/>
        <v>10757.108459165451</v>
      </c>
      <c r="U2411" s="13"/>
      <c r="V2411" s="39">
        <f t="shared" si="340"/>
        <v>4.7939860814325032E-3</v>
      </c>
      <c r="W2411" s="14">
        <f t="shared" si="341"/>
        <v>4.7576170455313196E-3</v>
      </c>
      <c r="X2411" s="40">
        <f t="shared" si="336"/>
        <v>1.3227067723815797E-9</v>
      </c>
      <c r="Y2411" s="2"/>
      <c r="Z2411" s="4"/>
      <c r="AA2411" s="4"/>
      <c r="AB2411" s="4"/>
      <c r="AC2411" s="4"/>
      <c r="AD2411" s="4"/>
      <c r="AE2411" s="4"/>
    </row>
    <row r="2412" spans="6:31">
      <c r="F2412" s="25">
        <v>40170</v>
      </c>
      <c r="G2412" s="8">
        <v>65.650000000000006</v>
      </c>
      <c r="H2412" s="8">
        <v>65.73</v>
      </c>
      <c r="I2412" s="8">
        <v>65.33</v>
      </c>
      <c r="J2412" s="8">
        <v>65.67</v>
      </c>
      <c r="K2412" s="8">
        <v>624700</v>
      </c>
      <c r="L2412" s="26">
        <v>61.32</v>
      </c>
      <c r="M2412" s="8"/>
      <c r="N2412" s="32">
        <v>0</v>
      </c>
      <c r="O2412" s="11">
        <f t="shared" si="337"/>
        <v>50</v>
      </c>
      <c r="P2412" s="11">
        <f t="shared" si="334"/>
        <v>1.0709393346379648</v>
      </c>
      <c r="Q2412" s="12">
        <f t="shared" si="333"/>
        <v>164.13124012066118</v>
      </c>
      <c r="R2412" s="12">
        <f t="shared" si="338"/>
        <v>0</v>
      </c>
      <c r="S2412" s="12">
        <f t="shared" si="339"/>
        <v>13427</v>
      </c>
      <c r="T2412" s="31">
        <f t="shared" si="335"/>
        <v>10778.498538723819</v>
      </c>
      <c r="U2412" s="13"/>
      <c r="V2412" s="39">
        <f t="shared" si="340"/>
        <v>1.9864855998216109E-3</v>
      </c>
      <c r="W2412" s="14">
        <f t="shared" si="341"/>
        <v>3.5941878260637343E-3</v>
      </c>
      <c r="X2412" s="40">
        <f t="shared" si="336"/>
        <v>2.5847064482638801E-6</v>
      </c>
      <c r="Y2412" s="2"/>
      <c r="Z2412" s="4"/>
      <c r="AA2412" s="4"/>
      <c r="AB2412" s="4"/>
      <c r="AC2412" s="4"/>
      <c r="AD2412" s="4"/>
      <c r="AE2412" s="4"/>
    </row>
    <row r="2413" spans="6:31">
      <c r="F2413" s="25">
        <v>40171</v>
      </c>
      <c r="G2413" s="8">
        <v>65.83</v>
      </c>
      <c r="H2413" s="8">
        <v>66.02</v>
      </c>
      <c r="I2413" s="8">
        <v>65.760000000000005</v>
      </c>
      <c r="J2413" s="8">
        <v>65.98</v>
      </c>
      <c r="K2413" s="8">
        <v>190800</v>
      </c>
      <c r="L2413" s="26">
        <v>61.61</v>
      </c>
      <c r="M2413" s="8"/>
      <c r="N2413" s="32">
        <v>0</v>
      </c>
      <c r="O2413" s="11">
        <f t="shared" si="337"/>
        <v>50</v>
      </c>
      <c r="P2413" s="11">
        <f t="shared" si="334"/>
        <v>1.0709300438240545</v>
      </c>
      <c r="Q2413" s="12">
        <f t="shared" si="333"/>
        <v>164.13223026200552</v>
      </c>
      <c r="R2413" s="12">
        <f t="shared" si="338"/>
        <v>0</v>
      </c>
      <c r="S2413" s="12">
        <f t="shared" si="339"/>
        <v>13427</v>
      </c>
      <c r="T2413" s="31">
        <f t="shared" si="335"/>
        <v>10829.444552687124</v>
      </c>
      <c r="U2413" s="13"/>
      <c r="V2413" s="39">
        <f t="shared" si="340"/>
        <v>4.7154981990080551E-3</v>
      </c>
      <c r="W2413" s="14">
        <f t="shared" si="341"/>
        <v>4.718141022865969E-3</v>
      </c>
      <c r="X2413" s="40">
        <f t="shared" si="336"/>
        <v>6.9845179439590679E-12</v>
      </c>
      <c r="Y2413" s="2"/>
      <c r="Z2413" s="4"/>
      <c r="AA2413" s="4"/>
      <c r="AB2413" s="4"/>
      <c r="AC2413" s="4"/>
      <c r="AD2413" s="4"/>
      <c r="AE2413" s="4"/>
    </row>
    <row r="2414" spans="6:31">
      <c r="F2414" s="25">
        <v>40175</v>
      </c>
      <c r="G2414" s="8">
        <v>66.209999999999994</v>
      </c>
      <c r="H2414" s="8">
        <v>66.27</v>
      </c>
      <c r="I2414" s="8">
        <v>65.819999999999993</v>
      </c>
      <c r="J2414" s="8">
        <v>66.040000000000006</v>
      </c>
      <c r="K2414" s="8">
        <v>378400</v>
      </c>
      <c r="L2414" s="26">
        <v>61.67</v>
      </c>
      <c r="M2414" s="8"/>
      <c r="N2414" s="32">
        <v>0</v>
      </c>
      <c r="O2414" s="11">
        <f t="shared" si="337"/>
        <v>50</v>
      </c>
      <c r="P2414" s="11">
        <f t="shared" si="334"/>
        <v>1.0708610345386738</v>
      </c>
      <c r="Q2414" s="12">
        <f t="shared" si="333"/>
        <v>164.13958526269681</v>
      </c>
      <c r="R2414" s="12">
        <f t="shared" si="338"/>
        <v>0</v>
      </c>
      <c r="S2414" s="12">
        <f t="shared" si="339"/>
        <v>13427</v>
      </c>
      <c r="T2414" s="31">
        <f t="shared" si="335"/>
        <v>10839.778210748498</v>
      </c>
      <c r="U2414" s="13"/>
      <c r="V2414" s="39">
        <f t="shared" si="340"/>
        <v>9.5376368202351183E-4</v>
      </c>
      <c r="W2414" s="14">
        <f t="shared" si="341"/>
        <v>9.7339397692208199E-4</v>
      </c>
      <c r="X2414" s="40">
        <f t="shared" si="336"/>
        <v>3.8534847780482976E-10</v>
      </c>
      <c r="Y2414" s="2"/>
      <c r="Z2414" s="4"/>
      <c r="AA2414" s="4"/>
      <c r="AB2414" s="4"/>
      <c r="AC2414" s="4"/>
      <c r="AD2414" s="4"/>
      <c r="AE2414" s="4"/>
    </row>
    <row r="2415" spans="6:31">
      <c r="F2415" s="25">
        <v>40176</v>
      </c>
      <c r="G2415" s="8">
        <v>66.25</v>
      </c>
      <c r="H2415" s="8">
        <v>66.25</v>
      </c>
      <c r="I2415" s="8">
        <v>65.97</v>
      </c>
      <c r="J2415" s="8">
        <v>65.97</v>
      </c>
      <c r="K2415" s="8">
        <v>558400</v>
      </c>
      <c r="L2415" s="26">
        <v>61.6</v>
      </c>
      <c r="M2415" s="8"/>
      <c r="N2415" s="32">
        <v>0</v>
      </c>
      <c r="O2415" s="11">
        <f t="shared" si="337"/>
        <v>50</v>
      </c>
      <c r="P2415" s="11">
        <f t="shared" si="334"/>
        <v>1.0709415584415585</v>
      </c>
      <c r="Q2415" s="12">
        <f t="shared" si="333"/>
        <v>164.13100312783934</v>
      </c>
      <c r="R2415" s="12">
        <f t="shared" si="338"/>
        <v>0</v>
      </c>
      <c r="S2415" s="12">
        <f t="shared" si="339"/>
        <v>13427</v>
      </c>
      <c r="T2415" s="31">
        <f t="shared" si="335"/>
        <v>10827.72227634356</v>
      </c>
      <c r="U2415" s="13"/>
      <c r="V2415" s="39">
        <f t="shared" si="340"/>
        <v>-1.1128127728664381E-3</v>
      </c>
      <c r="W2415" s="14">
        <f t="shared" si="341"/>
        <v>-1.1357184639273798E-3</v>
      </c>
      <c r="X2415" s="40">
        <f t="shared" si="336"/>
        <v>5.2467068297930412E-10</v>
      </c>
      <c r="Y2415" s="2"/>
      <c r="Z2415" s="4"/>
      <c r="AA2415" s="4"/>
      <c r="AB2415" s="4"/>
      <c r="AC2415" s="4"/>
      <c r="AD2415" s="4"/>
      <c r="AE2415" s="4"/>
    </row>
    <row r="2416" spans="6:31">
      <c r="F2416" s="25">
        <v>40177</v>
      </c>
      <c r="G2416" s="8">
        <v>65.709999999999994</v>
      </c>
      <c r="H2416" s="8">
        <v>66.010000000000005</v>
      </c>
      <c r="I2416" s="8">
        <v>65.709999999999994</v>
      </c>
      <c r="J2416" s="8">
        <v>65.94</v>
      </c>
      <c r="K2416" s="8">
        <v>1057400</v>
      </c>
      <c r="L2416" s="26">
        <v>61.58</v>
      </c>
      <c r="M2416" s="8"/>
      <c r="N2416" s="32">
        <v>0</v>
      </c>
      <c r="O2416" s="11">
        <f t="shared" si="337"/>
        <v>50</v>
      </c>
      <c r="P2416" s="11">
        <f t="shared" si="334"/>
        <v>1.0708022085092563</v>
      </c>
      <c r="Q2416" s="12">
        <f t="shared" si="333"/>
        <v>164.14585568177793</v>
      </c>
      <c r="R2416" s="12">
        <f t="shared" si="338"/>
        <v>0</v>
      </c>
      <c r="S2416" s="12">
        <f t="shared" si="339"/>
        <v>13427</v>
      </c>
      <c r="T2416" s="31">
        <f t="shared" si="335"/>
        <v>10823.777723656436</v>
      </c>
      <c r="U2416" s="13"/>
      <c r="V2416" s="39">
        <f t="shared" si="340"/>
        <v>-3.6436761709492479E-4</v>
      </c>
      <c r="W2416" s="14">
        <f t="shared" si="341"/>
        <v>-3.2472804311984823E-4</v>
      </c>
      <c r="X2416" s="40">
        <f t="shared" si="336"/>
        <v>1.5712958249255672E-9</v>
      </c>
      <c r="Y2416" s="2"/>
      <c r="Z2416" s="4"/>
      <c r="AA2416" s="4"/>
      <c r="AB2416" s="4"/>
      <c r="AC2416" s="4"/>
      <c r="AD2416" s="4"/>
      <c r="AE2416" s="4"/>
    </row>
    <row r="2417" spans="6:31">
      <c r="F2417" s="25">
        <v>40178</v>
      </c>
      <c r="G2417" s="8">
        <v>66.09</v>
      </c>
      <c r="H2417" s="8">
        <v>66.09</v>
      </c>
      <c r="I2417" s="8">
        <v>65.28</v>
      </c>
      <c r="J2417" s="8">
        <v>65.28</v>
      </c>
      <c r="K2417" s="8">
        <v>687800</v>
      </c>
      <c r="L2417" s="26">
        <v>60.96</v>
      </c>
      <c r="M2417" s="8"/>
      <c r="N2417" s="32">
        <v>0</v>
      </c>
      <c r="O2417" s="11">
        <f t="shared" si="337"/>
        <v>50</v>
      </c>
      <c r="P2417" s="11">
        <f t="shared" si="334"/>
        <v>1.0708661417322836</v>
      </c>
      <c r="Q2417" s="12">
        <f t="shared" si="333"/>
        <v>164.13904090618223</v>
      </c>
      <c r="R2417" s="12">
        <f t="shared" si="338"/>
        <v>0</v>
      </c>
      <c r="S2417" s="12">
        <f t="shared" si="339"/>
        <v>13427</v>
      </c>
      <c r="T2417" s="31">
        <f t="shared" si="335"/>
        <v>10714.996590355577</v>
      </c>
      <c r="U2417" s="13"/>
      <c r="V2417" s="39">
        <f t="shared" si="340"/>
        <v>-1.0101044435946829E-2</v>
      </c>
      <c r="W2417" s="14">
        <f t="shared" si="341"/>
        <v>-1.0119231117963489E-2</v>
      </c>
      <c r="X2417" s="40">
        <f t="shared" si="336"/>
        <v>3.3075540277510636E-10</v>
      </c>
      <c r="Y2417" s="2"/>
      <c r="Z2417" s="4"/>
      <c r="AA2417" s="4"/>
      <c r="AB2417" s="4"/>
      <c r="AC2417" s="4"/>
      <c r="AD2417" s="4"/>
      <c r="AE2417" s="4"/>
    </row>
    <row r="2418" spans="6:31">
      <c r="F2418" s="25">
        <v>40182</v>
      </c>
      <c r="G2418" s="8">
        <v>65.8</v>
      </c>
      <c r="H2418" s="8">
        <v>66.430000000000007</v>
      </c>
      <c r="I2418" s="8">
        <v>65.8</v>
      </c>
      <c r="J2418" s="8">
        <v>66.38</v>
      </c>
      <c r="K2418" s="8">
        <v>632100</v>
      </c>
      <c r="L2418" s="26">
        <v>61.99</v>
      </c>
      <c r="M2418" s="8"/>
      <c r="N2418" s="32">
        <v>0</v>
      </c>
      <c r="O2418" s="11">
        <f t="shared" si="337"/>
        <v>50</v>
      </c>
      <c r="P2418" s="11">
        <f t="shared" si="334"/>
        <v>1.0708178738506209</v>
      </c>
      <c r="Q2418" s="12">
        <f t="shared" si="333"/>
        <v>164.14418580509931</v>
      </c>
      <c r="R2418" s="12">
        <f t="shared" si="338"/>
        <v>0</v>
      </c>
      <c r="S2418" s="12">
        <f t="shared" si="339"/>
        <v>13427</v>
      </c>
      <c r="T2418" s="31">
        <f t="shared" si="335"/>
        <v>10895.891053742491</v>
      </c>
      <c r="U2418" s="13"/>
      <c r="V2418" s="39">
        <f t="shared" si="340"/>
        <v>1.6741439905186249E-2</v>
      </c>
      <c r="W2418" s="14">
        <f t="shared" si="341"/>
        <v>1.6755170335437129E-2</v>
      </c>
      <c r="X2418" s="40">
        <f t="shared" si="336"/>
        <v>1.8852471487428212E-10</v>
      </c>
      <c r="Y2418" s="2"/>
      <c r="Z2418" s="4"/>
      <c r="AA2418" s="4"/>
      <c r="AB2418" s="4"/>
      <c r="AC2418" s="4"/>
      <c r="AD2418" s="4"/>
      <c r="AE2418" s="4"/>
    </row>
    <row r="2419" spans="6:31">
      <c r="F2419" s="25">
        <v>40183</v>
      </c>
      <c r="G2419" s="8">
        <v>66.39</v>
      </c>
      <c r="H2419" s="8">
        <v>66.59</v>
      </c>
      <c r="I2419" s="8">
        <v>66.12</v>
      </c>
      <c r="J2419" s="8">
        <v>66.55</v>
      </c>
      <c r="K2419" s="8">
        <v>349800</v>
      </c>
      <c r="L2419" s="26">
        <v>62.15</v>
      </c>
      <c r="M2419" s="8"/>
      <c r="N2419" s="32">
        <v>0</v>
      </c>
      <c r="O2419" s="11">
        <f t="shared" si="337"/>
        <v>50</v>
      </c>
      <c r="P2419" s="11">
        <f t="shared" si="334"/>
        <v>1.070796460176991</v>
      </c>
      <c r="Q2419" s="12">
        <f t="shared" si="333"/>
        <v>164.14646844837699</v>
      </c>
      <c r="R2419" s="12">
        <f t="shared" si="338"/>
        <v>0</v>
      </c>
      <c r="S2419" s="12">
        <f t="shared" si="339"/>
        <v>13427</v>
      </c>
      <c r="T2419" s="31">
        <f t="shared" si="335"/>
        <v>10923.947475239489</v>
      </c>
      <c r="U2419" s="13"/>
      <c r="V2419" s="39">
        <f t="shared" si="340"/>
        <v>2.5716447829796552E-3</v>
      </c>
      <c r="W2419" s="14">
        <f t="shared" si="341"/>
        <v>2.5777362428920725E-3</v>
      </c>
      <c r="X2419" s="40">
        <f t="shared" si="336"/>
        <v>3.7105883864587552E-11</v>
      </c>
      <c r="Y2419" s="2"/>
      <c r="Z2419" s="4"/>
      <c r="AA2419" s="4"/>
      <c r="AB2419" s="4"/>
      <c r="AC2419" s="4"/>
      <c r="AD2419" s="4"/>
      <c r="AE2419" s="4"/>
    </row>
    <row r="2420" spans="6:31">
      <c r="F2420" s="25">
        <v>40184</v>
      </c>
      <c r="G2420" s="8">
        <v>66.510000000000005</v>
      </c>
      <c r="H2420" s="8">
        <v>66.790000000000006</v>
      </c>
      <c r="I2420" s="8">
        <v>66.47</v>
      </c>
      <c r="J2420" s="8">
        <v>66.680000000000007</v>
      </c>
      <c r="K2420" s="8">
        <v>471000</v>
      </c>
      <c r="L2420" s="26">
        <v>62.27</v>
      </c>
      <c r="M2420" s="8"/>
      <c r="N2420" s="32">
        <v>0</v>
      </c>
      <c r="O2420" s="11">
        <f t="shared" si="337"/>
        <v>50</v>
      </c>
      <c r="P2420" s="11">
        <f t="shared" si="334"/>
        <v>1.0708206198811627</v>
      </c>
      <c r="Q2420" s="12">
        <f t="shared" si="333"/>
        <v>164.14389309181513</v>
      </c>
      <c r="R2420" s="12">
        <f t="shared" si="338"/>
        <v>0</v>
      </c>
      <c r="S2420" s="12">
        <f t="shared" si="339"/>
        <v>13427</v>
      </c>
      <c r="T2420" s="31">
        <f t="shared" si="335"/>
        <v>10945.114791362234</v>
      </c>
      <c r="U2420" s="13"/>
      <c r="V2420" s="39">
        <f t="shared" si="340"/>
        <v>1.9358235369144217E-3</v>
      </c>
      <c r="W2420" s="14">
        <f t="shared" si="341"/>
        <v>1.9289509276406199E-3</v>
      </c>
      <c r="X2420" s="40">
        <f t="shared" si="336"/>
        <v>4.7232758230346016E-11</v>
      </c>
      <c r="Y2420" s="2"/>
      <c r="Z2420" s="4"/>
      <c r="AA2420" s="4"/>
      <c r="AB2420" s="4"/>
      <c r="AC2420" s="4"/>
      <c r="AD2420" s="4"/>
      <c r="AE2420" s="4"/>
    </row>
    <row r="2421" spans="6:31">
      <c r="F2421" s="25">
        <v>40185</v>
      </c>
      <c r="G2421" s="8">
        <v>66.55</v>
      </c>
      <c r="H2421" s="8">
        <v>66.98</v>
      </c>
      <c r="I2421" s="8">
        <v>66.31</v>
      </c>
      <c r="J2421" s="8">
        <v>66.91</v>
      </c>
      <c r="K2421" s="8">
        <v>539200</v>
      </c>
      <c r="L2421" s="26">
        <v>62.48</v>
      </c>
      <c r="M2421" s="8"/>
      <c r="N2421" s="32">
        <v>0</v>
      </c>
      <c r="O2421" s="11">
        <f t="shared" si="337"/>
        <v>50</v>
      </c>
      <c r="P2421" s="11">
        <f t="shared" si="334"/>
        <v>1.0709026888604354</v>
      </c>
      <c r="Q2421" s="12">
        <f t="shared" si="333"/>
        <v>164.13514563708026</v>
      </c>
      <c r="R2421" s="12">
        <f t="shared" si="338"/>
        <v>0</v>
      </c>
      <c r="S2421" s="12">
        <f t="shared" si="339"/>
        <v>13427</v>
      </c>
      <c r="T2421" s="31">
        <f t="shared" si="335"/>
        <v>10982.28259457704</v>
      </c>
      <c r="U2421" s="13"/>
      <c r="V2421" s="39">
        <f t="shared" si="340"/>
        <v>3.3900821111613627E-3</v>
      </c>
      <c r="W2421" s="14">
        <f t="shared" si="341"/>
        <v>3.3667366470698616E-3</v>
      </c>
      <c r="X2421" s="40">
        <f t="shared" si="336"/>
        <v>5.4501069364756462E-10</v>
      </c>
      <c r="Y2421" s="2"/>
      <c r="Z2421" s="4"/>
      <c r="AA2421" s="4"/>
      <c r="AB2421" s="4"/>
      <c r="AC2421" s="4"/>
      <c r="AD2421" s="4"/>
      <c r="AE2421" s="4"/>
    </row>
    <row r="2422" spans="6:31">
      <c r="F2422" s="25">
        <v>40186</v>
      </c>
      <c r="G2422" s="8">
        <v>66.69</v>
      </c>
      <c r="H2422" s="8">
        <v>67.180000000000007</v>
      </c>
      <c r="I2422" s="8">
        <v>66.61</v>
      </c>
      <c r="J2422" s="8">
        <v>67.150000000000006</v>
      </c>
      <c r="K2422" s="8">
        <v>475600</v>
      </c>
      <c r="L2422" s="26">
        <v>62.71</v>
      </c>
      <c r="M2422" s="8"/>
      <c r="N2422" s="32">
        <v>0</v>
      </c>
      <c r="O2422" s="11">
        <f t="shared" si="337"/>
        <v>50</v>
      </c>
      <c r="P2422" s="11">
        <f t="shared" si="334"/>
        <v>1.0708021049274439</v>
      </c>
      <c r="Q2422" s="12">
        <f t="shared" si="333"/>
        <v>164.14586672343967</v>
      </c>
      <c r="R2422" s="12">
        <f t="shared" si="338"/>
        <v>0</v>
      </c>
      <c r="S2422" s="12">
        <f t="shared" si="339"/>
        <v>13427</v>
      </c>
      <c r="T2422" s="31">
        <f t="shared" si="335"/>
        <v>11022.394950478974</v>
      </c>
      <c r="U2422" s="13"/>
      <c r="V2422" s="39">
        <f t="shared" si="340"/>
        <v>3.6458066927451262E-3</v>
      </c>
      <c r="W2422" s="14">
        <f t="shared" si="341"/>
        <v>3.6744190234990833E-3</v>
      </c>
      <c r="X2422" s="40">
        <f t="shared" si="336"/>
        <v>8.1866547117384023E-10</v>
      </c>
      <c r="Y2422" s="2"/>
      <c r="Z2422" s="4"/>
      <c r="AA2422" s="4"/>
      <c r="AB2422" s="4"/>
      <c r="AC2422" s="4"/>
      <c r="AD2422" s="4"/>
      <c r="AE2422" s="4"/>
    </row>
    <row r="2423" spans="6:31">
      <c r="F2423" s="25">
        <v>40189</v>
      </c>
      <c r="G2423" s="8">
        <v>67.5</v>
      </c>
      <c r="H2423" s="8">
        <v>67.510000000000005</v>
      </c>
      <c r="I2423" s="8">
        <v>66.959999999999994</v>
      </c>
      <c r="J2423" s="8">
        <v>67.209999999999994</v>
      </c>
      <c r="K2423" s="8">
        <v>311500</v>
      </c>
      <c r="L2423" s="26">
        <v>62.76</v>
      </c>
      <c r="M2423" s="8"/>
      <c r="N2423" s="32">
        <v>0</v>
      </c>
      <c r="O2423" s="11">
        <f t="shared" si="337"/>
        <v>50</v>
      </c>
      <c r="P2423" s="11">
        <f t="shared" si="334"/>
        <v>1.0709050350541747</v>
      </c>
      <c r="Q2423" s="12">
        <f t="shared" si="333"/>
        <v>164.13489558394264</v>
      </c>
      <c r="R2423" s="12">
        <f t="shared" si="338"/>
        <v>0</v>
      </c>
      <c r="S2423" s="12">
        <f t="shared" si="339"/>
        <v>13427</v>
      </c>
      <c r="T2423" s="31">
        <f t="shared" si="335"/>
        <v>11031.506332196783</v>
      </c>
      <c r="U2423" s="13"/>
      <c r="V2423" s="39">
        <f t="shared" si="340"/>
        <v>8.2628303440899901E-4</v>
      </c>
      <c r="W2423" s="14">
        <f t="shared" si="341"/>
        <v>7.9700330990235444E-4</v>
      </c>
      <c r="X2423" s="40">
        <f t="shared" si="336"/>
        <v>8.5730226718500243E-10</v>
      </c>
      <c r="Y2423" s="2"/>
      <c r="Z2423" s="4"/>
      <c r="AA2423" s="4"/>
      <c r="AB2423" s="4"/>
      <c r="AC2423" s="4"/>
      <c r="AD2423" s="4"/>
      <c r="AE2423" s="4"/>
    </row>
    <row r="2424" spans="6:31">
      <c r="F2424" s="25">
        <v>40190</v>
      </c>
      <c r="G2424" s="8">
        <v>66.760000000000005</v>
      </c>
      <c r="H2424" s="8">
        <v>66.91</v>
      </c>
      <c r="I2424" s="8">
        <v>66.3</v>
      </c>
      <c r="J2424" s="8">
        <v>66.58</v>
      </c>
      <c r="K2424" s="8">
        <v>445400</v>
      </c>
      <c r="L2424" s="26">
        <v>62.17</v>
      </c>
      <c r="M2424" s="8"/>
      <c r="N2424" s="32">
        <v>0</v>
      </c>
      <c r="O2424" s="11">
        <f t="shared" si="337"/>
        <v>50</v>
      </c>
      <c r="P2424" s="11">
        <f t="shared" si="334"/>
        <v>1.0709345343413221</v>
      </c>
      <c r="Q2424" s="12">
        <f t="shared" si="333"/>
        <v>164.13175169610412</v>
      </c>
      <c r="R2424" s="12">
        <f t="shared" si="338"/>
        <v>0</v>
      </c>
      <c r="S2424" s="12">
        <f t="shared" si="339"/>
        <v>13427</v>
      </c>
      <c r="T2424" s="31">
        <f t="shared" si="335"/>
        <v>10927.892027926611</v>
      </c>
      <c r="U2424" s="13"/>
      <c r="V2424" s="39">
        <f t="shared" si="340"/>
        <v>-9.4369683111792044E-3</v>
      </c>
      <c r="W2424" s="14">
        <f t="shared" si="341"/>
        <v>-9.4453595835855969E-3</v>
      </c>
      <c r="X2424" s="40">
        <f t="shared" si="336"/>
        <v>7.0413452598284778E-11</v>
      </c>
      <c r="Y2424" s="2"/>
      <c r="Z2424" s="4"/>
      <c r="AA2424" s="4"/>
      <c r="AB2424" s="4"/>
      <c r="AC2424" s="4"/>
      <c r="AD2424" s="4"/>
      <c r="AE2424" s="4"/>
    </row>
    <row r="2425" spans="6:31">
      <c r="F2425" s="25">
        <v>40191</v>
      </c>
      <c r="G2425" s="8">
        <v>66.709999999999994</v>
      </c>
      <c r="H2425" s="8">
        <v>67.319999999999993</v>
      </c>
      <c r="I2425" s="8">
        <v>66.37</v>
      </c>
      <c r="J2425" s="8">
        <v>67.16</v>
      </c>
      <c r="K2425" s="8">
        <v>423100</v>
      </c>
      <c r="L2425" s="26">
        <v>62.71</v>
      </c>
      <c r="M2425" s="8"/>
      <c r="N2425" s="32">
        <v>0</v>
      </c>
      <c r="O2425" s="11">
        <f t="shared" si="337"/>
        <v>50</v>
      </c>
      <c r="P2425" s="11">
        <f t="shared" si="334"/>
        <v>1.0709615691277308</v>
      </c>
      <c r="Q2425" s="12">
        <f t="shared" si="333"/>
        <v>164.1288706146363</v>
      </c>
      <c r="R2425" s="12">
        <f t="shared" si="338"/>
        <v>0</v>
      </c>
      <c r="S2425" s="12">
        <f t="shared" si="339"/>
        <v>13427</v>
      </c>
      <c r="T2425" s="31">
        <f t="shared" si="335"/>
        <v>11022.894950478973</v>
      </c>
      <c r="U2425" s="13"/>
      <c r="V2425" s="39">
        <f t="shared" si="340"/>
        <v>8.6560464402958715E-3</v>
      </c>
      <c r="W2425" s="14">
        <f t="shared" si="341"/>
        <v>8.6483562736833393E-3</v>
      </c>
      <c r="X2425" s="40">
        <f t="shared" si="336"/>
        <v>5.913866252850546E-11</v>
      </c>
      <c r="Y2425" s="2"/>
      <c r="Z2425" s="4"/>
      <c r="AA2425" s="4"/>
      <c r="AB2425" s="4"/>
      <c r="AC2425" s="4"/>
      <c r="AD2425" s="4"/>
      <c r="AE2425" s="4"/>
    </row>
    <row r="2426" spans="6:31">
      <c r="F2426" s="25">
        <v>40192</v>
      </c>
      <c r="G2426" s="8">
        <v>67.12</v>
      </c>
      <c r="H2426" s="8">
        <v>67.45</v>
      </c>
      <c r="I2426" s="8">
        <v>67.03</v>
      </c>
      <c r="J2426" s="8">
        <v>67.319999999999993</v>
      </c>
      <c r="K2426" s="8">
        <v>635100</v>
      </c>
      <c r="L2426" s="26">
        <v>62.86</v>
      </c>
      <c r="M2426" s="8"/>
      <c r="N2426" s="32">
        <v>0</v>
      </c>
      <c r="O2426" s="11">
        <f t="shared" si="337"/>
        <v>50</v>
      </c>
      <c r="P2426" s="11">
        <f t="shared" si="334"/>
        <v>1.0709513203945273</v>
      </c>
      <c r="Q2426" s="12">
        <f t="shared" si="333"/>
        <v>164.12996279905539</v>
      </c>
      <c r="R2426" s="12">
        <f t="shared" si="338"/>
        <v>0</v>
      </c>
      <c r="S2426" s="12">
        <f t="shared" si="339"/>
        <v>13427</v>
      </c>
      <c r="T2426" s="31">
        <f t="shared" si="335"/>
        <v>11049.229095632409</v>
      </c>
      <c r="U2426" s="13"/>
      <c r="V2426" s="39">
        <f t="shared" si="340"/>
        <v>2.3861915231878053E-3</v>
      </c>
      <c r="W2426" s="14">
        <f t="shared" si="341"/>
        <v>2.3891068144919906E-3</v>
      </c>
      <c r="X2426" s="40">
        <f t="shared" si="336"/>
        <v>8.4989233882580567E-12</v>
      </c>
      <c r="Y2426" s="2"/>
      <c r="Z2426" s="4"/>
      <c r="AA2426" s="4"/>
      <c r="AB2426" s="4"/>
      <c r="AC2426" s="4"/>
      <c r="AD2426" s="4"/>
      <c r="AE2426" s="4"/>
    </row>
    <row r="2427" spans="6:31">
      <c r="F2427" s="25">
        <v>40193</v>
      </c>
      <c r="G2427" s="8">
        <v>67.2</v>
      </c>
      <c r="H2427" s="8">
        <v>67.31</v>
      </c>
      <c r="I2427" s="8">
        <v>66.31</v>
      </c>
      <c r="J2427" s="8">
        <v>66.489999999999995</v>
      </c>
      <c r="K2427" s="8">
        <v>743300</v>
      </c>
      <c r="L2427" s="26">
        <v>62.09</v>
      </c>
      <c r="M2427" s="8"/>
      <c r="N2427" s="32">
        <v>0</v>
      </c>
      <c r="O2427" s="11">
        <f t="shared" si="337"/>
        <v>50</v>
      </c>
      <c r="P2427" s="11">
        <f t="shared" si="334"/>
        <v>1.0708648735706232</v>
      </c>
      <c r="Q2427" s="12">
        <f t="shared" si="333"/>
        <v>164.13917607426851</v>
      </c>
      <c r="R2427" s="12">
        <f t="shared" si="338"/>
        <v>0</v>
      </c>
      <c r="S2427" s="12">
        <f t="shared" si="339"/>
        <v>13427</v>
      </c>
      <c r="T2427" s="31">
        <f t="shared" si="335"/>
        <v>10913.613817178111</v>
      </c>
      <c r="U2427" s="13"/>
      <c r="V2427" s="39">
        <f t="shared" si="340"/>
        <v>-1.234967646004907E-2</v>
      </c>
      <c r="W2427" s="14">
        <f t="shared" si="341"/>
        <v>-1.2325085992620005E-2</v>
      </c>
      <c r="X2427" s="40">
        <f t="shared" si="336"/>
        <v>6.046910883799372E-10</v>
      </c>
      <c r="Y2427" s="2"/>
      <c r="Z2427" s="4"/>
      <c r="AA2427" s="4"/>
      <c r="AB2427" s="4"/>
      <c r="AC2427" s="4"/>
      <c r="AD2427" s="4"/>
      <c r="AE2427" s="4"/>
    </row>
    <row r="2428" spans="6:31">
      <c r="F2428" s="25">
        <v>40197</v>
      </c>
      <c r="G2428" s="8">
        <v>66.510000000000005</v>
      </c>
      <c r="H2428" s="8">
        <v>67.45</v>
      </c>
      <c r="I2428" s="8">
        <v>66.510000000000005</v>
      </c>
      <c r="J2428" s="8">
        <v>67.430000000000007</v>
      </c>
      <c r="K2428" s="8">
        <v>666200</v>
      </c>
      <c r="L2428" s="26">
        <v>62.97</v>
      </c>
      <c r="M2428" s="8"/>
      <c r="N2428" s="32">
        <v>0</v>
      </c>
      <c r="O2428" s="11">
        <f t="shared" si="337"/>
        <v>50</v>
      </c>
      <c r="P2428" s="11">
        <f t="shared" si="334"/>
        <v>1.0708273781165636</v>
      </c>
      <c r="Q2428" s="12">
        <f t="shared" si="333"/>
        <v>164.14317270371632</v>
      </c>
      <c r="R2428" s="12">
        <f t="shared" si="338"/>
        <v>0</v>
      </c>
      <c r="S2428" s="12">
        <f t="shared" si="339"/>
        <v>13427</v>
      </c>
      <c r="T2428" s="31">
        <f t="shared" si="335"/>
        <v>11068.174135411593</v>
      </c>
      <c r="U2428" s="13"/>
      <c r="V2428" s="39">
        <f t="shared" si="340"/>
        <v>1.4062811064021484E-2</v>
      </c>
      <c r="W2428" s="14">
        <f t="shared" si="341"/>
        <v>1.4073477123849825E-2</v>
      </c>
      <c r="X2428" s="40">
        <f t="shared" si="336"/>
        <v>1.1376483226175791E-10</v>
      </c>
      <c r="Y2428" s="2"/>
      <c r="Z2428" s="4"/>
      <c r="AA2428" s="4"/>
      <c r="AB2428" s="4"/>
      <c r="AC2428" s="4"/>
      <c r="AD2428" s="4"/>
      <c r="AE2428" s="4"/>
    </row>
    <row r="2429" spans="6:31">
      <c r="F2429" s="25">
        <v>40198</v>
      </c>
      <c r="G2429" s="8">
        <v>66.930000000000007</v>
      </c>
      <c r="H2429" s="8">
        <v>66.97</v>
      </c>
      <c r="I2429" s="8">
        <v>66.180000000000007</v>
      </c>
      <c r="J2429" s="8">
        <v>66.75</v>
      </c>
      <c r="K2429" s="8">
        <v>591000</v>
      </c>
      <c r="L2429" s="26">
        <v>62.33</v>
      </c>
      <c r="M2429" s="8"/>
      <c r="N2429" s="32">
        <v>0</v>
      </c>
      <c r="O2429" s="11">
        <f t="shared" si="337"/>
        <v>50</v>
      </c>
      <c r="P2429" s="11">
        <f t="shared" si="334"/>
        <v>1.0709128830418739</v>
      </c>
      <c r="Q2429" s="12">
        <f t="shared" si="333"/>
        <v>164.13405916739487</v>
      </c>
      <c r="R2429" s="12">
        <f t="shared" si="338"/>
        <v>0</v>
      </c>
      <c r="S2429" s="12">
        <f t="shared" si="339"/>
        <v>13427</v>
      </c>
      <c r="T2429" s="31">
        <f t="shared" si="335"/>
        <v>10955.948449423608</v>
      </c>
      <c r="U2429" s="13"/>
      <c r="V2429" s="39">
        <f t="shared" si="340"/>
        <v>-1.0191248880118497E-2</v>
      </c>
      <c r="W2429" s="14">
        <f t="shared" si="341"/>
        <v>-1.0215571679892059E-2</v>
      </c>
      <c r="X2429" s="40">
        <f t="shared" si="336"/>
        <v>5.9159858882478018E-10</v>
      </c>
      <c r="Y2429" s="2"/>
      <c r="Z2429" s="4"/>
      <c r="AA2429" s="4"/>
      <c r="AB2429" s="4"/>
      <c r="AC2429" s="4"/>
      <c r="AD2429" s="4"/>
      <c r="AE2429" s="4"/>
    </row>
    <row r="2430" spans="6:31">
      <c r="F2430" s="25">
        <v>40199</v>
      </c>
      <c r="G2430" s="8">
        <v>66.91</v>
      </c>
      <c r="H2430" s="8">
        <v>66.98</v>
      </c>
      <c r="I2430" s="8">
        <v>65.44</v>
      </c>
      <c r="J2430" s="8">
        <v>65.5</v>
      </c>
      <c r="K2430" s="8">
        <v>724600</v>
      </c>
      <c r="L2430" s="26">
        <v>61.16</v>
      </c>
      <c r="M2430" s="8"/>
      <c r="N2430" s="32">
        <v>0</v>
      </c>
      <c r="O2430" s="11">
        <f t="shared" si="337"/>
        <v>50</v>
      </c>
      <c r="P2430" s="11">
        <f t="shared" si="334"/>
        <v>1.0709614126880314</v>
      </c>
      <c r="Q2430" s="12">
        <f t="shared" si="333"/>
        <v>164.12888728590571</v>
      </c>
      <c r="R2430" s="12">
        <f t="shared" si="338"/>
        <v>0</v>
      </c>
      <c r="S2430" s="12">
        <f t="shared" si="339"/>
        <v>13427</v>
      </c>
      <c r="T2430" s="31">
        <f t="shared" si="335"/>
        <v>10750.442117226823</v>
      </c>
      <c r="U2430" s="13"/>
      <c r="V2430" s="39">
        <f t="shared" si="340"/>
        <v>-1.8935665240915604E-2</v>
      </c>
      <c r="W2430" s="14">
        <f t="shared" si="341"/>
        <v>-1.8949469759897728E-2</v>
      </c>
      <c r="X2430" s="40">
        <f t="shared" si="336"/>
        <v>1.9056474432781748E-10</v>
      </c>
      <c r="Y2430" s="2"/>
      <c r="Z2430" s="4"/>
      <c r="AA2430" s="4"/>
      <c r="AB2430" s="4"/>
      <c r="AC2430" s="4"/>
      <c r="AD2430" s="4"/>
      <c r="AE2430" s="4"/>
    </row>
    <row r="2431" spans="6:31">
      <c r="F2431" s="25">
        <v>40200</v>
      </c>
      <c r="G2431" s="8">
        <v>65.34</v>
      </c>
      <c r="H2431" s="8">
        <v>65.45</v>
      </c>
      <c r="I2431" s="8">
        <v>63.98</v>
      </c>
      <c r="J2431" s="8">
        <v>64.06</v>
      </c>
      <c r="K2431" s="8">
        <v>626500</v>
      </c>
      <c r="L2431" s="26">
        <v>59.82</v>
      </c>
      <c r="M2431" s="8"/>
      <c r="N2431" s="32">
        <v>0</v>
      </c>
      <c r="O2431" s="11">
        <f t="shared" si="337"/>
        <v>50</v>
      </c>
      <c r="P2431" s="11">
        <f t="shared" si="334"/>
        <v>1.0708793045804079</v>
      </c>
      <c r="Q2431" s="12">
        <f t="shared" si="333"/>
        <v>164.13763795175583</v>
      </c>
      <c r="R2431" s="12">
        <f t="shared" si="338"/>
        <v>0</v>
      </c>
      <c r="S2431" s="12">
        <f t="shared" si="339"/>
        <v>13427</v>
      </c>
      <c r="T2431" s="31">
        <f t="shared" si="335"/>
        <v>10514.657087189478</v>
      </c>
      <c r="U2431" s="13"/>
      <c r="V2431" s="39">
        <f t="shared" si="340"/>
        <v>-2.2176684063632626E-2</v>
      </c>
      <c r="W2431" s="14">
        <f t="shared" si="341"/>
        <v>-2.2153327859059501E-2</v>
      </c>
      <c r="X2431" s="40">
        <f t="shared" si="336"/>
        <v>5.4551229206164105E-10</v>
      </c>
      <c r="Y2431" s="2"/>
      <c r="Z2431" s="4"/>
      <c r="AA2431" s="4"/>
      <c r="AB2431" s="4"/>
      <c r="AC2431" s="4"/>
      <c r="AD2431" s="4"/>
      <c r="AE2431" s="4"/>
    </row>
    <row r="2432" spans="6:31">
      <c r="F2432" s="25">
        <v>40203</v>
      </c>
      <c r="G2432" s="8">
        <v>64.739999999999995</v>
      </c>
      <c r="H2432" s="8">
        <v>64.739999999999995</v>
      </c>
      <c r="I2432" s="8">
        <v>64.150000000000006</v>
      </c>
      <c r="J2432" s="8">
        <v>64.349999999999994</v>
      </c>
      <c r="K2432" s="8">
        <v>598600</v>
      </c>
      <c r="L2432" s="26">
        <v>60.09</v>
      </c>
      <c r="M2432" s="8"/>
      <c r="N2432" s="32">
        <v>0</v>
      </c>
      <c r="O2432" s="11">
        <f t="shared" si="337"/>
        <v>50</v>
      </c>
      <c r="P2432" s="11">
        <f t="shared" si="334"/>
        <v>1.0708936595107337</v>
      </c>
      <c r="Q2432" s="12">
        <f t="shared" si="333"/>
        <v>164.13610797926435</v>
      </c>
      <c r="R2432" s="12">
        <f t="shared" si="338"/>
        <v>0</v>
      </c>
      <c r="S2432" s="12">
        <f t="shared" si="339"/>
        <v>13427</v>
      </c>
      <c r="T2432" s="31">
        <f t="shared" si="335"/>
        <v>10562.158548465661</v>
      </c>
      <c r="U2432" s="13"/>
      <c r="V2432" s="39">
        <f t="shared" si="340"/>
        <v>4.5074685400587622E-3</v>
      </c>
      <c r="W2432" s="14">
        <f t="shared" si="341"/>
        <v>4.5033851440347246E-3</v>
      </c>
      <c r="X2432" s="40">
        <f t="shared" si="336"/>
        <v>1.6674123089125752E-11</v>
      </c>
      <c r="Y2432" s="2"/>
      <c r="Z2432" s="4"/>
      <c r="AA2432" s="4"/>
      <c r="AB2432" s="4"/>
      <c r="AC2432" s="4"/>
      <c r="AD2432" s="4"/>
      <c r="AE2432" s="4"/>
    </row>
    <row r="2433" spans="6:31">
      <c r="F2433" s="25">
        <v>40204</v>
      </c>
      <c r="G2433" s="8">
        <v>64.16</v>
      </c>
      <c r="H2433" s="8">
        <v>64.78</v>
      </c>
      <c r="I2433" s="8">
        <v>63.95</v>
      </c>
      <c r="J2433" s="8">
        <v>64.08</v>
      </c>
      <c r="K2433" s="8">
        <v>460800</v>
      </c>
      <c r="L2433" s="26">
        <v>59.84</v>
      </c>
      <c r="M2433" s="8"/>
      <c r="N2433" s="32">
        <v>0</v>
      </c>
      <c r="O2433" s="11">
        <f t="shared" si="337"/>
        <v>50</v>
      </c>
      <c r="P2433" s="11">
        <f t="shared" si="334"/>
        <v>1.070855614973262</v>
      </c>
      <c r="Q2433" s="12">
        <f t="shared" si="333"/>
        <v>164.14016291942266</v>
      </c>
      <c r="R2433" s="12">
        <f t="shared" si="338"/>
        <v>0</v>
      </c>
      <c r="S2433" s="12">
        <f t="shared" si="339"/>
        <v>13427</v>
      </c>
      <c r="T2433" s="31">
        <f t="shared" si="335"/>
        <v>10518.101639876604</v>
      </c>
      <c r="U2433" s="13"/>
      <c r="V2433" s="39">
        <f t="shared" si="340"/>
        <v>-4.1799268454461138E-3</v>
      </c>
      <c r="W2433" s="14">
        <f t="shared" si="341"/>
        <v>-4.1691046796147749E-3</v>
      </c>
      <c r="X2433" s="40">
        <f t="shared" si="336"/>
        <v>1.1711927328099818E-10</v>
      </c>
      <c r="Y2433" s="2"/>
      <c r="Z2433" s="4"/>
      <c r="AA2433" s="4"/>
      <c r="AB2433" s="4"/>
      <c r="AC2433" s="4"/>
      <c r="AD2433" s="4"/>
      <c r="AE2433" s="4"/>
    </row>
    <row r="2434" spans="6:31">
      <c r="F2434" s="25">
        <v>40205</v>
      </c>
      <c r="G2434" s="8">
        <v>63.98</v>
      </c>
      <c r="H2434" s="8">
        <v>64.510000000000005</v>
      </c>
      <c r="I2434" s="8">
        <v>63.49</v>
      </c>
      <c r="J2434" s="8">
        <v>64.400000000000006</v>
      </c>
      <c r="K2434" s="8">
        <v>1102400</v>
      </c>
      <c r="L2434" s="26">
        <v>60.14</v>
      </c>
      <c r="M2434" s="8"/>
      <c r="N2434" s="32">
        <v>0</v>
      </c>
      <c r="O2434" s="11">
        <f t="shared" si="337"/>
        <v>50</v>
      </c>
      <c r="P2434" s="11">
        <f t="shared" si="334"/>
        <v>1.0708347189890257</v>
      </c>
      <c r="Q2434" s="12">
        <f t="shared" si="333"/>
        <v>164.14239022024023</v>
      </c>
      <c r="R2434" s="12">
        <f t="shared" si="338"/>
        <v>0</v>
      </c>
      <c r="S2434" s="12">
        <f t="shared" si="339"/>
        <v>13427</v>
      </c>
      <c r="T2434" s="31">
        <f t="shared" si="335"/>
        <v>10570.769930183471</v>
      </c>
      <c r="U2434" s="13"/>
      <c r="V2434" s="39">
        <f t="shared" si="340"/>
        <v>4.9948997634812432E-3</v>
      </c>
      <c r="W2434" s="14">
        <f t="shared" si="341"/>
        <v>5.0008438941610877E-3</v>
      </c>
      <c r="X2434" s="40">
        <f t="shared" si="336"/>
        <v>3.5332689539068213E-11</v>
      </c>
      <c r="Y2434" s="2"/>
      <c r="Z2434" s="4"/>
      <c r="AA2434" s="4"/>
      <c r="AB2434" s="4"/>
      <c r="AC2434" s="4"/>
      <c r="AD2434" s="4"/>
      <c r="AE2434" s="4"/>
    </row>
    <row r="2435" spans="6:31">
      <c r="F2435" s="25">
        <v>40206</v>
      </c>
      <c r="G2435" s="8">
        <v>64.569999999999993</v>
      </c>
      <c r="H2435" s="8">
        <v>64.63</v>
      </c>
      <c r="I2435" s="8">
        <v>63.21</v>
      </c>
      <c r="J2435" s="8">
        <v>63.61</v>
      </c>
      <c r="K2435" s="8">
        <v>1168900</v>
      </c>
      <c r="L2435" s="26">
        <v>59.4</v>
      </c>
      <c r="M2435" s="8"/>
      <c r="N2435" s="32">
        <v>0</v>
      </c>
      <c r="O2435" s="11">
        <f t="shared" si="337"/>
        <v>50</v>
      </c>
      <c r="P2435" s="11">
        <f t="shared" si="334"/>
        <v>1.070875420875421</v>
      </c>
      <c r="Q2435" s="12">
        <f t="shared" si="333"/>
        <v>164.1380518905811</v>
      </c>
      <c r="R2435" s="12">
        <f t="shared" si="338"/>
        <v>0</v>
      </c>
      <c r="S2435" s="12">
        <f t="shared" si="339"/>
        <v>13427</v>
      </c>
      <c r="T2435" s="31">
        <f t="shared" si="335"/>
        <v>10440.821480759863</v>
      </c>
      <c r="U2435" s="13"/>
      <c r="V2435" s="39">
        <f t="shared" si="340"/>
        <v>-1.2369373050865709E-2</v>
      </c>
      <c r="W2435" s="14">
        <f t="shared" si="341"/>
        <v>-1.2380951191783852E-2</v>
      </c>
      <c r="X2435" s="40">
        <f t="shared" si="336"/>
        <v>1.340533471203867E-10</v>
      </c>
      <c r="Y2435" s="2"/>
      <c r="Z2435" s="4"/>
      <c r="AA2435" s="4"/>
      <c r="AB2435" s="4"/>
      <c r="AC2435" s="4"/>
      <c r="AD2435" s="4"/>
      <c r="AE2435" s="4"/>
    </row>
    <row r="2436" spans="6:31">
      <c r="F2436" s="25">
        <v>40207</v>
      </c>
      <c r="G2436" s="8">
        <v>63.87</v>
      </c>
      <c r="H2436" s="8">
        <v>64.319999999999993</v>
      </c>
      <c r="I2436" s="8">
        <v>62.76</v>
      </c>
      <c r="J2436" s="8">
        <v>62.85</v>
      </c>
      <c r="K2436" s="8">
        <v>898900</v>
      </c>
      <c r="L2436" s="26">
        <v>58.69</v>
      </c>
      <c r="M2436" s="8"/>
      <c r="N2436" s="32">
        <v>0</v>
      </c>
      <c r="O2436" s="11">
        <f t="shared" si="337"/>
        <v>50</v>
      </c>
      <c r="P2436" s="11">
        <f t="shared" si="334"/>
        <v>1.0708808996421879</v>
      </c>
      <c r="Q2436" s="12">
        <f t="shared" ref="Q2436:Q2499" si="342">$D$4*$P$4/P2436+O2436</f>
        <v>164.13746794537695</v>
      </c>
      <c r="R2436" s="12">
        <f t="shared" si="338"/>
        <v>0</v>
      </c>
      <c r="S2436" s="12">
        <f t="shared" si="339"/>
        <v>13427</v>
      </c>
      <c r="T2436" s="31">
        <f t="shared" si="335"/>
        <v>10316.039860366942</v>
      </c>
      <c r="U2436" s="13"/>
      <c r="V2436" s="39">
        <f t="shared" si="340"/>
        <v>-1.2023313307518232E-2</v>
      </c>
      <c r="W2436" s="14">
        <f t="shared" si="341"/>
        <v>-1.2024871798356094E-2</v>
      </c>
      <c r="X2436" s="40">
        <f t="shared" si="336"/>
        <v>2.4288936917002243E-12</v>
      </c>
      <c r="Y2436" s="2"/>
      <c r="Z2436" s="4"/>
      <c r="AA2436" s="4"/>
      <c r="AB2436" s="4"/>
      <c r="AC2436" s="4"/>
      <c r="AD2436" s="4"/>
      <c r="AE2436" s="4"/>
    </row>
    <row r="2437" spans="6:31">
      <c r="F2437" s="25">
        <v>40210</v>
      </c>
      <c r="G2437" s="8">
        <v>63.26</v>
      </c>
      <c r="H2437" s="8">
        <v>63.87</v>
      </c>
      <c r="I2437" s="8">
        <v>63.25</v>
      </c>
      <c r="J2437" s="8">
        <v>63.86</v>
      </c>
      <c r="K2437" s="8">
        <v>1557800</v>
      </c>
      <c r="L2437" s="26">
        <v>59.63</v>
      </c>
      <c r="M2437" s="8"/>
      <c r="N2437" s="32">
        <v>0</v>
      </c>
      <c r="O2437" s="11">
        <f t="shared" si="337"/>
        <v>50</v>
      </c>
      <c r="P2437" s="11">
        <f t="shared" ref="P2437:P2500" si="343">J2437/L2437</f>
        <v>1.0709374475934932</v>
      </c>
      <c r="Q2437" s="12">
        <f t="shared" si="342"/>
        <v>164.13144122552137</v>
      </c>
      <c r="R2437" s="12">
        <f t="shared" si="338"/>
        <v>0</v>
      </c>
      <c r="S2437" s="12">
        <f t="shared" si="339"/>
        <v>13427</v>
      </c>
      <c r="T2437" s="31">
        <f t="shared" ref="T2437:T2500" si="344">Q2437*J2437</f>
        <v>10481.433836661794</v>
      </c>
      <c r="U2437" s="13"/>
      <c r="V2437" s="39">
        <f t="shared" si="340"/>
        <v>1.5905534061797458E-2</v>
      </c>
      <c r="W2437" s="14">
        <f t="shared" si="341"/>
        <v>1.5889448564771567E-2</v>
      </c>
      <c r="X2437" s="40">
        <f t="shared" ref="X2437:X2500" si="345">(V2437-W2437)^2</f>
        <v>2.5874321456997013E-10</v>
      </c>
      <c r="Y2437" s="2"/>
      <c r="Z2437" s="4"/>
      <c r="AA2437" s="4"/>
      <c r="AB2437" s="4"/>
      <c r="AC2437" s="4"/>
      <c r="AD2437" s="4"/>
      <c r="AE2437" s="4"/>
    </row>
    <row r="2438" spans="6:31">
      <c r="F2438" s="25">
        <v>40211</v>
      </c>
      <c r="G2438" s="8">
        <v>64</v>
      </c>
      <c r="H2438" s="8">
        <v>64.78</v>
      </c>
      <c r="I2438" s="8">
        <v>63.77</v>
      </c>
      <c r="J2438" s="8">
        <v>64.64</v>
      </c>
      <c r="K2438" s="8">
        <v>572600</v>
      </c>
      <c r="L2438" s="26">
        <v>60.36</v>
      </c>
      <c r="M2438" s="8"/>
      <c r="N2438" s="32">
        <v>0</v>
      </c>
      <c r="O2438" s="11">
        <f t="shared" ref="O2438:O2501" si="346">O2437+N2438</f>
        <v>50</v>
      </c>
      <c r="P2438" s="11">
        <f t="shared" si="343"/>
        <v>1.0709078860172301</v>
      </c>
      <c r="Q2438" s="12">
        <f t="shared" si="342"/>
        <v>164.13459173486757</v>
      </c>
      <c r="R2438" s="12">
        <f t="shared" ref="R2438:R2501" si="347">IF(N2438&lt;&gt;0,N2438*J2438,0)</f>
        <v>0</v>
      </c>
      <c r="S2438" s="12">
        <f t="shared" ref="S2438:S2501" si="348">IF(N2438&lt;&gt;0,N2438*J2438+S2437,S2437)</f>
        <v>13427</v>
      </c>
      <c r="T2438" s="31">
        <f t="shared" si="344"/>
        <v>10609.66000974184</v>
      </c>
      <c r="U2438" s="13"/>
      <c r="V2438" s="39">
        <f t="shared" ref="V2438:V2501" si="349">LN((T2438-R2438)/T2437)</f>
        <v>1.2159421780559633E-2</v>
      </c>
      <c r="W2438" s="14">
        <f t="shared" ref="W2438:W2501" si="350">LN(L2438/L2437)</f>
        <v>1.2167830764633531E-2</v>
      </c>
      <c r="X2438" s="40">
        <f t="shared" si="345"/>
        <v>7.0711013155077563E-11</v>
      </c>
      <c r="Y2438" s="2"/>
      <c r="Z2438" s="4"/>
      <c r="AA2438" s="4"/>
      <c r="AB2438" s="4"/>
      <c r="AC2438" s="4"/>
      <c r="AD2438" s="4"/>
      <c r="AE2438" s="4"/>
    </row>
    <row r="2439" spans="6:31">
      <c r="F2439" s="25">
        <v>40212</v>
      </c>
      <c r="G2439" s="8">
        <v>64.33</v>
      </c>
      <c r="H2439" s="8">
        <v>64.7</v>
      </c>
      <c r="I2439" s="8">
        <v>64.13</v>
      </c>
      <c r="J2439" s="8">
        <v>64.349999999999994</v>
      </c>
      <c r="K2439" s="8">
        <v>509500</v>
      </c>
      <c r="L2439" s="26">
        <v>60.09</v>
      </c>
      <c r="M2439" s="8"/>
      <c r="N2439" s="32">
        <v>0</v>
      </c>
      <c r="O2439" s="11">
        <f t="shared" si="346"/>
        <v>50</v>
      </c>
      <c r="P2439" s="11">
        <f t="shared" si="343"/>
        <v>1.0708936595107337</v>
      </c>
      <c r="Q2439" s="12">
        <f t="shared" si="342"/>
        <v>164.13610797926435</v>
      </c>
      <c r="R2439" s="12">
        <f t="shared" si="347"/>
        <v>0</v>
      </c>
      <c r="S2439" s="12">
        <f t="shared" si="348"/>
        <v>13427</v>
      </c>
      <c r="T2439" s="31">
        <f t="shared" si="344"/>
        <v>10562.158548465661</v>
      </c>
      <c r="U2439" s="13"/>
      <c r="V2439" s="39">
        <f t="shared" si="349"/>
        <v>-4.4872424020084489E-3</v>
      </c>
      <c r="W2439" s="14">
        <f t="shared" si="350"/>
        <v>-4.4831955538114903E-3</v>
      </c>
      <c r="X2439" s="40">
        <f t="shared" si="345"/>
        <v>1.6376980329226967E-11</v>
      </c>
      <c r="Y2439" s="2"/>
      <c r="Z2439" s="4"/>
      <c r="AA2439" s="4"/>
      <c r="AB2439" s="4"/>
      <c r="AC2439" s="4"/>
      <c r="AD2439" s="4"/>
      <c r="AE2439" s="4"/>
    </row>
    <row r="2440" spans="6:31">
      <c r="F2440" s="25">
        <v>40213</v>
      </c>
      <c r="G2440" s="8">
        <v>63.83</v>
      </c>
      <c r="H2440" s="8">
        <v>63.83</v>
      </c>
      <c r="I2440" s="8">
        <v>62.3</v>
      </c>
      <c r="J2440" s="8">
        <v>62.31</v>
      </c>
      <c r="K2440" s="8">
        <v>762200</v>
      </c>
      <c r="L2440" s="26">
        <v>58.19</v>
      </c>
      <c r="M2440" s="8"/>
      <c r="N2440" s="32">
        <v>0</v>
      </c>
      <c r="O2440" s="11">
        <f t="shared" si="346"/>
        <v>50</v>
      </c>
      <c r="P2440" s="11">
        <f t="shared" si="343"/>
        <v>1.0708025433923356</v>
      </c>
      <c r="Q2440" s="12">
        <f t="shared" si="342"/>
        <v>164.1458199837719</v>
      </c>
      <c r="R2440" s="12">
        <f t="shared" si="347"/>
        <v>0</v>
      </c>
      <c r="S2440" s="12">
        <f t="shared" si="348"/>
        <v>13427</v>
      </c>
      <c r="T2440" s="31">
        <f t="shared" si="344"/>
        <v>10227.926043188827</v>
      </c>
      <c r="U2440" s="13"/>
      <c r="V2440" s="39">
        <f t="shared" si="349"/>
        <v>-3.2155838803947887E-2</v>
      </c>
      <c r="W2440" s="14">
        <f t="shared" si="350"/>
        <v>-3.2129919677258076E-2</v>
      </c>
      <c r="X2440" s="40">
        <f t="shared" si="345"/>
        <v>6.7180112836245573E-10</v>
      </c>
      <c r="Y2440" s="2"/>
      <c r="Z2440" s="4"/>
      <c r="AA2440" s="4"/>
      <c r="AB2440" s="4"/>
      <c r="AC2440" s="4"/>
      <c r="AD2440" s="4"/>
      <c r="AE2440" s="4"/>
    </row>
    <row r="2441" spans="6:31">
      <c r="F2441" s="25">
        <v>40214</v>
      </c>
      <c r="G2441" s="8">
        <v>62.3</v>
      </c>
      <c r="H2441" s="8">
        <v>62.54</v>
      </c>
      <c r="I2441" s="8">
        <v>61.15</v>
      </c>
      <c r="J2441" s="8">
        <v>62.48</v>
      </c>
      <c r="K2441" s="8">
        <v>659500</v>
      </c>
      <c r="L2441" s="26">
        <v>58.34</v>
      </c>
      <c r="M2441" s="8"/>
      <c r="N2441" s="32">
        <v>0</v>
      </c>
      <c r="O2441" s="11">
        <f t="shared" si="346"/>
        <v>50</v>
      </c>
      <c r="P2441" s="11">
        <f t="shared" si="343"/>
        <v>1.0709633184778882</v>
      </c>
      <c r="Q2441" s="12">
        <f t="shared" si="342"/>
        <v>164.12868419241778</v>
      </c>
      <c r="R2441" s="12">
        <f t="shared" si="347"/>
        <v>0</v>
      </c>
      <c r="S2441" s="12">
        <f t="shared" si="348"/>
        <v>13427</v>
      </c>
      <c r="T2441" s="31">
        <f t="shared" si="344"/>
        <v>10254.760188342263</v>
      </c>
      <c r="U2441" s="13"/>
      <c r="V2441" s="39">
        <f t="shared" si="349"/>
        <v>2.6201798145263468E-3</v>
      </c>
      <c r="W2441" s="14">
        <f t="shared" si="350"/>
        <v>2.5744457709968071E-3</v>
      </c>
      <c r="X2441" s="40">
        <f t="shared" si="345"/>
        <v>2.0916027375618362E-9</v>
      </c>
      <c r="Y2441" s="2"/>
      <c r="Z2441" s="4"/>
      <c r="AA2441" s="4"/>
      <c r="AB2441" s="4"/>
      <c r="AC2441" s="4"/>
      <c r="AD2441" s="4"/>
      <c r="AE2441" s="4"/>
    </row>
    <row r="2442" spans="6:31">
      <c r="F2442" s="25">
        <v>40217</v>
      </c>
      <c r="G2442" s="8">
        <v>62.48</v>
      </c>
      <c r="H2442" s="8">
        <v>62.81</v>
      </c>
      <c r="I2442" s="8">
        <v>61.91</v>
      </c>
      <c r="J2442" s="8">
        <v>61.91</v>
      </c>
      <c r="K2442" s="8">
        <v>399000</v>
      </c>
      <c r="L2442" s="26">
        <v>57.81</v>
      </c>
      <c r="M2442" s="8"/>
      <c r="N2442" s="32">
        <v>0</v>
      </c>
      <c r="O2442" s="11">
        <f t="shared" si="346"/>
        <v>50</v>
      </c>
      <c r="P2442" s="11">
        <f t="shared" si="343"/>
        <v>1.0709219858156027</v>
      </c>
      <c r="Q2442" s="12">
        <f t="shared" si="342"/>
        <v>164.13308903462226</v>
      </c>
      <c r="R2442" s="12">
        <f t="shared" si="347"/>
        <v>0</v>
      </c>
      <c r="S2442" s="12">
        <f t="shared" si="348"/>
        <v>13427</v>
      </c>
      <c r="T2442" s="31">
        <f t="shared" si="344"/>
        <v>10161.479542133464</v>
      </c>
      <c r="U2442" s="13"/>
      <c r="V2442" s="39">
        <f t="shared" si="349"/>
        <v>-9.1379506249753203E-3</v>
      </c>
      <c r="W2442" s="14">
        <f t="shared" si="350"/>
        <v>-9.1261933451906481E-3</v>
      </c>
      <c r="X2442" s="40">
        <f t="shared" si="345"/>
        <v>1.3823362793506283E-10</v>
      </c>
      <c r="Y2442" s="2"/>
      <c r="Z2442" s="4"/>
      <c r="AA2442" s="4"/>
      <c r="AB2442" s="4"/>
      <c r="AC2442" s="4"/>
      <c r="AD2442" s="4"/>
      <c r="AE2442" s="4"/>
    </row>
    <row r="2443" spans="6:31">
      <c r="F2443" s="25">
        <v>40218</v>
      </c>
      <c r="G2443" s="8">
        <v>62.65</v>
      </c>
      <c r="H2443" s="8">
        <v>63.27</v>
      </c>
      <c r="I2443" s="8">
        <v>62.2</v>
      </c>
      <c r="J2443" s="8">
        <v>62.76</v>
      </c>
      <c r="K2443" s="8">
        <v>491600</v>
      </c>
      <c r="L2443" s="26">
        <v>58.61</v>
      </c>
      <c r="M2443" s="8"/>
      <c r="N2443" s="32">
        <v>0</v>
      </c>
      <c r="O2443" s="11">
        <f t="shared" si="346"/>
        <v>50</v>
      </c>
      <c r="P2443" s="11">
        <f t="shared" si="343"/>
        <v>1.0708070295171472</v>
      </c>
      <c r="Q2443" s="12">
        <f t="shared" si="342"/>
        <v>164.14534177212306</v>
      </c>
      <c r="R2443" s="12">
        <f t="shared" si="347"/>
        <v>0</v>
      </c>
      <c r="S2443" s="12">
        <f t="shared" si="348"/>
        <v>13427</v>
      </c>
      <c r="T2443" s="31">
        <f t="shared" si="344"/>
        <v>10301.761649618444</v>
      </c>
      <c r="U2443" s="13"/>
      <c r="V2443" s="39">
        <f t="shared" si="349"/>
        <v>1.3710858780598826E-2</v>
      </c>
      <c r="W2443" s="14">
        <f t="shared" si="350"/>
        <v>1.3743559393953155E-2</v>
      </c>
      <c r="X2443" s="40">
        <f t="shared" si="345"/>
        <v>1.0693301137493346E-9</v>
      </c>
      <c r="Y2443" s="2"/>
      <c r="Z2443" s="4"/>
      <c r="AA2443" s="4"/>
      <c r="AB2443" s="4"/>
      <c r="AC2443" s="4"/>
      <c r="AD2443" s="4"/>
      <c r="AE2443" s="4"/>
    </row>
    <row r="2444" spans="6:31">
      <c r="F2444" s="25">
        <v>40219</v>
      </c>
      <c r="G2444" s="8">
        <v>62.67</v>
      </c>
      <c r="H2444" s="8">
        <v>62.99</v>
      </c>
      <c r="I2444" s="8">
        <v>62.09</v>
      </c>
      <c r="J2444" s="8">
        <v>62.69</v>
      </c>
      <c r="K2444" s="8">
        <v>178900</v>
      </c>
      <c r="L2444" s="26">
        <v>58.54</v>
      </c>
      <c r="M2444" s="8"/>
      <c r="N2444" s="32">
        <v>0</v>
      </c>
      <c r="O2444" s="11">
        <f t="shared" si="346"/>
        <v>50</v>
      </c>
      <c r="P2444" s="11">
        <f t="shared" si="343"/>
        <v>1.0708916979842842</v>
      </c>
      <c r="Q2444" s="12">
        <f t="shared" si="342"/>
        <v>164.13631703961573</v>
      </c>
      <c r="R2444" s="12">
        <f t="shared" si="347"/>
        <v>0</v>
      </c>
      <c r="S2444" s="12">
        <f t="shared" si="348"/>
        <v>13427</v>
      </c>
      <c r="T2444" s="31">
        <f t="shared" si="344"/>
        <v>10289.705715213509</v>
      </c>
      <c r="U2444" s="13"/>
      <c r="V2444" s="39">
        <f t="shared" si="349"/>
        <v>-1.1709642221101025E-3</v>
      </c>
      <c r="W2444" s="14">
        <f t="shared" si="350"/>
        <v>-1.1950492245980241E-3</v>
      </c>
      <c r="X2444" s="40">
        <f t="shared" si="345"/>
        <v>5.8008734484319072E-10</v>
      </c>
      <c r="Y2444" s="2"/>
      <c r="Z2444" s="4"/>
      <c r="AA2444" s="4"/>
      <c r="AB2444" s="4"/>
      <c r="AC2444" s="4"/>
      <c r="AD2444" s="4"/>
      <c r="AE2444" s="4"/>
    </row>
    <row r="2445" spans="6:31">
      <c r="F2445" s="25">
        <v>40220</v>
      </c>
      <c r="G2445" s="8">
        <v>62.54</v>
      </c>
      <c r="H2445" s="8">
        <v>63.4</v>
      </c>
      <c r="I2445" s="8">
        <v>62.24</v>
      </c>
      <c r="J2445" s="8">
        <v>63.32</v>
      </c>
      <c r="K2445" s="8">
        <v>235500</v>
      </c>
      <c r="L2445" s="26">
        <v>59.13</v>
      </c>
      <c r="M2445" s="8"/>
      <c r="N2445" s="32">
        <v>0</v>
      </c>
      <c r="O2445" s="11">
        <f t="shared" si="346"/>
        <v>50</v>
      </c>
      <c r="P2445" s="11">
        <f t="shared" si="343"/>
        <v>1.0708608151530525</v>
      </c>
      <c r="Q2445" s="12">
        <f t="shared" si="342"/>
        <v>164.13960864629948</v>
      </c>
      <c r="R2445" s="12">
        <f t="shared" si="347"/>
        <v>0</v>
      </c>
      <c r="S2445" s="12">
        <f t="shared" si="348"/>
        <v>13427</v>
      </c>
      <c r="T2445" s="31">
        <f t="shared" si="344"/>
        <v>10393.320019483683</v>
      </c>
      <c r="U2445" s="13"/>
      <c r="V2445" s="39">
        <f t="shared" si="349"/>
        <v>1.0019343629315234E-2</v>
      </c>
      <c r="W2445" s="14">
        <f t="shared" si="350"/>
        <v>1.0028128568998759E-2</v>
      </c>
      <c r="X2445" s="40">
        <f t="shared" si="345"/>
        <v>7.7175165243171706E-11</v>
      </c>
      <c r="Y2445" s="2"/>
      <c r="Z2445" s="4"/>
      <c r="AA2445" s="4"/>
      <c r="AB2445" s="4"/>
      <c r="AC2445" s="4"/>
      <c r="AD2445" s="4"/>
      <c r="AE2445" s="4"/>
    </row>
    <row r="2446" spans="6:31">
      <c r="F2446" s="25">
        <v>40221</v>
      </c>
      <c r="G2446" s="8">
        <v>62.68</v>
      </c>
      <c r="H2446" s="8">
        <v>63.39</v>
      </c>
      <c r="I2446" s="8">
        <v>62.43</v>
      </c>
      <c r="J2446" s="8">
        <v>63.38</v>
      </c>
      <c r="K2446" s="8">
        <v>1455400</v>
      </c>
      <c r="L2446" s="26">
        <v>59.18</v>
      </c>
      <c r="M2446" s="8"/>
      <c r="N2446" s="32">
        <v>0</v>
      </c>
      <c r="O2446" s="11">
        <f t="shared" si="346"/>
        <v>50</v>
      </c>
      <c r="P2446" s="11">
        <f t="shared" si="343"/>
        <v>1.0709699222710376</v>
      </c>
      <c r="Q2446" s="12">
        <f t="shared" si="342"/>
        <v>164.1279804544256</v>
      </c>
      <c r="R2446" s="12">
        <f t="shared" si="347"/>
        <v>0</v>
      </c>
      <c r="S2446" s="12">
        <f t="shared" si="348"/>
        <v>13427</v>
      </c>
      <c r="T2446" s="31">
        <f t="shared" si="344"/>
        <v>10402.431401201495</v>
      </c>
      <c r="U2446" s="13"/>
      <c r="V2446" s="39">
        <f t="shared" si="349"/>
        <v>8.7627343840707334E-4</v>
      </c>
      <c r="W2446" s="14">
        <f t="shared" si="350"/>
        <v>8.4523713932512044E-4</v>
      </c>
      <c r="X2446" s="40">
        <f t="shared" si="345"/>
        <v>9.6325186070443091E-10</v>
      </c>
      <c r="Y2446" s="2"/>
      <c r="Z2446" s="4"/>
      <c r="AA2446" s="4"/>
      <c r="AB2446" s="4"/>
      <c r="AC2446" s="4"/>
      <c r="AD2446" s="4"/>
      <c r="AE2446" s="4"/>
    </row>
    <row r="2447" spans="6:31">
      <c r="F2447" s="25">
        <v>40225</v>
      </c>
      <c r="G2447" s="8">
        <v>63.96</v>
      </c>
      <c r="H2447" s="8">
        <v>64.47</v>
      </c>
      <c r="I2447" s="8">
        <v>63.65</v>
      </c>
      <c r="J2447" s="8">
        <v>64.38</v>
      </c>
      <c r="K2447" s="8">
        <v>338400</v>
      </c>
      <c r="L2447" s="26">
        <v>60.12</v>
      </c>
      <c r="M2447" s="8"/>
      <c r="N2447" s="32">
        <v>0</v>
      </c>
      <c r="O2447" s="11">
        <f t="shared" si="346"/>
        <v>50</v>
      </c>
      <c r="P2447" s="11">
        <f t="shared" si="343"/>
        <v>1.0708582834331337</v>
      </c>
      <c r="Q2447" s="12">
        <f t="shared" si="342"/>
        <v>164.13987849481742</v>
      </c>
      <c r="R2447" s="12">
        <f t="shared" si="347"/>
        <v>0</v>
      </c>
      <c r="S2447" s="12">
        <f t="shared" si="348"/>
        <v>13427</v>
      </c>
      <c r="T2447" s="31">
        <f t="shared" si="344"/>
        <v>10567.325377496345</v>
      </c>
      <c r="U2447" s="13"/>
      <c r="V2447" s="39">
        <f t="shared" si="349"/>
        <v>1.5727161436377549E-2</v>
      </c>
      <c r="W2447" s="14">
        <f t="shared" si="350"/>
        <v>1.575891791271011E-2</v>
      </c>
      <c r="X2447" s="40">
        <f t="shared" si="345"/>
        <v>1.0084737890605094E-9</v>
      </c>
      <c r="Y2447" s="2"/>
      <c r="Z2447" s="4"/>
      <c r="AA2447" s="4"/>
      <c r="AB2447" s="4"/>
      <c r="AC2447" s="4"/>
      <c r="AD2447" s="4"/>
      <c r="AE2447" s="4"/>
    </row>
    <row r="2448" spans="6:31">
      <c r="F2448" s="25">
        <v>40226</v>
      </c>
      <c r="G2448" s="8">
        <v>64.739999999999995</v>
      </c>
      <c r="H2448" s="8">
        <v>64.849999999999994</v>
      </c>
      <c r="I2448" s="8">
        <v>64.44</v>
      </c>
      <c r="J2448" s="8">
        <v>64.77</v>
      </c>
      <c r="K2448" s="8">
        <v>470100</v>
      </c>
      <c r="L2448" s="26">
        <v>60.48</v>
      </c>
      <c r="M2448" s="8"/>
      <c r="N2448" s="32">
        <v>0</v>
      </c>
      <c r="O2448" s="11">
        <f t="shared" si="346"/>
        <v>50</v>
      </c>
      <c r="P2448" s="11">
        <f t="shared" si="343"/>
        <v>1.0709325396825398</v>
      </c>
      <c r="Q2448" s="12">
        <f t="shared" si="342"/>
        <v>164.13196427149279</v>
      </c>
      <c r="R2448" s="12">
        <f t="shared" si="347"/>
        <v>0</v>
      </c>
      <c r="S2448" s="12">
        <f t="shared" si="348"/>
        <v>13427</v>
      </c>
      <c r="T2448" s="31">
        <f t="shared" si="344"/>
        <v>10630.827325864588</v>
      </c>
      <c r="U2448" s="13"/>
      <c r="V2448" s="39">
        <f t="shared" si="349"/>
        <v>5.9912898269852497E-3</v>
      </c>
      <c r="W2448" s="14">
        <f t="shared" si="350"/>
        <v>5.9701669865037544E-3</v>
      </c>
      <c r="X2448" s="40">
        <f t="shared" si="345"/>
        <v>4.4617439000669741E-10</v>
      </c>
      <c r="Y2448" s="2"/>
      <c r="Z2448" s="4"/>
      <c r="AA2448" s="4"/>
      <c r="AB2448" s="4"/>
      <c r="AC2448" s="4"/>
      <c r="AD2448" s="4"/>
      <c r="AE2448" s="4"/>
    </row>
    <row r="2449" spans="6:31">
      <c r="F2449" s="25">
        <v>40227</v>
      </c>
      <c r="G2449" s="8">
        <v>64.709999999999994</v>
      </c>
      <c r="H2449" s="8">
        <v>65.25</v>
      </c>
      <c r="I2449" s="8">
        <v>64.66</v>
      </c>
      <c r="J2449" s="8">
        <v>65.16</v>
      </c>
      <c r="K2449" s="8">
        <v>293700</v>
      </c>
      <c r="L2449" s="26">
        <v>60.85</v>
      </c>
      <c r="M2449" s="8"/>
      <c r="N2449" s="32">
        <v>0</v>
      </c>
      <c r="O2449" s="11">
        <f t="shared" si="346"/>
        <v>50</v>
      </c>
      <c r="P2449" s="11">
        <f t="shared" si="343"/>
        <v>1.0708299096138043</v>
      </c>
      <c r="Q2449" s="12">
        <f t="shared" si="342"/>
        <v>164.14290286335779</v>
      </c>
      <c r="R2449" s="12">
        <f t="shared" si="347"/>
        <v>0</v>
      </c>
      <c r="S2449" s="12">
        <f t="shared" si="348"/>
        <v>13427</v>
      </c>
      <c r="T2449" s="31">
        <f t="shared" si="344"/>
        <v>10695.551550576392</v>
      </c>
      <c r="U2449" s="13"/>
      <c r="V2449" s="39">
        <f t="shared" si="349"/>
        <v>6.0698934225541148E-3</v>
      </c>
      <c r="W2449" s="14">
        <f t="shared" si="350"/>
        <v>6.0990875622586359E-3</v>
      </c>
      <c r="X2449" s="40">
        <f t="shared" si="345"/>
        <v>8.5229779308709752E-10</v>
      </c>
      <c r="Y2449" s="2"/>
      <c r="Z2449" s="4"/>
      <c r="AA2449" s="4"/>
      <c r="AB2449" s="4"/>
      <c r="AC2449" s="4"/>
      <c r="AD2449" s="4"/>
      <c r="AE2449" s="4"/>
    </row>
    <row r="2450" spans="6:31">
      <c r="F2450" s="25">
        <v>40228</v>
      </c>
      <c r="G2450" s="8">
        <v>64.98</v>
      </c>
      <c r="H2450" s="8">
        <v>65.52</v>
      </c>
      <c r="I2450" s="8">
        <v>64.849999999999994</v>
      </c>
      <c r="J2450" s="8">
        <v>65.33</v>
      </c>
      <c r="K2450" s="8">
        <v>384000</v>
      </c>
      <c r="L2450" s="26">
        <v>61.01</v>
      </c>
      <c r="M2450" s="8"/>
      <c r="N2450" s="32">
        <v>0</v>
      </c>
      <c r="O2450" s="11">
        <f t="shared" si="346"/>
        <v>50</v>
      </c>
      <c r="P2450" s="11">
        <f t="shared" si="343"/>
        <v>1.0708080642517621</v>
      </c>
      <c r="Q2450" s="12">
        <f t="shared" si="342"/>
        <v>164.14523147211676</v>
      </c>
      <c r="R2450" s="12">
        <f t="shared" si="347"/>
        <v>0</v>
      </c>
      <c r="S2450" s="12">
        <f t="shared" si="348"/>
        <v>13427</v>
      </c>
      <c r="T2450" s="31">
        <f t="shared" si="344"/>
        <v>10723.607972073387</v>
      </c>
      <c r="U2450" s="13"/>
      <c r="V2450" s="39">
        <f t="shared" si="349"/>
        <v>2.6197514905744834E-3</v>
      </c>
      <c r="W2450" s="14">
        <f t="shared" si="350"/>
        <v>2.6259657302247796E-3</v>
      </c>
      <c r="X2450" s="40">
        <f t="shared" si="345"/>
        <v>3.8616774431313204E-11</v>
      </c>
      <c r="Y2450" s="2"/>
      <c r="Z2450" s="4"/>
      <c r="AA2450" s="4"/>
      <c r="AB2450" s="4"/>
      <c r="AC2450" s="4"/>
      <c r="AD2450" s="4"/>
      <c r="AE2450" s="4"/>
    </row>
    <row r="2451" spans="6:31">
      <c r="F2451" s="25">
        <v>40231</v>
      </c>
      <c r="G2451" s="8">
        <v>65.58</v>
      </c>
      <c r="H2451" s="8">
        <v>65.59</v>
      </c>
      <c r="I2451" s="8">
        <v>65.14</v>
      </c>
      <c r="J2451" s="8">
        <v>65.290000000000006</v>
      </c>
      <c r="K2451" s="8">
        <v>490400</v>
      </c>
      <c r="L2451" s="26">
        <v>60.97</v>
      </c>
      <c r="M2451" s="8"/>
      <c r="N2451" s="32">
        <v>0</v>
      </c>
      <c r="O2451" s="11">
        <f t="shared" si="346"/>
        <v>50</v>
      </c>
      <c r="P2451" s="11">
        <f t="shared" si="343"/>
        <v>1.0708545186157128</v>
      </c>
      <c r="Q2451" s="12">
        <f t="shared" si="342"/>
        <v>164.14027977790073</v>
      </c>
      <c r="R2451" s="12">
        <f t="shared" si="347"/>
        <v>0</v>
      </c>
      <c r="S2451" s="12">
        <f t="shared" si="348"/>
        <v>13427</v>
      </c>
      <c r="T2451" s="31">
        <f t="shared" si="344"/>
        <v>10716.718866699141</v>
      </c>
      <c r="U2451" s="13"/>
      <c r="V2451" s="39">
        <f t="shared" si="349"/>
        <v>-6.4263065233436376E-4</v>
      </c>
      <c r="W2451" s="14">
        <f t="shared" si="350"/>
        <v>-6.5584524403627476E-4</v>
      </c>
      <c r="X2451" s="40">
        <f t="shared" si="345"/>
        <v>1.7462543384821482E-10</v>
      </c>
      <c r="Y2451" s="2"/>
      <c r="Z2451" s="4"/>
      <c r="AA2451" s="4"/>
      <c r="AB2451" s="4"/>
      <c r="AC2451" s="4"/>
      <c r="AD2451" s="4"/>
      <c r="AE2451" s="4"/>
    </row>
    <row r="2452" spans="6:31">
      <c r="F2452" s="25">
        <v>40232</v>
      </c>
      <c r="G2452" s="8">
        <v>65.099999999999994</v>
      </c>
      <c r="H2452" s="8">
        <v>65.3</v>
      </c>
      <c r="I2452" s="8">
        <v>64.319999999999993</v>
      </c>
      <c r="J2452" s="8">
        <v>64.48</v>
      </c>
      <c r="K2452" s="8">
        <v>406700</v>
      </c>
      <c r="L2452" s="26">
        <v>60.21</v>
      </c>
      <c r="M2452" s="8"/>
      <c r="N2452" s="32">
        <v>0</v>
      </c>
      <c r="O2452" s="11">
        <f t="shared" si="346"/>
        <v>50</v>
      </c>
      <c r="P2452" s="11">
        <f t="shared" si="343"/>
        <v>1.0709184520843713</v>
      </c>
      <c r="Q2452" s="12">
        <f t="shared" si="342"/>
        <v>164.13346564187975</v>
      </c>
      <c r="R2452" s="12">
        <f t="shared" si="347"/>
        <v>0</v>
      </c>
      <c r="S2452" s="12">
        <f t="shared" si="348"/>
        <v>13427</v>
      </c>
      <c r="T2452" s="31">
        <f t="shared" si="344"/>
        <v>10583.325864588407</v>
      </c>
      <c r="U2452" s="13"/>
      <c r="V2452" s="39">
        <f t="shared" si="349"/>
        <v>-1.252530196209993E-2</v>
      </c>
      <c r="W2452" s="14">
        <f t="shared" si="350"/>
        <v>-1.2543488443368231E-2</v>
      </c>
      <c r="X2452" s="40">
        <f t="shared" si="345"/>
        <v>3.3074810092226858E-10</v>
      </c>
      <c r="Y2452" s="2"/>
      <c r="Z2452" s="4"/>
      <c r="AA2452" s="4"/>
      <c r="AB2452" s="4"/>
      <c r="AC2452" s="4"/>
      <c r="AD2452" s="4"/>
      <c r="AE2452" s="4"/>
    </row>
    <row r="2453" spans="6:31">
      <c r="F2453" s="25">
        <v>40233</v>
      </c>
      <c r="G2453" s="8">
        <v>64.63</v>
      </c>
      <c r="H2453" s="8">
        <v>65.150000000000006</v>
      </c>
      <c r="I2453" s="8">
        <v>64.5</v>
      </c>
      <c r="J2453" s="8">
        <v>65.05</v>
      </c>
      <c r="K2453" s="8">
        <v>383500</v>
      </c>
      <c r="L2453" s="26">
        <v>60.74</v>
      </c>
      <c r="M2453" s="8"/>
      <c r="N2453" s="32">
        <v>0</v>
      </c>
      <c r="O2453" s="11">
        <f t="shared" si="346"/>
        <v>50</v>
      </c>
      <c r="P2453" s="11">
        <f t="shared" si="343"/>
        <v>1.0709581824168586</v>
      </c>
      <c r="Q2453" s="12">
        <f t="shared" si="342"/>
        <v>164.12923152647517</v>
      </c>
      <c r="R2453" s="12">
        <f t="shared" si="347"/>
        <v>0</v>
      </c>
      <c r="S2453" s="12">
        <f t="shared" si="348"/>
        <v>13427</v>
      </c>
      <c r="T2453" s="31">
        <f t="shared" si="344"/>
        <v>10676.60651079721</v>
      </c>
      <c r="U2453" s="13"/>
      <c r="V2453" s="39">
        <f t="shared" si="349"/>
        <v>8.77530964434752E-3</v>
      </c>
      <c r="W2453" s="14">
        <f t="shared" si="350"/>
        <v>8.7640081412462614E-3</v>
      </c>
      <c r="X2453" s="40">
        <f t="shared" si="345"/>
        <v>1.277239723477575E-10</v>
      </c>
      <c r="Y2453" s="2"/>
      <c r="Z2453" s="4"/>
      <c r="AA2453" s="4"/>
      <c r="AB2453" s="4"/>
      <c r="AC2453" s="4"/>
      <c r="AD2453" s="4"/>
      <c r="AE2453" s="4"/>
    </row>
    <row r="2454" spans="6:31">
      <c r="F2454" s="25">
        <v>40234</v>
      </c>
      <c r="G2454" s="8">
        <v>64.16</v>
      </c>
      <c r="H2454" s="8">
        <v>65.040000000000006</v>
      </c>
      <c r="I2454" s="8">
        <v>63.98</v>
      </c>
      <c r="J2454" s="8">
        <v>64.989999999999995</v>
      </c>
      <c r="K2454" s="8">
        <v>298800</v>
      </c>
      <c r="L2454" s="26">
        <v>60.69</v>
      </c>
      <c r="M2454" s="8"/>
      <c r="N2454" s="32">
        <v>0</v>
      </c>
      <c r="O2454" s="11">
        <f t="shared" si="346"/>
        <v>50</v>
      </c>
      <c r="P2454" s="11">
        <f t="shared" si="343"/>
        <v>1.0708518701598286</v>
      </c>
      <c r="Q2454" s="12">
        <f t="shared" si="342"/>
        <v>164.14056207230954</v>
      </c>
      <c r="R2454" s="12">
        <f t="shared" si="347"/>
        <v>0</v>
      </c>
      <c r="S2454" s="12">
        <f t="shared" si="348"/>
        <v>13427</v>
      </c>
      <c r="T2454" s="31">
        <f t="shared" si="344"/>
        <v>10667.495129079396</v>
      </c>
      <c r="U2454" s="13"/>
      <c r="V2454" s="39">
        <f t="shared" si="349"/>
        <v>-8.5376113972754364E-4</v>
      </c>
      <c r="W2454" s="14">
        <f t="shared" si="350"/>
        <v>-8.2351976983897467E-4</v>
      </c>
      <c r="X2454" s="40">
        <f t="shared" si="345"/>
        <v>9.1454045273724556E-10</v>
      </c>
      <c r="Y2454" s="2"/>
      <c r="Z2454" s="4"/>
      <c r="AA2454" s="4"/>
      <c r="AB2454" s="4"/>
      <c r="AC2454" s="4"/>
      <c r="AD2454" s="4"/>
      <c r="AE2454" s="4"/>
    </row>
    <row r="2455" spans="6:31">
      <c r="F2455" s="25">
        <v>40235</v>
      </c>
      <c r="G2455" s="8">
        <v>65.08</v>
      </c>
      <c r="H2455" s="8">
        <v>65.209999999999994</v>
      </c>
      <c r="I2455" s="8">
        <v>64.66</v>
      </c>
      <c r="J2455" s="8">
        <v>64.97</v>
      </c>
      <c r="K2455" s="8">
        <v>614800</v>
      </c>
      <c r="L2455" s="26">
        <v>60.67</v>
      </c>
      <c r="M2455" s="8"/>
      <c r="N2455" s="32">
        <v>0</v>
      </c>
      <c r="O2455" s="11">
        <f t="shared" si="346"/>
        <v>50</v>
      </c>
      <c r="P2455" s="11">
        <f t="shared" si="343"/>
        <v>1.0708752266358992</v>
      </c>
      <c r="Q2455" s="12">
        <f t="shared" si="342"/>
        <v>164.13807259338574</v>
      </c>
      <c r="R2455" s="12">
        <f t="shared" si="347"/>
        <v>0</v>
      </c>
      <c r="S2455" s="12">
        <f t="shared" si="348"/>
        <v>13427</v>
      </c>
      <c r="T2455" s="31">
        <f t="shared" si="344"/>
        <v>10664.050576392272</v>
      </c>
      <c r="U2455" s="13"/>
      <c r="V2455" s="39">
        <f t="shared" si="349"/>
        <v>-3.2295387916297913E-4</v>
      </c>
      <c r="W2455" s="14">
        <f t="shared" si="350"/>
        <v>-3.2959789355723672E-4</v>
      </c>
      <c r="X2455" s="40">
        <f t="shared" si="345"/>
        <v>4.4142927271101937E-11</v>
      </c>
      <c r="Y2455" s="2"/>
      <c r="Z2455" s="4"/>
      <c r="AA2455" s="4"/>
      <c r="AB2455" s="4"/>
      <c r="AC2455" s="4"/>
      <c r="AD2455" s="4"/>
      <c r="AE2455" s="4"/>
    </row>
    <row r="2456" spans="6:31">
      <c r="F2456" s="25">
        <v>40238</v>
      </c>
      <c r="G2456" s="8">
        <v>65.3</v>
      </c>
      <c r="H2456" s="8">
        <v>65.849999999999994</v>
      </c>
      <c r="I2456" s="8">
        <v>65.3</v>
      </c>
      <c r="J2456" s="8">
        <v>65.78</v>
      </c>
      <c r="K2456" s="8">
        <v>184300</v>
      </c>
      <c r="L2456" s="26">
        <v>61.43</v>
      </c>
      <c r="M2456" s="8"/>
      <c r="N2456" s="32">
        <v>0</v>
      </c>
      <c r="O2456" s="11">
        <f t="shared" si="346"/>
        <v>50</v>
      </c>
      <c r="P2456" s="11">
        <f t="shared" si="343"/>
        <v>1.0708123066905422</v>
      </c>
      <c r="Q2456" s="12">
        <f t="shared" si="342"/>
        <v>164.14477924145643</v>
      </c>
      <c r="R2456" s="12">
        <f t="shared" si="347"/>
        <v>0</v>
      </c>
      <c r="S2456" s="12">
        <f t="shared" si="348"/>
        <v>13427</v>
      </c>
      <c r="T2456" s="31">
        <f t="shared" si="344"/>
        <v>10797.443578503004</v>
      </c>
      <c r="U2456" s="13"/>
      <c r="V2456" s="39">
        <f t="shared" si="349"/>
        <v>1.2431074829176218E-2</v>
      </c>
      <c r="W2456" s="14">
        <f t="shared" si="350"/>
        <v>1.2448973221629528E-2</v>
      </c>
      <c r="X2456" s="40">
        <f t="shared" si="345"/>
        <v>3.2035245241270437E-10</v>
      </c>
      <c r="Y2456" s="2"/>
      <c r="Z2456" s="4"/>
      <c r="AA2456" s="4"/>
      <c r="AB2456" s="4"/>
      <c r="AC2456" s="4"/>
      <c r="AD2456" s="4"/>
      <c r="AE2456" s="4"/>
    </row>
    <row r="2457" spans="6:31">
      <c r="F2457" s="25">
        <v>40239</v>
      </c>
      <c r="G2457" s="8">
        <v>66.11</v>
      </c>
      <c r="H2457" s="8">
        <v>66.33</v>
      </c>
      <c r="I2457" s="8">
        <v>65.930000000000007</v>
      </c>
      <c r="J2457" s="8">
        <v>66.03</v>
      </c>
      <c r="K2457" s="8">
        <v>424600</v>
      </c>
      <c r="L2457" s="26">
        <v>61.66</v>
      </c>
      <c r="M2457" s="8"/>
      <c r="N2457" s="32">
        <v>0</v>
      </c>
      <c r="O2457" s="11">
        <f t="shared" si="346"/>
        <v>50</v>
      </c>
      <c r="P2457" s="11">
        <f t="shared" si="343"/>
        <v>1.0708725267596497</v>
      </c>
      <c r="Q2457" s="12">
        <f t="shared" si="342"/>
        <v>164.13836035748804</v>
      </c>
      <c r="R2457" s="12">
        <f t="shared" si="347"/>
        <v>0</v>
      </c>
      <c r="S2457" s="12">
        <f t="shared" si="348"/>
        <v>13427</v>
      </c>
      <c r="T2457" s="31">
        <f t="shared" si="344"/>
        <v>10838.055934404936</v>
      </c>
      <c r="U2457" s="13"/>
      <c r="V2457" s="39">
        <f t="shared" si="349"/>
        <v>3.7542376664722781E-3</v>
      </c>
      <c r="W2457" s="14">
        <f t="shared" si="350"/>
        <v>3.7371072821681924E-3</v>
      </c>
      <c r="X2457" s="40">
        <f t="shared" si="345"/>
        <v>2.9345006640566569E-10</v>
      </c>
      <c r="Y2457" s="2"/>
      <c r="Z2457" s="4"/>
      <c r="AA2457" s="4"/>
      <c r="AB2457" s="4"/>
      <c r="AC2457" s="4"/>
      <c r="AD2457" s="4"/>
      <c r="AE2457" s="4"/>
    </row>
    <row r="2458" spans="6:31">
      <c r="F2458" s="25">
        <v>40240</v>
      </c>
      <c r="G2458" s="8">
        <v>66.23</v>
      </c>
      <c r="H2458" s="8">
        <v>66.510000000000005</v>
      </c>
      <c r="I2458" s="8">
        <v>65.959999999999994</v>
      </c>
      <c r="J2458" s="8">
        <v>66.12</v>
      </c>
      <c r="K2458" s="8">
        <v>189000</v>
      </c>
      <c r="L2458" s="26">
        <v>61.74</v>
      </c>
      <c r="M2458" s="8"/>
      <c r="N2458" s="32">
        <v>0</v>
      </c>
      <c r="O2458" s="11">
        <f t="shared" si="346"/>
        <v>50</v>
      </c>
      <c r="P2458" s="11">
        <f t="shared" si="343"/>
        <v>1.0709426627793974</v>
      </c>
      <c r="Q2458" s="12">
        <f t="shared" si="342"/>
        <v>164.13088543789223</v>
      </c>
      <c r="R2458" s="12">
        <f t="shared" si="347"/>
        <v>0</v>
      </c>
      <c r="S2458" s="12">
        <f t="shared" si="348"/>
        <v>13427</v>
      </c>
      <c r="T2458" s="31">
        <f t="shared" si="344"/>
        <v>10852.334145153434</v>
      </c>
      <c r="U2458" s="13"/>
      <c r="V2458" s="39">
        <f t="shared" si="349"/>
        <v>1.3165473519371244E-3</v>
      </c>
      <c r="W2458" s="14">
        <f t="shared" si="350"/>
        <v>1.2965966160090145E-3</v>
      </c>
      <c r="X2458" s="40">
        <f t="shared" si="345"/>
        <v>3.9803186407317189E-10</v>
      </c>
      <c r="Y2458" s="2"/>
      <c r="Z2458" s="4"/>
      <c r="AA2458" s="4"/>
      <c r="AB2458" s="4"/>
      <c r="AC2458" s="4"/>
      <c r="AD2458" s="4"/>
      <c r="AE2458" s="4"/>
    </row>
    <row r="2459" spans="6:31">
      <c r="F2459" s="25">
        <v>40241</v>
      </c>
      <c r="G2459" s="8">
        <v>66.180000000000007</v>
      </c>
      <c r="H2459" s="8">
        <v>66.37</v>
      </c>
      <c r="I2459" s="8">
        <v>65.959999999999994</v>
      </c>
      <c r="J2459" s="8">
        <v>66.27</v>
      </c>
      <c r="K2459" s="8">
        <v>291500</v>
      </c>
      <c r="L2459" s="26">
        <v>61.88</v>
      </c>
      <c r="M2459" s="8"/>
      <c r="N2459" s="32">
        <v>0</v>
      </c>
      <c r="O2459" s="11">
        <f t="shared" si="346"/>
        <v>50</v>
      </c>
      <c r="P2459" s="11">
        <f t="shared" si="343"/>
        <v>1.0709437621202327</v>
      </c>
      <c r="Q2459" s="12">
        <f t="shared" si="342"/>
        <v>164.13076828071988</v>
      </c>
      <c r="R2459" s="12">
        <f t="shared" si="347"/>
        <v>0</v>
      </c>
      <c r="S2459" s="12">
        <f t="shared" si="348"/>
        <v>13427</v>
      </c>
      <c r="T2459" s="31">
        <f t="shared" si="344"/>
        <v>10876.946013963305</v>
      </c>
      <c r="U2459" s="13"/>
      <c r="V2459" s="39">
        <f t="shared" si="349"/>
        <v>2.2653193437285626E-3</v>
      </c>
      <c r="W2459" s="14">
        <f t="shared" si="350"/>
        <v>2.2650066308520615E-3</v>
      </c>
      <c r="X2459" s="40">
        <f t="shared" si="345"/>
        <v>9.7789343129547019E-14</v>
      </c>
      <c r="Y2459" s="2"/>
      <c r="Z2459" s="4"/>
      <c r="AA2459" s="4"/>
      <c r="AB2459" s="4"/>
      <c r="AC2459" s="4"/>
      <c r="AD2459" s="4"/>
      <c r="AE2459" s="4"/>
    </row>
    <row r="2460" spans="6:31">
      <c r="F2460" s="25">
        <v>40242</v>
      </c>
      <c r="G2460" s="8">
        <v>66.7</v>
      </c>
      <c r="H2460" s="8">
        <v>67.34</v>
      </c>
      <c r="I2460" s="8">
        <v>66.58</v>
      </c>
      <c r="J2460" s="8">
        <v>67.34</v>
      </c>
      <c r="K2460" s="8">
        <v>430400</v>
      </c>
      <c r="L2460" s="26">
        <v>62.88</v>
      </c>
      <c r="M2460" s="8"/>
      <c r="N2460" s="32">
        <v>0</v>
      </c>
      <c r="O2460" s="11">
        <f t="shared" si="346"/>
        <v>50</v>
      </c>
      <c r="P2460" s="11">
        <f t="shared" si="343"/>
        <v>1.0709287531806615</v>
      </c>
      <c r="Q2460" s="12">
        <f t="shared" si="342"/>
        <v>164.13236780991286</v>
      </c>
      <c r="R2460" s="12">
        <f t="shared" si="347"/>
        <v>0</v>
      </c>
      <c r="S2460" s="12">
        <f t="shared" si="348"/>
        <v>13427</v>
      </c>
      <c r="T2460" s="31">
        <f t="shared" si="344"/>
        <v>11052.673648319533</v>
      </c>
      <c r="U2460" s="13"/>
      <c r="V2460" s="39">
        <f t="shared" si="349"/>
        <v>1.6026853041382284E-2</v>
      </c>
      <c r="W2460" s="14">
        <f t="shared" si="350"/>
        <v>1.6031122416085678E-2</v>
      </c>
      <c r="X2460" s="40">
        <f t="shared" si="345"/>
        <v>1.8227560357984891E-11</v>
      </c>
      <c r="Y2460" s="2"/>
      <c r="Z2460" s="4"/>
      <c r="AA2460" s="4"/>
      <c r="AB2460" s="4"/>
      <c r="AC2460" s="4"/>
      <c r="AD2460" s="4"/>
      <c r="AE2460" s="4"/>
    </row>
    <row r="2461" spans="6:31">
      <c r="F2461" s="25">
        <v>40245</v>
      </c>
      <c r="G2461" s="8">
        <v>67.33</v>
      </c>
      <c r="H2461" s="8">
        <v>67.44</v>
      </c>
      <c r="I2461" s="8">
        <v>67.2</v>
      </c>
      <c r="J2461" s="8">
        <v>67.3</v>
      </c>
      <c r="K2461" s="8">
        <v>170300</v>
      </c>
      <c r="L2461" s="26">
        <v>62.85</v>
      </c>
      <c r="M2461" s="8"/>
      <c r="N2461" s="32">
        <v>0</v>
      </c>
      <c r="O2461" s="11">
        <f t="shared" si="346"/>
        <v>50</v>
      </c>
      <c r="P2461" s="11">
        <f t="shared" si="343"/>
        <v>1.0708035003977725</v>
      </c>
      <c r="Q2461" s="12">
        <f t="shared" si="342"/>
        <v>164.14571796863069</v>
      </c>
      <c r="R2461" s="12">
        <f t="shared" si="347"/>
        <v>0</v>
      </c>
      <c r="S2461" s="12">
        <f t="shared" si="348"/>
        <v>13427</v>
      </c>
      <c r="T2461" s="31">
        <f t="shared" si="344"/>
        <v>11047.006819288845</v>
      </c>
      <c r="U2461" s="13"/>
      <c r="V2461" s="39">
        <f t="shared" si="349"/>
        <v>-5.1284263256158179E-4</v>
      </c>
      <c r="W2461" s="14">
        <f t="shared" si="350"/>
        <v>-4.7721308469464229E-4</v>
      </c>
      <c r="X2461" s="40">
        <f t="shared" si="345"/>
        <v>1.2694646812025331E-9</v>
      </c>
      <c r="Y2461" s="2"/>
      <c r="Z2461" s="4"/>
      <c r="AA2461" s="4"/>
      <c r="AB2461" s="4"/>
      <c r="AC2461" s="4"/>
      <c r="AD2461" s="4"/>
      <c r="AE2461" s="4"/>
    </row>
    <row r="2462" spans="6:31">
      <c r="F2462" s="25">
        <v>40246</v>
      </c>
      <c r="G2462" s="8">
        <v>67.069999999999993</v>
      </c>
      <c r="H2462" s="8">
        <v>67.760000000000005</v>
      </c>
      <c r="I2462" s="8">
        <v>67.069999999999993</v>
      </c>
      <c r="J2462" s="8">
        <v>67.459999999999994</v>
      </c>
      <c r="K2462" s="8">
        <v>725700</v>
      </c>
      <c r="L2462" s="26">
        <v>62.99</v>
      </c>
      <c r="M2462" s="8"/>
      <c r="N2462" s="32">
        <v>0</v>
      </c>
      <c r="O2462" s="11">
        <f t="shared" si="346"/>
        <v>50</v>
      </c>
      <c r="P2462" s="11">
        <f t="shared" si="343"/>
        <v>1.0709636450230193</v>
      </c>
      <c r="Q2462" s="12">
        <f t="shared" si="342"/>
        <v>164.12864939369581</v>
      </c>
      <c r="R2462" s="12">
        <f t="shared" si="347"/>
        <v>0</v>
      </c>
      <c r="S2462" s="12">
        <f t="shared" si="348"/>
        <v>13427</v>
      </c>
      <c r="T2462" s="31">
        <f t="shared" si="344"/>
        <v>11072.118688098719</v>
      </c>
      <c r="U2462" s="13"/>
      <c r="V2462" s="39">
        <f t="shared" si="349"/>
        <v>2.2706032922019943E-3</v>
      </c>
      <c r="W2462" s="14">
        <f t="shared" si="350"/>
        <v>2.2250485975813038E-3</v>
      </c>
      <c r="X2462" s="40">
        <f t="shared" si="345"/>
        <v>2.0752302019843733E-9</v>
      </c>
      <c r="Y2462" s="2"/>
      <c r="Z2462" s="4"/>
      <c r="AA2462" s="4"/>
      <c r="AB2462" s="4"/>
      <c r="AC2462" s="4"/>
      <c r="AD2462" s="4"/>
      <c r="AE2462" s="4"/>
    </row>
    <row r="2463" spans="6:31">
      <c r="F2463" s="25">
        <v>40247</v>
      </c>
      <c r="G2463" s="8">
        <v>67.45</v>
      </c>
      <c r="H2463" s="8">
        <v>67.959999999999994</v>
      </c>
      <c r="I2463" s="8">
        <v>67.45</v>
      </c>
      <c r="J2463" s="8">
        <v>67.8</v>
      </c>
      <c r="K2463" s="8">
        <v>337700</v>
      </c>
      <c r="L2463" s="26">
        <v>63.31</v>
      </c>
      <c r="M2463" s="8"/>
      <c r="N2463" s="32">
        <v>0</v>
      </c>
      <c r="O2463" s="11">
        <f t="shared" si="346"/>
        <v>50</v>
      </c>
      <c r="P2463" s="11">
        <f t="shared" si="343"/>
        <v>1.0709208655820566</v>
      </c>
      <c r="Q2463" s="12">
        <f t="shared" si="342"/>
        <v>164.13320842319632</v>
      </c>
      <c r="R2463" s="12">
        <f t="shared" si="347"/>
        <v>0</v>
      </c>
      <c r="S2463" s="12">
        <f t="shared" si="348"/>
        <v>13427</v>
      </c>
      <c r="T2463" s="31">
        <f t="shared" si="344"/>
        <v>11128.23153109271</v>
      </c>
      <c r="U2463" s="13"/>
      <c r="V2463" s="39">
        <f t="shared" si="349"/>
        <v>5.0551420977034646E-3</v>
      </c>
      <c r="W2463" s="14">
        <f t="shared" si="350"/>
        <v>5.0673109221975364E-3</v>
      </c>
      <c r="X2463" s="40">
        <f t="shared" si="345"/>
        <v>1.4808028956752363E-10</v>
      </c>
      <c r="Y2463" s="2"/>
      <c r="Z2463" s="4"/>
      <c r="AA2463" s="4"/>
      <c r="AB2463" s="4"/>
      <c r="AC2463" s="4"/>
      <c r="AD2463" s="4"/>
      <c r="AE2463" s="4"/>
    </row>
    <row r="2464" spans="6:31">
      <c r="F2464" s="25">
        <v>40248</v>
      </c>
      <c r="G2464" s="8">
        <v>67.599999999999994</v>
      </c>
      <c r="H2464" s="8">
        <v>68.069999999999993</v>
      </c>
      <c r="I2464" s="8">
        <v>67.38</v>
      </c>
      <c r="J2464" s="8">
        <v>68.06</v>
      </c>
      <c r="K2464" s="8">
        <v>227600</v>
      </c>
      <c r="L2464" s="26">
        <v>63.56</v>
      </c>
      <c r="M2464" s="8"/>
      <c r="N2464" s="32">
        <v>0</v>
      </c>
      <c r="O2464" s="11">
        <f t="shared" si="346"/>
        <v>50</v>
      </c>
      <c r="P2464" s="11">
        <f t="shared" si="343"/>
        <v>1.0707992448080554</v>
      </c>
      <c r="Q2464" s="12">
        <f t="shared" si="342"/>
        <v>164.14617160860661</v>
      </c>
      <c r="R2464" s="12">
        <f t="shared" si="347"/>
        <v>0</v>
      </c>
      <c r="S2464" s="12">
        <f t="shared" si="348"/>
        <v>13427</v>
      </c>
      <c r="T2464" s="31">
        <f t="shared" si="344"/>
        <v>11171.788439681766</v>
      </c>
      <c r="U2464" s="13"/>
      <c r="V2464" s="39">
        <f t="shared" si="349"/>
        <v>3.9064506702048835E-3</v>
      </c>
      <c r="W2464" s="14">
        <f t="shared" si="350"/>
        <v>3.941047112480024E-3</v>
      </c>
      <c r="X2464" s="40">
        <f t="shared" si="345"/>
        <v>1.1969138180971339E-9</v>
      </c>
      <c r="Y2464" s="2"/>
      <c r="Z2464" s="4"/>
      <c r="AA2464" s="4"/>
      <c r="AB2464" s="4"/>
      <c r="AC2464" s="4"/>
      <c r="AD2464" s="4"/>
      <c r="AE2464" s="4"/>
    </row>
    <row r="2465" spans="6:31">
      <c r="F2465" s="25">
        <v>40249</v>
      </c>
      <c r="G2465" s="8">
        <v>68.38</v>
      </c>
      <c r="H2465" s="8">
        <v>68.38</v>
      </c>
      <c r="I2465" s="8">
        <v>67.86</v>
      </c>
      <c r="J2465" s="8">
        <v>68.099999999999994</v>
      </c>
      <c r="K2465" s="8">
        <v>162500</v>
      </c>
      <c r="L2465" s="26">
        <v>63.59</v>
      </c>
      <c r="M2465" s="8"/>
      <c r="N2465" s="32">
        <v>0</v>
      </c>
      <c r="O2465" s="11">
        <f t="shared" si="346"/>
        <v>50</v>
      </c>
      <c r="P2465" s="11">
        <f t="shared" si="343"/>
        <v>1.0709231011165277</v>
      </c>
      <c r="Q2465" s="12">
        <f t="shared" si="342"/>
        <v>164.13297017198903</v>
      </c>
      <c r="R2465" s="12">
        <f t="shared" si="347"/>
        <v>0</v>
      </c>
      <c r="S2465" s="12">
        <f t="shared" si="348"/>
        <v>13427</v>
      </c>
      <c r="T2465" s="31">
        <f t="shared" si="344"/>
        <v>11177.455268712452</v>
      </c>
      <c r="U2465" s="13"/>
      <c r="V2465" s="39">
        <f t="shared" si="349"/>
        <v>5.0711596562903912E-4</v>
      </c>
      <c r="W2465" s="14">
        <f t="shared" si="350"/>
        <v>4.7188361080122859E-4</v>
      </c>
      <c r="X2465" s="40">
        <f t="shared" si="345"/>
        <v>1.2413188267127439E-9</v>
      </c>
      <c r="Y2465" s="2"/>
      <c r="Z2465" s="4"/>
      <c r="AA2465" s="4"/>
      <c r="AB2465" s="4"/>
      <c r="AC2465" s="4"/>
      <c r="AD2465" s="4"/>
      <c r="AE2465" s="4"/>
    </row>
    <row r="2466" spans="6:31">
      <c r="F2466" s="25">
        <v>40252</v>
      </c>
      <c r="G2466" s="8">
        <v>67.98</v>
      </c>
      <c r="H2466" s="8">
        <v>68.099999999999994</v>
      </c>
      <c r="I2466" s="8">
        <v>67.55</v>
      </c>
      <c r="J2466" s="8">
        <v>68.03</v>
      </c>
      <c r="K2466" s="8">
        <v>182600</v>
      </c>
      <c r="L2466" s="26">
        <v>63.53</v>
      </c>
      <c r="M2466" s="8"/>
      <c r="N2466" s="32">
        <v>0</v>
      </c>
      <c r="O2466" s="11">
        <f t="shared" si="346"/>
        <v>50</v>
      </c>
      <c r="P2466" s="11">
        <f t="shared" si="343"/>
        <v>1.0708326774752086</v>
      </c>
      <c r="Q2466" s="12">
        <f t="shared" si="342"/>
        <v>164.14260782964985</v>
      </c>
      <c r="R2466" s="12">
        <f t="shared" si="347"/>
        <v>0</v>
      </c>
      <c r="S2466" s="12">
        <f t="shared" si="348"/>
        <v>13427</v>
      </c>
      <c r="T2466" s="31">
        <f t="shared" si="344"/>
        <v>11166.62161065108</v>
      </c>
      <c r="U2466" s="13"/>
      <c r="V2466" s="39">
        <f t="shared" si="349"/>
        <v>-9.6971192578755149E-4</v>
      </c>
      <c r="W2466" s="14">
        <f t="shared" si="350"/>
        <v>-9.4399000087459566E-4</v>
      </c>
      <c r="X2466" s="40">
        <f t="shared" si="345"/>
        <v>6.6161742122773768E-10</v>
      </c>
      <c r="Y2466" s="2"/>
      <c r="Z2466" s="4"/>
      <c r="AA2466" s="4"/>
      <c r="AB2466" s="4"/>
      <c r="AC2466" s="4"/>
      <c r="AD2466" s="4"/>
      <c r="AE2466" s="4"/>
    </row>
    <row r="2467" spans="6:31">
      <c r="F2467" s="25">
        <v>40253</v>
      </c>
      <c r="G2467" s="8">
        <v>68.22</v>
      </c>
      <c r="H2467" s="8">
        <v>68.66</v>
      </c>
      <c r="I2467" s="8">
        <v>68.05</v>
      </c>
      <c r="J2467" s="8">
        <v>68.64</v>
      </c>
      <c r="K2467" s="8">
        <v>262700</v>
      </c>
      <c r="L2467" s="26">
        <v>64.099999999999994</v>
      </c>
      <c r="M2467" s="8"/>
      <c r="N2467" s="32">
        <v>0</v>
      </c>
      <c r="O2467" s="11">
        <f t="shared" si="346"/>
        <v>50</v>
      </c>
      <c r="P2467" s="11">
        <f t="shared" si="343"/>
        <v>1.070826833073323</v>
      </c>
      <c r="Q2467" s="12">
        <f t="shared" si="342"/>
        <v>164.14323080177925</v>
      </c>
      <c r="R2467" s="12">
        <f t="shared" si="347"/>
        <v>0</v>
      </c>
      <c r="S2467" s="12">
        <f t="shared" si="348"/>
        <v>13427</v>
      </c>
      <c r="T2467" s="31">
        <f t="shared" si="344"/>
        <v>11266.791362234128</v>
      </c>
      <c r="U2467" s="13"/>
      <c r="V2467" s="39">
        <f t="shared" si="349"/>
        <v>8.930466125830528E-3</v>
      </c>
      <c r="W2467" s="14">
        <f t="shared" si="350"/>
        <v>8.932128648182297E-3</v>
      </c>
      <c r="X2467" s="40">
        <f t="shared" si="345"/>
        <v>2.7639805701314423E-12</v>
      </c>
      <c r="Y2467" s="2"/>
      <c r="Z2467" s="4"/>
      <c r="AA2467" s="4"/>
      <c r="AB2467" s="4"/>
      <c r="AC2467" s="4"/>
      <c r="AD2467" s="4"/>
      <c r="AE2467" s="4"/>
    </row>
    <row r="2468" spans="6:31">
      <c r="F2468" s="25">
        <v>40254</v>
      </c>
      <c r="G2468" s="8">
        <v>68.8</v>
      </c>
      <c r="H2468" s="8">
        <v>69.27</v>
      </c>
      <c r="I2468" s="8">
        <v>68.8</v>
      </c>
      <c r="J2468" s="8">
        <v>69.040000000000006</v>
      </c>
      <c r="K2468" s="8">
        <v>229800</v>
      </c>
      <c r="L2468" s="26">
        <v>64.47</v>
      </c>
      <c r="M2468" s="8"/>
      <c r="N2468" s="32">
        <v>0</v>
      </c>
      <c r="O2468" s="11">
        <f t="shared" si="346"/>
        <v>50</v>
      </c>
      <c r="P2468" s="11">
        <f t="shared" si="343"/>
        <v>1.0708856832635336</v>
      </c>
      <c r="Q2468" s="12">
        <f t="shared" si="342"/>
        <v>164.13695809597237</v>
      </c>
      <c r="R2468" s="12">
        <f t="shared" si="347"/>
        <v>0</v>
      </c>
      <c r="S2468" s="12">
        <f t="shared" si="348"/>
        <v>13427</v>
      </c>
      <c r="T2468" s="31">
        <f t="shared" si="344"/>
        <v>11332.015586945934</v>
      </c>
      <c r="U2468" s="13"/>
      <c r="V2468" s="39">
        <f t="shared" si="349"/>
        <v>5.7723760343701986E-3</v>
      </c>
      <c r="W2468" s="14">
        <f t="shared" si="350"/>
        <v>5.7556353959044753E-3</v>
      </c>
      <c r="X2468" s="40">
        <f t="shared" si="345"/>
        <v>2.8024897624005559E-10</v>
      </c>
      <c r="Y2468" s="2"/>
      <c r="Z2468" s="4"/>
      <c r="AA2468" s="4"/>
      <c r="AB2468" s="4"/>
      <c r="AC2468" s="4"/>
      <c r="AD2468" s="4"/>
      <c r="AE2468" s="4"/>
    </row>
    <row r="2469" spans="6:31">
      <c r="F2469" s="25">
        <v>40255</v>
      </c>
      <c r="G2469" s="8">
        <v>69.040000000000006</v>
      </c>
      <c r="H2469" s="8">
        <v>69.08</v>
      </c>
      <c r="I2469" s="8">
        <v>68.72</v>
      </c>
      <c r="J2469" s="8">
        <v>68.97</v>
      </c>
      <c r="K2469" s="8">
        <v>181700</v>
      </c>
      <c r="L2469" s="26">
        <v>64.400000000000006</v>
      </c>
      <c r="M2469" s="8"/>
      <c r="N2469" s="32">
        <v>0</v>
      </c>
      <c r="O2469" s="11">
        <f t="shared" si="346"/>
        <v>50</v>
      </c>
      <c r="P2469" s="11">
        <f t="shared" si="343"/>
        <v>1.0709627329192546</v>
      </c>
      <c r="Q2469" s="12">
        <f t="shared" si="342"/>
        <v>164.1287465933159</v>
      </c>
      <c r="R2469" s="12">
        <f t="shared" si="347"/>
        <v>0</v>
      </c>
      <c r="S2469" s="12">
        <f t="shared" si="348"/>
        <v>13427</v>
      </c>
      <c r="T2469" s="31">
        <f t="shared" si="344"/>
        <v>11319.959652540998</v>
      </c>
      <c r="U2469" s="13"/>
      <c r="V2469" s="39">
        <f t="shared" si="349"/>
        <v>-1.064448942382099E-3</v>
      </c>
      <c r="W2469" s="14">
        <f t="shared" si="350"/>
        <v>-1.0863662122207406E-3</v>
      </c>
      <c r="X2469" s="40">
        <f t="shared" si="345"/>
        <v>4.8036671717983103E-10</v>
      </c>
      <c r="Y2469" s="2"/>
      <c r="Z2469" s="4"/>
      <c r="AA2469" s="4"/>
      <c r="AB2469" s="4"/>
      <c r="AC2469" s="4"/>
      <c r="AD2469" s="4"/>
      <c r="AE2469" s="4"/>
    </row>
    <row r="2470" spans="6:31">
      <c r="F2470" s="25">
        <v>40256</v>
      </c>
      <c r="G2470" s="8">
        <v>69.13</v>
      </c>
      <c r="H2470" s="8">
        <v>69.16</v>
      </c>
      <c r="I2470" s="8">
        <v>68.27</v>
      </c>
      <c r="J2470" s="8">
        <v>68.55</v>
      </c>
      <c r="K2470" s="8">
        <v>513300</v>
      </c>
      <c r="L2470" s="26">
        <v>64.010000000000005</v>
      </c>
      <c r="M2470" s="8"/>
      <c r="N2470" s="32">
        <v>0</v>
      </c>
      <c r="O2470" s="11">
        <f t="shared" si="346"/>
        <v>50</v>
      </c>
      <c r="P2470" s="11">
        <f t="shared" si="343"/>
        <v>1.0709264177472269</v>
      </c>
      <c r="Q2470" s="12">
        <f t="shared" si="342"/>
        <v>164.13261670520887</v>
      </c>
      <c r="R2470" s="12">
        <f t="shared" si="347"/>
        <v>0</v>
      </c>
      <c r="S2470" s="12">
        <f t="shared" si="348"/>
        <v>13427</v>
      </c>
      <c r="T2470" s="31">
        <f t="shared" si="344"/>
        <v>11251.290875142067</v>
      </c>
      <c r="U2470" s="13"/>
      <c r="V2470" s="39">
        <f t="shared" si="349"/>
        <v>-6.0846419806620221E-3</v>
      </c>
      <c r="W2470" s="14">
        <f t="shared" si="350"/>
        <v>-6.074311956395944E-3</v>
      </c>
      <c r="X2470" s="40">
        <f t="shared" si="345"/>
        <v>1.0670940133776233E-10</v>
      </c>
      <c r="Y2470" s="2"/>
      <c r="Z2470" s="4"/>
      <c r="AA2470" s="4"/>
      <c r="AB2470" s="4"/>
      <c r="AC2470" s="4"/>
      <c r="AD2470" s="4"/>
      <c r="AE2470" s="4"/>
    </row>
    <row r="2471" spans="6:31">
      <c r="F2471" s="25">
        <v>40259</v>
      </c>
      <c r="G2471" s="8">
        <v>68.06</v>
      </c>
      <c r="H2471" s="8">
        <v>69.08</v>
      </c>
      <c r="I2471" s="8">
        <v>68.06</v>
      </c>
      <c r="J2471" s="8">
        <v>68.95</v>
      </c>
      <c r="K2471" s="8">
        <v>318400</v>
      </c>
      <c r="L2471" s="26">
        <v>64.39</v>
      </c>
      <c r="M2471" s="8"/>
      <c r="N2471" s="32">
        <v>0</v>
      </c>
      <c r="O2471" s="11">
        <f t="shared" si="346"/>
        <v>50</v>
      </c>
      <c r="P2471" s="11">
        <f t="shared" si="343"/>
        <v>1.0708184500698867</v>
      </c>
      <c r="Q2471" s="12">
        <f t="shared" si="342"/>
        <v>164.14412438284893</v>
      </c>
      <c r="R2471" s="12">
        <f t="shared" si="347"/>
        <v>0</v>
      </c>
      <c r="S2471" s="12">
        <f t="shared" si="348"/>
        <v>13427</v>
      </c>
      <c r="T2471" s="31">
        <f t="shared" si="344"/>
        <v>11317.737376197434</v>
      </c>
      <c r="U2471" s="13"/>
      <c r="V2471" s="39">
        <f t="shared" si="349"/>
        <v>5.8883078440330845E-3</v>
      </c>
      <c r="W2471" s="14">
        <f t="shared" si="350"/>
        <v>5.9190203961799323E-3</v>
      </c>
      <c r="X2471" s="40">
        <f t="shared" si="345"/>
        <v>9.432608593728447E-10</v>
      </c>
      <c r="Y2471" s="2"/>
      <c r="Z2471" s="4"/>
      <c r="AA2471" s="4"/>
      <c r="AB2471" s="4"/>
      <c r="AC2471" s="4"/>
      <c r="AD2471" s="4"/>
      <c r="AE2471" s="4"/>
    </row>
    <row r="2472" spans="6:31">
      <c r="F2472" s="25">
        <v>40260</v>
      </c>
      <c r="G2472" s="8">
        <v>69.069999999999993</v>
      </c>
      <c r="H2472" s="8">
        <v>69.55</v>
      </c>
      <c r="I2472" s="8">
        <v>68.86</v>
      </c>
      <c r="J2472" s="8">
        <v>69.5</v>
      </c>
      <c r="K2472" s="8">
        <v>249000</v>
      </c>
      <c r="L2472" s="26">
        <v>64.900000000000006</v>
      </c>
      <c r="M2472" s="8"/>
      <c r="N2472" s="32">
        <v>0</v>
      </c>
      <c r="O2472" s="11">
        <f t="shared" si="346"/>
        <v>50</v>
      </c>
      <c r="P2472" s="11">
        <f t="shared" si="343"/>
        <v>1.0708782742681047</v>
      </c>
      <c r="Q2472" s="12">
        <f t="shared" si="342"/>
        <v>164.1377477657426</v>
      </c>
      <c r="R2472" s="12">
        <f t="shared" si="347"/>
        <v>0</v>
      </c>
      <c r="S2472" s="12">
        <f t="shared" si="348"/>
        <v>13427</v>
      </c>
      <c r="T2472" s="31">
        <f t="shared" si="344"/>
        <v>11407.573469719111</v>
      </c>
      <c r="U2472" s="13"/>
      <c r="V2472" s="39">
        <f t="shared" si="349"/>
        <v>7.9062999048357292E-3</v>
      </c>
      <c r="W2472" s="14">
        <f t="shared" si="350"/>
        <v>7.8892821599522208E-3</v>
      </c>
      <c r="X2472" s="40">
        <f t="shared" si="345"/>
        <v>2.8960364092017701E-10</v>
      </c>
      <c r="Y2472" s="2"/>
      <c r="Z2472" s="4"/>
      <c r="AA2472" s="4"/>
      <c r="AB2472" s="4"/>
      <c r="AC2472" s="4"/>
      <c r="AD2472" s="4"/>
      <c r="AE2472" s="4"/>
    </row>
    <row r="2473" spans="6:31">
      <c r="F2473" s="25">
        <v>40261</v>
      </c>
      <c r="G2473" s="8">
        <v>68.95</v>
      </c>
      <c r="H2473" s="8">
        <v>69.209999999999994</v>
      </c>
      <c r="I2473" s="8">
        <v>68.78</v>
      </c>
      <c r="J2473" s="8">
        <v>68.900000000000006</v>
      </c>
      <c r="K2473" s="8">
        <v>620200</v>
      </c>
      <c r="L2473" s="26">
        <v>64.569999999999993</v>
      </c>
      <c r="M2473" s="8"/>
      <c r="N2473" s="32">
        <v>0</v>
      </c>
      <c r="O2473" s="11">
        <f t="shared" si="346"/>
        <v>50</v>
      </c>
      <c r="P2473" s="11">
        <f t="shared" si="343"/>
        <v>1.0670590057302154</v>
      </c>
      <c r="Q2473" s="12">
        <f t="shared" si="342"/>
        <v>164.54627504182227</v>
      </c>
      <c r="R2473" s="12">
        <f t="shared" si="347"/>
        <v>0</v>
      </c>
      <c r="S2473" s="12">
        <f t="shared" si="348"/>
        <v>13427</v>
      </c>
      <c r="T2473" s="31">
        <f t="shared" si="344"/>
        <v>11337.238350381554</v>
      </c>
      <c r="U2473" s="13"/>
      <c r="V2473" s="39">
        <f t="shared" si="349"/>
        <v>-6.1847373451705797E-3</v>
      </c>
      <c r="W2473" s="14">
        <f t="shared" si="350"/>
        <v>-5.0977170716688287E-3</v>
      </c>
      <c r="X2473" s="40">
        <f t="shared" si="345"/>
        <v>1.1816130750038213E-6</v>
      </c>
      <c r="Y2473" s="2"/>
      <c r="Z2473" s="4"/>
      <c r="AA2473" s="4"/>
      <c r="AB2473" s="4"/>
      <c r="AC2473" s="4"/>
      <c r="AD2473" s="4"/>
      <c r="AE2473" s="4"/>
    </row>
    <row r="2474" spans="6:31">
      <c r="F2474" s="25">
        <v>40262</v>
      </c>
      <c r="G2474" s="8">
        <v>69.430000000000007</v>
      </c>
      <c r="H2474" s="8">
        <v>69.63</v>
      </c>
      <c r="I2474" s="8">
        <v>68.64</v>
      </c>
      <c r="J2474" s="8">
        <v>68.67</v>
      </c>
      <c r="K2474" s="8">
        <v>2029300</v>
      </c>
      <c r="L2474" s="26">
        <v>64.349999999999994</v>
      </c>
      <c r="M2474" s="8"/>
      <c r="N2474" s="32">
        <v>0</v>
      </c>
      <c r="O2474" s="11">
        <f t="shared" si="346"/>
        <v>50</v>
      </c>
      <c r="P2474" s="11">
        <f t="shared" si="343"/>
        <v>1.0671328671328673</v>
      </c>
      <c r="Q2474" s="12">
        <f t="shared" si="342"/>
        <v>164.53834674272878</v>
      </c>
      <c r="R2474" s="12">
        <f t="shared" si="347"/>
        <v>0</v>
      </c>
      <c r="S2474" s="12">
        <f t="shared" si="348"/>
        <v>13427</v>
      </c>
      <c r="T2474" s="31">
        <f t="shared" si="344"/>
        <v>11298.848270823186</v>
      </c>
      <c r="U2474" s="13"/>
      <c r="V2474" s="39">
        <f t="shared" si="349"/>
        <v>-3.3919393407599884E-3</v>
      </c>
      <c r="W2474" s="14">
        <f t="shared" si="350"/>
        <v>-3.4129725962399574E-3</v>
      </c>
      <c r="X2474" s="40">
        <f t="shared" si="345"/>
        <v>4.4239783608564345E-10</v>
      </c>
      <c r="Y2474" s="2"/>
      <c r="Z2474" s="4"/>
      <c r="AA2474" s="4"/>
      <c r="AB2474" s="4"/>
      <c r="AC2474" s="4"/>
      <c r="AD2474" s="4"/>
      <c r="AE2474" s="4"/>
    </row>
    <row r="2475" spans="6:31">
      <c r="F2475" s="25">
        <v>40263</v>
      </c>
      <c r="G2475" s="8">
        <v>68.819999999999993</v>
      </c>
      <c r="H2475" s="8">
        <v>69.150000000000006</v>
      </c>
      <c r="I2475" s="8">
        <v>68.400000000000006</v>
      </c>
      <c r="J2475" s="8">
        <v>68.739999999999995</v>
      </c>
      <c r="K2475" s="8">
        <v>1934200</v>
      </c>
      <c r="L2475" s="26">
        <v>64.42</v>
      </c>
      <c r="M2475" s="8"/>
      <c r="N2475" s="32">
        <v>0</v>
      </c>
      <c r="O2475" s="11">
        <f t="shared" si="346"/>
        <v>50</v>
      </c>
      <c r="P2475" s="11">
        <f t="shared" si="343"/>
        <v>1.0670599192797268</v>
      </c>
      <c r="Q2475" s="12">
        <f t="shared" si="342"/>
        <v>164.54617697451442</v>
      </c>
      <c r="R2475" s="12">
        <f t="shared" si="347"/>
        <v>0</v>
      </c>
      <c r="S2475" s="12">
        <f t="shared" si="348"/>
        <v>13427</v>
      </c>
      <c r="T2475" s="31">
        <f t="shared" si="344"/>
        <v>11310.90420522812</v>
      </c>
      <c r="U2475" s="13"/>
      <c r="V2475" s="39">
        <f t="shared" si="349"/>
        <v>1.066436756465342E-3</v>
      </c>
      <c r="W2475" s="14">
        <f t="shared" si="350"/>
        <v>1.0872098609172754E-3</v>
      </c>
      <c r="X2475" s="40">
        <f t="shared" si="345"/>
        <v>4.3152186857093535E-10</v>
      </c>
      <c r="Y2475" s="2"/>
      <c r="Z2475" s="4"/>
      <c r="AA2475" s="4"/>
      <c r="AB2475" s="4"/>
      <c r="AC2475" s="4"/>
      <c r="AD2475" s="4"/>
      <c r="AE2475" s="4"/>
    </row>
    <row r="2476" spans="6:31">
      <c r="F2476" s="25">
        <v>40266</v>
      </c>
      <c r="G2476" s="8">
        <v>69.010000000000005</v>
      </c>
      <c r="H2476" s="8">
        <v>69.239999999999995</v>
      </c>
      <c r="I2476" s="8">
        <v>68.91</v>
      </c>
      <c r="J2476" s="8">
        <v>69.08</v>
      </c>
      <c r="K2476" s="8">
        <v>1859400</v>
      </c>
      <c r="L2476" s="26">
        <v>64.73</v>
      </c>
      <c r="M2476" s="8"/>
      <c r="N2476" s="32">
        <v>0</v>
      </c>
      <c r="O2476" s="11">
        <f t="shared" si="346"/>
        <v>50</v>
      </c>
      <c r="P2476" s="11">
        <f t="shared" si="343"/>
        <v>1.0672022246253667</v>
      </c>
      <c r="Q2476" s="12">
        <f t="shared" si="342"/>
        <v>164.53090289343589</v>
      </c>
      <c r="R2476" s="12">
        <f t="shared" si="347"/>
        <v>0</v>
      </c>
      <c r="S2476" s="12">
        <f t="shared" si="348"/>
        <v>13427</v>
      </c>
      <c r="T2476" s="31">
        <f t="shared" si="344"/>
        <v>11365.794771878551</v>
      </c>
      <c r="U2476" s="13"/>
      <c r="V2476" s="39">
        <f t="shared" si="349"/>
        <v>4.8411520486756014E-3</v>
      </c>
      <c r="W2476" s="14">
        <f t="shared" si="350"/>
        <v>4.8006286543660218E-3</v>
      </c>
      <c r="X2476" s="40">
        <f t="shared" si="345"/>
        <v>1.6421454863696645E-9</v>
      </c>
      <c r="Y2476" s="2"/>
      <c r="Z2476" s="4"/>
      <c r="AA2476" s="4"/>
      <c r="AB2476" s="4"/>
      <c r="AC2476" s="4"/>
      <c r="AD2476" s="4"/>
      <c r="AE2476" s="4"/>
    </row>
    <row r="2477" spans="6:31">
      <c r="F2477" s="25">
        <v>40267</v>
      </c>
      <c r="G2477" s="8">
        <v>69.22</v>
      </c>
      <c r="H2477" s="8">
        <v>69.41</v>
      </c>
      <c r="I2477" s="8">
        <v>68.86</v>
      </c>
      <c r="J2477" s="8">
        <v>69.13</v>
      </c>
      <c r="K2477" s="8">
        <v>584500</v>
      </c>
      <c r="L2477" s="26">
        <v>64.78</v>
      </c>
      <c r="M2477" s="8"/>
      <c r="N2477" s="32">
        <v>0</v>
      </c>
      <c r="O2477" s="11">
        <f t="shared" si="346"/>
        <v>50</v>
      </c>
      <c r="P2477" s="11">
        <f t="shared" si="343"/>
        <v>1.0671503550478543</v>
      </c>
      <c r="Q2477" s="12">
        <f t="shared" si="342"/>
        <v>164.53646974680115</v>
      </c>
      <c r="R2477" s="12">
        <f t="shared" si="347"/>
        <v>0</v>
      </c>
      <c r="S2477" s="12">
        <f t="shared" si="348"/>
        <v>13427</v>
      </c>
      <c r="T2477" s="31">
        <f t="shared" si="344"/>
        <v>11374.406153596363</v>
      </c>
      <c r="U2477" s="13"/>
      <c r="V2477" s="39">
        <f t="shared" si="349"/>
        <v>7.5737080403699469E-4</v>
      </c>
      <c r="W2477" s="14">
        <f t="shared" si="350"/>
        <v>7.7214118576446908E-4</v>
      </c>
      <c r="X2477" s="40">
        <f t="shared" si="345"/>
        <v>2.1816417637530927E-10</v>
      </c>
      <c r="Y2477" s="2"/>
      <c r="Z2477" s="4"/>
      <c r="AA2477" s="4"/>
      <c r="AB2477" s="4"/>
      <c r="AC2477" s="4"/>
      <c r="AD2477" s="4"/>
      <c r="AE2477" s="4"/>
    </row>
    <row r="2478" spans="6:31">
      <c r="F2478" s="25">
        <v>40268</v>
      </c>
      <c r="G2478" s="8">
        <v>68.94</v>
      </c>
      <c r="H2478" s="8">
        <v>69.260000000000005</v>
      </c>
      <c r="I2478" s="8">
        <v>68.739999999999995</v>
      </c>
      <c r="J2478" s="8">
        <v>68.81</v>
      </c>
      <c r="K2478" s="8">
        <v>2003700</v>
      </c>
      <c r="L2478" s="26">
        <v>64.48</v>
      </c>
      <c r="M2478" s="8"/>
      <c r="N2478" s="32">
        <v>0</v>
      </c>
      <c r="O2478" s="11">
        <f t="shared" si="346"/>
        <v>50</v>
      </c>
      <c r="P2478" s="11">
        <f t="shared" si="343"/>
        <v>1.067152605459057</v>
      </c>
      <c r="Q2478" s="12">
        <f t="shared" si="342"/>
        <v>164.53622821231647</v>
      </c>
      <c r="R2478" s="12">
        <f t="shared" si="347"/>
        <v>0</v>
      </c>
      <c r="S2478" s="12">
        <f t="shared" si="348"/>
        <v>13427</v>
      </c>
      <c r="T2478" s="31">
        <f t="shared" si="344"/>
        <v>11321.737863289496</v>
      </c>
      <c r="U2478" s="13"/>
      <c r="V2478" s="39">
        <f t="shared" si="349"/>
        <v>-4.6411747131526269E-3</v>
      </c>
      <c r="W2478" s="14">
        <f t="shared" si="350"/>
        <v>-4.6418155448103987E-3</v>
      </c>
      <c r="X2478" s="40">
        <f t="shared" si="345"/>
        <v>4.1066521360259376E-13</v>
      </c>
      <c r="Y2478" s="2"/>
      <c r="Z2478" s="4"/>
      <c r="AA2478" s="4"/>
      <c r="AB2478" s="4"/>
      <c r="AC2478" s="4"/>
      <c r="AD2478" s="4"/>
      <c r="AE2478" s="4"/>
    </row>
    <row r="2479" spans="6:31">
      <c r="F2479" s="25">
        <v>40269</v>
      </c>
      <c r="G2479" s="8">
        <v>69.33</v>
      </c>
      <c r="H2479" s="8">
        <v>69.63</v>
      </c>
      <c r="I2479" s="8">
        <v>68.959999999999994</v>
      </c>
      <c r="J2479" s="8">
        <v>69.400000000000006</v>
      </c>
      <c r="K2479" s="8">
        <v>746000</v>
      </c>
      <c r="L2479" s="26">
        <v>65.03</v>
      </c>
      <c r="M2479" s="8"/>
      <c r="N2479" s="32">
        <v>0</v>
      </c>
      <c r="O2479" s="11">
        <f t="shared" si="346"/>
        <v>50</v>
      </c>
      <c r="P2479" s="11">
        <f t="shared" si="343"/>
        <v>1.0671997539597109</v>
      </c>
      <c r="Q2479" s="12">
        <f t="shared" si="342"/>
        <v>164.53116804301757</v>
      </c>
      <c r="R2479" s="12">
        <f t="shared" si="347"/>
        <v>0</v>
      </c>
      <c r="S2479" s="12">
        <f t="shared" si="348"/>
        <v>13427</v>
      </c>
      <c r="T2479" s="31">
        <f t="shared" si="344"/>
        <v>11418.463062185421</v>
      </c>
      <c r="U2479" s="13"/>
      <c r="V2479" s="39">
        <f t="shared" si="349"/>
        <v>8.5070296909138844E-3</v>
      </c>
      <c r="W2479" s="14">
        <f t="shared" si="350"/>
        <v>8.4936036826875651E-3</v>
      </c>
      <c r="X2479" s="40">
        <f t="shared" si="345"/>
        <v>1.8025769689319463E-10</v>
      </c>
      <c r="Y2479" s="2"/>
      <c r="Z2479" s="4"/>
      <c r="AA2479" s="4"/>
      <c r="AB2479" s="4"/>
      <c r="AC2479" s="4"/>
      <c r="AD2479" s="4"/>
      <c r="AE2479" s="4"/>
    </row>
    <row r="2480" spans="6:31">
      <c r="F2480" s="25">
        <v>40273</v>
      </c>
      <c r="G2480" s="8">
        <v>69.63</v>
      </c>
      <c r="H2480" s="8">
        <v>70.12</v>
      </c>
      <c r="I2480" s="8">
        <v>69.489999999999995</v>
      </c>
      <c r="J2480" s="8">
        <v>70.11</v>
      </c>
      <c r="K2480" s="8">
        <v>697000</v>
      </c>
      <c r="L2480" s="26">
        <v>65.7</v>
      </c>
      <c r="M2480" s="8"/>
      <c r="N2480" s="32">
        <v>0</v>
      </c>
      <c r="O2480" s="11">
        <f t="shared" si="346"/>
        <v>50</v>
      </c>
      <c r="P2480" s="11">
        <f t="shared" si="343"/>
        <v>1.0671232876712329</v>
      </c>
      <c r="Q2480" s="12">
        <f t="shared" si="342"/>
        <v>164.539374942292</v>
      </c>
      <c r="R2480" s="12">
        <f t="shared" si="347"/>
        <v>0</v>
      </c>
      <c r="S2480" s="12">
        <f t="shared" si="348"/>
        <v>13427</v>
      </c>
      <c r="T2480" s="31">
        <f t="shared" si="344"/>
        <v>11535.855577204093</v>
      </c>
      <c r="U2480" s="13"/>
      <c r="V2480" s="39">
        <f t="shared" si="349"/>
        <v>1.0228448976389829E-2</v>
      </c>
      <c r="W2480" s="14">
        <f t="shared" si="350"/>
        <v>1.0250223609504368E-2</v>
      </c>
      <c r="X2480" s="40">
        <f t="shared" si="345"/>
        <v>4.7413464727276415E-10</v>
      </c>
      <c r="Y2480" s="2"/>
      <c r="Z2480" s="4"/>
      <c r="AA2480" s="4"/>
      <c r="AB2480" s="4"/>
      <c r="AC2480" s="4"/>
      <c r="AD2480" s="4"/>
      <c r="AE2480" s="4"/>
    </row>
    <row r="2481" spans="6:31">
      <c r="F2481" s="25">
        <v>40274</v>
      </c>
      <c r="G2481" s="8">
        <v>69.88</v>
      </c>
      <c r="H2481" s="8">
        <v>70.42</v>
      </c>
      <c r="I2481" s="8">
        <v>69.83</v>
      </c>
      <c r="J2481" s="8">
        <v>70.260000000000005</v>
      </c>
      <c r="K2481" s="8">
        <v>480700</v>
      </c>
      <c r="L2481" s="26">
        <v>65.84</v>
      </c>
      <c r="M2481" s="8"/>
      <c r="N2481" s="32">
        <v>0</v>
      </c>
      <c r="O2481" s="11">
        <f t="shared" si="346"/>
        <v>50</v>
      </c>
      <c r="P2481" s="11">
        <f t="shared" si="343"/>
        <v>1.0671324422843256</v>
      </c>
      <c r="Q2481" s="12">
        <f t="shared" si="342"/>
        <v>164.53839234292576</v>
      </c>
      <c r="R2481" s="12">
        <f t="shared" si="347"/>
        <v>0</v>
      </c>
      <c r="S2481" s="12">
        <f t="shared" si="348"/>
        <v>13427</v>
      </c>
      <c r="T2481" s="31">
        <f t="shared" si="344"/>
        <v>11560.467446013965</v>
      </c>
      <c r="U2481" s="13"/>
      <c r="V2481" s="39">
        <f t="shared" si="349"/>
        <v>2.1312377819690197E-3</v>
      </c>
      <c r="W2481" s="14">
        <f t="shared" si="350"/>
        <v>2.1286308782496217E-3</v>
      </c>
      <c r="X2481" s="40">
        <f t="shared" si="345"/>
        <v>6.7959470022110011E-12</v>
      </c>
      <c r="Y2481" s="2"/>
      <c r="Z2481" s="4"/>
      <c r="AA2481" s="4"/>
      <c r="AB2481" s="4"/>
      <c r="AC2481" s="4"/>
      <c r="AD2481" s="4"/>
      <c r="AE2481" s="4"/>
    </row>
    <row r="2482" spans="6:31">
      <c r="F2482" s="25">
        <v>40275</v>
      </c>
      <c r="G2482" s="8">
        <v>70.180000000000007</v>
      </c>
      <c r="H2482" s="8">
        <v>70.3</v>
      </c>
      <c r="I2482" s="8">
        <v>69.569999999999993</v>
      </c>
      <c r="J2482" s="8">
        <v>69.87</v>
      </c>
      <c r="K2482" s="8">
        <v>576000</v>
      </c>
      <c r="L2482" s="26">
        <v>65.48</v>
      </c>
      <c r="M2482" s="8"/>
      <c r="N2482" s="32">
        <v>0</v>
      </c>
      <c r="O2482" s="11">
        <f t="shared" si="346"/>
        <v>50</v>
      </c>
      <c r="P2482" s="11">
        <f t="shared" si="343"/>
        <v>1.0670433720219914</v>
      </c>
      <c r="Q2482" s="12">
        <f t="shared" si="342"/>
        <v>164.5479533082256</v>
      </c>
      <c r="R2482" s="12">
        <f t="shared" si="347"/>
        <v>0</v>
      </c>
      <c r="S2482" s="12">
        <f t="shared" si="348"/>
        <v>13427</v>
      </c>
      <c r="T2482" s="31">
        <f t="shared" si="344"/>
        <v>11496.965497645724</v>
      </c>
      <c r="U2482" s="13"/>
      <c r="V2482" s="39">
        <f t="shared" si="349"/>
        <v>-5.5081681535820584E-3</v>
      </c>
      <c r="W2482" s="14">
        <f t="shared" si="350"/>
        <v>-5.4828038658801936E-3</v>
      </c>
      <c r="X2482" s="40">
        <f t="shared" si="345"/>
        <v>6.4334709062297393E-10</v>
      </c>
      <c r="Y2482" s="2"/>
      <c r="Z2482" s="4"/>
      <c r="AA2482" s="4"/>
      <c r="AB2482" s="4"/>
      <c r="AC2482" s="4"/>
      <c r="AD2482" s="4"/>
      <c r="AE2482" s="4"/>
    </row>
    <row r="2483" spans="6:31">
      <c r="F2483" s="25">
        <v>40276</v>
      </c>
      <c r="G2483" s="8">
        <v>69.64</v>
      </c>
      <c r="H2483" s="8">
        <v>70.209999999999994</v>
      </c>
      <c r="I2483" s="8">
        <v>69.42</v>
      </c>
      <c r="J2483" s="8">
        <v>70.11</v>
      </c>
      <c r="K2483" s="8">
        <v>441300</v>
      </c>
      <c r="L2483" s="26">
        <v>65.7</v>
      </c>
      <c r="M2483" s="8"/>
      <c r="N2483" s="32">
        <v>0</v>
      </c>
      <c r="O2483" s="11">
        <f t="shared" si="346"/>
        <v>50</v>
      </c>
      <c r="P2483" s="11">
        <f t="shared" si="343"/>
        <v>1.0671232876712329</v>
      </c>
      <c r="Q2483" s="12">
        <f t="shared" si="342"/>
        <v>164.539374942292</v>
      </c>
      <c r="R2483" s="12">
        <f t="shared" si="347"/>
        <v>0</v>
      </c>
      <c r="S2483" s="12">
        <f t="shared" si="348"/>
        <v>13427</v>
      </c>
      <c r="T2483" s="31">
        <f t="shared" si="344"/>
        <v>11535.855577204093</v>
      </c>
      <c r="U2483" s="13"/>
      <c r="V2483" s="39">
        <f t="shared" si="349"/>
        <v>3.3769303716129767E-3</v>
      </c>
      <c r="W2483" s="14">
        <f t="shared" si="350"/>
        <v>3.3541729876305484E-3</v>
      </c>
      <c r="X2483" s="40">
        <f t="shared" si="345"/>
        <v>5.1789852572368438E-10</v>
      </c>
      <c r="Y2483" s="2"/>
      <c r="Z2483" s="4"/>
      <c r="AA2483" s="4"/>
      <c r="AB2483" s="4"/>
      <c r="AC2483" s="4"/>
      <c r="AD2483" s="4"/>
      <c r="AE2483" s="4"/>
    </row>
    <row r="2484" spans="6:31">
      <c r="F2484" s="25">
        <v>40277</v>
      </c>
      <c r="G2484" s="8">
        <v>70.25</v>
      </c>
      <c r="H2484" s="8">
        <v>70.569999999999993</v>
      </c>
      <c r="I2484" s="8">
        <v>70.099999999999994</v>
      </c>
      <c r="J2484" s="8">
        <v>70.52</v>
      </c>
      <c r="K2484" s="8">
        <v>461400</v>
      </c>
      <c r="L2484" s="26">
        <v>66.08</v>
      </c>
      <c r="M2484" s="8"/>
      <c r="N2484" s="32">
        <v>0</v>
      </c>
      <c r="O2484" s="11">
        <f t="shared" si="346"/>
        <v>50</v>
      </c>
      <c r="P2484" s="11">
        <f t="shared" si="343"/>
        <v>1.0671912832929782</v>
      </c>
      <c r="Q2484" s="12">
        <f t="shared" si="342"/>
        <v>164.532077116555</v>
      </c>
      <c r="R2484" s="12">
        <f t="shared" si="347"/>
        <v>0</v>
      </c>
      <c r="S2484" s="12">
        <f t="shared" si="348"/>
        <v>13427</v>
      </c>
      <c r="T2484" s="31">
        <f t="shared" si="344"/>
        <v>11602.802078259458</v>
      </c>
      <c r="U2484" s="13"/>
      <c r="V2484" s="39">
        <f t="shared" si="349"/>
        <v>5.7865662612846744E-3</v>
      </c>
      <c r="W2484" s="14">
        <f t="shared" si="350"/>
        <v>5.7672037221577861E-3</v>
      </c>
      <c r="X2484" s="40">
        <f t="shared" si="345"/>
        <v>3.749079214402802E-10</v>
      </c>
      <c r="Y2484" s="2"/>
      <c r="Z2484" s="4"/>
      <c r="AA2484" s="4"/>
      <c r="AB2484" s="4"/>
      <c r="AC2484" s="4"/>
      <c r="AD2484" s="4"/>
      <c r="AE2484" s="4"/>
    </row>
    <row r="2485" spans="6:31">
      <c r="F2485" s="25">
        <v>40280</v>
      </c>
      <c r="G2485" s="8">
        <v>70.63</v>
      </c>
      <c r="H2485" s="8">
        <v>70.849999999999994</v>
      </c>
      <c r="I2485" s="8">
        <v>70.55</v>
      </c>
      <c r="J2485" s="8">
        <v>70.73</v>
      </c>
      <c r="K2485" s="8">
        <v>640700</v>
      </c>
      <c r="L2485" s="26">
        <v>66.28</v>
      </c>
      <c r="M2485" s="8"/>
      <c r="N2485" s="32">
        <v>0</v>
      </c>
      <c r="O2485" s="11">
        <f t="shared" si="346"/>
        <v>50</v>
      </c>
      <c r="P2485" s="11">
        <f t="shared" si="343"/>
        <v>1.0671394085697044</v>
      </c>
      <c r="Q2485" s="12">
        <f t="shared" si="342"/>
        <v>164.53764463637356</v>
      </c>
      <c r="R2485" s="12">
        <f t="shared" si="347"/>
        <v>0</v>
      </c>
      <c r="S2485" s="12">
        <f t="shared" si="348"/>
        <v>13427</v>
      </c>
      <c r="T2485" s="31">
        <f t="shared" si="344"/>
        <v>11637.747605130702</v>
      </c>
      <c r="U2485" s="13"/>
      <c r="V2485" s="39">
        <f t="shared" si="349"/>
        <v>3.0072914525698488E-3</v>
      </c>
      <c r="W2485" s="14">
        <f t="shared" si="350"/>
        <v>3.0220633456396243E-3</v>
      </c>
      <c r="X2485" s="40">
        <f t="shared" si="345"/>
        <v>2.182088248648808E-10</v>
      </c>
      <c r="Y2485" s="2"/>
      <c r="Z2485" s="4"/>
      <c r="AA2485" s="4"/>
      <c r="AB2485" s="4"/>
      <c r="AC2485" s="4"/>
      <c r="AD2485" s="4"/>
      <c r="AE2485" s="4"/>
    </row>
    <row r="2486" spans="6:31">
      <c r="F2486" s="25">
        <v>40281</v>
      </c>
      <c r="G2486" s="8">
        <v>70.61</v>
      </c>
      <c r="H2486" s="8">
        <v>70.87</v>
      </c>
      <c r="I2486" s="8">
        <v>70.25</v>
      </c>
      <c r="J2486" s="8">
        <v>70.73</v>
      </c>
      <c r="K2486" s="8">
        <v>385100</v>
      </c>
      <c r="L2486" s="26">
        <v>66.28</v>
      </c>
      <c r="M2486" s="8"/>
      <c r="N2486" s="32">
        <v>0</v>
      </c>
      <c r="O2486" s="11">
        <f t="shared" si="346"/>
        <v>50</v>
      </c>
      <c r="P2486" s="11">
        <f t="shared" si="343"/>
        <v>1.0671394085697044</v>
      </c>
      <c r="Q2486" s="12">
        <f t="shared" si="342"/>
        <v>164.53764463637356</v>
      </c>
      <c r="R2486" s="12">
        <f t="shared" si="347"/>
        <v>0</v>
      </c>
      <c r="S2486" s="12">
        <f t="shared" si="348"/>
        <v>13427</v>
      </c>
      <c r="T2486" s="31">
        <f t="shared" si="344"/>
        <v>11637.747605130702</v>
      </c>
      <c r="U2486" s="13"/>
      <c r="V2486" s="39">
        <f t="shared" si="349"/>
        <v>0</v>
      </c>
      <c r="W2486" s="14">
        <f t="shared" si="350"/>
        <v>0</v>
      </c>
      <c r="X2486" s="40">
        <f t="shared" si="345"/>
        <v>0</v>
      </c>
      <c r="Y2486" s="2"/>
      <c r="Z2486" s="4"/>
      <c r="AA2486" s="4"/>
      <c r="AB2486" s="4"/>
      <c r="AC2486" s="4"/>
      <c r="AD2486" s="4"/>
      <c r="AE2486" s="4"/>
    </row>
    <row r="2487" spans="6:31">
      <c r="F2487" s="25">
        <v>40282</v>
      </c>
      <c r="G2487" s="8">
        <v>71.040000000000006</v>
      </c>
      <c r="H2487" s="8">
        <v>71.63</v>
      </c>
      <c r="I2487" s="8">
        <v>70.930000000000007</v>
      </c>
      <c r="J2487" s="8">
        <v>71.61</v>
      </c>
      <c r="K2487" s="8">
        <v>304900</v>
      </c>
      <c r="L2487" s="26">
        <v>67.11</v>
      </c>
      <c r="M2487" s="8"/>
      <c r="N2487" s="32">
        <v>0</v>
      </c>
      <c r="O2487" s="11">
        <f t="shared" si="346"/>
        <v>50</v>
      </c>
      <c r="P2487" s="11">
        <f t="shared" si="343"/>
        <v>1.0670540902995083</v>
      </c>
      <c r="Q2487" s="12">
        <f t="shared" si="342"/>
        <v>164.54680270418058</v>
      </c>
      <c r="R2487" s="12">
        <f t="shared" si="347"/>
        <v>0</v>
      </c>
      <c r="S2487" s="12">
        <f t="shared" si="348"/>
        <v>13427</v>
      </c>
      <c r="T2487" s="31">
        <f t="shared" si="344"/>
        <v>11783.196541646372</v>
      </c>
      <c r="U2487" s="13"/>
      <c r="V2487" s="39">
        <f t="shared" si="349"/>
        <v>1.2420575829492858E-2</v>
      </c>
      <c r="W2487" s="14">
        <f t="shared" si="350"/>
        <v>1.2444871611785724E-2</v>
      </c>
      <c r="X2487" s="40">
        <f t="shared" si="345"/>
        <v>5.9028503722236386E-10</v>
      </c>
      <c r="Y2487" s="2"/>
      <c r="Z2487" s="4"/>
      <c r="AA2487" s="4"/>
      <c r="AB2487" s="4"/>
      <c r="AC2487" s="4"/>
      <c r="AD2487" s="4"/>
      <c r="AE2487" s="4"/>
    </row>
    <row r="2488" spans="6:31">
      <c r="F2488" s="25">
        <v>40283</v>
      </c>
      <c r="G2488" s="8">
        <v>71.53</v>
      </c>
      <c r="H2488" s="8">
        <v>71.849999999999994</v>
      </c>
      <c r="I2488" s="8">
        <v>71.5</v>
      </c>
      <c r="J2488" s="8">
        <v>71.7</v>
      </c>
      <c r="K2488" s="8">
        <v>866500</v>
      </c>
      <c r="L2488" s="26">
        <v>67.19</v>
      </c>
      <c r="M2488" s="8"/>
      <c r="N2488" s="32">
        <v>0</v>
      </c>
      <c r="O2488" s="11">
        <f t="shared" si="346"/>
        <v>50</v>
      </c>
      <c r="P2488" s="11">
        <f t="shared" si="343"/>
        <v>1.067123083792231</v>
      </c>
      <c r="Q2488" s="12">
        <f t="shared" si="342"/>
        <v>164.53939682559093</v>
      </c>
      <c r="R2488" s="12">
        <f t="shared" si="347"/>
        <v>0</v>
      </c>
      <c r="S2488" s="12">
        <f t="shared" si="348"/>
        <v>13427</v>
      </c>
      <c r="T2488" s="31">
        <f t="shared" si="344"/>
        <v>11797.47475239487</v>
      </c>
      <c r="U2488" s="13"/>
      <c r="V2488" s="39">
        <f t="shared" si="349"/>
        <v>1.211009840680385E-3</v>
      </c>
      <c r="W2488" s="14">
        <f t="shared" si="350"/>
        <v>1.1913627619105863E-3</v>
      </c>
      <c r="X2488" s="40">
        <f t="shared" si="345"/>
        <v>3.8600770418667286E-10</v>
      </c>
      <c r="Y2488" s="2"/>
      <c r="Z2488" s="4"/>
      <c r="AA2488" s="4"/>
      <c r="AB2488" s="4"/>
      <c r="AC2488" s="4"/>
      <c r="AD2488" s="4"/>
      <c r="AE2488" s="4"/>
    </row>
    <row r="2489" spans="6:31">
      <c r="F2489" s="25">
        <v>40284</v>
      </c>
      <c r="G2489" s="8">
        <v>71.47</v>
      </c>
      <c r="H2489" s="8">
        <v>71.59</v>
      </c>
      <c r="I2489" s="8">
        <v>70.23</v>
      </c>
      <c r="J2489" s="8">
        <v>70.61</v>
      </c>
      <c r="K2489" s="8">
        <v>732900</v>
      </c>
      <c r="L2489" s="26">
        <v>66.17</v>
      </c>
      <c r="M2489" s="8"/>
      <c r="N2489" s="32">
        <v>0</v>
      </c>
      <c r="O2489" s="11">
        <f t="shared" si="346"/>
        <v>50</v>
      </c>
      <c r="P2489" s="11">
        <f t="shared" si="343"/>
        <v>1.0670998942118786</v>
      </c>
      <c r="Q2489" s="12">
        <f t="shared" si="342"/>
        <v>164.54188592765212</v>
      </c>
      <c r="R2489" s="12">
        <f t="shared" si="347"/>
        <v>0</v>
      </c>
      <c r="S2489" s="12">
        <f t="shared" si="348"/>
        <v>13427</v>
      </c>
      <c r="T2489" s="31">
        <f t="shared" si="344"/>
        <v>11618.302565351516</v>
      </c>
      <c r="U2489" s="13"/>
      <c r="V2489" s="39">
        <f t="shared" si="349"/>
        <v>-1.5303842495219091E-2</v>
      </c>
      <c r="W2489" s="14">
        <f t="shared" si="350"/>
        <v>-1.529723890809046E-2</v>
      </c>
      <c r="X2489" s="40">
        <f t="shared" si="345"/>
        <v>4.3607362965424899E-11</v>
      </c>
      <c r="Y2489" s="2"/>
      <c r="Z2489" s="4"/>
      <c r="AA2489" s="4"/>
      <c r="AB2489" s="4"/>
      <c r="AC2489" s="4"/>
      <c r="AD2489" s="4"/>
      <c r="AE2489" s="4"/>
    </row>
    <row r="2490" spans="6:31">
      <c r="F2490" s="25">
        <v>40287</v>
      </c>
      <c r="G2490" s="8">
        <v>70.42</v>
      </c>
      <c r="H2490" s="8">
        <v>70.84</v>
      </c>
      <c r="I2490" s="8">
        <v>69.95</v>
      </c>
      <c r="J2490" s="8">
        <v>70.739999999999995</v>
      </c>
      <c r="K2490" s="8">
        <v>302000</v>
      </c>
      <c r="L2490" s="26">
        <v>66.290000000000006</v>
      </c>
      <c r="M2490" s="8"/>
      <c r="N2490" s="32">
        <v>0</v>
      </c>
      <c r="O2490" s="11">
        <f t="shared" si="346"/>
        <v>50</v>
      </c>
      <c r="P2490" s="11">
        <f t="shared" si="343"/>
        <v>1.0671292804344545</v>
      </c>
      <c r="Q2490" s="12">
        <f t="shared" si="342"/>
        <v>164.53873171436624</v>
      </c>
      <c r="R2490" s="12">
        <f t="shared" si="347"/>
        <v>0</v>
      </c>
      <c r="S2490" s="12">
        <f t="shared" si="348"/>
        <v>13427</v>
      </c>
      <c r="T2490" s="31">
        <f t="shared" si="344"/>
        <v>11639.469881474266</v>
      </c>
      <c r="U2490" s="13"/>
      <c r="V2490" s="39">
        <f t="shared" si="349"/>
        <v>1.8202363975782145E-3</v>
      </c>
      <c r="W2490" s="14">
        <f t="shared" si="350"/>
        <v>1.811868229332048E-3</v>
      </c>
      <c r="X2490" s="40">
        <f t="shared" si="345"/>
        <v>7.0026239796149006E-11</v>
      </c>
      <c r="Y2490" s="2"/>
      <c r="Z2490" s="4"/>
      <c r="AA2490" s="4"/>
      <c r="AB2490" s="4"/>
      <c r="AC2490" s="4"/>
      <c r="AD2490" s="4"/>
      <c r="AE2490" s="4"/>
    </row>
    <row r="2491" spans="6:31">
      <c r="F2491" s="25">
        <v>40288</v>
      </c>
      <c r="G2491" s="8">
        <v>71.19</v>
      </c>
      <c r="H2491" s="8">
        <v>71.47</v>
      </c>
      <c r="I2491" s="8">
        <v>70.959999999999994</v>
      </c>
      <c r="J2491" s="8">
        <v>71.44</v>
      </c>
      <c r="K2491" s="8">
        <v>381000</v>
      </c>
      <c r="L2491" s="26">
        <v>66.95</v>
      </c>
      <c r="M2491" s="8"/>
      <c r="N2491" s="32">
        <v>0</v>
      </c>
      <c r="O2491" s="11">
        <f t="shared" si="346"/>
        <v>50</v>
      </c>
      <c r="P2491" s="11">
        <f t="shared" si="343"/>
        <v>1.0670649738610902</v>
      </c>
      <c r="Q2491" s="12">
        <f t="shared" si="342"/>
        <v>164.54563438059037</v>
      </c>
      <c r="R2491" s="12">
        <f t="shared" si="347"/>
        <v>0</v>
      </c>
      <c r="S2491" s="12">
        <f t="shared" si="348"/>
        <v>13427</v>
      </c>
      <c r="T2491" s="31">
        <f t="shared" si="344"/>
        <v>11755.140120149375</v>
      </c>
      <c r="U2491" s="13"/>
      <c r="V2491" s="39">
        <f t="shared" si="349"/>
        <v>9.8887035302107837E-3</v>
      </c>
      <c r="W2491" s="14">
        <f t="shared" si="350"/>
        <v>9.9070158838813083E-3</v>
      </c>
      <c r="X2491" s="40">
        <f t="shared" si="345"/>
        <v>3.3534229695437776E-10</v>
      </c>
      <c r="Y2491" s="2"/>
      <c r="Z2491" s="4"/>
      <c r="AA2491" s="4"/>
      <c r="AB2491" s="4"/>
      <c r="AC2491" s="4"/>
      <c r="AD2491" s="4"/>
      <c r="AE2491" s="4"/>
    </row>
    <row r="2492" spans="6:31">
      <c r="F2492" s="25">
        <v>40289</v>
      </c>
      <c r="G2492" s="8">
        <v>71.45</v>
      </c>
      <c r="H2492" s="8">
        <v>71.67</v>
      </c>
      <c r="I2492" s="8">
        <v>71</v>
      </c>
      <c r="J2492" s="8">
        <v>71.430000000000007</v>
      </c>
      <c r="K2492" s="8">
        <v>662600</v>
      </c>
      <c r="L2492" s="26">
        <v>66.94</v>
      </c>
      <c r="M2492" s="8"/>
      <c r="N2492" s="32">
        <v>0</v>
      </c>
      <c r="O2492" s="11">
        <f t="shared" si="346"/>
        <v>50</v>
      </c>
      <c r="P2492" s="11">
        <f t="shared" si="343"/>
        <v>1.0670749925306247</v>
      </c>
      <c r="Q2492" s="12">
        <f t="shared" si="342"/>
        <v>164.54455892210291</v>
      </c>
      <c r="R2492" s="12">
        <f t="shared" si="347"/>
        <v>0</v>
      </c>
      <c r="S2492" s="12">
        <f t="shared" si="348"/>
        <v>13427</v>
      </c>
      <c r="T2492" s="31">
        <f t="shared" si="344"/>
        <v>11753.417843805812</v>
      </c>
      <c r="U2492" s="13"/>
      <c r="V2492" s="39">
        <f t="shared" si="349"/>
        <v>-1.4652335113757019E-4</v>
      </c>
      <c r="W2492" s="14">
        <f t="shared" si="350"/>
        <v>-1.4937635400105436E-4</v>
      </c>
      <c r="X2492" s="40">
        <f t="shared" si="345"/>
        <v>8.1396253390488758E-12</v>
      </c>
      <c r="Y2492" s="2"/>
      <c r="Z2492" s="4"/>
      <c r="AA2492" s="4"/>
      <c r="AB2492" s="4"/>
      <c r="AC2492" s="4"/>
      <c r="AD2492" s="4"/>
      <c r="AE2492" s="4"/>
    </row>
    <row r="2493" spans="6:31">
      <c r="F2493" s="25">
        <v>40290</v>
      </c>
      <c r="G2493" s="8">
        <v>70.900000000000006</v>
      </c>
      <c r="H2493" s="8">
        <v>71.77</v>
      </c>
      <c r="I2493" s="8">
        <v>70.5</v>
      </c>
      <c r="J2493" s="8">
        <v>71.67</v>
      </c>
      <c r="K2493" s="8">
        <v>1163600</v>
      </c>
      <c r="L2493" s="26">
        <v>67.16</v>
      </c>
      <c r="M2493" s="8"/>
      <c r="N2493" s="32">
        <v>0</v>
      </c>
      <c r="O2493" s="11">
        <f t="shared" si="346"/>
        <v>50</v>
      </c>
      <c r="P2493" s="11">
        <f t="shared" si="343"/>
        <v>1.0671530673019656</v>
      </c>
      <c r="Q2493" s="12">
        <f t="shared" si="342"/>
        <v>164.53617864328425</v>
      </c>
      <c r="R2493" s="12">
        <f t="shared" si="347"/>
        <v>0</v>
      </c>
      <c r="S2493" s="12">
        <f t="shared" si="348"/>
        <v>13427</v>
      </c>
      <c r="T2493" s="31">
        <f t="shared" si="344"/>
        <v>11792.307923364182</v>
      </c>
      <c r="U2493" s="13"/>
      <c r="V2493" s="39">
        <f t="shared" si="349"/>
        <v>3.3033693934753708E-3</v>
      </c>
      <c r="W2493" s="14">
        <f t="shared" si="350"/>
        <v>3.2811364261594398E-3</v>
      </c>
      <c r="X2493" s="40">
        <f t="shared" si="345"/>
        <v>4.9430483567125528E-10</v>
      </c>
      <c r="Y2493" s="2"/>
      <c r="Z2493" s="4"/>
      <c r="AA2493" s="4"/>
      <c r="AB2493" s="4"/>
      <c r="AC2493" s="4"/>
      <c r="AD2493" s="4"/>
      <c r="AE2493" s="4"/>
    </row>
    <row r="2494" spans="6:31">
      <c r="F2494" s="25">
        <v>40291</v>
      </c>
      <c r="G2494" s="8">
        <v>71.7</v>
      </c>
      <c r="H2494" s="8">
        <v>72.260000000000005</v>
      </c>
      <c r="I2494" s="8">
        <v>71.489999999999995</v>
      </c>
      <c r="J2494" s="8">
        <v>72.180000000000007</v>
      </c>
      <c r="K2494" s="8">
        <v>621200</v>
      </c>
      <c r="L2494" s="26">
        <v>67.64</v>
      </c>
      <c r="M2494" s="8"/>
      <c r="N2494" s="32">
        <v>0</v>
      </c>
      <c r="O2494" s="11">
        <f t="shared" si="346"/>
        <v>50</v>
      </c>
      <c r="P2494" s="11">
        <f t="shared" si="343"/>
        <v>1.0671200473092846</v>
      </c>
      <c r="Q2494" s="12">
        <f t="shared" si="342"/>
        <v>164.53972274667734</v>
      </c>
      <c r="R2494" s="12">
        <f t="shared" si="347"/>
        <v>0</v>
      </c>
      <c r="S2494" s="12">
        <f t="shared" si="348"/>
        <v>13427</v>
      </c>
      <c r="T2494" s="31">
        <f t="shared" si="344"/>
        <v>11876.477187855171</v>
      </c>
      <c r="U2494" s="13"/>
      <c r="V2494" s="39">
        <f t="shared" si="349"/>
        <v>7.1122889410058345E-3</v>
      </c>
      <c r="W2494" s="14">
        <f t="shared" si="350"/>
        <v>7.1216918210395639E-3</v>
      </c>
      <c r="X2494" s="40">
        <f t="shared" si="345"/>
        <v>8.8414152928707327E-11</v>
      </c>
      <c r="Y2494" s="2"/>
      <c r="Z2494" s="4"/>
      <c r="AA2494" s="4"/>
      <c r="AB2494" s="4"/>
      <c r="AC2494" s="4"/>
      <c r="AD2494" s="4"/>
      <c r="AE2494" s="4"/>
    </row>
    <row r="2495" spans="6:31">
      <c r="F2495" s="25">
        <v>40294</v>
      </c>
      <c r="G2495" s="8">
        <v>72.27</v>
      </c>
      <c r="H2495" s="8">
        <v>72.41</v>
      </c>
      <c r="I2495" s="8">
        <v>71.88</v>
      </c>
      <c r="J2495" s="8">
        <v>71.930000000000007</v>
      </c>
      <c r="K2495" s="8">
        <v>587500</v>
      </c>
      <c r="L2495" s="26">
        <v>67.41</v>
      </c>
      <c r="M2495" s="8"/>
      <c r="N2495" s="32">
        <v>0</v>
      </c>
      <c r="O2495" s="11">
        <f t="shared" si="346"/>
        <v>50</v>
      </c>
      <c r="P2495" s="11">
        <f t="shared" si="343"/>
        <v>1.0670523661177869</v>
      </c>
      <c r="Q2495" s="12">
        <f t="shared" si="342"/>
        <v>164.5469877930382</v>
      </c>
      <c r="R2495" s="12">
        <f t="shared" si="347"/>
        <v>0</v>
      </c>
      <c r="S2495" s="12">
        <f t="shared" si="348"/>
        <v>13427</v>
      </c>
      <c r="T2495" s="31">
        <f t="shared" si="344"/>
        <v>11835.864831953239</v>
      </c>
      <c r="U2495" s="13"/>
      <c r="V2495" s="39">
        <f t="shared" si="349"/>
        <v>-3.4254225566153506E-3</v>
      </c>
      <c r="W2495" s="14">
        <f t="shared" si="350"/>
        <v>-3.4061491650321141E-3</v>
      </c>
      <c r="X2495" s="40">
        <f t="shared" si="345"/>
        <v>3.7146362312077267E-10</v>
      </c>
      <c r="Y2495" s="2"/>
      <c r="Z2495" s="4"/>
      <c r="AA2495" s="4"/>
      <c r="AB2495" s="4"/>
      <c r="AC2495" s="4"/>
      <c r="AD2495" s="4"/>
      <c r="AE2495" s="4"/>
    </row>
    <row r="2496" spans="6:31">
      <c r="F2496" s="25">
        <v>40295</v>
      </c>
      <c r="G2496" s="8">
        <v>71.58</v>
      </c>
      <c r="H2496" s="8">
        <v>71.930000000000007</v>
      </c>
      <c r="I2496" s="8">
        <v>70.11</v>
      </c>
      <c r="J2496" s="8">
        <v>70.2</v>
      </c>
      <c r="K2496" s="8">
        <v>1155100</v>
      </c>
      <c r="L2496" s="26">
        <v>65.78</v>
      </c>
      <c r="M2496" s="8"/>
      <c r="N2496" s="32">
        <v>0</v>
      </c>
      <c r="O2496" s="11">
        <f t="shared" si="346"/>
        <v>50</v>
      </c>
      <c r="P2496" s="11">
        <f t="shared" si="343"/>
        <v>1.0671936758893281</v>
      </c>
      <c r="Q2496" s="12">
        <f t="shared" si="342"/>
        <v>164.53182034120499</v>
      </c>
      <c r="R2496" s="12">
        <f t="shared" si="347"/>
        <v>0</v>
      </c>
      <c r="S2496" s="12">
        <f t="shared" si="348"/>
        <v>13427</v>
      </c>
      <c r="T2496" s="31">
        <f t="shared" si="344"/>
        <v>11550.133787952591</v>
      </c>
      <c r="U2496" s="13"/>
      <c r="V2496" s="39">
        <f t="shared" si="349"/>
        <v>-2.4437294121218946E-2</v>
      </c>
      <c r="W2496" s="14">
        <f t="shared" si="350"/>
        <v>-2.4477534104436562E-2</v>
      </c>
      <c r="X2496" s="40">
        <f t="shared" si="345"/>
        <v>1.6192562493540097E-9</v>
      </c>
      <c r="Y2496" s="2"/>
      <c r="Z2496" s="4"/>
      <c r="AA2496" s="4"/>
      <c r="AB2496" s="4"/>
      <c r="AC2496" s="4"/>
      <c r="AD2496" s="4"/>
      <c r="AE2496" s="4"/>
    </row>
    <row r="2497" spans="6:31">
      <c r="F2497" s="25">
        <v>40296</v>
      </c>
      <c r="G2497" s="8">
        <v>70.61</v>
      </c>
      <c r="H2497" s="8">
        <v>70.89</v>
      </c>
      <c r="I2497" s="8">
        <v>70.11</v>
      </c>
      <c r="J2497" s="8">
        <v>70.709999999999994</v>
      </c>
      <c r="K2497" s="8">
        <v>1014100</v>
      </c>
      <c r="L2497" s="26">
        <v>66.260000000000005</v>
      </c>
      <c r="M2497" s="8"/>
      <c r="N2497" s="32">
        <v>0</v>
      </c>
      <c r="O2497" s="11">
        <f t="shared" si="346"/>
        <v>50</v>
      </c>
      <c r="P2497" s="11">
        <f t="shared" si="343"/>
        <v>1.0671596740114697</v>
      </c>
      <c r="Q2497" s="12">
        <f t="shared" si="342"/>
        <v>164.53546955796324</v>
      </c>
      <c r="R2497" s="12">
        <f t="shared" si="347"/>
        <v>0</v>
      </c>
      <c r="S2497" s="12">
        <f t="shared" si="348"/>
        <v>13427</v>
      </c>
      <c r="T2497" s="31">
        <f t="shared" si="344"/>
        <v>11634.30305244358</v>
      </c>
      <c r="U2497" s="13"/>
      <c r="V2497" s="39">
        <f t="shared" si="349"/>
        <v>7.2608737366144588E-3</v>
      </c>
      <c r="W2497" s="14">
        <f t="shared" si="350"/>
        <v>7.2705561108388659E-3</v>
      </c>
      <c r="X2497" s="40">
        <f t="shared" si="345"/>
        <v>9.3748370621463213E-11</v>
      </c>
      <c r="Y2497" s="2"/>
      <c r="Z2497" s="4"/>
      <c r="AA2497" s="4"/>
      <c r="AB2497" s="4"/>
      <c r="AC2497" s="4"/>
      <c r="AD2497" s="4"/>
      <c r="AE2497" s="4"/>
    </row>
    <row r="2498" spans="6:31">
      <c r="F2498" s="25">
        <v>40297</v>
      </c>
      <c r="G2498" s="8">
        <v>71.209999999999994</v>
      </c>
      <c r="H2498" s="8">
        <v>71.760000000000005</v>
      </c>
      <c r="I2498" s="8">
        <v>71.11</v>
      </c>
      <c r="J2498" s="8">
        <v>71.63</v>
      </c>
      <c r="K2498" s="8">
        <v>634500</v>
      </c>
      <c r="L2498" s="26">
        <v>67.12</v>
      </c>
      <c r="M2498" s="8"/>
      <c r="N2498" s="32">
        <v>0</v>
      </c>
      <c r="O2498" s="11">
        <f t="shared" si="346"/>
        <v>50</v>
      </c>
      <c r="P2498" s="11">
        <f t="shared" si="343"/>
        <v>1.067193087008343</v>
      </c>
      <c r="Q2498" s="12">
        <f t="shared" si="342"/>
        <v>164.53188354027552</v>
      </c>
      <c r="R2498" s="12">
        <f t="shared" si="347"/>
        <v>0</v>
      </c>
      <c r="S2498" s="12">
        <f t="shared" si="348"/>
        <v>13427</v>
      </c>
      <c r="T2498" s="31">
        <f t="shared" si="344"/>
        <v>11785.418817989934</v>
      </c>
      <c r="U2498" s="13"/>
      <c r="V2498" s="39">
        <f t="shared" si="349"/>
        <v>1.2905179972482734E-2</v>
      </c>
      <c r="W2498" s="14">
        <f t="shared" si="350"/>
        <v>1.2895665287200986E-2</v>
      </c>
      <c r="X2498" s="40">
        <f t="shared" si="345"/>
        <v>9.0529236010719842E-11</v>
      </c>
      <c r="Y2498" s="2"/>
      <c r="Z2498" s="4"/>
      <c r="AA2498" s="4"/>
      <c r="AB2498" s="4"/>
      <c r="AC2498" s="4"/>
      <c r="AD2498" s="4"/>
      <c r="AE2498" s="4"/>
    </row>
    <row r="2499" spans="6:31">
      <c r="F2499" s="25">
        <v>40298</v>
      </c>
      <c r="G2499" s="8">
        <v>71.7</v>
      </c>
      <c r="H2499" s="8">
        <v>71.72</v>
      </c>
      <c r="I2499" s="8">
        <v>70.31</v>
      </c>
      <c r="J2499" s="8">
        <v>70.33</v>
      </c>
      <c r="K2499" s="8">
        <v>671400</v>
      </c>
      <c r="L2499" s="26">
        <v>65.91</v>
      </c>
      <c r="M2499" s="8"/>
      <c r="N2499" s="32">
        <v>0</v>
      </c>
      <c r="O2499" s="11">
        <f t="shared" si="346"/>
        <v>50</v>
      </c>
      <c r="P2499" s="11">
        <f t="shared" si="343"/>
        <v>1.067061143984221</v>
      </c>
      <c r="Q2499" s="12">
        <f t="shared" si="342"/>
        <v>164.54604550574288</v>
      </c>
      <c r="R2499" s="12">
        <f t="shared" si="347"/>
        <v>0</v>
      </c>
      <c r="S2499" s="12">
        <f t="shared" si="348"/>
        <v>13427</v>
      </c>
      <c r="T2499" s="31">
        <f t="shared" si="344"/>
        <v>11572.523380418897</v>
      </c>
      <c r="U2499" s="13"/>
      <c r="V2499" s="39">
        <f t="shared" si="349"/>
        <v>-1.822945971812465E-2</v>
      </c>
      <c r="W2499" s="14">
        <f t="shared" si="350"/>
        <v>-1.8191887094322318E-2</v>
      </c>
      <c r="X2499" s="40">
        <f t="shared" si="345"/>
        <v>1.4117020593915885E-9</v>
      </c>
      <c r="Y2499" s="2"/>
      <c r="Z2499" s="4"/>
      <c r="AA2499" s="4"/>
      <c r="AB2499" s="4"/>
      <c r="AC2499" s="4"/>
      <c r="AD2499" s="4"/>
      <c r="AE2499" s="4"/>
    </row>
    <row r="2500" spans="6:31">
      <c r="F2500" s="25">
        <v>40301</v>
      </c>
      <c r="G2500" s="8">
        <v>70.67</v>
      </c>
      <c r="H2500" s="8">
        <v>71.489999999999995</v>
      </c>
      <c r="I2500" s="8">
        <v>70.599999999999994</v>
      </c>
      <c r="J2500" s="8">
        <v>71.319999999999993</v>
      </c>
      <c r="K2500" s="8">
        <v>893300</v>
      </c>
      <c r="L2500" s="26">
        <v>66.83</v>
      </c>
      <c r="M2500" s="8"/>
      <c r="N2500" s="32">
        <v>0</v>
      </c>
      <c r="O2500" s="11">
        <f t="shared" si="346"/>
        <v>50</v>
      </c>
      <c r="P2500" s="11">
        <f t="shared" si="343"/>
        <v>1.0671853957803381</v>
      </c>
      <c r="Q2500" s="12">
        <f t="shared" ref="Q2500:Q2563" si="351">$D$4*$P$4/P2500+O2500</f>
        <v>164.5327089740133</v>
      </c>
      <c r="R2500" s="12">
        <f t="shared" si="347"/>
        <v>0</v>
      </c>
      <c r="S2500" s="12">
        <f t="shared" si="348"/>
        <v>13427</v>
      </c>
      <c r="T2500" s="31">
        <f t="shared" si="344"/>
        <v>11734.472804026627</v>
      </c>
      <c r="U2500" s="13"/>
      <c r="V2500" s="39">
        <f t="shared" si="349"/>
        <v>1.3897288936019506E-2</v>
      </c>
      <c r="W2500" s="14">
        <f t="shared" si="350"/>
        <v>1.3861906458350325E-2</v>
      </c>
      <c r="X2500" s="40">
        <f t="shared" si="345"/>
        <v>1.2519197260100724E-9</v>
      </c>
      <c r="Y2500" s="2"/>
      <c r="Z2500" s="4"/>
      <c r="AA2500" s="4"/>
      <c r="AB2500" s="4"/>
      <c r="AC2500" s="4"/>
      <c r="AD2500" s="4"/>
      <c r="AE2500" s="4"/>
    </row>
    <row r="2501" spans="6:31">
      <c r="F2501" s="25">
        <v>40302</v>
      </c>
      <c r="G2501" s="8">
        <v>70.52</v>
      </c>
      <c r="H2501" s="8">
        <v>70.52</v>
      </c>
      <c r="I2501" s="8">
        <v>69.22</v>
      </c>
      <c r="J2501" s="8">
        <v>69.599999999999994</v>
      </c>
      <c r="K2501" s="8">
        <v>459900</v>
      </c>
      <c r="L2501" s="26">
        <v>65.22</v>
      </c>
      <c r="M2501" s="8"/>
      <c r="N2501" s="32">
        <v>0</v>
      </c>
      <c r="O2501" s="11">
        <f t="shared" si="346"/>
        <v>50</v>
      </c>
      <c r="P2501" s="11">
        <f t="shared" ref="P2501:P2564" si="352">J2501/L2501</f>
        <v>1.0671573137074517</v>
      </c>
      <c r="Q2501" s="12">
        <f t="shared" si="351"/>
        <v>164.53572288380894</v>
      </c>
      <c r="R2501" s="12">
        <f t="shared" si="347"/>
        <v>0</v>
      </c>
      <c r="S2501" s="12">
        <f t="shared" si="348"/>
        <v>13427</v>
      </c>
      <c r="T2501" s="31">
        <f t="shared" ref="T2501:T2564" si="353">Q2501*J2501</f>
        <v>11451.686312713102</v>
      </c>
      <c r="U2501" s="13"/>
      <c r="V2501" s="39">
        <f t="shared" si="349"/>
        <v>-2.4393907824570727E-2</v>
      </c>
      <c r="W2501" s="14">
        <f t="shared" si="350"/>
        <v>-2.4385911161805711E-2</v>
      </c>
      <c r="X2501" s="40">
        <f t="shared" ref="X2501:X2564" si="354">(V2501-W2501)^2</f>
        <v>6.3946615377396166E-11</v>
      </c>
      <c r="Y2501" s="2"/>
      <c r="Z2501" s="4"/>
      <c r="AA2501" s="4"/>
      <c r="AB2501" s="4"/>
      <c r="AC2501" s="4"/>
      <c r="AD2501" s="4"/>
      <c r="AE2501" s="4"/>
    </row>
    <row r="2502" spans="6:31">
      <c r="F2502" s="25">
        <v>40303</v>
      </c>
      <c r="G2502" s="8">
        <v>68.98</v>
      </c>
      <c r="H2502" s="8">
        <v>69.680000000000007</v>
      </c>
      <c r="I2502" s="8">
        <v>68.5</v>
      </c>
      <c r="J2502" s="8">
        <v>69.02</v>
      </c>
      <c r="K2502" s="8">
        <v>598000</v>
      </c>
      <c r="L2502" s="26">
        <v>64.680000000000007</v>
      </c>
      <c r="M2502" s="8"/>
      <c r="N2502" s="32">
        <v>0</v>
      </c>
      <c r="O2502" s="11">
        <f t="shared" ref="O2502:O2565" si="355">O2501+N2502</f>
        <v>50</v>
      </c>
      <c r="P2502" s="11">
        <f t="shared" si="352"/>
        <v>1.0670995670995669</v>
      </c>
      <c r="Q2502" s="12">
        <f t="shared" si="351"/>
        <v>164.54192103970939</v>
      </c>
      <c r="R2502" s="12">
        <f t="shared" ref="R2502:R2565" si="356">IF(N2502&lt;&gt;0,N2502*J2502,0)</f>
        <v>0</v>
      </c>
      <c r="S2502" s="12">
        <f t="shared" ref="S2502:S2565" si="357">IF(N2502&lt;&gt;0,N2502*J2502+S2501,S2501)</f>
        <v>13427</v>
      </c>
      <c r="T2502" s="31">
        <f t="shared" si="353"/>
        <v>11356.683390160742</v>
      </c>
      <c r="U2502" s="13"/>
      <c r="V2502" s="39">
        <f t="shared" ref="V2502:V2565" si="358">LN((T2502-R2502)/T2501)</f>
        <v>-8.3305798013192291E-3</v>
      </c>
      <c r="W2502" s="14">
        <f t="shared" ref="W2502:W2565" si="359">LN(L2502/L2501)</f>
        <v>-8.3141356522668849E-3</v>
      </c>
      <c r="X2502" s="40">
        <f t="shared" si="354"/>
        <v>2.7041003805571458E-10</v>
      </c>
      <c r="Y2502" s="2"/>
      <c r="Z2502" s="4"/>
      <c r="AA2502" s="4"/>
      <c r="AB2502" s="4"/>
      <c r="AC2502" s="4"/>
      <c r="AD2502" s="4"/>
      <c r="AE2502" s="4"/>
    </row>
    <row r="2503" spans="6:31">
      <c r="F2503" s="25">
        <v>40304</v>
      </c>
      <c r="G2503" s="8">
        <v>68.66</v>
      </c>
      <c r="H2503" s="8">
        <v>70.03</v>
      </c>
      <c r="I2503" s="8">
        <v>35.5</v>
      </c>
      <c r="J2503" s="8">
        <v>66.739999999999995</v>
      </c>
      <c r="K2503" s="8">
        <v>1001700</v>
      </c>
      <c r="L2503" s="26">
        <v>62.54</v>
      </c>
      <c r="M2503" s="8"/>
      <c r="N2503" s="32">
        <v>0</v>
      </c>
      <c r="O2503" s="11">
        <f t="shared" si="355"/>
        <v>50</v>
      </c>
      <c r="P2503" s="11">
        <f t="shared" si="352"/>
        <v>1.0671570195075151</v>
      </c>
      <c r="Q2503" s="12">
        <f t="shared" si="351"/>
        <v>164.53575445967061</v>
      </c>
      <c r="R2503" s="12">
        <f t="shared" si="356"/>
        <v>0</v>
      </c>
      <c r="S2503" s="12">
        <f t="shared" si="357"/>
        <v>13427</v>
      </c>
      <c r="T2503" s="31">
        <f t="shared" si="353"/>
        <v>10981.116252638416</v>
      </c>
      <c r="U2503" s="13"/>
      <c r="V2503" s="39">
        <f t="shared" si="358"/>
        <v>-3.3629322306993399E-2</v>
      </c>
      <c r="W2503" s="14">
        <f t="shared" si="359"/>
        <v>-3.3645682679210948E-2</v>
      </c>
      <c r="X2503" s="40">
        <f t="shared" si="354"/>
        <v>2.6766177909673072E-10</v>
      </c>
      <c r="Y2503" s="2"/>
      <c r="Z2503" s="4"/>
      <c r="AA2503" s="4"/>
      <c r="AB2503" s="4"/>
      <c r="AC2503" s="4"/>
      <c r="AD2503" s="4"/>
      <c r="AE2503" s="4"/>
    </row>
    <row r="2504" spans="6:31">
      <c r="F2504" s="25">
        <v>40305</v>
      </c>
      <c r="G2504" s="8">
        <v>66.489999999999995</v>
      </c>
      <c r="H2504" s="8">
        <v>67.17</v>
      </c>
      <c r="I2504" s="8">
        <v>64.59</v>
      </c>
      <c r="J2504" s="8">
        <v>65.62</v>
      </c>
      <c r="K2504" s="8">
        <v>2542600</v>
      </c>
      <c r="L2504" s="26">
        <v>61.49</v>
      </c>
      <c r="M2504" s="8"/>
      <c r="N2504" s="32">
        <v>0</v>
      </c>
      <c r="O2504" s="11">
        <f t="shared" si="355"/>
        <v>50</v>
      </c>
      <c r="P2504" s="11">
        <f t="shared" si="352"/>
        <v>1.0671653927467881</v>
      </c>
      <c r="Q2504" s="12">
        <f t="shared" si="351"/>
        <v>164.53485578427882</v>
      </c>
      <c r="R2504" s="12">
        <f t="shared" si="356"/>
        <v>0</v>
      </c>
      <c r="S2504" s="12">
        <f t="shared" si="357"/>
        <v>13427</v>
      </c>
      <c r="T2504" s="31">
        <f t="shared" si="353"/>
        <v>10796.777236564376</v>
      </c>
      <c r="U2504" s="13"/>
      <c r="V2504" s="39">
        <f t="shared" si="358"/>
        <v>-1.692940769032546E-2</v>
      </c>
      <c r="W2504" s="14">
        <f t="shared" si="359"/>
        <v>-1.6931792064316858E-2</v>
      </c>
      <c r="X2504" s="40">
        <f t="shared" si="354"/>
        <v>5.6852393308551666E-12</v>
      </c>
      <c r="Y2504" s="2"/>
      <c r="Z2504" s="4"/>
      <c r="AA2504" s="4"/>
      <c r="AB2504" s="4"/>
      <c r="AC2504" s="4"/>
      <c r="AD2504" s="4"/>
      <c r="AE2504" s="4"/>
    </row>
    <row r="2505" spans="6:31">
      <c r="F2505" s="25">
        <v>40308</v>
      </c>
      <c r="G2505" s="8">
        <v>68.42</v>
      </c>
      <c r="H2505" s="8">
        <v>68.849999999999994</v>
      </c>
      <c r="I2505" s="8">
        <v>67.819999999999993</v>
      </c>
      <c r="J2505" s="8">
        <v>68.569999999999993</v>
      </c>
      <c r="K2505" s="8">
        <v>1669000</v>
      </c>
      <c r="L2505" s="26">
        <v>64.260000000000005</v>
      </c>
      <c r="M2505" s="8"/>
      <c r="N2505" s="32">
        <v>0</v>
      </c>
      <c r="O2505" s="11">
        <f t="shared" si="355"/>
        <v>50</v>
      </c>
      <c r="P2505" s="11">
        <f t="shared" si="352"/>
        <v>1.0670712729536258</v>
      </c>
      <c r="Q2505" s="12">
        <f t="shared" si="351"/>
        <v>164.54495819937472</v>
      </c>
      <c r="R2505" s="12">
        <f t="shared" si="356"/>
        <v>0</v>
      </c>
      <c r="S2505" s="12">
        <f t="shared" si="357"/>
        <v>13427</v>
      </c>
      <c r="T2505" s="31">
        <f t="shared" si="353"/>
        <v>11282.847783731124</v>
      </c>
      <c r="U2505" s="13"/>
      <c r="V2505" s="39">
        <f t="shared" si="358"/>
        <v>4.4035991726181084E-2</v>
      </c>
      <c r="W2505" s="14">
        <f t="shared" si="359"/>
        <v>4.4062793722334147E-2</v>
      </c>
      <c r="X2505" s="40">
        <f t="shared" si="354"/>
        <v>7.1834699778878904E-10</v>
      </c>
      <c r="Y2505" s="2"/>
      <c r="Z2505" s="4"/>
      <c r="AA2505" s="4"/>
      <c r="AB2505" s="4"/>
      <c r="AC2505" s="4"/>
      <c r="AD2505" s="4"/>
      <c r="AE2505" s="4"/>
    </row>
    <row r="2506" spans="6:31">
      <c r="F2506" s="25">
        <v>40309</v>
      </c>
      <c r="G2506" s="8">
        <v>68</v>
      </c>
      <c r="H2506" s="8">
        <v>69.319999999999993</v>
      </c>
      <c r="I2506" s="8">
        <v>67.86</v>
      </c>
      <c r="J2506" s="8">
        <v>68.42</v>
      </c>
      <c r="K2506" s="8">
        <v>985900</v>
      </c>
      <c r="L2506" s="26">
        <v>64.12</v>
      </c>
      <c r="M2506" s="8"/>
      <c r="N2506" s="32">
        <v>0</v>
      </c>
      <c r="O2506" s="11">
        <f t="shared" si="355"/>
        <v>50</v>
      </c>
      <c r="P2506" s="11">
        <f t="shared" si="352"/>
        <v>1.067061759201497</v>
      </c>
      <c r="Q2506" s="12">
        <f t="shared" si="351"/>
        <v>164.54597946391777</v>
      </c>
      <c r="R2506" s="12">
        <f t="shared" si="356"/>
        <v>0</v>
      </c>
      <c r="S2506" s="12">
        <f t="shared" si="357"/>
        <v>13427</v>
      </c>
      <c r="T2506" s="31">
        <f t="shared" si="353"/>
        <v>11258.235914921255</v>
      </c>
      <c r="U2506" s="13"/>
      <c r="V2506" s="39">
        <f t="shared" si="358"/>
        <v>-2.183735167257225E-3</v>
      </c>
      <c r="W2506" s="14">
        <f t="shared" si="359"/>
        <v>-2.1810259463602259E-3</v>
      </c>
      <c r="X2506" s="40">
        <f t="shared" si="354"/>
        <v>7.339877868736542E-12</v>
      </c>
      <c r="Y2506" s="2"/>
      <c r="Z2506" s="4"/>
      <c r="AA2506" s="4"/>
      <c r="AB2506" s="4"/>
      <c r="AC2506" s="4"/>
      <c r="AD2506" s="4"/>
      <c r="AE2506" s="4"/>
    </row>
    <row r="2507" spans="6:31">
      <c r="F2507" s="25">
        <v>40310</v>
      </c>
      <c r="G2507" s="8">
        <v>68.75</v>
      </c>
      <c r="H2507" s="8">
        <v>69.64</v>
      </c>
      <c r="I2507" s="8">
        <v>68.680000000000007</v>
      </c>
      <c r="J2507" s="8">
        <v>69.599999999999994</v>
      </c>
      <c r="K2507" s="8">
        <v>367500</v>
      </c>
      <c r="L2507" s="26">
        <v>65.22</v>
      </c>
      <c r="M2507" s="8"/>
      <c r="N2507" s="32">
        <v>0</v>
      </c>
      <c r="O2507" s="11">
        <f t="shared" si="355"/>
        <v>50</v>
      </c>
      <c r="P2507" s="11">
        <f t="shared" si="352"/>
        <v>1.0671573137074517</v>
      </c>
      <c r="Q2507" s="12">
        <f t="shared" si="351"/>
        <v>164.53572288380894</v>
      </c>
      <c r="R2507" s="12">
        <f t="shared" si="356"/>
        <v>0</v>
      </c>
      <c r="S2507" s="12">
        <f t="shared" si="357"/>
        <v>13427</v>
      </c>
      <c r="T2507" s="31">
        <f t="shared" si="353"/>
        <v>11451.686312713102</v>
      </c>
      <c r="U2507" s="13"/>
      <c r="V2507" s="39">
        <f t="shared" si="358"/>
        <v>1.7037053239714248E-2</v>
      </c>
      <c r="W2507" s="14">
        <f t="shared" si="359"/>
        <v>1.700984261982073E-2</v>
      </c>
      <c r="X2507" s="40">
        <f t="shared" si="354"/>
        <v>7.4041783498952819E-10</v>
      </c>
      <c r="Y2507" s="2"/>
      <c r="Z2507" s="4"/>
      <c r="AA2507" s="4"/>
      <c r="AB2507" s="4"/>
      <c r="AC2507" s="4"/>
      <c r="AD2507" s="4"/>
      <c r="AE2507" s="4"/>
    </row>
    <row r="2508" spans="6:31">
      <c r="F2508" s="25">
        <v>40311</v>
      </c>
      <c r="G2508" s="8">
        <v>69.42</v>
      </c>
      <c r="H2508" s="8">
        <v>69.760000000000005</v>
      </c>
      <c r="I2508" s="8">
        <v>68.66</v>
      </c>
      <c r="J2508" s="8">
        <v>68.73</v>
      </c>
      <c r="K2508" s="8">
        <v>889600</v>
      </c>
      <c r="L2508" s="26">
        <v>64.41</v>
      </c>
      <c r="M2508" s="8"/>
      <c r="N2508" s="32">
        <v>0</v>
      </c>
      <c r="O2508" s="11">
        <f t="shared" si="355"/>
        <v>50</v>
      </c>
      <c r="P2508" s="11">
        <f t="shared" si="352"/>
        <v>1.0670703306939917</v>
      </c>
      <c r="Q2508" s="12">
        <f t="shared" si="351"/>
        <v>164.54505934649438</v>
      </c>
      <c r="R2508" s="12">
        <f t="shared" si="356"/>
        <v>0</v>
      </c>
      <c r="S2508" s="12">
        <f t="shared" si="357"/>
        <v>13427</v>
      </c>
      <c r="T2508" s="31">
        <f t="shared" si="353"/>
        <v>11309.18192888456</v>
      </c>
      <c r="U2508" s="13"/>
      <c r="V2508" s="39">
        <f t="shared" si="358"/>
        <v>-1.2522039527298639E-2</v>
      </c>
      <c r="W2508" s="14">
        <f t="shared" si="359"/>
        <v>-1.2497269802373806E-2</v>
      </c>
      <c r="X2508" s="40">
        <f t="shared" si="354"/>
        <v>6.1353927285188537E-10</v>
      </c>
      <c r="Y2508" s="2"/>
      <c r="Z2508" s="4"/>
      <c r="AA2508" s="4"/>
      <c r="AB2508" s="4"/>
      <c r="AC2508" s="4"/>
      <c r="AD2508" s="4"/>
      <c r="AE2508" s="4"/>
    </row>
    <row r="2509" spans="6:31">
      <c r="F2509" s="25">
        <v>40312</v>
      </c>
      <c r="G2509" s="8">
        <v>68.22</v>
      </c>
      <c r="H2509" s="8">
        <v>68.33</v>
      </c>
      <c r="I2509" s="8">
        <v>66.86</v>
      </c>
      <c r="J2509" s="8">
        <v>67.5</v>
      </c>
      <c r="K2509" s="8">
        <v>944500</v>
      </c>
      <c r="L2509" s="26">
        <v>63.25</v>
      </c>
      <c r="M2509" s="8"/>
      <c r="N2509" s="32">
        <v>0</v>
      </c>
      <c r="O2509" s="11">
        <f t="shared" si="355"/>
        <v>50</v>
      </c>
      <c r="P2509" s="11">
        <f t="shared" si="352"/>
        <v>1.0671936758893281</v>
      </c>
      <c r="Q2509" s="12">
        <f t="shared" si="351"/>
        <v>164.53182034120499</v>
      </c>
      <c r="R2509" s="12">
        <f t="shared" si="356"/>
        <v>0</v>
      </c>
      <c r="S2509" s="12">
        <f t="shared" si="357"/>
        <v>13427</v>
      </c>
      <c r="T2509" s="31">
        <f t="shared" si="353"/>
        <v>11105.897873031337</v>
      </c>
      <c r="U2509" s="13"/>
      <c r="V2509" s="39">
        <f t="shared" si="358"/>
        <v>-1.8138648728404025E-2</v>
      </c>
      <c r="W2509" s="14">
        <f t="shared" si="359"/>
        <v>-1.817377295116971E-2</v>
      </c>
      <c r="X2509" s="40">
        <f t="shared" si="354"/>
        <v>1.2337110248934877E-9</v>
      </c>
      <c r="Y2509" s="2"/>
      <c r="Z2509" s="4"/>
      <c r="AA2509" s="4"/>
      <c r="AB2509" s="4"/>
      <c r="AC2509" s="4"/>
      <c r="AD2509" s="4"/>
      <c r="AE2509" s="4"/>
    </row>
    <row r="2510" spans="6:31">
      <c r="F2510" s="25">
        <v>40315</v>
      </c>
      <c r="G2510" s="8">
        <v>67.62</v>
      </c>
      <c r="H2510" s="8">
        <v>67.91</v>
      </c>
      <c r="I2510" s="8">
        <v>66.150000000000006</v>
      </c>
      <c r="J2510" s="8">
        <v>67.489999999999995</v>
      </c>
      <c r="K2510" s="8">
        <v>723900</v>
      </c>
      <c r="L2510" s="26">
        <v>63.24</v>
      </c>
      <c r="M2510" s="8"/>
      <c r="N2510" s="32">
        <v>0</v>
      </c>
      <c r="O2510" s="11">
        <f t="shared" si="355"/>
        <v>50</v>
      </c>
      <c r="P2510" s="11">
        <f t="shared" si="352"/>
        <v>1.0672043010752688</v>
      </c>
      <c r="Q2510" s="12">
        <f t="shared" si="351"/>
        <v>164.53068005167839</v>
      </c>
      <c r="R2510" s="12">
        <f t="shared" si="356"/>
        <v>0</v>
      </c>
      <c r="S2510" s="12">
        <f t="shared" si="357"/>
        <v>13427</v>
      </c>
      <c r="T2510" s="31">
        <f t="shared" si="353"/>
        <v>11104.175596687774</v>
      </c>
      <c r="U2510" s="13"/>
      <c r="V2510" s="39">
        <f t="shared" si="358"/>
        <v>-1.5508965779555432E-4</v>
      </c>
      <c r="W2510" s="14">
        <f t="shared" si="359"/>
        <v>-1.5811526635832454E-4</v>
      </c>
      <c r="X2510" s="40">
        <f t="shared" si="354"/>
        <v>9.1543071751084992E-12</v>
      </c>
      <c r="Y2510" s="2"/>
      <c r="Z2510" s="4"/>
      <c r="AA2510" s="4"/>
      <c r="AB2510" s="4"/>
      <c r="AC2510" s="4"/>
      <c r="AD2510" s="4"/>
      <c r="AE2510" s="4"/>
    </row>
    <row r="2511" spans="6:31">
      <c r="F2511" s="25">
        <v>40316</v>
      </c>
      <c r="G2511" s="8">
        <v>68.099999999999994</v>
      </c>
      <c r="H2511" s="8">
        <v>68.28</v>
      </c>
      <c r="I2511" s="8">
        <v>66.33</v>
      </c>
      <c r="J2511" s="8">
        <v>66.55</v>
      </c>
      <c r="K2511" s="8">
        <v>688700</v>
      </c>
      <c r="L2511" s="26">
        <v>62.36</v>
      </c>
      <c r="M2511" s="8"/>
      <c r="N2511" s="32">
        <v>0</v>
      </c>
      <c r="O2511" s="11">
        <f t="shared" si="355"/>
        <v>50</v>
      </c>
      <c r="P2511" s="11">
        <f t="shared" si="352"/>
        <v>1.0671905067350866</v>
      </c>
      <c r="Q2511" s="12">
        <f t="shared" si="351"/>
        <v>164.53216045761525</v>
      </c>
      <c r="R2511" s="12">
        <f t="shared" si="356"/>
        <v>0</v>
      </c>
      <c r="S2511" s="12">
        <f t="shared" si="357"/>
        <v>13427</v>
      </c>
      <c r="T2511" s="31">
        <f t="shared" si="353"/>
        <v>10949.615278454294</v>
      </c>
      <c r="U2511" s="13"/>
      <c r="V2511" s="39">
        <f t="shared" si="358"/>
        <v>-1.4016896204610699E-2</v>
      </c>
      <c r="W2511" s="14">
        <f t="shared" si="359"/>
        <v>-1.4012968151695499E-2</v>
      </c>
      <c r="X2511" s="40">
        <f t="shared" si="354"/>
        <v>1.5429599704613293E-11</v>
      </c>
      <c r="Y2511" s="2"/>
      <c r="Z2511" s="4"/>
      <c r="AA2511" s="4"/>
      <c r="AB2511" s="4"/>
      <c r="AC2511" s="4"/>
      <c r="AD2511" s="4"/>
      <c r="AE2511" s="4"/>
    </row>
    <row r="2512" spans="6:31">
      <c r="F2512" s="25">
        <v>40317</v>
      </c>
      <c r="G2512" s="8">
        <v>66.14</v>
      </c>
      <c r="H2512" s="8">
        <v>66.77</v>
      </c>
      <c r="I2512" s="8">
        <v>65.25</v>
      </c>
      <c r="J2512" s="8">
        <v>66.06</v>
      </c>
      <c r="K2512" s="8">
        <v>493200</v>
      </c>
      <c r="L2512" s="26">
        <v>61.9</v>
      </c>
      <c r="M2512" s="8"/>
      <c r="N2512" s="32">
        <v>0</v>
      </c>
      <c r="O2512" s="11">
        <f t="shared" si="355"/>
        <v>50</v>
      </c>
      <c r="P2512" s="11">
        <f t="shared" si="352"/>
        <v>1.067205169628433</v>
      </c>
      <c r="Q2512" s="12">
        <f t="shared" si="351"/>
        <v>164.53058684000047</v>
      </c>
      <c r="R2512" s="12">
        <f t="shared" si="356"/>
        <v>0</v>
      </c>
      <c r="S2512" s="12">
        <f t="shared" si="357"/>
        <v>13427</v>
      </c>
      <c r="T2512" s="31">
        <f t="shared" si="353"/>
        <v>10868.890566650431</v>
      </c>
      <c r="U2512" s="13"/>
      <c r="V2512" s="39">
        <f t="shared" si="358"/>
        <v>-7.399689118900492E-3</v>
      </c>
      <c r="W2512" s="14">
        <f t="shared" si="359"/>
        <v>-7.4038644990253579E-3</v>
      </c>
      <c r="X2512" s="40">
        <f t="shared" si="354"/>
        <v>1.7433799187125771E-11</v>
      </c>
      <c r="Y2512" s="2"/>
      <c r="Z2512" s="4"/>
      <c r="AA2512" s="4"/>
      <c r="AB2512" s="4"/>
      <c r="AC2512" s="4"/>
      <c r="AD2512" s="4"/>
      <c r="AE2512" s="4"/>
    </row>
    <row r="2513" spans="6:31">
      <c r="F2513" s="25">
        <v>40318</v>
      </c>
      <c r="G2513" s="8">
        <v>64.66</v>
      </c>
      <c r="H2513" s="8">
        <v>64.900000000000006</v>
      </c>
      <c r="I2513" s="8">
        <v>63.46</v>
      </c>
      <c r="J2513" s="8">
        <v>63.48</v>
      </c>
      <c r="K2513" s="8">
        <v>917500</v>
      </c>
      <c r="L2513" s="26">
        <v>59.49</v>
      </c>
      <c r="M2513" s="8"/>
      <c r="N2513" s="32">
        <v>0</v>
      </c>
      <c r="O2513" s="11">
        <f t="shared" si="355"/>
        <v>50</v>
      </c>
      <c r="P2513" s="11">
        <f t="shared" si="352"/>
        <v>1.0670700958144226</v>
      </c>
      <c r="Q2513" s="12">
        <f t="shared" si="351"/>
        <v>164.54508455973416</v>
      </c>
      <c r="R2513" s="12">
        <f t="shared" si="356"/>
        <v>0</v>
      </c>
      <c r="S2513" s="12">
        <f t="shared" si="357"/>
        <v>13427</v>
      </c>
      <c r="T2513" s="31">
        <f t="shared" si="353"/>
        <v>10445.321967851924</v>
      </c>
      <c r="U2513" s="13"/>
      <c r="V2513" s="39">
        <f t="shared" si="358"/>
        <v>-3.9750412535604719E-2</v>
      </c>
      <c r="W2513" s="14">
        <f t="shared" si="359"/>
        <v>-3.9711948490736081E-2</v>
      </c>
      <c r="X2513" s="40">
        <f t="shared" si="354"/>
        <v>1.4794827476566376E-9</v>
      </c>
      <c r="Y2513" s="2"/>
      <c r="Z2513" s="4"/>
      <c r="AA2513" s="4"/>
      <c r="AB2513" s="4"/>
      <c r="AC2513" s="4"/>
      <c r="AD2513" s="4"/>
      <c r="AE2513" s="4"/>
    </row>
    <row r="2514" spans="6:31">
      <c r="F2514" s="25">
        <v>40319</v>
      </c>
      <c r="G2514" s="8">
        <v>62.54</v>
      </c>
      <c r="H2514" s="8">
        <v>64.650000000000006</v>
      </c>
      <c r="I2514" s="8">
        <v>62.25</v>
      </c>
      <c r="J2514" s="8">
        <v>64.44</v>
      </c>
      <c r="K2514" s="8">
        <v>1381400</v>
      </c>
      <c r="L2514" s="26">
        <v>60.39</v>
      </c>
      <c r="M2514" s="8"/>
      <c r="N2514" s="32">
        <v>0</v>
      </c>
      <c r="O2514" s="11">
        <f t="shared" si="355"/>
        <v>50</v>
      </c>
      <c r="P2514" s="11">
        <f t="shared" si="352"/>
        <v>1.067064083457526</v>
      </c>
      <c r="Q2514" s="12">
        <f t="shared" si="351"/>
        <v>164.54572996232974</v>
      </c>
      <c r="R2514" s="12">
        <f t="shared" si="356"/>
        <v>0</v>
      </c>
      <c r="S2514" s="12">
        <f t="shared" si="357"/>
        <v>13427</v>
      </c>
      <c r="T2514" s="31">
        <f t="shared" si="353"/>
        <v>10603.326838772527</v>
      </c>
      <c r="U2514" s="13"/>
      <c r="V2514" s="39">
        <f t="shared" si="358"/>
        <v>1.5013584987908746E-2</v>
      </c>
      <c r="W2514" s="14">
        <f t="shared" si="359"/>
        <v>1.5015297119995434E-2</v>
      </c>
      <c r="X2514" s="40">
        <f t="shared" si="354"/>
        <v>2.9313962822666364E-12</v>
      </c>
      <c r="Y2514" s="2"/>
      <c r="Z2514" s="4"/>
      <c r="AA2514" s="4"/>
      <c r="AB2514" s="4"/>
      <c r="AC2514" s="4"/>
      <c r="AD2514" s="4"/>
      <c r="AE2514" s="4"/>
    </row>
    <row r="2515" spans="6:31">
      <c r="F2515" s="25">
        <v>40322</v>
      </c>
      <c r="G2515" s="8">
        <v>64.16</v>
      </c>
      <c r="H2515" s="8">
        <v>64.63</v>
      </c>
      <c r="I2515" s="8">
        <v>63.6</v>
      </c>
      <c r="J2515" s="8">
        <v>63.61</v>
      </c>
      <c r="K2515" s="8">
        <v>656600</v>
      </c>
      <c r="L2515" s="26">
        <v>59.61</v>
      </c>
      <c r="M2515" s="8"/>
      <c r="N2515" s="32">
        <v>0</v>
      </c>
      <c r="O2515" s="11">
        <f t="shared" si="355"/>
        <v>50</v>
      </c>
      <c r="P2515" s="11">
        <f t="shared" si="352"/>
        <v>1.0671028350947827</v>
      </c>
      <c r="Q2515" s="12">
        <f t="shared" si="351"/>
        <v>164.54157025585084</v>
      </c>
      <c r="R2515" s="12">
        <f t="shared" si="356"/>
        <v>0</v>
      </c>
      <c r="S2515" s="12">
        <f t="shared" si="357"/>
        <v>13427</v>
      </c>
      <c r="T2515" s="31">
        <f t="shared" si="353"/>
        <v>10466.489283974672</v>
      </c>
      <c r="U2515" s="13"/>
      <c r="V2515" s="39">
        <f t="shared" si="358"/>
        <v>-1.298914787941605E-2</v>
      </c>
      <c r="W2515" s="14">
        <f t="shared" si="359"/>
        <v>-1.3000183087974609E-2</v>
      </c>
      <c r="X2515" s="40">
        <f t="shared" si="354"/>
        <v>1.2177582793089003E-10</v>
      </c>
      <c r="Y2515" s="2"/>
      <c r="Z2515" s="4"/>
      <c r="AA2515" s="4"/>
      <c r="AB2515" s="4"/>
      <c r="AC2515" s="4"/>
      <c r="AD2515" s="4"/>
      <c r="AE2515" s="4"/>
    </row>
    <row r="2516" spans="6:31">
      <c r="F2516" s="25">
        <v>40323</v>
      </c>
      <c r="G2516" s="8">
        <v>62</v>
      </c>
      <c r="H2516" s="8">
        <v>63.71</v>
      </c>
      <c r="I2516" s="8">
        <v>61.6</v>
      </c>
      <c r="J2516" s="8">
        <v>63.65</v>
      </c>
      <c r="K2516" s="8">
        <v>916600</v>
      </c>
      <c r="L2516" s="26">
        <v>59.65</v>
      </c>
      <c r="M2516" s="8"/>
      <c r="N2516" s="32">
        <v>0</v>
      </c>
      <c r="O2516" s="11">
        <f t="shared" si="355"/>
        <v>50</v>
      </c>
      <c r="P2516" s="11">
        <f t="shared" si="352"/>
        <v>1.0670578373847444</v>
      </c>
      <c r="Q2516" s="12">
        <f t="shared" si="351"/>
        <v>164.54640046109853</v>
      </c>
      <c r="R2516" s="12">
        <f t="shared" si="356"/>
        <v>0</v>
      </c>
      <c r="S2516" s="12">
        <f t="shared" si="357"/>
        <v>13427</v>
      </c>
      <c r="T2516" s="31">
        <f t="shared" si="353"/>
        <v>10473.378389348922</v>
      </c>
      <c r="U2516" s="13"/>
      <c r="V2516" s="39">
        <f t="shared" si="358"/>
        <v>6.5798941333137422E-4</v>
      </c>
      <c r="W2516" s="14">
        <f t="shared" si="359"/>
        <v>6.7080331209002026E-4</v>
      </c>
      <c r="X2516" s="40">
        <f t="shared" si="354"/>
        <v>1.6419600139683049E-10</v>
      </c>
      <c r="Y2516" s="2"/>
      <c r="Z2516" s="4"/>
      <c r="AA2516" s="4"/>
      <c r="AB2516" s="4"/>
      <c r="AC2516" s="4"/>
      <c r="AD2516" s="4"/>
      <c r="AE2516" s="4"/>
    </row>
    <row r="2517" spans="6:31">
      <c r="F2517" s="25">
        <v>40324</v>
      </c>
      <c r="G2517" s="8">
        <v>64</v>
      </c>
      <c r="H2517" s="8">
        <v>64.78</v>
      </c>
      <c r="I2517" s="8">
        <v>63.25</v>
      </c>
      <c r="J2517" s="8">
        <v>63.36</v>
      </c>
      <c r="K2517" s="8">
        <v>1139800</v>
      </c>
      <c r="L2517" s="26">
        <v>59.37</v>
      </c>
      <c r="M2517" s="8"/>
      <c r="N2517" s="32">
        <v>0</v>
      </c>
      <c r="O2517" s="11">
        <f t="shared" si="355"/>
        <v>50</v>
      </c>
      <c r="P2517" s="11">
        <f t="shared" si="352"/>
        <v>1.0672056594239516</v>
      </c>
      <c r="Q2517" s="12">
        <f t="shared" si="351"/>
        <v>164.53053427602867</v>
      </c>
      <c r="R2517" s="12">
        <f t="shared" si="356"/>
        <v>0</v>
      </c>
      <c r="S2517" s="12">
        <f t="shared" si="357"/>
        <v>13427</v>
      </c>
      <c r="T2517" s="31">
        <f t="shared" si="353"/>
        <v>10424.654651729177</v>
      </c>
      <c r="U2517" s="13"/>
      <c r="V2517" s="39">
        <f t="shared" si="358"/>
        <v>-4.663005921162585E-3</v>
      </c>
      <c r="W2517" s="14">
        <f t="shared" si="359"/>
        <v>-4.7051002613410879E-3</v>
      </c>
      <c r="X2517" s="40">
        <f t="shared" si="354"/>
        <v>1.7719334750635225E-9</v>
      </c>
      <c r="Y2517" s="2"/>
      <c r="Z2517" s="4"/>
      <c r="AA2517" s="4"/>
      <c r="AB2517" s="4"/>
      <c r="AC2517" s="4"/>
      <c r="AD2517" s="4"/>
      <c r="AE2517" s="4"/>
    </row>
    <row r="2518" spans="6:31">
      <c r="F2518" s="25">
        <v>40325</v>
      </c>
      <c r="G2518" s="8">
        <v>64.63</v>
      </c>
      <c r="H2518" s="8">
        <v>65.62</v>
      </c>
      <c r="I2518" s="8">
        <v>64.430000000000007</v>
      </c>
      <c r="J2518" s="8">
        <v>65.61</v>
      </c>
      <c r="K2518" s="8">
        <v>479900</v>
      </c>
      <c r="L2518" s="26">
        <v>61.48</v>
      </c>
      <c r="M2518" s="8"/>
      <c r="N2518" s="32">
        <v>0</v>
      </c>
      <c r="O2518" s="11">
        <f t="shared" si="355"/>
        <v>50</v>
      </c>
      <c r="P2518" s="11">
        <f t="shared" si="352"/>
        <v>1.0671763175016267</v>
      </c>
      <c r="Q2518" s="12">
        <f t="shared" si="351"/>
        <v>164.53368328335335</v>
      </c>
      <c r="R2518" s="12">
        <f t="shared" si="356"/>
        <v>0</v>
      </c>
      <c r="S2518" s="12">
        <f t="shared" si="357"/>
        <v>13427</v>
      </c>
      <c r="T2518" s="31">
        <f t="shared" si="353"/>
        <v>10795.054960220814</v>
      </c>
      <c r="U2518" s="13"/>
      <c r="V2518" s="39">
        <f t="shared" si="358"/>
        <v>3.4914515016509433E-2</v>
      </c>
      <c r="W2518" s="14">
        <f t="shared" si="359"/>
        <v>3.4922870387811104E-2</v>
      </c>
      <c r="X2518" s="40">
        <f t="shared" si="354"/>
        <v>6.9812229588796055E-11</v>
      </c>
      <c r="Y2518" s="2"/>
      <c r="Z2518" s="4"/>
      <c r="AA2518" s="4"/>
      <c r="AB2518" s="4"/>
      <c r="AC2518" s="4"/>
      <c r="AD2518" s="4"/>
      <c r="AE2518" s="4"/>
    </row>
    <row r="2519" spans="6:31">
      <c r="F2519" s="25">
        <v>40326</v>
      </c>
      <c r="G2519" s="8">
        <v>65.489999999999995</v>
      </c>
      <c r="H2519" s="8">
        <v>65.569999999999993</v>
      </c>
      <c r="I2519" s="8">
        <v>64.52</v>
      </c>
      <c r="J2519" s="8">
        <v>64.89</v>
      </c>
      <c r="K2519" s="8">
        <v>943600</v>
      </c>
      <c r="L2519" s="26">
        <v>60.81</v>
      </c>
      <c r="M2519" s="8"/>
      <c r="N2519" s="32">
        <v>0</v>
      </c>
      <c r="O2519" s="11">
        <f t="shared" si="355"/>
        <v>50</v>
      </c>
      <c r="P2519" s="11">
        <f t="shared" si="352"/>
        <v>1.0670942279230389</v>
      </c>
      <c r="Q2519" s="12">
        <f t="shared" si="351"/>
        <v>164.54249414705106</v>
      </c>
      <c r="R2519" s="12">
        <f t="shared" si="356"/>
        <v>0</v>
      </c>
      <c r="S2519" s="12">
        <f t="shared" si="357"/>
        <v>13427</v>
      </c>
      <c r="T2519" s="31">
        <f t="shared" si="353"/>
        <v>10677.162445202142</v>
      </c>
      <c r="U2519" s="13"/>
      <c r="V2519" s="39">
        <f t="shared" si="358"/>
        <v>-1.0981045641131313E-2</v>
      </c>
      <c r="W2519" s="14">
        <f t="shared" si="359"/>
        <v>-1.0957669538376659E-2</v>
      </c>
      <c r="X2519" s="40">
        <f t="shared" si="354"/>
        <v>5.4644217999614432E-10</v>
      </c>
      <c r="Y2519" s="2"/>
      <c r="Z2519" s="4"/>
      <c r="AA2519" s="4"/>
      <c r="AB2519" s="4"/>
      <c r="AC2519" s="4"/>
      <c r="AD2519" s="4"/>
      <c r="AE2519" s="4"/>
    </row>
    <row r="2520" spans="6:31">
      <c r="F2520" s="25">
        <v>40330</v>
      </c>
      <c r="G2520" s="8">
        <v>64.27</v>
      </c>
      <c r="H2520" s="8">
        <v>65.150000000000006</v>
      </c>
      <c r="I2520" s="8">
        <v>63.53</v>
      </c>
      <c r="J2520" s="8">
        <v>63.6</v>
      </c>
      <c r="K2520" s="8">
        <v>432600</v>
      </c>
      <c r="L2520" s="26">
        <v>59.6</v>
      </c>
      <c r="M2520" s="8"/>
      <c r="N2520" s="32">
        <v>0</v>
      </c>
      <c r="O2520" s="11">
        <f t="shared" si="355"/>
        <v>50</v>
      </c>
      <c r="P2520" s="11">
        <f t="shared" si="352"/>
        <v>1.0671140939597314</v>
      </c>
      <c r="Q2520" s="12">
        <f t="shared" si="351"/>
        <v>164.54036175520611</v>
      </c>
      <c r="R2520" s="12">
        <f t="shared" si="356"/>
        <v>0</v>
      </c>
      <c r="S2520" s="12">
        <f t="shared" si="357"/>
        <v>13427</v>
      </c>
      <c r="T2520" s="31">
        <f t="shared" si="353"/>
        <v>10464.767007631108</v>
      </c>
      <c r="U2520" s="13"/>
      <c r="V2520" s="39">
        <f t="shared" si="358"/>
        <v>-2.0093017891591011E-2</v>
      </c>
      <c r="W2520" s="14">
        <f t="shared" si="359"/>
        <v>-2.0098675060714343E-2</v>
      </c>
      <c r="X2520" s="40">
        <f t="shared" si="354"/>
        <v>3.2003562489987558E-11</v>
      </c>
      <c r="Y2520" s="2"/>
      <c r="Z2520" s="4"/>
      <c r="AA2520" s="4"/>
      <c r="AB2520" s="4"/>
      <c r="AC2520" s="4"/>
      <c r="AD2520" s="4"/>
      <c r="AE2520" s="4"/>
    </row>
    <row r="2521" spans="6:31">
      <c r="F2521" s="25">
        <v>40331</v>
      </c>
      <c r="G2521" s="8">
        <v>63.95</v>
      </c>
      <c r="H2521" s="8">
        <v>65.28</v>
      </c>
      <c r="I2521" s="8">
        <v>63.65</v>
      </c>
      <c r="J2521" s="8">
        <v>65.27</v>
      </c>
      <c r="K2521" s="8">
        <v>478400</v>
      </c>
      <c r="L2521" s="26">
        <v>61.16</v>
      </c>
      <c r="M2521" s="8"/>
      <c r="N2521" s="32">
        <v>0</v>
      </c>
      <c r="O2521" s="11">
        <f t="shared" si="355"/>
        <v>50</v>
      </c>
      <c r="P2521" s="11">
        <f t="shared" si="352"/>
        <v>1.067200784826684</v>
      </c>
      <c r="Q2521" s="12">
        <f t="shared" si="351"/>
        <v>164.53105741116627</v>
      </c>
      <c r="R2521" s="12">
        <f t="shared" si="356"/>
        <v>0</v>
      </c>
      <c r="S2521" s="12">
        <f t="shared" si="357"/>
        <v>13427</v>
      </c>
      <c r="T2521" s="31">
        <f t="shared" si="353"/>
        <v>10738.942117226821</v>
      </c>
      <c r="U2521" s="13"/>
      <c r="V2521" s="39">
        <f t="shared" si="358"/>
        <v>2.5862493214739369E-2</v>
      </c>
      <c r="W2521" s="14">
        <f t="shared" si="359"/>
        <v>2.5837806989557344E-2</v>
      </c>
      <c r="X2521" s="40">
        <f t="shared" si="354"/>
        <v>6.0940971373765822E-10</v>
      </c>
      <c r="Y2521" s="2"/>
      <c r="Z2521" s="4"/>
      <c r="AA2521" s="4"/>
      <c r="AB2521" s="4"/>
      <c r="AC2521" s="4"/>
      <c r="AD2521" s="4"/>
      <c r="AE2521" s="4"/>
    </row>
    <row r="2522" spans="6:31">
      <c r="F2522" s="25">
        <v>40332</v>
      </c>
      <c r="G2522" s="8">
        <v>65.5</v>
      </c>
      <c r="H2522" s="8">
        <v>65.78</v>
      </c>
      <c r="I2522" s="8">
        <v>64.94</v>
      </c>
      <c r="J2522" s="8">
        <v>65.59</v>
      </c>
      <c r="K2522" s="8">
        <v>398800</v>
      </c>
      <c r="L2522" s="26">
        <v>61.46</v>
      </c>
      <c r="M2522" s="8"/>
      <c r="N2522" s="32">
        <v>0</v>
      </c>
      <c r="O2522" s="11">
        <f t="shared" si="355"/>
        <v>50</v>
      </c>
      <c r="P2522" s="11">
        <f t="shared" si="352"/>
        <v>1.0671981776765376</v>
      </c>
      <c r="Q2522" s="12">
        <f t="shared" si="351"/>
        <v>164.53133720892959</v>
      </c>
      <c r="R2522" s="12">
        <f t="shared" si="356"/>
        <v>0</v>
      </c>
      <c r="S2522" s="12">
        <f t="shared" si="357"/>
        <v>13427</v>
      </c>
      <c r="T2522" s="31">
        <f t="shared" si="353"/>
        <v>10791.610407533692</v>
      </c>
      <c r="U2522" s="13"/>
      <c r="V2522" s="39">
        <f t="shared" si="358"/>
        <v>4.8924332342623385E-3</v>
      </c>
      <c r="W2522" s="14">
        <f t="shared" si="359"/>
        <v>4.8931756414772147E-3</v>
      </c>
      <c r="X2522" s="40">
        <f t="shared" si="354"/>
        <v>5.5116847270017536E-13</v>
      </c>
      <c r="Y2522" s="2"/>
      <c r="Z2522" s="4"/>
      <c r="AA2522" s="4"/>
      <c r="AB2522" s="4"/>
      <c r="AC2522" s="4"/>
      <c r="AD2522" s="4"/>
      <c r="AE2522" s="4"/>
    </row>
    <row r="2523" spans="6:31">
      <c r="F2523" s="25">
        <v>40333</v>
      </c>
      <c r="G2523" s="8">
        <v>64.3</v>
      </c>
      <c r="H2523" s="8">
        <v>64.75</v>
      </c>
      <c r="I2523" s="8">
        <v>63</v>
      </c>
      <c r="J2523" s="8">
        <v>63.23</v>
      </c>
      <c r="K2523" s="8">
        <v>188700</v>
      </c>
      <c r="L2523" s="26">
        <v>59.25</v>
      </c>
      <c r="M2523" s="8"/>
      <c r="N2523" s="32">
        <v>0</v>
      </c>
      <c r="O2523" s="11">
        <f t="shared" si="355"/>
        <v>50</v>
      </c>
      <c r="P2523" s="11">
        <f t="shared" si="352"/>
        <v>1.0671729957805907</v>
      </c>
      <c r="Q2523" s="12">
        <f t="shared" si="351"/>
        <v>164.53403978501393</v>
      </c>
      <c r="R2523" s="12">
        <f t="shared" si="356"/>
        <v>0</v>
      </c>
      <c r="S2523" s="12">
        <f t="shared" si="357"/>
        <v>13427</v>
      </c>
      <c r="T2523" s="31">
        <f t="shared" si="353"/>
        <v>10403.487335606431</v>
      </c>
      <c r="U2523" s="13"/>
      <c r="V2523" s="39">
        <f t="shared" si="358"/>
        <v>-3.6627947465209386E-2</v>
      </c>
      <c r="W2523" s="14">
        <f t="shared" si="359"/>
        <v>-3.6620776687098081E-2</v>
      </c>
      <c r="X2523" s="40">
        <f t="shared" si="354"/>
        <v>5.1420058721575817E-11</v>
      </c>
      <c r="Y2523" s="2"/>
      <c r="Z2523" s="4"/>
      <c r="AA2523" s="4"/>
      <c r="AB2523" s="4"/>
      <c r="AC2523" s="4"/>
      <c r="AD2523" s="4"/>
      <c r="AE2523" s="4"/>
    </row>
    <row r="2524" spans="6:31">
      <c r="F2524" s="25">
        <v>40336</v>
      </c>
      <c r="G2524" s="8">
        <v>63.4</v>
      </c>
      <c r="H2524" s="8">
        <v>63.63</v>
      </c>
      <c r="I2524" s="8">
        <v>62.22</v>
      </c>
      <c r="J2524" s="8">
        <v>62.24</v>
      </c>
      <c r="K2524" s="8">
        <v>438800</v>
      </c>
      <c r="L2524" s="26">
        <v>58.33</v>
      </c>
      <c r="M2524" s="8"/>
      <c r="N2524" s="32">
        <v>0</v>
      </c>
      <c r="O2524" s="11">
        <f t="shared" si="355"/>
        <v>50</v>
      </c>
      <c r="P2524" s="11">
        <f t="shared" si="352"/>
        <v>1.0670324018515345</v>
      </c>
      <c r="Q2524" s="12">
        <f t="shared" si="351"/>
        <v>164.54913097684289</v>
      </c>
      <c r="R2524" s="12">
        <f t="shared" si="356"/>
        <v>0</v>
      </c>
      <c r="S2524" s="12">
        <f t="shared" si="357"/>
        <v>13427</v>
      </c>
      <c r="T2524" s="31">
        <f t="shared" si="353"/>
        <v>10241.537911998701</v>
      </c>
      <c r="U2524" s="13"/>
      <c r="V2524" s="39">
        <f t="shared" si="358"/>
        <v>-1.5689275618193999E-2</v>
      </c>
      <c r="W2524" s="14">
        <f t="shared" si="359"/>
        <v>-1.5649239249694299E-2</v>
      </c>
      <c r="X2524" s="40">
        <f t="shared" si="354"/>
        <v>1.6029108026437497E-9</v>
      </c>
      <c r="Y2524" s="2"/>
      <c r="Z2524" s="4"/>
      <c r="AA2524" s="4"/>
      <c r="AB2524" s="4"/>
      <c r="AC2524" s="4"/>
      <c r="AD2524" s="4"/>
      <c r="AE2524" s="4"/>
    </row>
    <row r="2525" spans="6:31">
      <c r="F2525" s="25">
        <v>40337</v>
      </c>
      <c r="G2525" s="8">
        <v>62.3</v>
      </c>
      <c r="H2525" s="8">
        <v>62.91</v>
      </c>
      <c r="I2525" s="8">
        <v>61.69</v>
      </c>
      <c r="J2525" s="8">
        <v>62.79</v>
      </c>
      <c r="K2525" s="8">
        <v>323800</v>
      </c>
      <c r="L2525" s="26">
        <v>58.84</v>
      </c>
      <c r="M2525" s="8"/>
      <c r="N2525" s="32">
        <v>0</v>
      </c>
      <c r="O2525" s="11">
        <f t="shared" si="355"/>
        <v>50</v>
      </c>
      <c r="P2525" s="11">
        <f t="shared" si="352"/>
        <v>1.0671312032630862</v>
      </c>
      <c r="Q2525" s="12">
        <f t="shared" si="351"/>
        <v>164.53852533079117</v>
      </c>
      <c r="R2525" s="12">
        <f t="shared" si="356"/>
        <v>0</v>
      </c>
      <c r="S2525" s="12">
        <f t="shared" si="357"/>
        <v>13427</v>
      </c>
      <c r="T2525" s="31">
        <f t="shared" si="353"/>
        <v>10331.374005520378</v>
      </c>
      <c r="U2525" s="13"/>
      <c r="V2525" s="39">
        <f t="shared" si="358"/>
        <v>8.7334904162543071E-3</v>
      </c>
      <c r="W2525" s="14">
        <f t="shared" si="359"/>
        <v>8.7053549676906899E-3</v>
      </c>
      <c r="X2525" s="40">
        <f t="shared" si="354"/>
        <v>7.9160346587594463E-10</v>
      </c>
      <c r="Y2525" s="2"/>
      <c r="Z2525" s="4"/>
      <c r="AA2525" s="4"/>
      <c r="AB2525" s="4"/>
      <c r="AC2525" s="4"/>
      <c r="AD2525" s="4"/>
      <c r="AE2525" s="4"/>
    </row>
    <row r="2526" spans="6:31">
      <c r="F2526" s="25">
        <v>40338</v>
      </c>
      <c r="G2526" s="8">
        <v>63.21</v>
      </c>
      <c r="H2526" s="8">
        <v>63.9</v>
      </c>
      <c r="I2526" s="8">
        <v>62.33</v>
      </c>
      <c r="J2526" s="8">
        <v>62.55</v>
      </c>
      <c r="K2526" s="8">
        <v>190300</v>
      </c>
      <c r="L2526" s="26">
        <v>58.62</v>
      </c>
      <c r="M2526" s="8"/>
      <c r="N2526" s="32">
        <v>0</v>
      </c>
      <c r="O2526" s="11">
        <f t="shared" si="355"/>
        <v>50</v>
      </c>
      <c r="P2526" s="11">
        <f t="shared" si="352"/>
        <v>1.0670419651995906</v>
      </c>
      <c r="Q2526" s="12">
        <f t="shared" si="351"/>
        <v>164.54810433192657</v>
      </c>
      <c r="R2526" s="12">
        <f t="shared" si="356"/>
        <v>0</v>
      </c>
      <c r="S2526" s="12">
        <f t="shared" si="357"/>
        <v>13427</v>
      </c>
      <c r="T2526" s="31">
        <f t="shared" si="353"/>
        <v>10292.483925962006</v>
      </c>
      <c r="U2526" s="13"/>
      <c r="V2526" s="39">
        <f t="shared" si="358"/>
        <v>-3.7713725320300214E-3</v>
      </c>
      <c r="W2526" s="14">
        <f t="shared" si="359"/>
        <v>-3.7459604504904631E-3</v>
      </c>
      <c r="X2526" s="40">
        <f t="shared" si="354"/>
        <v>6.4577388817316261E-10</v>
      </c>
      <c r="Y2526" s="2"/>
      <c r="Z2526" s="4"/>
      <c r="AA2526" s="4"/>
      <c r="AB2526" s="4"/>
      <c r="AC2526" s="4"/>
      <c r="AD2526" s="4"/>
      <c r="AE2526" s="4"/>
    </row>
    <row r="2527" spans="6:31">
      <c r="F2527" s="25">
        <v>40339</v>
      </c>
      <c r="G2527" s="8">
        <v>63.61</v>
      </c>
      <c r="H2527" s="8">
        <v>64.47</v>
      </c>
      <c r="I2527" s="8">
        <v>63.54</v>
      </c>
      <c r="J2527" s="8">
        <v>64.430000000000007</v>
      </c>
      <c r="K2527" s="8">
        <v>287400</v>
      </c>
      <c r="L2527" s="26">
        <v>60.38</v>
      </c>
      <c r="M2527" s="8"/>
      <c r="N2527" s="32">
        <v>0</v>
      </c>
      <c r="O2527" s="11">
        <f t="shared" si="355"/>
        <v>50</v>
      </c>
      <c r="P2527" s="11">
        <f t="shared" si="352"/>
        <v>1.0670751904604174</v>
      </c>
      <c r="Q2527" s="12">
        <f t="shared" si="351"/>
        <v>164.54453767544567</v>
      </c>
      <c r="R2527" s="12">
        <f t="shared" si="356"/>
        <v>0</v>
      </c>
      <c r="S2527" s="12">
        <f t="shared" si="357"/>
        <v>13427</v>
      </c>
      <c r="T2527" s="31">
        <f t="shared" si="353"/>
        <v>10601.604562428965</v>
      </c>
      <c r="U2527" s="13"/>
      <c r="V2527" s="39">
        <f t="shared" si="358"/>
        <v>2.9591450538902078E-2</v>
      </c>
      <c r="W2527" s="14">
        <f t="shared" si="359"/>
        <v>2.958198899594645E-2</v>
      </c>
      <c r="X2527" s="40">
        <f t="shared" si="354"/>
        <v>8.9520795101178269E-11</v>
      </c>
      <c r="Y2527" s="2"/>
      <c r="Z2527" s="4"/>
      <c r="AA2527" s="4"/>
      <c r="AB2527" s="4"/>
      <c r="AC2527" s="4"/>
      <c r="AD2527" s="4"/>
      <c r="AE2527" s="4"/>
    </row>
    <row r="2528" spans="6:31">
      <c r="F2528" s="25">
        <v>40340</v>
      </c>
      <c r="G2528" s="8">
        <v>63.89</v>
      </c>
      <c r="H2528" s="8">
        <v>64.84</v>
      </c>
      <c r="I2528" s="8">
        <v>63.84</v>
      </c>
      <c r="J2528" s="8">
        <v>64.78</v>
      </c>
      <c r="K2528" s="8">
        <v>96900</v>
      </c>
      <c r="L2528" s="26">
        <v>60.71</v>
      </c>
      <c r="M2528" s="8"/>
      <c r="N2528" s="32">
        <v>0</v>
      </c>
      <c r="O2528" s="11">
        <f t="shared" si="355"/>
        <v>50</v>
      </c>
      <c r="P2528" s="11">
        <f t="shared" si="352"/>
        <v>1.0670400263548014</v>
      </c>
      <c r="Q2528" s="12">
        <f t="shared" si="351"/>
        <v>164.5483124693813</v>
      </c>
      <c r="R2528" s="12">
        <f t="shared" si="356"/>
        <v>0</v>
      </c>
      <c r="S2528" s="12">
        <f t="shared" si="357"/>
        <v>13427</v>
      </c>
      <c r="T2528" s="31">
        <f t="shared" si="353"/>
        <v>10659.43968176652</v>
      </c>
      <c r="U2528" s="13"/>
      <c r="V2528" s="39">
        <f t="shared" si="358"/>
        <v>5.4404911939494472E-3</v>
      </c>
      <c r="W2528" s="14">
        <f t="shared" si="359"/>
        <v>5.450504863649998E-3</v>
      </c>
      <c r="X2528" s="40">
        <f t="shared" si="354"/>
        <v>1.0027358087172875E-10</v>
      </c>
      <c r="Y2528" s="2"/>
      <c r="Z2528" s="4"/>
      <c r="AA2528" s="4"/>
      <c r="AB2528" s="4"/>
      <c r="AC2528" s="4"/>
      <c r="AD2528" s="4"/>
      <c r="AE2528" s="4"/>
    </row>
    <row r="2529" spans="6:31">
      <c r="F2529" s="25">
        <v>40343</v>
      </c>
      <c r="G2529" s="8">
        <v>65.38</v>
      </c>
      <c r="H2529" s="8">
        <v>65.760000000000005</v>
      </c>
      <c r="I2529" s="8">
        <v>64.75</v>
      </c>
      <c r="J2529" s="8">
        <v>64.78</v>
      </c>
      <c r="K2529" s="8">
        <v>123800</v>
      </c>
      <c r="L2529" s="26">
        <v>60.71</v>
      </c>
      <c r="M2529" s="8"/>
      <c r="N2529" s="32">
        <v>0</v>
      </c>
      <c r="O2529" s="11">
        <f t="shared" si="355"/>
        <v>50</v>
      </c>
      <c r="P2529" s="11">
        <f t="shared" si="352"/>
        <v>1.0670400263548014</v>
      </c>
      <c r="Q2529" s="12">
        <f t="shared" si="351"/>
        <v>164.5483124693813</v>
      </c>
      <c r="R2529" s="12">
        <f t="shared" si="356"/>
        <v>0</v>
      </c>
      <c r="S2529" s="12">
        <f t="shared" si="357"/>
        <v>13427</v>
      </c>
      <c r="T2529" s="31">
        <f t="shared" si="353"/>
        <v>10659.43968176652</v>
      </c>
      <c r="U2529" s="13"/>
      <c r="V2529" s="39">
        <f t="shared" si="358"/>
        <v>0</v>
      </c>
      <c r="W2529" s="14">
        <f t="shared" si="359"/>
        <v>0</v>
      </c>
      <c r="X2529" s="40">
        <f t="shared" si="354"/>
        <v>0</v>
      </c>
      <c r="Y2529" s="2"/>
      <c r="Z2529" s="4"/>
      <c r="AA2529" s="4"/>
      <c r="AB2529" s="4"/>
      <c r="AC2529" s="4"/>
      <c r="AD2529" s="4"/>
      <c r="AE2529" s="4"/>
    </row>
    <row r="2530" spans="6:31">
      <c r="F2530" s="25">
        <v>40344</v>
      </c>
      <c r="G2530" s="8">
        <v>65.27</v>
      </c>
      <c r="H2530" s="8">
        <v>66.36</v>
      </c>
      <c r="I2530" s="8">
        <v>65.16</v>
      </c>
      <c r="J2530" s="8">
        <v>66.31</v>
      </c>
      <c r="K2530" s="8">
        <v>208000</v>
      </c>
      <c r="L2530" s="26">
        <v>62.14</v>
      </c>
      <c r="M2530" s="8"/>
      <c r="N2530" s="32">
        <v>0</v>
      </c>
      <c r="O2530" s="11">
        <f t="shared" si="355"/>
        <v>50</v>
      </c>
      <c r="P2530" s="11">
        <f t="shared" si="352"/>
        <v>1.0671065336337302</v>
      </c>
      <c r="Q2530" s="12">
        <f t="shared" si="351"/>
        <v>164.54117326038192</v>
      </c>
      <c r="R2530" s="12">
        <f t="shared" si="356"/>
        <v>0</v>
      </c>
      <c r="S2530" s="12">
        <f t="shared" si="357"/>
        <v>13427</v>
      </c>
      <c r="T2530" s="31">
        <f t="shared" si="353"/>
        <v>10910.725198895925</v>
      </c>
      <c r="U2530" s="13"/>
      <c r="V2530" s="39">
        <f t="shared" si="358"/>
        <v>2.3300413991921811E-2</v>
      </c>
      <c r="W2530" s="14">
        <f t="shared" si="359"/>
        <v>2.3281474822558622E-2</v>
      </c>
      <c r="X2530" s="40">
        <f t="shared" si="354"/>
        <v>3.5869213616756464E-10</v>
      </c>
      <c r="Y2530" s="2"/>
      <c r="Z2530" s="4"/>
      <c r="AA2530" s="4"/>
      <c r="AB2530" s="4"/>
      <c r="AC2530" s="4"/>
      <c r="AD2530" s="4"/>
      <c r="AE2530" s="4"/>
    </row>
    <row r="2531" spans="6:31">
      <c r="F2531" s="25">
        <v>40345</v>
      </c>
      <c r="G2531" s="8">
        <v>66.02</v>
      </c>
      <c r="H2531" s="8">
        <v>66.56</v>
      </c>
      <c r="I2531" s="8">
        <v>65.819999999999993</v>
      </c>
      <c r="J2531" s="8">
        <v>66.27</v>
      </c>
      <c r="K2531" s="8">
        <v>672800</v>
      </c>
      <c r="L2531" s="26">
        <v>62.1</v>
      </c>
      <c r="M2531" s="8"/>
      <c r="N2531" s="32">
        <v>0</v>
      </c>
      <c r="O2531" s="11">
        <f t="shared" si="355"/>
        <v>50</v>
      </c>
      <c r="P2531" s="11">
        <f t="shared" si="352"/>
        <v>1.0671497584541061</v>
      </c>
      <c r="Q2531" s="12">
        <f t="shared" si="351"/>
        <v>164.53653377880909</v>
      </c>
      <c r="R2531" s="12">
        <f t="shared" si="356"/>
        <v>0</v>
      </c>
      <c r="S2531" s="12">
        <f t="shared" si="357"/>
        <v>13427</v>
      </c>
      <c r="T2531" s="31">
        <f t="shared" si="353"/>
        <v>10903.836093521677</v>
      </c>
      <c r="U2531" s="13"/>
      <c r="V2531" s="39">
        <f t="shared" si="358"/>
        <v>-6.3160615617456747E-4</v>
      </c>
      <c r="W2531" s="14">
        <f t="shared" si="359"/>
        <v>-6.4391502546823094E-4</v>
      </c>
      <c r="X2531" s="40">
        <f t="shared" si="354"/>
        <v>1.5150826328849132E-10</v>
      </c>
      <c r="Y2531" s="2"/>
      <c r="Z2531" s="4"/>
      <c r="AA2531" s="4"/>
      <c r="AB2531" s="4"/>
      <c r="AC2531" s="4"/>
      <c r="AD2531" s="4"/>
      <c r="AE2531" s="4"/>
    </row>
    <row r="2532" spans="6:31">
      <c r="F2532" s="25">
        <v>40346</v>
      </c>
      <c r="G2532" s="8">
        <v>66.44</v>
      </c>
      <c r="H2532" s="8">
        <v>66.48</v>
      </c>
      <c r="I2532" s="8">
        <v>65.680000000000007</v>
      </c>
      <c r="J2532" s="8">
        <v>66.3</v>
      </c>
      <c r="K2532" s="8">
        <v>246500</v>
      </c>
      <c r="L2532" s="26">
        <v>62.13</v>
      </c>
      <c r="M2532" s="8"/>
      <c r="N2532" s="32">
        <v>0</v>
      </c>
      <c r="O2532" s="11">
        <f t="shared" si="355"/>
        <v>50</v>
      </c>
      <c r="P2532" s="11">
        <f t="shared" si="352"/>
        <v>1.0671173346209559</v>
      </c>
      <c r="Q2532" s="12">
        <f t="shared" si="351"/>
        <v>164.54001391481694</v>
      </c>
      <c r="R2532" s="12">
        <f t="shared" si="356"/>
        <v>0</v>
      </c>
      <c r="S2532" s="12">
        <f t="shared" si="357"/>
        <v>13427</v>
      </c>
      <c r="T2532" s="31">
        <f t="shared" si="353"/>
        <v>10909.002922552363</v>
      </c>
      <c r="U2532" s="13"/>
      <c r="V2532" s="39">
        <f t="shared" si="358"/>
        <v>4.7374201253789583E-4</v>
      </c>
      <c r="W2532" s="14">
        <f t="shared" si="359"/>
        <v>4.8297513616944932E-4</v>
      </c>
      <c r="X2532" s="40">
        <f t="shared" si="354"/>
        <v>8.5250571995551549E-11</v>
      </c>
      <c r="Y2532" s="2"/>
      <c r="Z2532" s="4"/>
      <c r="AA2532" s="4"/>
      <c r="AB2532" s="4"/>
      <c r="AC2532" s="4"/>
      <c r="AD2532" s="4"/>
      <c r="AE2532" s="4"/>
    </row>
    <row r="2533" spans="6:31">
      <c r="F2533" s="25">
        <v>40347</v>
      </c>
      <c r="G2533" s="8">
        <v>66.47</v>
      </c>
      <c r="H2533" s="8">
        <v>66.61</v>
      </c>
      <c r="I2533" s="8">
        <v>66.19</v>
      </c>
      <c r="J2533" s="8">
        <v>66.37</v>
      </c>
      <c r="K2533" s="8">
        <v>141200</v>
      </c>
      <c r="L2533" s="26">
        <v>62.2</v>
      </c>
      <c r="M2533" s="8"/>
      <c r="N2533" s="32">
        <v>0</v>
      </c>
      <c r="O2533" s="11">
        <f t="shared" si="355"/>
        <v>50</v>
      </c>
      <c r="P2533" s="11">
        <f t="shared" si="352"/>
        <v>1.0670418006430868</v>
      </c>
      <c r="Q2533" s="12">
        <f t="shared" si="351"/>
        <v>164.54812199724722</v>
      </c>
      <c r="R2533" s="12">
        <f t="shared" si="356"/>
        <v>0</v>
      </c>
      <c r="S2533" s="12">
        <f t="shared" si="357"/>
        <v>13427</v>
      </c>
      <c r="T2533" s="31">
        <f t="shared" si="353"/>
        <v>10921.058856957299</v>
      </c>
      <c r="U2533" s="13"/>
      <c r="V2533" s="39">
        <f t="shared" si="358"/>
        <v>1.1045260203446363E-3</v>
      </c>
      <c r="W2533" s="14">
        <f t="shared" si="359"/>
        <v>1.126035669531312E-3</v>
      </c>
      <c r="X2533" s="40">
        <f t="shared" si="354"/>
        <v>4.6266500813385522E-10</v>
      </c>
      <c r="Y2533" s="2"/>
      <c r="Z2533" s="4"/>
      <c r="AA2533" s="4"/>
      <c r="AB2533" s="4"/>
      <c r="AC2533" s="4"/>
      <c r="AD2533" s="4"/>
      <c r="AE2533" s="4"/>
    </row>
    <row r="2534" spans="6:31">
      <c r="F2534" s="25">
        <v>40350</v>
      </c>
      <c r="G2534" s="8">
        <v>67.180000000000007</v>
      </c>
      <c r="H2534" s="8">
        <v>67.22</v>
      </c>
      <c r="I2534" s="8">
        <v>65.739999999999995</v>
      </c>
      <c r="J2534" s="8">
        <v>66.06</v>
      </c>
      <c r="K2534" s="8">
        <v>211000</v>
      </c>
      <c r="L2534" s="26">
        <v>61.9</v>
      </c>
      <c r="M2534" s="8"/>
      <c r="N2534" s="32">
        <v>0</v>
      </c>
      <c r="O2534" s="11">
        <f t="shared" si="355"/>
        <v>50</v>
      </c>
      <c r="P2534" s="11">
        <f t="shared" si="352"/>
        <v>1.067205169628433</v>
      </c>
      <c r="Q2534" s="12">
        <f t="shared" si="351"/>
        <v>164.53058684000047</v>
      </c>
      <c r="R2534" s="12">
        <f t="shared" si="356"/>
        <v>0</v>
      </c>
      <c r="S2534" s="12">
        <f t="shared" si="357"/>
        <v>13427</v>
      </c>
      <c r="T2534" s="31">
        <f t="shared" si="353"/>
        <v>10868.890566650431</v>
      </c>
      <c r="U2534" s="13"/>
      <c r="V2534" s="39">
        <f t="shared" si="358"/>
        <v>-4.7882984001477681E-3</v>
      </c>
      <c r="W2534" s="14">
        <f t="shared" si="359"/>
        <v>-4.8348200545834047E-3</v>
      </c>
      <c r="X2534" s="40">
        <f t="shared" si="354"/>
        <v>2.1642643314287909E-9</v>
      </c>
      <c r="Y2534" s="2"/>
      <c r="Z2534" s="4"/>
      <c r="AA2534" s="4"/>
      <c r="AB2534" s="4"/>
      <c r="AC2534" s="4"/>
      <c r="AD2534" s="4"/>
      <c r="AE2534" s="4"/>
    </row>
    <row r="2535" spans="6:31">
      <c r="F2535" s="25">
        <v>40351</v>
      </c>
      <c r="G2535" s="8">
        <v>66.06</v>
      </c>
      <c r="H2535" s="8">
        <v>66.41</v>
      </c>
      <c r="I2535" s="8">
        <v>64.849999999999994</v>
      </c>
      <c r="J2535" s="8">
        <v>64.900000000000006</v>
      </c>
      <c r="K2535" s="8">
        <v>759500</v>
      </c>
      <c r="L2535" s="26">
        <v>60.82</v>
      </c>
      <c r="M2535" s="8"/>
      <c r="N2535" s="32">
        <v>0</v>
      </c>
      <c r="O2535" s="11">
        <f t="shared" si="355"/>
        <v>50</v>
      </c>
      <c r="P2535" s="11">
        <f t="shared" si="352"/>
        <v>1.0670831963170011</v>
      </c>
      <c r="Q2535" s="12">
        <f t="shared" si="351"/>
        <v>164.54367829808481</v>
      </c>
      <c r="R2535" s="12">
        <f t="shared" si="356"/>
        <v>0</v>
      </c>
      <c r="S2535" s="12">
        <f t="shared" si="357"/>
        <v>13427</v>
      </c>
      <c r="T2535" s="31">
        <f t="shared" si="353"/>
        <v>10678.884721545704</v>
      </c>
      <c r="U2535" s="13"/>
      <c r="V2535" s="39">
        <f t="shared" si="358"/>
        <v>-1.7636230881021106E-2</v>
      </c>
      <c r="W2535" s="14">
        <f t="shared" si="359"/>
        <v>-1.7601497441331788E-2</v>
      </c>
      <c r="X2535" s="40">
        <f t="shared" si="354"/>
        <v>1.2064118326515099E-9</v>
      </c>
      <c r="Y2535" s="2"/>
      <c r="Z2535" s="4"/>
      <c r="AA2535" s="4"/>
      <c r="AB2535" s="4"/>
      <c r="AC2535" s="4"/>
      <c r="AD2535" s="4"/>
      <c r="AE2535" s="4"/>
    </row>
    <row r="2536" spans="6:31">
      <c r="F2536" s="25">
        <v>40352</v>
      </c>
      <c r="G2536" s="8">
        <v>64.930000000000007</v>
      </c>
      <c r="H2536" s="8">
        <v>65.17</v>
      </c>
      <c r="I2536" s="8">
        <v>64.260000000000005</v>
      </c>
      <c r="J2536" s="8">
        <v>64.77</v>
      </c>
      <c r="K2536" s="8">
        <v>556400</v>
      </c>
      <c r="L2536" s="26">
        <v>60.7</v>
      </c>
      <c r="M2536" s="8"/>
      <c r="N2536" s="32">
        <v>0</v>
      </c>
      <c r="O2536" s="11">
        <f t="shared" si="355"/>
        <v>50</v>
      </c>
      <c r="P2536" s="11">
        <f t="shared" si="352"/>
        <v>1.0670510708401977</v>
      </c>
      <c r="Q2536" s="12">
        <f t="shared" si="351"/>
        <v>164.54712683994069</v>
      </c>
      <c r="R2536" s="12">
        <f t="shared" si="356"/>
        <v>0</v>
      </c>
      <c r="S2536" s="12">
        <f t="shared" si="357"/>
        <v>13427</v>
      </c>
      <c r="T2536" s="31">
        <f t="shared" si="353"/>
        <v>10657.717405422958</v>
      </c>
      <c r="U2536" s="13"/>
      <c r="V2536" s="39">
        <f t="shared" si="358"/>
        <v>-1.9841325194183096E-3</v>
      </c>
      <c r="W2536" s="14">
        <f t="shared" si="359"/>
        <v>-1.9749841837659213E-3</v>
      </c>
      <c r="X2536" s="40">
        <f t="shared" si="354"/>
        <v>8.3692045208759185E-11</v>
      </c>
      <c r="Y2536" s="2"/>
      <c r="Z2536" s="4"/>
      <c r="AA2536" s="4"/>
      <c r="AB2536" s="4"/>
      <c r="AC2536" s="4"/>
      <c r="AD2536" s="4"/>
      <c r="AE2536" s="4"/>
    </row>
    <row r="2537" spans="6:31">
      <c r="F2537" s="25">
        <v>40353</v>
      </c>
      <c r="G2537" s="8">
        <v>64.42</v>
      </c>
      <c r="H2537" s="8">
        <v>64.510000000000005</v>
      </c>
      <c r="I2537" s="8">
        <v>63.52</v>
      </c>
      <c r="J2537" s="8">
        <v>63.66</v>
      </c>
      <c r="K2537" s="8">
        <v>746000</v>
      </c>
      <c r="L2537" s="26">
        <v>59.66</v>
      </c>
      <c r="M2537" s="8"/>
      <c r="N2537" s="32">
        <v>0</v>
      </c>
      <c r="O2537" s="11">
        <f t="shared" si="355"/>
        <v>50</v>
      </c>
      <c r="P2537" s="11">
        <f t="shared" si="352"/>
        <v>1.0670465973851828</v>
      </c>
      <c r="Q2537" s="12">
        <f t="shared" si="351"/>
        <v>164.54760706397238</v>
      </c>
      <c r="R2537" s="12">
        <f t="shared" si="356"/>
        <v>0</v>
      </c>
      <c r="S2537" s="12">
        <f t="shared" si="357"/>
        <v>13427</v>
      </c>
      <c r="T2537" s="31">
        <f t="shared" si="353"/>
        <v>10475.100665692482</v>
      </c>
      <c r="U2537" s="13"/>
      <c r="V2537" s="39">
        <f t="shared" si="358"/>
        <v>-1.7283192886207818E-2</v>
      </c>
      <c r="W2537" s="14">
        <f t="shared" si="359"/>
        <v>-1.7281918978850206E-2</v>
      </c>
      <c r="X2537" s="40">
        <f t="shared" si="354"/>
        <v>1.6228399557785191E-12</v>
      </c>
      <c r="Y2537" s="2"/>
      <c r="Z2537" s="4"/>
      <c r="AA2537" s="4"/>
      <c r="AB2537" s="4"/>
      <c r="AC2537" s="4"/>
      <c r="AD2537" s="4"/>
      <c r="AE2537" s="4"/>
    </row>
    <row r="2538" spans="6:31">
      <c r="F2538" s="25">
        <v>40354</v>
      </c>
      <c r="G2538" s="8">
        <v>63.79</v>
      </c>
      <c r="H2538" s="8">
        <v>64.3</v>
      </c>
      <c r="I2538" s="8">
        <v>63.3</v>
      </c>
      <c r="J2538" s="8">
        <v>63.99</v>
      </c>
      <c r="K2538" s="8">
        <v>372700</v>
      </c>
      <c r="L2538" s="26">
        <v>59.97</v>
      </c>
      <c r="M2538" s="8"/>
      <c r="N2538" s="32">
        <v>0</v>
      </c>
      <c r="O2538" s="11">
        <f t="shared" si="355"/>
        <v>50</v>
      </c>
      <c r="P2538" s="11">
        <f t="shared" si="352"/>
        <v>1.0670335167583793</v>
      </c>
      <c r="Q2538" s="12">
        <f t="shared" si="351"/>
        <v>164.54901128837179</v>
      </c>
      <c r="R2538" s="12">
        <f t="shared" si="356"/>
        <v>0</v>
      </c>
      <c r="S2538" s="12">
        <f t="shared" si="357"/>
        <v>13427</v>
      </c>
      <c r="T2538" s="31">
        <f t="shared" si="353"/>
        <v>10529.491232342911</v>
      </c>
      <c r="U2538" s="13"/>
      <c r="V2538" s="39">
        <f t="shared" si="358"/>
        <v>5.1789331098109513E-3</v>
      </c>
      <c r="W2538" s="14">
        <f t="shared" si="359"/>
        <v>5.1826580938160258E-3</v>
      </c>
      <c r="X2538" s="40">
        <f t="shared" si="354"/>
        <v>1.3875505838061306E-11</v>
      </c>
      <c r="Y2538" s="2"/>
      <c r="Z2538" s="4"/>
      <c r="AA2538" s="4"/>
      <c r="AB2538" s="4"/>
      <c r="AC2538" s="4"/>
      <c r="AD2538" s="4"/>
      <c r="AE2538" s="4"/>
    </row>
    <row r="2539" spans="6:31">
      <c r="F2539" s="25">
        <v>40357</v>
      </c>
      <c r="G2539" s="8">
        <v>64.099999999999994</v>
      </c>
      <c r="H2539" s="8">
        <v>64.260000000000005</v>
      </c>
      <c r="I2539" s="8">
        <v>63.58</v>
      </c>
      <c r="J2539" s="8">
        <v>63.78</v>
      </c>
      <c r="K2539" s="8">
        <v>226000</v>
      </c>
      <c r="L2539" s="26">
        <v>59.77</v>
      </c>
      <c r="M2539" s="8"/>
      <c r="N2539" s="32">
        <v>0</v>
      </c>
      <c r="O2539" s="11">
        <f t="shared" si="355"/>
        <v>50</v>
      </c>
      <c r="P2539" s="11">
        <f t="shared" si="352"/>
        <v>1.067090513635603</v>
      </c>
      <c r="Q2539" s="12">
        <f t="shared" si="351"/>
        <v>164.54289284213968</v>
      </c>
      <c r="R2539" s="12">
        <f t="shared" si="356"/>
        <v>0</v>
      </c>
      <c r="S2539" s="12">
        <f t="shared" si="357"/>
        <v>13427</v>
      </c>
      <c r="T2539" s="31">
        <f t="shared" si="353"/>
        <v>10494.545705471668</v>
      </c>
      <c r="U2539" s="13"/>
      <c r="V2539" s="39">
        <f t="shared" si="358"/>
        <v>-3.3243433844101513E-3</v>
      </c>
      <c r="W2539" s="14">
        <f t="shared" si="359"/>
        <v>-3.3405743442555228E-3</v>
      </c>
      <c r="X2539" s="40">
        <f t="shared" si="354"/>
        <v>2.6344405750206129E-10</v>
      </c>
      <c r="Y2539" s="2"/>
      <c r="Z2539" s="4"/>
      <c r="AA2539" s="4"/>
      <c r="AB2539" s="4"/>
      <c r="AC2539" s="4"/>
      <c r="AD2539" s="4"/>
      <c r="AE2539" s="4"/>
    </row>
    <row r="2540" spans="6:31">
      <c r="F2540" s="25">
        <v>40358</v>
      </c>
      <c r="G2540" s="8">
        <v>62.89</v>
      </c>
      <c r="H2540" s="8">
        <v>62.9</v>
      </c>
      <c r="I2540" s="8">
        <v>61.35</v>
      </c>
      <c r="J2540" s="8">
        <v>61.74</v>
      </c>
      <c r="K2540" s="8">
        <v>514200</v>
      </c>
      <c r="L2540" s="26">
        <v>57.86</v>
      </c>
      <c r="M2540" s="8"/>
      <c r="N2540" s="32">
        <v>0</v>
      </c>
      <c r="O2540" s="11">
        <f t="shared" si="355"/>
        <v>50</v>
      </c>
      <c r="P2540" s="11">
        <f t="shared" si="352"/>
        <v>1.0670584168683028</v>
      </c>
      <c r="Q2540" s="12">
        <f t="shared" si="351"/>
        <v>164.54633825479874</v>
      </c>
      <c r="R2540" s="12">
        <f t="shared" si="356"/>
        <v>0</v>
      </c>
      <c r="S2540" s="12">
        <f t="shared" si="357"/>
        <v>13427</v>
      </c>
      <c r="T2540" s="31">
        <f t="shared" si="353"/>
        <v>10159.090923851274</v>
      </c>
      <c r="U2540" s="13"/>
      <c r="V2540" s="39">
        <f t="shared" si="358"/>
        <v>-3.2486703429170545E-2</v>
      </c>
      <c r="W2540" s="14">
        <f t="shared" si="359"/>
        <v>-3.2477563288173868E-2</v>
      </c>
      <c r="X2540" s="40">
        <f t="shared" si="354"/>
        <v>8.3542177439142393E-11</v>
      </c>
      <c r="Y2540" s="2"/>
      <c r="Z2540" s="4"/>
      <c r="AA2540" s="4"/>
      <c r="AB2540" s="4"/>
      <c r="AC2540" s="4"/>
      <c r="AD2540" s="4"/>
      <c r="AE2540" s="4"/>
    </row>
    <row r="2541" spans="6:31">
      <c r="F2541" s="25">
        <v>40359</v>
      </c>
      <c r="G2541" s="8">
        <v>61.57</v>
      </c>
      <c r="H2541" s="8">
        <v>62.19</v>
      </c>
      <c r="I2541" s="8">
        <v>60.95</v>
      </c>
      <c r="J2541" s="8">
        <v>61.08</v>
      </c>
      <c r="K2541" s="8">
        <v>526500</v>
      </c>
      <c r="L2541" s="26">
        <v>57.24</v>
      </c>
      <c r="M2541" s="8"/>
      <c r="N2541" s="32">
        <v>0</v>
      </c>
      <c r="O2541" s="11">
        <f t="shared" si="355"/>
        <v>50</v>
      </c>
      <c r="P2541" s="11">
        <f t="shared" si="352"/>
        <v>1.0670859538784065</v>
      </c>
      <c r="Q2541" s="12">
        <f t="shared" si="351"/>
        <v>164.54338229453856</v>
      </c>
      <c r="R2541" s="12">
        <f t="shared" si="356"/>
        <v>0</v>
      </c>
      <c r="S2541" s="12">
        <f t="shared" si="357"/>
        <v>13427</v>
      </c>
      <c r="T2541" s="31">
        <f t="shared" si="353"/>
        <v>10050.309790550415</v>
      </c>
      <c r="U2541" s="13"/>
      <c r="V2541" s="39">
        <f t="shared" si="358"/>
        <v>-1.0765503187833642E-2</v>
      </c>
      <c r="W2541" s="14">
        <f t="shared" si="359"/>
        <v>-1.0773344859738807E-2</v>
      </c>
      <c r="X2541" s="40">
        <f t="shared" si="354"/>
        <v>6.1491818268253098E-11</v>
      </c>
      <c r="Y2541" s="2"/>
      <c r="Z2541" s="4"/>
      <c r="AA2541" s="4"/>
      <c r="AB2541" s="4"/>
      <c r="AC2541" s="4"/>
      <c r="AD2541" s="4"/>
      <c r="AE2541" s="4"/>
    </row>
    <row r="2542" spans="6:31">
      <c r="F2542" s="25">
        <v>40360</v>
      </c>
      <c r="G2542" s="8">
        <v>61.09</v>
      </c>
      <c r="H2542" s="8">
        <v>61.31</v>
      </c>
      <c r="I2542" s="8">
        <v>59.8</v>
      </c>
      <c r="J2542" s="8">
        <v>60.83</v>
      </c>
      <c r="K2542" s="8">
        <v>591300</v>
      </c>
      <c r="L2542" s="26">
        <v>57</v>
      </c>
      <c r="M2542" s="8"/>
      <c r="N2542" s="32">
        <v>0</v>
      </c>
      <c r="O2542" s="11">
        <f t="shared" si="355"/>
        <v>50</v>
      </c>
      <c r="P2542" s="11">
        <f t="shared" si="352"/>
        <v>1.0671929824561404</v>
      </c>
      <c r="Q2542" s="12">
        <f t="shared" si="351"/>
        <v>164.53189476088968</v>
      </c>
      <c r="R2542" s="12">
        <f t="shared" si="356"/>
        <v>0</v>
      </c>
      <c r="S2542" s="12">
        <f t="shared" si="357"/>
        <v>13427</v>
      </c>
      <c r="T2542" s="31">
        <f t="shared" si="353"/>
        <v>10008.47515830492</v>
      </c>
      <c r="U2542" s="13"/>
      <c r="V2542" s="39">
        <f t="shared" si="358"/>
        <v>-4.171209074609732E-3</v>
      </c>
      <c r="W2542" s="14">
        <f t="shared" si="359"/>
        <v>-4.2016868537000807E-3</v>
      </c>
      <c r="X2542" s="40">
        <f t="shared" si="354"/>
        <v>9.2889501828010054E-10</v>
      </c>
      <c r="Y2542" s="2"/>
      <c r="Z2542" s="4"/>
      <c r="AA2542" s="4"/>
      <c r="AB2542" s="4"/>
      <c r="AC2542" s="4"/>
      <c r="AD2542" s="4"/>
      <c r="AE2542" s="4"/>
    </row>
    <row r="2543" spans="6:31">
      <c r="F2543" s="25">
        <v>40361</v>
      </c>
      <c r="G2543" s="8">
        <v>60.79</v>
      </c>
      <c r="H2543" s="8">
        <v>60.91</v>
      </c>
      <c r="I2543" s="8">
        <v>59.86</v>
      </c>
      <c r="J2543" s="8">
        <v>60.25</v>
      </c>
      <c r="K2543" s="8">
        <v>376300</v>
      </c>
      <c r="L2543" s="26">
        <v>56.74</v>
      </c>
      <c r="M2543" s="8"/>
      <c r="N2543" s="32">
        <v>0</v>
      </c>
      <c r="O2543" s="11">
        <f t="shared" si="355"/>
        <v>50</v>
      </c>
      <c r="P2543" s="11">
        <f t="shared" si="352"/>
        <v>1.0618611209023616</v>
      </c>
      <c r="Q2543" s="12">
        <f t="shared" si="351"/>
        <v>165.10698710991369</v>
      </c>
      <c r="R2543" s="12">
        <f t="shared" si="356"/>
        <v>0</v>
      </c>
      <c r="S2543" s="12">
        <f t="shared" si="357"/>
        <v>13427</v>
      </c>
      <c r="T2543" s="31">
        <f t="shared" si="353"/>
        <v>9947.6959733722997</v>
      </c>
      <c r="U2543" s="13"/>
      <c r="V2543" s="39">
        <f t="shared" si="358"/>
        <v>-6.0912859946441657E-3</v>
      </c>
      <c r="W2543" s="14">
        <f t="shared" si="359"/>
        <v>-4.5718384538448089E-3</v>
      </c>
      <c r="X2543" s="40">
        <f t="shared" si="354"/>
        <v>2.308720829241213E-6</v>
      </c>
      <c r="Y2543" s="2"/>
      <c r="Z2543" s="4"/>
      <c r="AA2543" s="4"/>
      <c r="AB2543" s="4"/>
      <c r="AC2543" s="4"/>
      <c r="AD2543" s="4"/>
      <c r="AE2543" s="4"/>
    </row>
    <row r="2544" spans="6:31">
      <c r="F2544" s="25">
        <v>40365</v>
      </c>
      <c r="G2544" s="8">
        <v>60.99</v>
      </c>
      <c r="H2544" s="8">
        <v>61.46</v>
      </c>
      <c r="I2544" s="8">
        <v>59.87</v>
      </c>
      <c r="J2544" s="8">
        <v>60.4</v>
      </c>
      <c r="K2544" s="8">
        <v>502200</v>
      </c>
      <c r="L2544" s="26">
        <v>56.88</v>
      </c>
      <c r="M2544" s="8"/>
      <c r="N2544" s="32">
        <v>0</v>
      </c>
      <c r="O2544" s="11">
        <f t="shared" si="355"/>
        <v>50</v>
      </c>
      <c r="P2544" s="11">
        <f t="shared" si="352"/>
        <v>1.061884669479606</v>
      </c>
      <c r="Q2544" s="12">
        <f t="shared" si="351"/>
        <v>165.10443447321478</v>
      </c>
      <c r="R2544" s="12">
        <f t="shared" si="356"/>
        <v>0</v>
      </c>
      <c r="S2544" s="12">
        <f t="shared" si="357"/>
        <v>13427</v>
      </c>
      <c r="T2544" s="31">
        <f t="shared" si="353"/>
        <v>9972.307842182172</v>
      </c>
      <c r="U2544" s="13"/>
      <c r="V2544" s="39">
        <f t="shared" si="358"/>
        <v>2.4710719497347943E-3</v>
      </c>
      <c r="W2544" s="14">
        <f t="shared" si="359"/>
        <v>2.4643561142802329E-3</v>
      </c>
      <c r="X2544" s="40">
        <f t="shared" si="354"/>
        <v>4.5102445852744656E-11</v>
      </c>
      <c r="Y2544" s="2"/>
      <c r="Z2544" s="4"/>
      <c r="AA2544" s="4"/>
      <c r="AB2544" s="4"/>
      <c r="AC2544" s="4"/>
      <c r="AD2544" s="4"/>
      <c r="AE2544" s="4"/>
    </row>
    <row r="2545" spans="6:31">
      <c r="F2545" s="25">
        <v>40366</v>
      </c>
      <c r="G2545" s="8">
        <v>60.51</v>
      </c>
      <c r="H2545" s="8">
        <v>62.44</v>
      </c>
      <c r="I2545" s="8">
        <v>60.49</v>
      </c>
      <c r="J2545" s="8">
        <v>62.38</v>
      </c>
      <c r="K2545" s="8">
        <v>567600</v>
      </c>
      <c r="L2545" s="26">
        <v>58.75</v>
      </c>
      <c r="M2545" s="8"/>
      <c r="N2545" s="32">
        <v>0</v>
      </c>
      <c r="O2545" s="11">
        <f t="shared" si="355"/>
        <v>50</v>
      </c>
      <c r="P2545" s="11">
        <f t="shared" si="352"/>
        <v>1.0617872340425532</v>
      </c>
      <c r="Q2545" s="12">
        <f t="shared" si="351"/>
        <v>165.11499708926445</v>
      </c>
      <c r="R2545" s="12">
        <f t="shared" si="356"/>
        <v>0</v>
      </c>
      <c r="S2545" s="12">
        <f t="shared" si="357"/>
        <v>13427</v>
      </c>
      <c r="T2545" s="31">
        <f t="shared" si="353"/>
        <v>10299.873518428316</v>
      </c>
      <c r="U2545" s="13"/>
      <c r="V2545" s="39">
        <f t="shared" si="358"/>
        <v>3.2319579555075396E-2</v>
      </c>
      <c r="W2545" s="14">
        <f t="shared" si="359"/>
        <v>3.2347367529282953E-2</v>
      </c>
      <c r="X2545" s="40">
        <f t="shared" si="354"/>
        <v>7.7217151055981106E-10</v>
      </c>
      <c r="Y2545" s="2"/>
      <c r="Z2545" s="4"/>
      <c r="AA2545" s="4"/>
      <c r="AB2545" s="4"/>
      <c r="AC2545" s="4"/>
      <c r="AD2545" s="4"/>
      <c r="AE2545" s="4"/>
    </row>
    <row r="2546" spans="6:31">
      <c r="F2546" s="25">
        <v>40367</v>
      </c>
      <c r="G2546" s="8">
        <v>62.85</v>
      </c>
      <c r="H2546" s="8">
        <v>63.07</v>
      </c>
      <c r="I2546" s="8">
        <v>62.29</v>
      </c>
      <c r="J2546" s="8">
        <v>63</v>
      </c>
      <c r="K2546" s="8">
        <v>495800</v>
      </c>
      <c r="L2546" s="26">
        <v>59.33</v>
      </c>
      <c r="M2546" s="8"/>
      <c r="N2546" s="32">
        <v>0</v>
      </c>
      <c r="O2546" s="11">
        <f t="shared" si="355"/>
        <v>50</v>
      </c>
      <c r="P2546" s="11">
        <f t="shared" si="352"/>
        <v>1.0618574077195349</v>
      </c>
      <c r="Q2546" s="12">
        <f t="shared" si="351"/>
        <v>165.10738962468139</v>
      </c>
      <c r="R2546" s="12">
        <f t="shared" si="356"/>
        <v>0</v>
      </c>
      <c r="S2546" s="12">
        <f t="shared" si="357"/>
        <v>13427</v>
      </c>
      <c r="T2546" s="31">
        <f t="shared" si="353"/>
        <v>10401.765546354927</v>
      </c>
      <c r="U2546" s="13"/>
      <c r="V2546" s="39">
        <f t="shared" si="358"/>
        <v>9.8439404156745389E-3</v>
      </c>
      <c r="W2546" s="14">
        <f t="shared" si="359"/>
        <v>9.8239272462834846E-3</v>
      </c>
      <c r="X2546" s="40">
        <f t="shared" si="354"/>
        <v>4.0052694907503208E-10</v>
      </c>
      <c r="Y2546" s="2"/>
      <c r="Z2546" s="4"/>
      <c r="AA2546" s="4"/>
      <c r="AB2546" s="4"/>
      <c r="AC2546" s="4"/>
      <c r="AD2546" s="4"/>
      <c r="AE2546" s="4"/>
    </row>
    <row r="2547" spans="6:31">
      <c r="F2547" s="25">
        <v>40368</v>
      </c>
      <c r="G2547" s="8">
        <v>63.01</v>
      </c>
      <c r="H2547" s="8">
        <v>63.53</v>
      </c>
      <c r="I2547" s="8">
        <v>62.92</v>
      </c>
      <c r="J2547" s="8">
        <v>63.5</v>
      </c>
      <c r="K2547" s="8">
        <v>252700</v>
      </c>
      <c r="L2547" s="26">
        <v>59.8</v>
      </c>
      <c r="M2547" s="8"/>
      <c r="N2547" s="32">
        <v>0</v>
      </c>
      <c r="O2547" s="11">
        <f t="shared" si="355"/>
        <v>50</v>
      </c>
      <c r="P2547" s="11">
        <f t="shared" si="352"/>
        <v>1.0618729096989967</v>
      </c>
      <c r="Q2547" s="12">
        <f t="shared" si="351"/>
        <v>165.10570920476147</v>
      </c>
      <c r="R2547" s="12">
        <f t="shared" si="356"/>
        <v>0</v>
      </c>
      <c r="S2547" s="12">
        <f t="shared" si="357"/>
        <v>13427</v>
      </c>
      <c r="T2547" s="31">
        <f t="shared" si="353"/>
        <v>10484.212534502352</v>
      </c>
      <c r="U2547" s="13"/>
      <c r="V2547" s="39">
        <f t="shared" si="358"/>
        <v>7.8950017163115348E-3</v>
      </c>
      <c r="W2547" s="14">
        <f t="shared" si="359"/>
        <v>7.8905806860342254E-3</v>
      </c>
      <c r="X2547" s="40">
        <f t="shared" si="354"/>
        <v>1.9545508712886587E-11</v>
      </c>
      <c r="Y2547" s="2"/>
      <c r="Z2547" s="4"/>
      <c r="AA2547" s="4"/>
      <c r="AB2547" s="4"/>
      <c r="AC2547" s="4"/>
      <c r="AD2547" s="4"/>
      <c r="AE2547" s="4"/>
    </row>
    <row r="2548" spans="6:31">
      <c r="F2548" s="25">
        <v>40371</v>
      </c>
      <c r="G2548" s="8">
        <v>63.36</v>
      </c>
      <c r="H2548" s="8">
        <v>63.69</v>
      </c>
      <c r="I2548" s="8">
        <v>63</v>
      </c>
      <c r="J2548" s="8">
        <v>63.48</v>
      </c>
      <c r="K2548" s="8">
        <v>153900</v>
      </c>
      <c r="L2548" s="26">
        <v>59.78</v>
      </c>
      <c r="M2548" s="8"/>
      <c r="N2548" s="32">
        <v>0</v>
      </c>
      <c r="O2548" s="11">
        <f t="shared" si="355"/>
        <v>50</v>
      </c>
      <c r="P2548" s="11">
        <f t="shared" si="352"/>
        <v>1.0618936099029774</v>
      </c>
      <c r="Q2548" s="12">
        <f t="shared" si="351"/>
        <v>165.10346537201056</v>
      </c>
      <c r="R2548" s="12">
        <f t="shared" si="356"/>
        <v>0</v>
      </c>
      <c r="S2548" s="12">
        <f t="shared" si="357"/>
        <v>13427</v>
      </c>
      <c r="T2548" s="31">
        <f t="shared" si="353"/>
        <v>10480.76798181523</v>
      </c>
      <c r="U2548" s="13"/>
      <c r="V2548" s="39">
        <f t="shared" si="358"/>
        <v>-3.2860061238183482E-4</v>
      </c>
      <c r="W2548" s="14">
        <f t="shared" si="359"/>
        <v>-3.3450410079420724E-4</v>
      </c>
      <c r="X2548" s="40">
        <f t="shared" si="354"/>
        <v>3.4851175435015468E-11</v>
      </c>
      <c r="Y2548" s="2"/>
      <c r="Z2548" s="4"/>
      <c r="AA2548" s="4"/>
      <c r="AB2548" s="4"/>
      <c r="AC2548" s="4"/>
      <c r="AD2548" s="4"/>
      <c r="AE2548" s="4"/>
    </row>
    <row r="2549" spans="6:31">
      <c r="F2549" s="25">
        <v>40372</v>
      </c>
      <c r="G2549" s="8">
        <v>64.099999999999994</v>
      </c>
      <c r="H2549" s="8">
        <v>64.8</v>
      </c>
      <c r="I2549" s="8">
        <v>64.05</v>
      </c>
      <c r="J2549" s="8">
        <v>64.55</v>
      </c>
      <c r="K2549" s="8">
        <v>271700</v>
      </c>
      <c r="L2549" s="26">
        <v>60.79</v>
      </c>
      <c r="M2549" s="8"/>
      <c r="N2549" s="32">
        <v>0</v>
      </c>
      <c r="O2549" s="11">
        <f t="shared" si="355"/>
        <v>50</v>
      </c>
      <c r="P2549" s="11">
        <f t="shared" si="352"/>
        <v>1.0618522783352524</v>
      </c>
      <c r="Q2549" s="12">
        <f t="shared" si="351"/>
        <v>165.10794566250996</v>
      </c>
      <c r="R2549" s="12">
        <f t="shared" si="356"/>
        <v>0</v>
      </c>
      <c r="S2549" s="12">
        <f t="shared" si="357"/>
        <v>13427</v>
      </c>
      <c r="T2549" s="31">
        <f t="shared" si="353"/>
        <v>10657.717892515018</v>
      </c>
      <c r="U2549" s="13"/>
      <c r="V2549" s="39">
        <f t="shared" si="358"/>
        <v>1.6742357525874867E-2</v>
      </c>
      <c r="W2549" s="14">
        <f t="shared" si="359"/>
        <v>1.6754144904839233E-2</v>
      </c>
      <c r="X2549" s="40">
        <f t="shared" si="354"/>
        <v>1.3894230284957918E-10</v>
      </c>
      <c r="Y2549" s="2"/>
      <c r="Z2549" s="4"/>
      <c r="AA2549" s="4"/>
      <c r="AB2549" s="4"/>
      <c r="AC2549" s="4"/>
      <c r="AD2549" s="4"/>
      <c r="AE2549" s="4"/>
    </row>
    <row r="2550" spans="6:31">
      <c r="F2550" s="25">
        <v>40373</v>
      </c>
      <c r="G2550" s="8">
        <v>64.3</v>
      </c>
      <c r="H2550" s="8">
        <v>64.8</v>
      </c>
      <c r="I2550" s="8">
        <v>64.09</v>
      </c>
      <c r="J2550" s="8">
        <v>64.540000000000006</v>
      </c>
      <c r="K2550" s="8">
        <v>183400</v>
      </c>
      <c r="L2550" s="26">
        <v>60.78</v>
      </c>
      <c r="M2550" s="8"/>
      <c r="N2550" s="32">
        <v>0</v>
      </c>
      <c r="O2550" s="11">
        <f t="shared" si="355"/>
        <v>50</v>
      </c>
      <c r="P2550" s="11">
        <f t="shared" si="352"/>
        <v>1.0618624547548536</v>
      </c>
      <c r="Q2550" s="12">
        <f t="shared" si="351"/>
        <v>165.10684251892556</v>
      </c>
      <c r="R2550" s="12">
        <f t="shared" si="356"/>
        <v>0</v>
      </c>
      <c r="S2550" s="12">
        <f t="shared" si="357"/>
        <v>13427</v>
      </c>
      <c r="T2550" s="31">
        <f t="shared" si="353"/>
        <v>10655.995616171456</v>
      </c>
      <c r="U2550" s="13"/>
      <c r="V2550" s="39">
        <f t="shared" si="358"/>
        <v>-1.616120388039585E-4</v>
      </c>
      <c r="W2550" s="14">
        <f t="shared" si="359"/>
        <v>-1.6451427198409374E-4</v>
      </c>
      <c r="X2550" s="40">
        <f t="shared" si="354"/>
        <v>8.42295743187792E-12</v>
      </c>
      <c r="Y2550" s="2"/>
      <c r="Z2550" s="4"/>
      <c r="AA2550" s="4"/>
      <c r="AB2550" s="4"/>
      <c r="AC2550" s="4"/>
      <c r="AD2550" s="4"/>
      <c r="AE2550" s="4"/>
    </row>
    <row r="2551" spans="6:31">
      <c r="F2551" s="25">
        <v>40374</v>
      </c>
      <c r="G2551" s="8">
        <v>64.48</v>
      </c>
      <c r="H2551" s="8">
        <v>64.709999999999994</v>
      </c>
      <c r="I2551" s="8">
        <v>63.63</v>
      </c>
      <c r="J2551" s="8">
        <v>64.47</v>
      </c>
      <c r="K2551" s="8">
        <v>259100</v>
      </c>
      <c r="L2551" s="26">
        <v>60.71</v>
      </c>
      <c r="M2551" s="8"/>
      <c r="N2551" s="32">
        <v>0</v>
      </c>
      <c r="O2551" s="11">
        <f t="shared" si="355"/>
        <v>50</v>
      </c>
      <c r="P2551" s="11">
        <f t="shared" si="352"/>
        <v>1.0619337835611926</v>
      </c>
      <c r="Q2551" s="12">
        <f t="shared" si="351"/>
        <v>165.09911093169723</v>
      </c>
      <c r="R2551" s="12">
        <f t="shared" si="356"/>
        <v>0</v>
      </c>
      <c r="S2551" s="12">
        <f t="shared" si="357"/>
        <v>13427</v>
      </c>
      <c r="T2551" s="31">
        <f t="shared" si="353"/>
        <v>10643.93968176652</v>
      </c>
      <c r="U2551" s="13"/>
      <c r="V2551" s="39">
        <f t="shared" si="358"/>
        <v>-1.1320161797427322E-3</v>
      </c>
      <c r="W2551" s="14">
        <f t="shared" si="359"/>
        <v>-1.1523583463043132E-3</v>
      </c>
      <c r="X2551" s="40">
        <f t="shared" si="354"/>
        <v>4.1380374041910214E-10</v>
      </c>
      <c r="Y2551" s="2"/>
      <c r="Z2551" s="4"/>
      <c r="AA2551" s="4"/>
      <c r="AB2551" s="4"/>
      <c r="AC2551" s="4"/>
      <c r="AD2551" s="4"/>
      <c r="AE2551" s="4"/>
    </row>
    <row r="2552" spans="6:31">
      <c r="F2552" s="25">
        <v>40375</v>
      </c>
      <c r="G2552" s="8">
        <v>64.11</v>
      </c>
      <c r="H2552" s="8">
        <v>64.150000000000006</v>
      </c>
      <c r="I2552" s="8">
        <v>62.54</v>
      </c>
      <c r="J2552" s="8">
        <v>62.65</v>
      </c>
      <c r="K2552" s="8">
        <v>195500</v>
      </c>
      <c r="L2552" s="26">
        <v>59</v>
      </c>
      <c r="M2552" s="8"/>
      <c r="N2552" s="32">
        <v>0</v>
      </c>
      <c r="O2552" s="11">
        <f t="shared" si="355"/>
        <v>50</v>
      </c>
      <c r="P2552" s="11">
        <f t="shared" si="352"/>
        <v>1.061864406779661</v>
      </c>
      <c r="Q2552" s="12">
        <f t="shared" si="351"/>
        <v>165.10663091807459</v>
      </c>
      <c r="R2552" s="12">
        <f t="shared" si="356"/>
        <v>0</v>
      </c>
      <c r="S2552" s="12">
        <f t="shared" si="357"/>
        <v>13427</v>
      </c>
      <c r="T2552" s="31">
        <f t="shared" si="353"/>
        <v>10343.930427017372</v>
      </c>
      <c r="U2552" s="13"/>
      <c r="V2552" s="39">
        <f t="shared" si="358"/>
        <v>-2.8590770702342186E-2</v>
      </c>
      <c r="W2552" s="14">
        <f t="shared" si="359"/>
        <v>-2.8570985236623263E-2</v>
      </c>
      <c r="X2552" s="40">
        <f t="shared" si="354"/>
        <v>3.9146465371468077E-10</v>
      </c>
      <c r="Y2552" s="2"/>
      <c r="Z2552" s="4"/>
      <c r="AA2552" s="4"/>
      <c r="AB2552" s="4"/>
      <c r="AC2552" s="4"/>
      <c r="AD2552" s="4"/>
      <c r="AE2552" s="4"/>
    </row>
    <row r="2553" spans="6:31">
      <c r="F2553" s="25">
        <v>40378</v>
      </c>
      <c r="G2553" s="8">
        <v>62.91</v>
      </c>
      <c r="H2553" s="8">
        <v>63.19</v>
      </c>
      <c r="I2553" s="8">
        <v>62.37</v>
      </c>
      <c r="J2553" s="8">
        <v>63.05</v>
      </c>
      <c r="K2553" s="8">
        <v>165600</v>
      </c>
      <c r="L2553" s="26">
        <v>59.38</v>
      </c>
      <c r="M2553" s="8"/>
      <c r="N2553" s="32">
        <v>0</v>
      </c>
      <c r="O2553" s="11">
        <f t="shared" si="355"/>
        <v>50</v>
      </c>
      <c r="P2553" s="11">
        <f t="shared" si="352"/>
        <v>1.0618053216571235</v>
      </c>
      <c r="Q2553" s="12">
        <f t="shared" si="351"/>
        <v>165.11303613120918</v>
      </c>
      <c r="R2553" s="12">
        <f t="shared" si="356"/>
        <v>0</v>
      </c>
      <c r="S2553" s="12">
        <f t="shared" si="357"/>
        <v>13427</v>
      </c>
      <c r="T2553" s="31">
        <f t="shared" si="353"/>
        <v>10410.376928072739</v>
      </c>
      <c r="U2553" s="13"/>
      <c r="V2553" s="39">
        <f t="shared" si="358"/>
        <v>6.4031747191062686E-3</v>
      </c>
      <c r="W2553" s="14">
        <f t="shared" si="359"/>
        <v>6.4200254298943027E-3</v>
      </c>
      <c r="X2553" s="40">
        <f t="shared" si="354"/>
        <v>2.8394645406196577E-10</v>
      </c>
      <c r="Y2553" s="2"/>
      <c r="Z2553" s="4"/>
      <c r="AA2553" s="4"/>
      <c r="AB2553" s="4"/>
      <c r="AC2553" s="4"/>
      <c r="AD2553" s="4"/>
      <c r="AE2553" s="4"/>
    </row>
    <row r="2554" spans="6:31">
      <c r="F2554" s="25">
        <v>40379</v>
      </c>
      <c r="G2554" s="8">
        <v>62.22</v>
      </c>
      <c r="H2554" s="8">
        <v>63.81</v>
      </c>
      <c r="I2554" s="8">
        <v>62.14</v>
      </c>
      <c r="J2554" s="8">
        <v>63.75</v>
      </c>
      <c r="K2554" s="8">
        <v>529000</v>
      </c>
      <c r="L2554" s="26">
        <v>60.04</v>
      </c>
      <c r="M2554" s="8"/>
      <c r="N2554" s="32">
        <v>0</v>
      </c>
      <c r="O2554" s="11">
        <f t="shared" si="355"/>
        <v>50</v>
      </c>
      <c r="P2554" s="11">
        <f t="shared" si="352"/>
        <v>1.0617921385742839</v>
      </c>
      <c r="Q2554" s="12">
        <f t="shared" si="351"/>
        <v>165.11446536075056</v>
      </c>
      <c r="R2554" s="12">
        <f t="shared" si="356"/>
        <v>0</v>
      </c>
      <c r="S2554" s="12">
        <f t="shared" si="357"/>
        <v>13427</v>
      </c>
      <c r="T2554" s="31">
        <f t="shared" si="353"/>
        <v>10526.047166747849</v>
      </c>
      <c r="U2554" s="13"/>
      <c r="V2554" s="39">
        <f t="shared" si="358"/>
        <v>1.1049777657373831E-2</v>
      </c>
      <c r="W2554" s="14">
        <f t="shared" si="359"/>
        <v>1.1053537429647379E-2</v>
      </c>
      <c r="X2554" s="40">
        <f t="shared" si="354"/>
        <v>1.4135887548939866E-11</v>
      </c>
      <c r="Y2554" s="2"/>
      <c r="Z2554" s="4"/>
      <c r="AA2554" s="4"/>
      <c r="AB2554" s="4"/>
      <c r="AC2554" s="4"/>
      <c r="AD2554" s="4"/>
      <c r="AE2554" s="4"/>
    </row>
    <row r="2555" spans="6:31">
      <c r="F2555" s="25">
        <v>40380</v>
      </c>
      <c r="G2555" s="8">
        <v>64.13</v>
      </c>
      <c r="H2555" s="8">
        <v>64.13</v>
      </c>
      <c r="I2555" s="8">
        <v>62.7</v>
      </c>
      <c r="J2555" s="8">
        <v>62.95</v>
      </c>
      <c r="K2555" s="8">
        <v>166300</v>
      </c>
      <c r="L2555" s="26">
        <v>59.28</v>
      </c>
      <c r="M2555" s="8"/>
      <c r="N2555" s="32">
        <v>0</v>
      </c>
      <c r="O2555" s="11">
        <f t="shared" si="355"/>
        <v>50</v>
      </c>
      <c r="P2555" s="11">
        <f t="shared" si="352"/>
        <v>1.0619095816464237</v>
      </c>
      <c r="Q2555" s="12">
        <f t="shared" si="351"/>
        <v>165.10173414832593</v>
      </c>
      <c r="R2555" s="12">
        <f t="shared" si="356"/>
        <v>0</v>
      </c>
      <c r="S2555" s="12">
        <f t="shared" si="357"/>
        <v>13427</v>
      </c>
      <c r="T2555" s="31">
        <f t="shared" si="353"/>
        <v>10393.154164637117</v>
      </c>
      <c r="U2555" s="13"/>
      <c r="V2555" s="39">
        <f t="shared" si="358"/>
        <v>-1.2705531893862388E-2</v>
      </c>
      <c r="W2555" s="14">
        <f t="shared" si="359"/>
        <v>-1.2739025777429714E-2</v>
      </c>
      <c r="X2555" s="40">
        <f t="shared" si="354"/>
        <v>1.1218402364215883E-9</v>
      </c>
      <c r="Y2555" s="2"/>
      <c r="Z2555" s="4"/>
      <c r="AA2555" s="4"/>
      <c r="AB2555" s="4"/>
      <c r="AC2555" s="4"/>
      <c r="AD2555" s="4"/>
      <c r="AE2555" s="4"/>
    </row>
    <row r="2556" spans="6:31">
      <c r="F2556" s="25">
        <v>40381</v>
      </c>
      <c r="G2556" s="8">
        <v>63.68</v>
      </c>
      <c r="H2556" s="8">
        <v>64.650000000000006</v>
      </c>
      <c r="I2556" s="8">
        <v>63.68</v>
      </c>
      <c r="J2556" s="8">
        <v>64.400000000000006</v>
      </c>
      <c r="K2556" s="8">
        <v>136500</v>
      </c>
      <c r="L2556" s="26">
        <v>60.65</v>
      </c>
      <c r="M2556" s="8"/>
      <c r="N2556" s="32">
        <v>0</v>
      </c>
      <c r="O2556" s="11">
        <f t="shared" si="355"/>
        <v>50</v>
      </c>
      <c r="P2556" s="11">
        <f t="shared" si="352"/>
        <v>1.0618301731244848</v>
      </c>
      <c r="Q2556" s="12">
        <f t="shared" si="351"/>
        <v>165.11034198299916</v>
      </c>
      <c r="R2556" s="12">
        <f t="shared" si="356"/>
        <v>0</v>
      </c>
      <c r="S2556" s="12">
        <f t="shared" si="357"/>
        <v>13427</v>
      </c>
      <c r="T2556" s="31">
        <f t="shared" si="353"/>
        <v>10633.106023705146</v>
      </c>
      <c r="U2556" s="13"/>
      <c r="V2556" s="39">
        <f t="shared" si="358"/>
        <v>2.2825007810015188E-2</v>
      </c>
      <c r="W2556" s="14">
        <f t="shared" si="359"/>
        <v>2.2847654402227562E-2</v>
      </c>
      <c r="X2556" s="40">
        <f t="shared" si="354"/>
        <v>5.1286813883356128E-10</v>
      </c>
      <c r="Y2556" s="2"/>
      <c r="Z2556" s="4"/>
      <c r="AA2556" s="4"/>
      <c r="AB2556" s="4"/>
      <c r="AC2556" s="4"/>
      <c r="AD2556" s="4"/>
      <c r="AE2556" s="4"/>
    </row>
    <row r="2557" spans="6:31">
      <c r="F2557" s="25">
        <v>40382</v>
      </c>
      <c r="G2557" s="8">
        <v>64.319999999999993</v>
      </c>
      <c r="H2557" s="8">
        <v>65.13</v>
      </c>
      <c r="I2557" s="8">
        <v>64.11</v>
      </c>
      <c r="J2557" s="8">
        <v>65.09</v>
      </c>
      <c r="K2557" s="8">
        <v>419800</v>
      </c>
      <c r="L2557" s="26">
        <v>61.3</v>
      </c>
      <c r="M2557" s="8"/>
      <c r="N2557" s="32">
        <v>0</v>
      </c>
      <c r="O2557" s="11">
        <f t="shared" si="355"/>
        <v>50</v>
      </c>
      <c r="P2557" s="11">
        <f t="shared" si="352"/>
        <v>1.0618270799347473</v>
      </c>
      <c r="Q2557" s="12">
        <f t="shared" si="351"/>
        <v>165.11067730890602</v>
      </c>
      <c r="R2557" s="12">
        <f t="shared" si="356"/>
        <v>0</v>
      </c>
      <c r="S2557" s="12">
        <f t="shared" si="357"/>
        <v>13427</v>
      </c>
      <c r="T2557" s="31">
        <f t="shared" si="353"/>
        <v>10747.053986036693</v>
      </c>
      <c r="U2557" s="13"/>
      <c r="V2557" s="39">
        <f t="shared" si="358"/>
        <v>1.0659325391993166E-2</v>
      </c>
      <c r="W2557" s="14">
        <f t="shared" si="359"/>
        <v>1.0660207552106648E-2</v>
      </c>
      <c r="X2557" s="40">
        <f t="shared" si="354"/>
        <v>7.782064658188593E-13</v>
      </c>
      <c r="Y2557" s="2"/>
      <c r="Z2557" s="4"/>
      <c r="AA2557" s="4"/>
      <c r="AB2557" s="4"/>
      <c r="AC2557" s="4"/>
      <c r="AD2557" s="4"/>
      <c r="AE2557" s="4"/>
    </row>
    <row r="2558" spans="6:31">
      <c r="F2558" s="25">
        <v>40385</v>
      </c>
      <c r="G2558" s="8">
        <v>65.209999999999994</v>
      </c>
      <c r="H2558" s="8">
        <v>65.89</v>
      </c>
      <c r="I2558" s="8">
        <v>65.02</v>
      </c>
      <c r="J2558" s="8">
        <v>65.84</v>
      </c>
      <c r="K2558" s="8">
        <v>242800</v>
      </c>
      <c r="L2558" s="26">
        <v>62</v>
      </c>
      <c r="M2558" s="8"/>
      <c r="N2558" s="32">
        <v>0</v>
      </c>
      <c r="O2558" s="11">
        <f t="shared" si="355"/>
        <v>50</v>
      </c>
      <c r="P2558" s="11">
        <f t="shared" si="352"/>
        <v>1.0619354838709678</v>
      </c>
      <c r="Q2558" s="12">
        <f t="shared" si="351"/>
        <v>165.09892664164721</v>
      </c>
      <c r="R2558" s="12">
        <f t="shared" si="356"/>
        <v>0</v>
      </c>
      <c r="S2558" s="12">
        <f t="shared" si="357"/>
        <v>13427</v>
      </c>
      <c r="T2558" s="31">
        <f t="shared" si="353"/>
        <v>10870.113330086053</v>
      </c>
      <c r="U2558" s="13"/>
      <c r="V2558" s="39">
        <f t="shared" si="358"/>
        <v>1.1385457824478628E-2</v>
      </c>
      <c r="W2558" s="14">
        <f t="shared" si="359"/>
        <v>1.1354542102925849E-2</v>
      </c>
      <c r="X2558" s="40">
        <f t="shared" si="354"/>
        <v>9.5578183912894832E-10</v>
      </c>
      <c r="Y2558" s="2"/>
      <c r="Z2558" s="4"/>
      <c r="AA2558" s="4"/>
      <c r="AB2558" s="4"/>
      <c r="AC2558" s="4"/>
      <c r="AD2558" s="4"/>
      <c r="AE2558" s="4"/>
    </row>
    <row r="2559" spans="6:31">
      <c r="F2559" s="25">
        <v>40386</v>
      </c>
      <c r="G2559" s="8">
        <v>66.28</v>
      </c>
      <c r="H2559" s="8">
        <v>66.31</v>
      </c>
      <c r="I2559" s="8">
        <v>65.540000000000006</v>
      </c>
      <c r="J2559" s="8">
        <v>65.760000000000005</v>
      </c>
      <c r="K2559" s="8">
        <v>244300</v>
      </c>
      <c r="L2559" s="26">
        <v>61.93</v>
      </c>
      <c r="M2559" s="8"/>
      <c r="N2559" s="32">
        <v>0</v>
      </c>
      <c r="O2559" s="11">
        <f t="shared" si="355"/>
        <v>50</v>
      </c>
      <c r="P2559" s="11">
        <f t="shared" si="352"/>
        <v>1.0618440174390442</v>
      </c>
      <c r="Q2559" s="12">
        <f t="shared" si="351"/>
        <v>165.10884117519947</v>
      </c>
      <c r="R2559" s="12">
        <f t="shared" si="356"/>
        <v>0</v>
      </c>
      <c r="S2559" s="12">
        <f t="shared" si="357"/>
        <v>13427</v>
      </c>
      <c r="T2559" s="31">
        <f t="shared" si="353"/>
        <v>10857.557395681119</v>
      </c>
      <c r="U2559" s="13"/>
      <c r="V2559" s="39">
        <f t="shared" si="358"/>
        <v>-1.1557553463563675E-3</v>
      </c>
      <c r="W2559" s="14">
        <f t="shared" si="359"/>
        <v>-1.1296700951219697E-3</v>
      </c>
      <c r="X2559" s="40">
        <f t="shared" si="354"/>
        <v>6.8044033196165086E-10</v>
      </c>
      <c r="Y2559" s="2"/>
      <c r="Z2559" s="4"/>
      <c r="AA2559" s="4"/>
      <c r="AB2559" s="4"/>
      <c r="AC2559" s="4"/>
      <c r="AD2559" s="4"/>
      <c r="AE2559" s="4"/>
    </row>
    <row r="2560" spans="6:31">
      <c r="F2560" s="25">
        <v>40387</v>
      </c>
      <c r="G2560" s="8">
        <v>65.64</v>
      </c>
      <c r="H2560" s="8">
        <v>65.819999999999993</v>
      </c>
      <c r="I2560" s="8">
        <v>65.02</v>
      </c>
      <c r="J2560" s="8">
        <v>65.209999999999994</v>
      </c>
      <c r="K2560" s="8">
        <v>354500</v>
      </c>
      <c r="L2560" s="26">
        <v>61.41</v>
      </c>
      <c r="M2560" s="8"/>
      <c r="N2560" s="32">
        <v>0</v>
      </c>
      <c r="O2560" s="11">
        <f t="shared" si="355"/>
        <v>50</v>
      </c>
      <c r="P2560" s="11">
        <f t="shared" si="352"/>
        <v>1.061879172773164</v>
      </c>
      <c r="Q2560" s="12">
        <f t="shared" si="351"/>
        <v>165.10503029927739</v>
      </c>
      <c r="R2560" s="12">
        <f t="shared" si="356"/>
        <v>0</v>
      </c>
      <c r="S2560" s="12">
        <f t="shared" si="357"/>
        <v>13427</v>
      </c>
      <c r="T2560" s="31">
        <f t="shared" si="353"/>
        <v>10766.499025815878</v>
      </c>
      <c r="U2560" s="13"/>
      <c r="V2560" s="39">
        <f t="shared" si="358"/>
        <v>-8.4220006016671994E-3</v>
      </c>
      <c r="W2560" s="14">
        <f t="shared" si="359"/>
        <v>-8.43202660866171E-3</v>
      </c>
      <c r="X2560" s="40">
        <f t="shared" si="354"/>
        <v>1.0052081625397664E-10</v>
      </c>
      <c r="Y2560" s="2"/>
      <c r="Z2560" s="4"/>
      <c r="AA2560" s="4"/>
      <c r="AB2560" s="4"/>
      <c r="AC2560" s="4"/>
      <c r="AD2560" s="4"/>
      <c r="AE2560" s="4"/>
    </row>
    <row r="2561" spans="6:31">
      <c r="F2561" s="25">
        <v>40388</v>
      </c>
      <c r="G2561" s="8">
        <v>65.66</v>
      </c>
      <c r="H2561" s="8">
        <v>65.790000000000006</v>
      </c>
      <c r="I2561" s="8">
        <v>64.38</v>
      </c>
      <c r="J2561" s="8">
        <v>64.959999999999994</v>
      </c>
      <c r="K2561" s="8">
        <v>538100</v>
      </c>
      <c r="L2561" s="26">
        <v>61.18</v>
      </c>
      <c r="M2561" s="8"/>
      <c r="N2561" s="32">
        <v>0</v>
      </c>
      <c r="O2561" s="11">
        <f t="shared" si="355"/>
        <v>50</v>
      </c>
      <c r="P2561" s="11">
        <f t="shared" si="352"/>
        <v>1.0617848970251715</v>
      </c>
      <c r="Q2561" s="12">
        <f t="shared" si="351"/>
        <v>165.11525046049798</v>
      </c>
      <c r="R2561" s="12">
        <f t="shared" si="356"/>
        <v>0</v>
      </c>
      <c r="S2561" s="12">
        <f t="shared" si="357"/>
        <v>13427</v>
      </c>
      <c r="T2561" s="31">
        <f t="shared" si="353"/>
        <v>10725.886669913947</v>
      </c>
      <c r="U2561" s="13"/>
      <c r="V2561" s="39">
        <f t="shared" si="358"/>
        <v>-3.779236499332676E-3</v>
      </c>
      <c r="W2561" s="14">
        <f t="shared" si="359"/>
        <v>-3.7523496185503527E-3</v>
      </c>
      <c r="X2561" s="40">
        <f t="shared" si="354"/>
        <v>7.2290435820286145E-10</v>
      </c>
      <c r="Y2561" s="2"/>
      <c r="Z2561" s="4"/>
      <c r="AA2561" s="4"/>
      <c r="AB2561" s="4"/>
      <c r="AC2561" s="4"/>
      <c r="AD2561" s="4"/>
      <c r="AE2561" s="4"/>
    </row>
    <row r="2562" spans="6:31">
      <c r="F2562" s="25">
        <v>40389</v>
      </c>
      <c r="G2562" s="8">
        <v>64.23</v>
      </c>
      <c r="H2562" s="8">
        <v>65.27</v>
      </c>
      <c r="I2562" s="8">
        <v>64.11</v>
      </c>
      <c r="J2562" s="8">
        <v>64.94</v>
      </c>
      <c r="K2562" s="8">
        <v>906100</v>
      </c>
      <c r="L2562" s="26">
        <v>61.16</v>
      </c>
      <c r="M2562" s="8"/>
      <c r="N2562" s="32">
        <v>0</v>
      </c>
      <c r="O2562" s="11">
        <f t="shared" si="355"/>
        <v>50</v>
      </c>
      <c r="P2562" s="11">
        <f t="shared" si="352"/>
        <v>1.0618051013734466</v>
      </c>
      <c r="Q2562" s="12">
        <f t="shared" si="351"/>
        <v>165.11306001273209</v>
      </c>
      <c r="R2562" s="12">
        <f t="shared" si="356"/>
        <v>0</v>
      </c>
      <c r="S2562" s="12">
        <f t="shared" si="357"/>
        <v>13427</v>
      </c>
      <c r="T2562" s="31">
        <f t="shared" si="353"/>
        <v>10722.442117226821</v>
      </c>
      <c r="U2562" s="13"/>
      <c r="V2562" s="39">
        <f t="shared" si="358"/>
        <v>-3.2119544146531561E-4</v>
      </c>
      <c r="W2562" s="14">
        <f t="shared" si="359"/>
        <v>-3.2695766189593938E-4</v>
      </c>
      <c r="X2562" s="40">
        <f t="shared" si="354"/>
        <v>3.3203184291097907E-11</v>
      </c>
      <c r="Y2562" s="2"/>
      <c r="Z2562" s="4"/>
      <c r="AA2562" s="4"/>
      <c r="AB2562" s="4"/>
      <c r="AC2562" s="4"/>
      <c r="AD2562" s="4"/>
      <c r="AE2562" s="4"/>
    </row>
    <row r="2563" spans="6:31">
      <c r="F2563" s="25">
        <v>40392</v>
      </c>
      <c r="G2563" s="8">
        <v>65.930000000000007</v>
      </c>
      <c r="H2563" s="8">
        <v>66.47</v>
      </c>
      <c r="I2563" s="8">
        <v>65.75</v>
      </c>
      <c r="J2563" s="8">
        <v>66.36</v>
      </c>
      <c r="K2563" s="8">
        <v>469300</v>
      </c>
      <c r="L2563" s="26">
        <v>62.49</v>
      </c>
      <c r="M2563" s="8"/>
      <c r="N2563" s="32">
        <v>0</v>
      </c>
      <c r="O2563" s="11">
        <f t="shared" si="355"/>
        <v>50</v>
      </c>
      <c r="P2563" s="11">
        <f t="shared" si="352"/>
        <v>1.0619299087854057</v>
      </c>
      <c r="Q2563" s="12">
        <f t="shared" si="351"/>
        <v>165.09953090597656</v>
      </c>
      <c r="R2563" s="12">
        <f t="shared" si="356"/>
        <v>0</v>
      </c>
      <c r="S2563" s="12">
        <f t="shared" si="357"/>
        <v>13427</v>
      </c>
      <c r="T2563" s="31">
        <f t="shared" si="353"/>
        <v>10956.004870920604</v>
      </c>
      <c r="U2563" s="13"/>
      <c r="V2563" s="39">
        <f t="shared" si="358"/>
        <v>2.15487568492287E-2</v>
      </c>
      <c r="W2563" s="14">
        <f t="shared" si="359"/>
        <v>2.151316288012893E-2</v>
      </c>
      <c r="X2563" s="40">
        <f t="shared" si="354"/>
        <v>1.266930636275354E-9</v>
      </c>
      <c r="Y2563" s="2"/>
      <c r="Z2563" s="4"/>
      <c r="AA2563" s="4"/>
      <c r="AB2563" s="4"/>
      <c r="AC2563" s="4"/>
      <c r="AD2563" s="4"/>
      <c r="AE2563" s="4"/>
    </row>
    <row r="2564" spans="6:31">
      <c r="F2564" s="25">
        <v>40393</v>
      </c>
      <c r="G2564" s="8">
        <v>66.17</v>
      </c>
      <c r="H2564" s="8">
        <v>66.38</v>
      </c>
      <c r="I2564" s="8">
        <v>65.77</v>
      </c>
      <c r="J2564" s="8">
        <v>66.06</v>
      </c>
      <c r="K2564" s="8">
        <v>425400</v>
      </c>
      <c r="L2564" s="26">
        <v>62.21</v>
      </c>
      <c r="M2564" s="8"/>
      <c r="N2564" s="32">
        <v>0</v>
      </c>
      <c r="O2564" s="11">
        <f t="shared" si="355"/>
        <v>50</v>
      </c>
      <c r="P2564" s="11">
        <f t="shared" si="352"/>
        <v>1.0618871564057226</v>
      </c>
      <c r="Q2564" s="12">
        <f t="shared" ref="Q2564:Q2627" si="360">$D$4*$P$4/P2564+O2564</f>
        <v>165.10416490010385</v>
      </c>
      <c r="R2564" s="12">
        <f t="shared" si="356"/>
        <v>0</v>
      </c>
      <c r="S2564" s="12">
        <f t="shared" si="357"/>
        <v>13427</v>
      </c>
      <c r="T2564" s="31">
        <f t="shared" si="353"/>
        <v>10906.781133300861</v>
      </c>
      <c r="U2564" s="13"/>
      <c r="V2564" s="39">
        <f t="shared" si="358"/>
        <v>-4.5029778716436462E-3</v>
      </c>
      <c r="W2564" s="14">
        <f t="shared" si="359"/>
        <v>-4.4907854140619728E-3</v>
      </c>
      <c r="X2564" s="40">
        <f t="shared" si="354"/>
        <v>1.4865602188090401E-10</v>
      </c>
      <c r="Y2564" s="2"/>
      <c r="Z2564" s="4"/>
      <c r="AA2564" s="4"/>
      <c r="AB2564" s="4"/>
      <c r="AC2564" s="4"/>
      <c r="AD2564" s="4"/>
      <c r="AE2564" s="4"/>
    </row>
    <row r="2565" spans="6:31">
      <c r="F2565" s="25">
        <v>40394</v>
      </c>
      <c r="G2565" s="8">
        <v>66.25</v>
      </c>
      <c r="H2565" s="8">
        <v>66.56</v>
      </c>
      <c r="I2565" s="8">
        <v>66.069999999999993</v>
      </c>
      <c r="J2565" s="8">
        <v>66.489999999999995</v>
      </c>
      <c r="K2565" s="8">
        <v>164900</v>
      </c>
      <c r="L2565" s="26">
        <v>62.62</v>
      </c>
      <c r="M2565" s="8"/>
      <c r="N2565" s="32">
        <v>0</v>
      </c>
      <c r="O2565" s="11">
        <f t="shared" si="355"/>
        <v>50</v>
      </c>
      <c r="P2565" s="11">
        <f t="shared" ref="P2565:P2628" si="361">J2565/L2565</f>
        <v>1.0618013414244649</v>
      </c>
      <c r="Q2565" s="12">
        <f t="shared" si="360"/>
        <v>165.11346764004986</v>
      </c>
      <c r="R2565" s="12">
        <f t="shared" si="356"/>
        <v>0</v>
      </c>
      <c r="S2565" s="12">
        <f t="shared" si="357"/>
        <v>13427</v>
      </c>
      <c r="T2565" s="31">
        <f t="shared" ref="T2565:T2628" si="362">Q2565*J2565</f>
        <v>10978.394463386914</v>
      </c>
      <c r="U2565" s="13"/>
      <c r="V2565" s="39">
        <f t="shared" si="358"/>
        <v>6.5444835359877449E-3</v>
      </c>
      <c r="W2565" s="14">
        <f t="shared" si="359"/>
        <v>6.5689573713311978E-3</v>
      </c>
      <c r="X2565" s="40">
        <f t="shared" ref="X2565:X2628" si="363">(V2565-W2565)^2</f>
        <v>5.9896861641844661E-10</v>
      </c>
      <c r="Y2565" s="2"/>
      <c r="Z2565" s="4"/>
      <c r="AA2565" s="4"/>
      <c r="AB2565" s="4"/>
      <c r="AC2565" s="4"/>
      <c r="AD2565" s="4"/>
      <c r="AE2565" s="4"/>
    </row>
    <row r="2566" spans="6:31">
      <c r="F2566" s="25">
        <v>40395</v>
      </c>
      <c r="G2566" s="8">
        <v>66.13</v>
      </c>
      <c r="H2566" s="8">
        <v>66.44</v>
      </c>
      <c r="I2566" s="8">
        <v>66</v>
      </c>
      <c r="J2566" s="8">
        <v>66.400000000000006</v>
      </c>
      <c r="K2566" s="8">
        <v>210500</v>
      </c>
      <c r="L2566" s="26">
        <v>62.53</v>
      </c>
      <c r="M2566" s="8"/>
      <c r="N2566" s="32">
        <v>0</v>
      </c>
      <c r="O2566" s="11">
        <f t="shared" ref="O2566:O2629" si="364">O2565+N2566</f>
        <v>50</v>
      </c>
      <c r="P2566" s="11">
        <f t="shared" si="361"/>
        <v>1.0618902926595235</v>
      </c>
      <c r="Q2566" s="12">
        <f t="shared" si="360"/>
        <v>165.10382494419957</v>
      </c>
      <c r="R2566" s="12">
        <f t="shared" ref="R2566:R2629" si="365">IF(N2566&lt;&gt;0,N2566*J2566,0)</f>
        <v>0</v>
      </c>
      <c r="S2566" s="12">
        <f t="shared" ref="S2566:S2629" si="366">IF(N2566&lt;&gt;0,N2566*J2566+S2565,S2565)</f>
        <v>13427</v>
      </c>
      <c r="T2566" s="31">
        <f t="shared" si="362"/>
        <v>10962.893976294852</v>
      </c>
      <c r="U2566" s="13"/>
      <c r="V2566" s="39">
        <f t="shared" ref="V2566:V2629" si="367">LN((T2566-R2566)/T2565)</f>
        <v>-1.4129060573004979E-3</v>
      </c>
      <c r="W2566" s="14">
        <f t="shared" ref="W2566:W2629" si="368">LN(L2566/L2565)</f>
        <v>-1.4382743190530587E-3</v>
      </c>
      <c r="X2566" s="40">
        <f t="shared" si="363"/>
        <v>6.4354870434644019E-10</v>
      </c>
      <c r="Y2566" s="2"/>
      <c r="Z2566" s="4"/>
      <c r="AA2566" s="4"/>
      <c r="AB2566" s="4"/>
      <c r="AC2566" s="4"/>
      <c r="AD2566" s="4"/>
      <c r="AE2566" s="4"/>
    </row>
    <row r="2567" spans="6:31">
      <c r="F2567" s="25">
        <v>40396</v>
      </c>
      <c r="G2567" s="8">
        <v>65.67</v>
      </c>
      <c r="H2567" s="8">
        <v>66.23</v>
      </c>
      <c r="I2567" s="8">
        <v>65.260000000000005</v>
      </c>
      <c r="J2567" s="8">
        <v>66.08</v>
      </c>
      <c r="K2567" s="8">
        <v>349700</v>
      </c>
      <c r="L2567" s="26">
        <v>62.23</v>
      </c>
      <c r="M2567" s="8"/>
      <c r="N2567" s="32">
        <v>0</v>
      </c>
      <c r="O2567" s="11">
        <f t="shared" si="364"/>
        <v>50</v>
      </c>
      <c r="P2567" s="11">
        <f t="shared" si="361"/>
        <v>1.061867266591676</v>
      </c>
      <c r="Q2567" s="12">
        <f t="shared" si="360"/>
        <v>165.10632091386177</v>
      </c>
      <c r="R2567" s="12">
        <f t="shared" si="365"/>
        <v>0</v>
      </c>
      <c r="S2567" s="12">
        <f t="shared" si="366"/>
        <v>13427</v>
      </c>
      <c r="T2567" s="31">
        <f t="shared" si="362"/>
        <v>10910.225685987985</v>
      </c>
      <c r="U2567" s="13"/>
      <c r="V2567" s="39">
        <f t="shared" si="367"/>
        <v>-4.8158098076884091E-3</v>
      </c>
      <c r="W2567" s="14">
        <f t="shared" si="368"/>
        <v>-4.8092429980800848E-3</v>
      </c>
      <c r="X2567" s="40">
        <f t="shared" si="363"/>
        <v>4.3122988431980898E-11</v>
      </c>
      <c r="Y2567" s="2"/>
      <c r="Z2567" s="4"/>
      <c r="AA2567" s="4"/>
      <c r="AB2567" s="4"/>
      <c r="AC2567" s="4"/>
      <c r="AD2567" s="4"/>
      <c r="AE2567" s="4"/>
    </row>
    <row r="2568" spans="6:31">
      <c r="F2568" s="25">
        <v>40399</v>
      </c>
      <c r="G2568" s="8">
        <v>66.38</v>
      </c>
      <c r="H2568" s="8">
        <v>66.61</v>
      </c>
      <c r="I2568" s="8">
        <v>66.150000000000006</v>
      </c>
      <c r="J2568" s="8">
        <v>66.56</v>
      </c>
      <c r="K2568" s="8">
        <v>214400</v>
      </c>
      <c r="L2568" s="26">
        <v>62.68</v>
      </c>
      <c r="M2568" s="8"/>
      <c r="N2568" s="32">
        <v>0</v>
      </c>
      <c r="O2568" s="11">
        <f t="shared" si="364"/>
        <v>50</v>
      </c>
      <c r="P2568" s="11">
        <f t="shared" si="361"/>
        <v>1.0619017230376515</v>
      </c>
      <c r="Q2568" s="12">
        <f t="shared" si="360"/>
        <v>165.10258595925913</v>
      </c>
      <c r="R2568" s="12">
        <f t="shared" si="365"/>
        <v>0</v>
      </c>
      <c r="S2568" s="12">
        <f t="shared" si="366"/>
        <v>13427</v>
      </c>
      <c r="T2568" s="31">
        <f t="shared" si="362"/>
        <v>10989.228121448288</v>
      </c>
      <c r="U2568" s="13"/>
      <c r="V2568" s="39">
        <f t="shared" si="367"/>
        <v>7.2150455324645375E-3</v>
      </c>
      <c r="W2568" s="14">
        <f t="shared" si="368"/>
        <v>7.2052189066936952E-3</v>
      </c>
      <c r="X2568" s="40">
        <f t="shared" si="363"/>
        <v>9.6562574040183361E-11</v>
      </c>
      <c r="Y2568" s="2"/>
      <c r="Z2568" s="4"/>
      <c r="AA2568" s="4"/>
      <c r="AB2568" s="4"/>
      <c r="AC2568" s="4"/>
      <c r="AD2568" s="4"/>
      <c r="AE2568" s="4"/>
    </row>
    <row r="2569" spans="6:31">
      <c r="F2569" s="25">
        <v>40400</v>
      </c>
      <c r="G2569" s="8">
        <v>65.900000000000006</v>
      </c>
      <c r="H2569" s="8">
        <v>66.38</v>
      </c>
      <c r="I2569" s="8">
        <v>65.48</v>
      </c>
      <c r="J2569" s="8">
        <v>66.03</v>
      </c>
      <c r="K2569" s="8">
        <v>208700</v>
      </c>
      <c r="L2569" s="26">
        <v>62.18</v>
      </c>
      <c r="M2569" s="8"/>
      <c r="N2569" s="32">
        <v>0</v>
      </c>
      <c r="O2569" s="11">
        <f t="shared" si="364"/>
        <v>50</v>
      </c>
      <c r="P2569" s="11">
        <f t="shared" si="361"/>
        <v>1.0619170151174011</v>
      </c>
      <c r="Q2569" s="12">
        <f t="shared" si="360"/>
        <v>165.10092843056449</v>
      </c>
      <c r="R2569" s="12">
        <f t="shared" si="365"/>
        <v>0</v>
      </c>
      <c r="S2569" s="12">
        <f t="shared" si="366"/>
        <v>13427</v>
      </c>
      <c r="T2569" s="31">
        <f t="shared" si="362"/>
        <v>10901.614304270173</v>
      </c>
      <c r="U2569" s="13"/>
      <c r="V2569" s="39">
        <f t="shared" si="367"/>
        <v>-8.0046517435016715E-3</v>
      </c>
      <c r="W2569" s="14">
        <f t="shared" si="368"/>
        <v>-8.0090128572123005E-3</v>
      </c>
      <c r="X2569" s="40">
        <f t="shared" si="363"/>
        <v>1.9019312797036729E-11</v>
      </c>
      <c r="Y2569" s="2"/>
      <c r="Z2569" s="4"/>
      <c r="AA2569" s="4"/>
      <c r="AB2569" s="4"/>
      <c r="AC2569" s="4"/>
      <c r="AD2569" s="4"/>
      <c r="AE2569" s="4"/>
    </row>
    <row r="2570" spans="6:31">
      <c r="F2570" s="25">
        <v>40401</v>
      </c>
      <c r="G2570" s="8">
        <v>64.91</v>
      </c>
      <c r="H2570" s="8">
        <v>64.91</v>
      </c>
      <c r="I2570" s="8">
        <v>64.02</v>
      </c>
      <c r="J2570" s="8">
        <v>64.14</v>
      </c>
      <c r="K2570" s="8">
        <v>435600</v>
      </c>
      <c r="L2570" s="26">
        <v>60.4</v>
      </c>
      <c r="M2570" s="8"/>
      <c r="N2570" s="32">
        <v>0</v>
      </c>
      <c r="O2570" s="11">
        <f t="shared" si="364"/>
        <v>50</v>
      </c>
      <c r="P2570" s="11">
        <f t="shared" si="361"/>
        <v>1.0619205298013246</v>
      </c>
      <c r="Q2570" s="12">
        <f t="shared" si="360"/>
        <v>165.10054747608496</v>
      </c>
      <c r="R2570" s="12">
        <f t="shared" si="365"/>
        <v>0</v>
      </c>
      <c r="S2570" s="12">
        <f t="shared" si="366"/>
        <v>13427</v>
      </c>
      <c r="T2570" s="31">
        <f t="shared" si="362"/>
        <v>10589.54911511609</v>
      </c>
      <c r="U2570" s="13"/>
      <c r="V2570" s="39">
        <f t="shared" si="367"/>
        <v>-2.9043297347750772E-2</v>
      </c>
      <c r="W2570" s="14">
        <f t="shared" si="368"/>
        <v>-2.9044299689838557E-2</v>
      </c>
      <c r="X2570" s="40">
        <f t="shared" si="363"/>
        <v>1.0046896609454526E-12</v>
      </c>
      <c r="Y2570" s="2"/>
      <c r="Z2570" s="4"/>
      <c r="AA2570" s="4"/>
      <c r="AB2570" s="4"/>
      <c r="AC2570" s="4"/>
      <c r="AD2570" s="4"/>
      <c r="AE2570" s="4"/>
    </row>
    <row r="2571" spans="6:31">
      <c r="F2571" s="25">
        <v>40402</v>
      </c>
      <c r="G2571" s="8">
        <v>63.11</v>
      </c>
      <c r="H2571" s="8">
        <v>63.97</v>
      </c>
      <c r="I2571" s="8">
        <v>62.95</v>
      </c>
      <c r="J2571" s="8">
        <v>63.74</v>
      </c>
      <c r="K2571" s="8">
        <v>338000</v>
      </c>
      <c r="L2571" s="26">
        <v>60.03</v>
      </c>
      <c r="M2571" s="8"/>
      <c r="N2571" s="32">
        <v>0</v>
      </c>
      <c r="O2571" s="11">
        <f t="shared" si="364"/>
        <v>50</v>
      </c>
      <c r="P2571" s="11">
        <f t="shared" si="361"/>
        <v>1.0618024321172748</v>
      </c>
      <c r="Q2571" s="12">
        <f t="shared" si="360"/>
        <v>165.11334939448204</v>
      </c>
      <c r="R2571" s="12">
        <f t="shared" si="365"/>
        <v>0</v>
      </c>
      <c r="S2571" s="12">
        <f t="shared" si="366"/>
        <v>13427</v>
      </c>
      <c r="T2571" s="31">
        <f t="shared" si="362"/>
        <v>10524.324890404287</v>
      </c>
      <c r="U2571" s="13"/>
      <c r="V2571" s="39">
        <f t="shared" si="367"/>
        <v>-6.1783481489753201E-3</v>
      </c>
      <c r="W2571" s="14">
        <f t="shared" si="368"/>
        <v>-6.1446676770174893E-3</v>
      </c>
      <c r="X2571" s="40">
        <f t="shared" si="363"/>
        <v>1.1343741913022266E-9</v>
      </c>
      <c r="Y2571" s="2"/>
      <c r="Z2571" s="4"/>
      <c r="AA2571" s="4"/>
      <c r="AB2571" s="4"/>
      <c r="AC2571" s="4"/>
      <c r="AD2571" s="4"/>
      <c r="AE2571" s="4"/>
    </row>
    <row r="2572" spans="6:31">
      <c r="F2572" s="25">
        <v>40403</v>
      </c>
      <c r="G2572" s="8">
        <v>63.49</v>
      </c>
      <c r="H2572" s="8">
        <v>63.91</v>
      </c>
      <c r="I2572" s="8">
        <v>63.45</v>
      </c>
      <c r="J2572" s="8">
        <v>63.47</v>
      </c>
      <c r="K2572" s="8">
        <v>232100</v>
      </c>
      <c r="L2572" s="26">
        <v>59.77</v>
      </c>
      <c r="M2572" s="8"/>
      <c r="N2572" s="32">
        <v>0</v>
      </c>
      <c r="O2572" s="11">
        <f t="shared" si="364"/>
        <v>50</v>
      </c>
      <c r="P2572" s="11">
        <f t="shared" si="361"/>
        <v>1.0619039651999329</v>
      </c>
      <c r="Q2572" s="12">
        <f t="shared" si="360"/>
        <v>165.10234292534534</v>
      </c>
      <c r="R2572" s="12">
        <f t="shared" si="365"/>
        <v>0</v>
      </c>
      <c r="S2572" s="12">
        <f t="shared" si="366"/>
        <v>13427</v>
      </c>
      <c r="T2572" s="31">
        <f t="shared" si="362"/>
        <v>10479.045705471668</v>
      </c>
      <c r="U2572" s="13"/>
      <c r="V2572" s="39">
        <f t="shared" si="367"/>
        <v>-4.3116179730389457E-3</v>
      </c>
      <c r="W2572" s="14">
        <f t="shared" si="368"/>
        <v>-4.3405744275888357E-3</v>
      </c>
      <c r="X2572" s="40">
        <f t="shared" si="363"/>
        <v>8.3847626009984739E-10</v>
      </c>
      <c r="Y2572" s="2"/>
      <c r="Z2572" s="4"/>
      <c r="AA2572" s="4"/>
      <c r="AB2572" s="4"/>
      <c r="AC2572" s="4"/>
      <c r="AD2572" s="4"/>
      <c r="AE2572" s="4"/>
    </row>
    <row r="2573" spans="6:31">
      <c r="F2573" s="25">
        <v>40406</v>
      </c>
      <c r="G2573" s="8">
        <v>63.08</v>
      </c>
      <c r="H2573" s="8">
        <v>63.75</v>
      </c>
      <c r="I2573" s="8">
        <v>62.87</v>
      </c>
      <c r="J2573" s="8">
        <v>63.51</v>
      </c>
      <c r="K2573" s="8">
        <v>154000</v>
      </c>
      <c r="L2573" s="26">
        <v>59.81</v>
      </c>
      <c r="M2573" s="8"/>
      <c r="N2573" s="32">
        <v>0</v>
      </c>
      <c r="O2573" s="11">
        <f t="shared" si="364"/>
        <v>50</v>
      </c>
      <c r="P2573" s="11">
        <f t="shared" si="361"/>
        <v>1.0618625647884969</v>
      </c>
      <c r="Q2573" s="12">
        <f t="shared" si="360"/>
        <v>165.10683059118116</v>
      </c>
      <c r="R2573" s="12">
        <f t="shared" si="365"/>
        <v>0</v>
      </c>
      <c r="S2573" s="12">
        <f t="shared" si="366"/>
        <v>13427</v>
      </c>
      <c r="T2573" s="31">
        <f t="shared" si="362"/>
        <v>10485.934810845916</v>
      </c>
      <c r="U2573" s="13"/>
      <c r="V2573" s="39">
        <f t="shared" si="367"/>
        <v>6.5720124250474008E-4</v>
      </c>
      <c r="W2573" s="14">
        <f t="shared" si="368"/>
        <v>6.6900822030273007E-4</v>
      </c>
      <c r="X2573" s="40">
        <f t="shared" si="363"/>
        <v>1.3940472472222842E-10</v>
      </c>
      <c r="Y2573" s="2"/>
      <c r="Z2573" s="4"/>
      <c r="AA2573" s="4"/>
      <c r="AB2573" s="4"/>
      <c r="AC2573" s="4"/>
      <c r="AD2573" s="4"/>
      <c r="AE2573" s="4"/>
    </row>
    <row r="2574" spans="6:31">
      <c r="F2574" s="25">
        <v>40407</v>
      </c>
      <c r="G2574" s="8">
        <v>64.13</v>
      </c>
      <c r="H2574" s="8">
        <v>64.84</v>
      </c>
      <c r="I2574" s="8">
        <v>63.92</v>
      </c>
      <c r="J2574" s="8">
        <v>64.37</v>
      </c>
      <c r="K2574" s="8">
        <v>105800</v>
      </c>
      <c r="L2574" s="26">
        <v>60.62</v>
      </c>
      <c r="M2574" s="8"/>
      <c r="N2574" s="32">
        <v>0</v>
      </c>
      <c r="O2574" s="11">
        <f t="shared" si="364"/>
        <v>50</v>
      </c>
      <c r="P2574" s="11">
        <f t="shared" si="361"/>
        <v>1.0618607720224349</v>
      </c>
      <c r="Q2574" s="12">
        <f t="shared" si="360"/>
        <v>165.10702492891812</v>
      </c>
      <c r="R2574" s="12">
        <f t="shared" si="365"/>
        <v>0</v>
      </c>
      <c r="S2574" s="12">
        <f t="shared" si="366"/>
        <v>13427</v>
      </c>
      <c r="T2574" s="31">
        <f t="shared" si="362"/>
        <v>10627.93919467446</v>
      </c>
      <c r="U2574" s="13"/>
      <c r="V2574" s="39">
        <f t="shared" si="367"/>
        <v>1.3451489291329079E-2</v>
      </c>
      <c r="W2574" s="14">
        <f t="shared" si="368"/>
        <v>1.3452000573191375E-2</v>
      </c>
      <c r="X2574" s="40">
        <f t="shared" si="363"/>
        <v>2.6140914271242683E-13</v>
      </c>
      <c r="Y2574" s="2"/>
      <c r="Z2574" s="4"/>
      <c r="AA2574" s="4"/>
      <c r="AB2574" s="4"/>
      <c r="AC2574" s="4"/>
      <c r="AD2574" s="4"/>
      <c r="AE2574" s="4"/>
    </row>
    <row r="2575" spans="6:31">
      <c r="F2575" s="25">
        <v>40408</v>
      </c>
      <c r="G2575" s="8">
        <v>64.39</v>
      </c>
      <c r="H2575" s="8">
        <v>64.849999999999994</v>
      </c>
      <c r="I2575" s="8">
        <v>63.95</v>
      </c>
      <c r="J2575" s="8">
        <v>64.510000000000005</v>
      </c>
      <c r="K2575" s="8">
        <v>235200</v>
      </c>
      <c r="L2575" s="26">
        <v>60.75</v>
      </c>
      <c r="M2575" s="8"/>
      <c r="N2575" s="32">
        <v>0</v>
      </c>
      <c r="O2575" s="11">
        <f t="shared" si="364"/>
        <v>50</v>
      </c>
      <c r="P2575" s="11">
        <f t="shared" si="361"/>
        <v>1.0618930041152264</v>
      </c>
      <c r="Q2575" s="12">
        <f t="shared" si="360"/>
        <v>165.10353103613036</v>
      </c>
      <c r="R2575" s="12">
        <f t="shared" si="365"/>
        <v>0</v>
      </c>
      <c r="S2575" s="12">
        <f t="shared" si="366"/>
        <v>13427</v>
      </c>
      <c r="T2575" s="31">
        <f t="shared" si="362"/>
        <v>10650.82878714077</v>
      </c>
      <c r="U2575" s="13"/>
      <c r="V2575" s="39">
        <f t="shared" si="367"/>
        <v>2.1514028739485617E-3</v>
      </c>
      <c r="W2575" s="14">
        <f t="shared" si="368"/>
        <v>2.142210591000802E-3</v>
      </c>
      <c r="X2575" s="40">
        <f t="shared" si="363"/>
        <v>8.449806579167415E-11</v>
      </c>
      <c r="Y2575" s="2"/>
      <c r="Z2575" s="4"/>
      <c r="AA2575" s="4"/>
      <c r="AB2575" s="4"/>
      <c r="AC2575" s="4"/>
      <c r="AD2575" s="4"/>
      <c r="AE2575" s="4"/>
    </row>
    <row r="2576" spans="6:31">
      <c r="F2576" s="25">
        <v>40409</v>
      </c>
      <c r="G2576" s="8">
        <v>64.209999999999994</v>
      </c>
      <c r="H2576" s="8">
        <v>64.37</v>
      </c>
      <c r="I2576" s="8">
        <v>63.13</v>
      </c>
      <c r="J2576" s="8">
        <v>63.39</v>
      </c>
      <c r="K2576" s="8">
        <v>526800</v>
      </c>
      <c r="L2576" s="26">
        <v>59.7</v>
      </c>
      <c r="M2576" s="8"/>
      <c r="N2576" s="32">
        <v>0</v>
      </c>
      <c r="O2576" s="11">
        <f t="shared" si="364"/>
        <v>50</v>
      </c>
      <c r="P2576" s="11">
        <f t="shared" si="361"/>
        <v>1.0618090452261306</v>
      </c>
      <c r="Q2576" s="12">
        <f t="shared" si="360"/>
        <v>165.11263245096595</v>
      </c>
      <c r="R2576" s="12">
        <f t="shared" si="365"/>
        <v>0</v>
      </c>
      <c r="S2576" s="12">
        <f t="shared" si="366"/>
        <v>13427</v>
      </c>
      <c r="T2576" s="31">
        <f t="shared" si="362"/>
        <v>10466.489771066732</v>
      </c>
      <c r="U2576" s="13"/>
      <c r="V2576" s="39">
        <f t="shared" si="367"/>
        <v>-1.7459006266609411E-2</v>
      </c>
      <c r="W2576" s="14">
        <f t="shared" si="368"/>
        <v>-1.7435061822101423E-2</v>
      </c>
      <c r="X2576" s="40">
        <f t="shared" si="363"/>
        <v>5.7333642279608852E-10</v>
      </c>
      <c r="Y2576" s="2"/>
      <c r="Z2576" s="4"/>
      <c r="AA2576" s="4"/>
      <c r="AB2576" s="4"/>
      <c r="AC2576" s="4"/>
      <c r="AD2576" s="4"/>
      <c r="AE2576" s="4"/>
    </row>
    <row r="2577" spans="6:31">
      <c r="F2577" s="25">
        <v>40410</v>
      </c>
      <c r="G2577" s="8">
        <v>63.15</v>
      </c>
      <c r="H2577" s="8">
        <v>63.26</v>
      </c>
      <c r="I2577" s="8">
        <v>62.66</v>
      </c>
      <c r="J2577" s="8">
        <v>63.17</v>
      </c>
      <c r="K2577" s="8">
        <v>260100</v>
      </c>
      <c r="L2577" s="26">
        <v>59.49</v>
      </c>
      <c r="M2577" s="8"/>
      <c r="N2577" s="32">
        <v>0</v>
      </c>
      <c r="O2577" s="11">
        <f t="shared" si="364"/>
        <v>50</v>
      </c>
      <c r="P2577" s="11">
        <f t="shared" si="361"/>
        <v>1.061859135989242</v>
      </c>
      <c r="Q2577" s="12">
        <f t="shared" si="360"/>
        <v>165.10720227721899</v>
      </c>
      <c r="R2577" s="12">
        <f t="shared" si="365"/>
        <v>0</v>
      </c>
      <c r="S2577" s="12">
        <f t="shared" si="366"/>
        <v>13427</v>
      </c>
      <c r="T2577" s="31">
        <f t="shared" si="362"/>
        <v>10429.821967851924</v>
      </c>
      <c r="U2577" s="13"/>
      <c r="V2577" s="39">
        <f t="shared" si="367"/>
        <v>-3.5095036203712884E-3</v>
      </c>
      <c r="W2577" s="14">
        <f t="shared" si="368"/>
        <v>-3.5237891987420842E-3</v>
      </c>
      <c r="X2577" s="40">
        <f t="shared" si="363"/>
        <v>2.0407774938815067E-10</v>
      </c>
      <c r="Y2577" s="2"/>
      <c r="Z2577" s="4"/>
      <c r="AA2577" s="4"/>
      <c r="AB2577" s="4"/>
      <c r="AC2577" s="4"/>
      <c r="AD2577" s="4"/>
      <c r="AE2577" s="4"/>
    </row>
    <row r="2578" spans="6:31">
      <c r="F2578" s="25">
        <v>40413</v>
      </c>
      <c r="G2578" s="8">
        <v>63.43</v>
      </c>
      <c r="H2578" s="8">
        <v>63.79</v>
      </c>
      <c r="I2578" s="8">
        <v>62.85</v>
      </c>
      <c r="J2578" s="8">
        <v>62.85</v>
      </c>
      <c r="K2578" s="8">
        <v>280700</v>
      </c>
      <c r="L2578" s="26">
        <v>59.19</v>
      </c>
      <c r="M2578" s="8"/>
      <c r="N2578" s="32">
        <v>0</v>
      </c>
      <c r="O2578" s="11">
        <f t="shared" si="364"/>
        <v>50</v>
      </c>
      <c r="P2578" s="11">
        <f t="shared" si="361"/>
        <v>1.0618347693867207</v>
      </c>
      <c r="Q2578" s="12">
        <f t="shared" si="360"/>
        <v>165.10984371591178</v>
      </c>
      <c r="R2578" s="12">
        <f t="shared" si="365"/>
        <v>0</v>
      </c>
      <c r="S2578" s="12">
        <f t="shared" si="366"/>
        <v>13427</v>
      </c>
      <c r="T2578" s="31">
        <f t="shared" si="362"/>
        <v>10377.153677545055</v>
      </c>
      <c r="U2578" s="13"/>
      <c r="V2578" s="39">
        <f t="shared" si="367"/>
        <v>-5.0625716772583545E-3</v>
      </c>
      <c r="W2578" s="14">
        <f t="shared" si="368"/>
        <v>-5.0556224971806804E-3</v>
      </c>
      <c r="X2578" s="40">
        <f t="shared" si="363"/>
        <v>4.8291103751943223E-11</v>
      </c>
      <c r="Y2578" s="2"/>
      <c r="Z2578" s="4"/>
      <c r="AA2578" s="4"/>
      <c r="AB2578" s="4"/>
      <c r="AC2578" s="4"/>
      <c r="AD2578" s="4"/>
      <c r="AE2578" s="4"/>
    </row>
    <row r="2579" spans="6:31">
      <c r="F2579" s="25">
        <v>40414</v>
      </c>
      <c r="G2579" s="8">
        <v>62.11</v>
      </c>
      <c r="H2579" s="8">
        <v>62.47</v>
      </c>
      <c r="I2579" s="8">
        <v>61.56</v>
      </c>
      <c r="J2579" s="8">
        <v>61.94</v>
      </c>
      <c r="K2579" s="8">
        <v>296900</v>
      </c>
      <c r="L2579" s="26">
        <v>58.33</v>
      </c>
      <c r="M2579" s="8"/>
      <c r="N2579" s="32">
        <v>0</v>
      </c>
      <c r="O2579" s="11">
        <f t="shared" si="364"/>
        <v>50</v>
      </c>
      <c r="P2579" s="11">
        <f t="shared" si="361"/>
        <v>1.0618892508143323</v>
      </c>
      <c r="Q2579" s="12">
        <f t="shared" si="360"/>
        <v>165.1039378753423</v>
      </c>
      <c r="R2579" s="12">
        <f t="shared" si="365"/>
        <v>0</v>
      </c>
      <c r="S2579" s="12">
        <f t="shared" si="366"/>
        <v>13427</v>
      </c>
      <c r="T2579" s="31">
        <f t="shared" si="362"/>
        <v>10226.537911998701</v>
      </c>
      <c r="U2579" s="13"/>
      <c r="V2579" s="39">
        <f t="shared" si="367"/>
        <v>-1.4620530291852282E-2</v>
      </c>
      <c r="W2579" s="14">
        <f t="shared" si="368"/>
        <v>-1.4636067937087398E-2</v>
      </c>
      <c r="X2579" s="40">
        <f t="shared" si="363"/>
        <v>2.4141841945234059E-10</v>
      </c>
      <c r="Y2579" s="2"/>
      <c r="Z2579" s="4"/>
      <c r="AA2579" s="4"/>
      <c r="AB2579" s="4"/>
      <c r="AC2579" s="4"/>
      <c r="AD2579" s="4"/>
      <c r="AE2579" s="4"/>
    </row>
    <row r="2580" spans="6:31">
      <c r="F2580" s="25">
        <v>40415</v>
      </c>
      <c r="G2580" s="8">
        <v>61.52</v>
      </c>
      <c r="H2580" s="8">
        <v>62.45</v>
      </c>
      <c r="I2580" s="8">
        <v>61.08</v>
      </c>
      <c r="J2580" s="8">
        <v>62.23</v>
      </c>
      <c r="K2580" s="8">
        <v>794800</v>
      </c>
      <c r="L2580" s="26">
        <v>58.6</v>
      </c>
      <c r="M2580" s="8"/>
      <c r="N2580" s="32">
        <v>0</v>
      </c>
      <c r="O2580" s="11">
        <f t="shared" si="364"/>
        <v>50</v>
      </c>
      <c r="P2580" s="11">
        <f t="shared" si="361"/>
        <v>1.0619453924914675</v>
      </c>
      <c r="Q2580" s="12">
        <f t="shared" si="360"/>
        <v>165.09785269604504</v>
      </c>
      <c r="R2580" s="12">
        <f t="shared" si="365"/>
        <v>0</v>
      </c>
      <c r="S2580" s="12">
        <f t="shared" si="366"/>
        <v>13427</v>
      </c>
      <c r="T2580" s="31">
        <f t="shared" si="362"/>
        <v>10274.039373274882</v>
      </c>
      <c r="U2580" s="13"/>
      <c r="V2580" s="39">
        <f t="shared" si="367"/>
        <v>4.634166699303559E-3</v>
      </c>
      <c r="W2580" s="14">
        <f t="shared" si="368"/>
        <v>4.618155817420839E-3</v>
      </c>
      <c r="X2580" s="40">
        <f t="shared" si="363"/>
        <v>2.5634833866241017E-10</v>
      </c>
      <c r="Y2580" s="2"/>
      <c r="Z2580" s="4"/>
      <c r="AA2580" s="4"/>
      <c r="AB2580" s="4"/>
      <c r="AC2580" s="4"/>
      <c r="AD2580" s="4"/>
      <c r="AE2580" s="4"/>
    </row>
    <row r="2581" spans="6:31">
      <c r="F2581" s="25">
        <v>40416</v>
      </c>
      <c r="G2581" s="8">
        <v>62.49</v>
      </c>
      <c r="H2581" s="8">
        <v>62.63</v>
      </c>
      <c r="I2581" s="8">
        <v>61.65</v>
      </c>
      <c r="J2581" s="8">
        <v>61.78</v>
      </c>
      <c r="K2581" s="8">
        <v>327800</v>
      </c>
      <c r="L2581" s="26">
        <v>58.18</v>
      </c>
      <c r="M2581" s="8"/>
      <c r="N2581" s="32">
        <v>0</v>
      </c>
      <c r="O2581" s="11">
        <f t="shared" si="364"/>
        <v>50</v>
      </c>
      <c r="P2581" s="11">
        <f t="shared" si="361"/>
        <v>1.0618769336541767</v>
      </c>
      <c r="Q2581" s="12">
        <f t="shared" si="360"/>
        <v>165.10527301465308</v>
      </c>
      <c r="R2581" s="12">
        <f t="shared" si="365"/>
        <v>0</v>
      </c>
      <c r="S2581" s="12">
        <f t="shared" si="366"/>
        <v>13427</v>
      </c>
      <c r="T2581" s="31">
        <f t="shared" si="362"/>
        <v>10200.203766845267</v>
      </c>
      <c r="U2581" s="13"/>
      <c r="V2581" s="39">
        <f t="shared" si="367"/>
        <v>-7.2125671272239194E-3</v>
      </c>
      <c r="W2581" s="14">
        <f t="shared" si="368"/>
        <v>-7.1930435159114426E-3</v>
      </c>
      <c r="X2581" s="40">
        <f t="shared" si="363"/>
        <v>3.8117139868067171E-10</v>
      </c>
      <c r="Y2581" s="2"/>
      <c r="Z2581" s="4"/>
      <c r="AA2581" s="4"/>
      <c r="AB2581" s="4"/>
      <c r="AC2581" s="4"/>
      <c r="AD2581" s="4"/>
      <c r="AE2581" s="4"/>
    </row>
    <row r="2582" spans="6:31">
      <c r="F2582" s="25">
        <v>40417</v>
      </c>
      <c r="G2582" s="8">
        <v>62.2</v>
      </c>
      <c r="H2582" s="8">
        <v>62.92</v>
      </c>
      <c r="I2582" s="8">
        <v>61.32</v>
      </c>
      <c r="J2582" s="8">
        <v>62.9</v>
      </c>
      <c r="K2582" s="8">
        <v>341900</v>
      </c>
      <c r="L2582" s="26">
        <v>59.24</v>
      </c>
      <c r="M2582" s="8"/>
      <c r="N2582" s="32">
        <v>0</v>
      </c>
      <c r="O2582" s="11">
        <f t="shared" si="364"/>
        <v>50</v>
      </c>
      <c r="P2582" s="11">
        <f t="shared" si="361"/>
        <v>1.0617825793382849</v>
      </c>
      <c r="Q2582" s="12">
        <f t="shared" si="360"/>
        <v>165.11550173708849</v>
      </c>
      <c r="R2582" s="12">
        <f t="shared" si="365"/>
        <v>0</v>
      </c>
      <c r="S2582" s="12">
        <f t="shared" si="366"/>
        <v>13427</v>
      </c>
      <c r="T2582" s="31">
        <f t="shared" si="362"/>
        <v>10385.765059262865</v>
      </c>
      <c r="U2582" s="13"/>
      <c r="V2582" s="39">
        <f t="shared" si="367"/>
        <v>1.8028427027178471E-2</v>
      </c>
      <c r="W2582" s="14">
        <f t="shared" si="368"/>
        <v>1.8055336332542544E-2</v>
      </c>
      <c r="X2582" s="40">
        <f t="shared" si="363"/>
        <v>7.2411071517692129E-10</v>
      </c>
      <c r="Y2582" s="2"/>
      <c r="Z2582" s="4"/>
      <c r="AA2582" s="4"/>
      <c r="AB2582" s="4"/>
      <c r="AC2582" s="4"/>
      <c r="AD2582" s="4"/>
      <c r="AE2582" s="4"/>
    </row>
    <row r="2583" spans="6:31">
      <c r="F2583" s="25">
        <v>40420</v>
      </c>
      <c r="G2583" s="8">
        <v>62.63</v>
      </c>
      <c r="H2583" s="8">
        <v>62.89</v>
      </c>
      <c r="I2583" s="8">
        <v>61.91</v>
      </c>
      <c r="J2583" s="8">
        <v>61.91</v>
      </c>
      <c r="K2583" s="8">
        <v>114200</v>
      </c>
      <c r="L2583" s="26">
        <v>58.3</v>
      </c>
      <c r="M2583" s="8"/>
      <c r="N2583" s="32">
        <v>0</v>
      </c>
      <c r="O2583" s="11">
        <f t="shared" si="364"/>
        <v>50</v>
      </c>
      <c r="P2583" s="11">
        <f t="shared" si="361"/>
        <v>1.0619210977701543</v>
      </c>
      <c r="Q2583" s="12">
        <f t="shared" si="360"/>
        <v>165.1004859145213</v>
      </c>
      <c r="R2583" s="12">
        <f t="shared" si="365"/>
        <v>0</v>
      </c>
      <c r="S2583" s="12">
        <f t="shared" si="366"/>
        <v>13427</v>
      </c>
      <c r="T2583" s="31">
        <f t="shared" si="362"/>
        <v>10221.371082968013</v>
      </c>
      <c r="U2583" s="13"/>
      <c r="V2583" s="39">
        <f t="shared" si="367"/>
        <v>-1.5955391636037659E-2</v>
      </c>
      <c r="W2583" s="14">
        <f t="shared" si="368"/>
        <v>-1.5994896043151397E-2</v>
      </c>
      <c r="X2583" s="40">
        <f t="shared" si="363"/>
        <v>1.5605981814079368E-9</v>
      </c>
      <c r="Y2583" s="2"/>
      <c r="Z2583" s="4"/>
      <c r="AA2583" s="4"/>
      <c r="AB2583" s="4"/>
      <c r="AC2583" s="4"/>
      <c r="AD2583" s="4"/>
      <c r="AE2583" s="4"/>
    </row>
    <row r="2584" spans="6:31">
      <c r="F2584" s="25">
        <v>40421</v>
      </c>
      <c r="G2584" s="8">
        <v>61.69</v>
      </c>
      <c r="H2584" s="8">
        <v>62.3</v>
      </c>
      <c r="I2584" s="8">
        <v>61.46</v>
      </c>
      <c r="J2584" s="8">
        <v>61.93</v>
      </c>
      <c r="K2584" s="8">
        <v>449300</v>
      </c>
      <c r="L2584" s="26">
        <v>58.32</v>
      </c>
      <c r="M2584" s="8"/>
      <c r="N2584" s="32">
        <v>0</v>
      </c>
      <c r="O2584" s="11">
        <f t="shared" si="364"/>
        <v>50</v>
      </c>
      <c r="P2584" s="11">
        <f t="shared" si="361"/>
        <v>1.0618998628257887</v>
      </c>
      <c r="Q2584" s="12">
        <f t="shared" si="360"/>
        <v>165.1027875933334</v>
      </c>
      <c r="R2584" s="12">
        <f t="shared" si="365"/>
        <v>0</v>
      </c>
      <c r="S2584" s="12">
        <f t="shared" si="366"/>
        <v>13427</v>
      </c>
      <c r="T2584" s="31">
        <f t="shared" si="362"/>
        <v>10224.815635655137</v>
      </c>
      <c r="U2584" s="13"/>
      <c r="V2584" s="39">
        <f t="shared" si="367"/>
        <v>3.3693840001698845E-4</v>
      </c>
      <c r="W2584" s="14">
        <f t="shared" si="368"/>
        <v>3.4299434395617577E-4</v>
      </c>
      <c r="X2584" s="40">
        <f t="shared" si="363"/>
        <v>3.6674456994579655E-11</v>
      </c>
      <c r="Y2584" s="2"/>
      <c r="Z2584" s="4"/>
      <c r="AA2584" s="4"/>
      <c r="AB2584" s="4"/>
      <c r="AC2584" s="4"/>
      <c r="AD2584" s="4"/>
      <c r="AE2584" s="4"/>
    </row>
    <row r="2585" spans="6:31">
      <c r="F2585" s="25">
        <v>40422</v>
      </c>
      <c r="G2585" s="8">
        <v>62.71</v>
      </c>
      <c r="H2585" s="8">
        <v>63.88</v>
      </c>
      <c r="I2585" s="8">
        <v>62.71</v>
      </c>
      <c r="J2585" s="8">
        <v>63.81</v>
      </c>
      <c r="K2585" s="8">
        <v>312600</v>
      </c>
      <c r="L2585" s="26">
        <v>60.09</v>
      </c>
      <c r="M2585" s="8"/>
      <c r="N2585" s="32">
        <v>0</v>
      </c>
      <c r="O2585" s="11">
        <f t="shared" si="364"/>
        <v>50</v>
      </c>
      <c r="P2585" s="11">
        <f t="shared" si="361"/>
        <v>1.0619071392910633</v>
      </c>
      <c r="Q2585" s="12">
        <f t="shared" si="360"/>
        <v>165.10199887894782</v>
      </c>
      <c r="R2585" s="12">
        <f t="shared" si="365"/>
        <v>0</v>
      </c>
      <c r="S2585" s="12">
        <f t="shared" si="366"/>
        <v>13427</v>
      </c>
      <c r="T2585" s="31">
        <f t="shared" si="362"/>
        <v>10535.158548465661</v>
      </c>
      <c r="U2585" s="13"/>
      <c r="V2585" s="39">
        <f t="shared" si="367"/>
        <v>2.9900425807616052E-2</v>
      </c>
      <c r="W2585" s="14">
        <f t="shared" si="368"/>
        <v>2.9898350645433964E-2</v>
      </c>
      <c r="X2585" s="40">
        <f t="shared" si="363"/>
        <v>4.3062980819677806E-12</v>
      </c>
      <c r="Y2585" s="2"/>
      <c r="Z2585" s="4"/>
      <c r="AA2585" s="4"/>
      <c r="AB2585" s="4"/>
      <c r="AC2585" s="4"/>
      <c r="AD2585" s="4"/>
      <c r="AE2585" s="4"/>
    </row>
    <row r="2586" spans="6:31">
      <c r="F2586" s="25">
        <v>40423</v>
      </c>
      <c r="G2586" s="8">
        <v>63.94</v>
      </c>
      <c r="H2586" s="8">
        <v>64.47</v>
      </c>
      <c r="I2586" s="8">
        <v>63.82</v>
      </c>
      <c r="J2586" s="8">
        <v>64.459999999999994</v>
      </c>
      <c r="K2586" s="8">
        <v>275200</v>
      </c>
      <c r="L2586" s="26">
        <v>60.7</v>
      </c>
      <c r="M2586" s="8"/>
      <c r="N2586" s="32">
        <v>0</v>
      </c>
      <c r="O2586" s="11">
        <f t="shared" si="364"/>
        <v>50</v>
      </c>
      <c r="P2586" s="11">
        <f t="shared" si="361"/>
        <v>1.0619439868204281</v>
      </c>
      <c r="Q2586" s="12">
        <f t="shared" si="360"/>
        <v>165.09800504844804</v>
      </c>
      <c r="R2586" s="12">
        <f t="shared" si="365"/>
        <v>0</v>
      </c>
      <c r="S2586" s="12">
        <f t="shared" si="366"/>
        <v>13427</v>
      </c>
      <c r="T2586" s="31">
        <f t="shared" si="362"/>
        <v>10642.21740542296</v>
      </c>
      <c r="U2586" s="13"/>
      <c r="V2586" s="39">
        <f t="shared" si="367"/>
        <v>1.0110768134822458E-2</v>
      </c>
      <c r="W2586" s="14">
        <f t="shared" si="368"/>
        <v>1.0100259719616044E-2</v>
      </c>
      <c r="X2586" s="40">
        <f t="shared" si="363"/>
        <v>1.1042679015038753E-10</v>
      </c>
      <c r="Y2586" s="2"/>
      <c r="Z2586" s="4"/>
      <c r="AA2586" s="4"/>
      <c r="AB2586" s="4"/>
      <c r="AC2586" s="4"/>
      <c r="AD2586" s="4"/>
      <c r="AE2586" s="4"/>
    </row>
    <row r="2587" spans="6:31">
      <c r="F2587" s="25">
        <v>40424</v>
      </c>
      <c r="G2587" s="8">
        <v>65.17</v>
      </c>
      <c r="H2587" s="8">
        <v>65.39</v>
      </c>
      <c r="I2587" s="8">
        <v>64.8</v>
      </c>
      <c r="J2587" s="8">
        <v>65.31</v>
      </c>
      <c r="K2587" s="8">
        <v>263600</v>
      </c>
      <c r="L2587" s="26">
        <v>61.51</v>
      </c>
      <c r="M2587" s="8"/>
      <c r="N2587" s="32">
        <v>0</v>
      </c>
      <c r="O2587" s="11">
        <f t="shared" si="364"/>
        <v>50</v>
      </c>
      <c r="P2587" s="11">
        <f t="shared" si="361"/>
        <v>1.0617785725898228</v>
      </c>
      <c r="Q2587" s="12">
        <f t="shared" si="360"/>
        <v>165.11593613920536</v>
      </c>
      <c r="R2587" s="12">
        <f t="shared" si="365"/>
        <v>0</v>
      </c>
      <c r="S2587" s="12">
        <f t="shared" si="366"/>
        <v>13427</v>
      </c>
      <c r="T2587" s="31">
        <f t="shared" si="362"/>
        <v>10783.721789251502</v>
      </c>
      <c r="U2587" s="13"/>
      <c r="V2587" s="39">
        <f t="shared" si="367"/>
        <v>1.3208890396737609E-2</v>
      </c>
      <c r="W2587" s="14">
        <f t="shared" si="368"/>
        <v>1.3256065154824167E-2</v>
      </c>
      <c r="X2587" s="40">
        <f t="shared" si="363"/>
        <v>2.2254578005252307E-9</v>
      </c>
      <c r="Y2587" s="2"/>
      <c r="Z2587" s="4"/>
      <c r="AA2587" s="4"/>
      <c r="AB2587" s="4"/>
      <c r="AC2587" s="4"/>
      <c r="AD2587" s="4"/>
      <c r="AE2587" s="4"/>
    </row>
    <row r="2588" spans="6:31">
      <c r="F2588" s="25">
        <v>40428</v>
      </c>
      <c r="G2588" s="8">
        <v>64.959999999999994</v>
      </c>
      <c r="H2588" s="8">
        <v>65.05</v>
      </c>
      <c r="I2588" s="8">
        <v>64.48</v>
      </c>
      <c r="J2588" s="8">
        <v>64.56</v>
      </c>
      <c r="K2588" s="8">
        <v>167100</v>
      </c>
      <c r="L2588" s="26">
        <v>60.8</v>
      </c>
      <c r="M2588" s="8"/>
      <c r="N2588" s="32">
        <v>0</v>
      </c>
      <c r="O2588" s="11">
        <f t="shared" si="364"/>
        <v>50</v>
      </c>
      <c r="P2588" s="11">
        <f t="shared" si="361"/>
        <v>1.0618421052631579</v>
      </c>
      <c r="Q2588" s="12">
        <f t="shared" si="360"/>
        <v>165.10904846435224</v>
      </c>
      <c r="R2588" s="12">
        <f t="shared" si="365"/>
        <v>0</v>
      </c>
      <c r="S2588" s="12">
        <f t="shared" si="366"/>
        <v>13427</v>
      </c>
      <c r="T2588" s="31">
        <f t="shared" si="362"/>
        <v>10659.44016885858</v>
      </c>
      <c r="U2588" s="13"/>
      <c r="V2588" s="39">
        <f t="shared" si="367"/>
        <v>-1.1591854996707658E-2</v>
      </c>
      <c r="W2588" s="14">
        <f t="shared" si="368"/>
        <v>-1.1609974248155602E-2</v>
      </c>
      <c r="X2588" s="40">
        <f t="shared" si="363"/>
        <v>3.2830727303384001E-10</v>
      </c>
      <c r="Y2588" s="2"/>
      <c r="Z2588" s="4"/>
      <c r="AA2588" s="4"/>
      <c r="AB2588" s="4"/>
      <c r="AC2588" s="4"/>
      <c r="AD2588" s="4"/>
      <c r="AE2588" s="4"/>
    </row>
    <row r="2589" spans="6:31">
      <c r="F2589" s="25">
        <v>40429</v>
      </c>
      <c r="G2589" s="8">
        <v>64.599999999999994</v>
      </c>
      <c r="H2589" s="8">
        <v>65.2</v>
      </c>
      <c r="I2589" s="8">
        <v>64.58</v>
      </c>
      <c r="J2589" s="8">
        <v>64.930000000000007</v>
      </c>
      <c r="K2589" s="8">
        <v>120600</v>
      </c>
      <c r="L2589" s="26">
        <v>61.15</v>
      </c>
      <c r="M2589" s="8"/>
      <c r="N2589" s="32">
        <v>0</v>
      </c>
      <c r="O2589" s="11">
        <f t="shared" si="364"/>
        <v>50</v>
      </c>
      <c r="P2589" s="11">
        <f t="shared" si="361"/>
        <v>1.0618152085036796</v>
      </c>
      <c r="Q2589" s="12">
        <f t="shared" si="360"/>
        <v>165.11196428281625</v>
      </c>
      <c r="R2589" s="12">
        <f t="shared" si="365"/>
        <v>0</v>
      </c>
      <c r="S2589" s="12">
        <f t="shared" si="366"/>
        <v>13427</v>
      </c>
      <c r="T2589" s="31">
        <f t="shared" si="362"/>
        <v>10720.719840883259</v>
      </c>
      <c r="U2589" s="13"/>
      <c r="V2589" s="39">
        <f t="shared" si="367"/>
        <v>5.7324023583606764E-3</v>
      </c>
      <c r="W2589" s="14">
        <f t="shared" si="368"/>
        <v>5.7400731610599805E-3</v>
      </c>
      <c r="X2589" s="40">
        <f t="shared" si="363"/>
        <v>5.8841214051651785E-11</v>
      </c>
      <c r="Y2589" s="2"/>
      <c r="Z2589" s="4"/>
      <c r="AA2589" s="4"/>
      <c r="AB2589" s="4"/>
      <c r="AC2589" s="4"/>
      <c r="AD2589" s="4"/>
      <c r="AE2589" s="4"/>
    </row>
    <row r="2590" spans="6:31">
      <c r="F2590" s="25">
        <v>40430</v>
      </c>
      <c r="G2590" s="8">
        <v>65.739999999999995</v>
      </c>
      <c r="H2590" s="8">
        <v>65.760000000000005</v>
      </c>
      <c r="I2590" s="8">
        <v>65.03</v>
      </c>
      <c r="J2590" s="8">
        <v>65.2</v>
      </c>
      <c r="K2590" s="8">
        <v>98000</v>
      </c>
      <c r="L2590" s="26">
        <v>61.4</v>
      </c>
      <c r="M2590" s="8"/>
      <c r="N2590" s="32">
        <v>0</v>
      </c>
      <c r="O2590" s="11">
        <f t="shared" si="364"/>
        <v>50</v>
      </c>
      <c r="P2590" s="11">
        <f t="shared" si="361"/>
        <v>1.0618892508143323</v>
      </c>
      <c r="Q2590" s="12">
        <f t="shared" si="360"/>
        <v>165.1039378753423</v>
      </c>
      <c r="R2590" s="12">
        <f t="shared" si="365"/>
        <v>0</v>
      </c>
      <c r="S2590" s="12">
        <f t="shared" si="366"/>
        <v>13427</v>
      </c>
      <c r="T2590" s="31">
        <f t="shared" si="362"/>
        <v>10764.776749472318</v>
      </c>
      <c r="U2590" s="13"/>
      <c r="V2590" s="39">
        <f t="shared" si="367"/>
        <v>4.1010893234837125E-3</v>
      </c>
      <c r="W2590" s="14">
        <f t="shared" si="368"/>
        <v>4.0799730199155152E-3</v>
      </c>
      <c r="X2590" s="40">
        <f t="shared" si="363"/>
        <v>4.4589827638426339E-10</v>
      </c>
      <c r="Y2590" s="2"/>
      <c r="Z2590" s="4"/>
      <c r="AA2590" s="4"/>
      <c r="AB2590" s="4"/>
      <c r="AC2590" s="4"/>
      <c r="AD2590" s="4"/>
      <c r="AE2590" s="4"/>
    </row>
    <row r="2591" spans="6:31">
      <c r="F2591" s="25">
        <v>40431</v>
      </c>
      <c r="G2591" s="8">
        <v>65.319999999999993</v>
      </c>
      <c r="H2591" s="8">
        <v>65.61</v>
      </c>
      <c r="I2591" s="8">
        <v>65.209999999999994</v>
      </c>
      <c r="J2591" s="8">
        <v>65.53</v>
      </c>
      <c r="K2591" s="8">
        <v>173400</v>
      </c>
      <c r="L2591" s="26">
        <v>61.71</v>
      </c>
      <c r="M2591" s="8"/>
      <c r="N2591" s="32">
        <v>0</v>
      </c>
      <c r="O2591" s="11">
        <f t="shared" si="364"/>
        <v>50</v>
      </c>
      <c r="P2591" s="11">
        <f t="shared" si="361"/>
        <v>1.0619024469291849</v>
      </c>
      <c r="Q2591" s="12">
        <f t="shared" si="360"/>
        <v>165.10250749462455</v>
      </c>
      <c r="R2591" s="12">
        <f t="shared" si="365"/>
        <v>0</v>
      </c>
      <c r="S2591" s="12">
        <f t="shared" si="366"/>
        <v>13427</v>
      </c>
      <c r="T2591" s="31">
        <f t="shared" si="362"/>
        <v>10819.167316122746</v>
      </c>
      <c r="U2591" s="13"/>
      <c r="V2591" s="39">
        <f t="shared" si="367"/>
        <v>5.0399205646015667E-3</v>
      </c>
      <c r="W2591" s="14">
        <f t="shared" si="368"/>
        <v>5.0361571798787814E-3</v>
      </c>
      <c r="X2591" s="40">
        <f t="shared" si="363"/>
        <v>1.4163064571693464E-11</v>
      </c>
      <c r="Y2591" s="2"/>
      <c r="Z2591" s="4"/>
      <c r="AA2591" s="4"/>
      <c r="AB2591" s="4"/>
      <c r="AC2591" s="4"/>
      <c r="AD2591" s="4"/>
      <c r="AE2591" s="4"/>
    </row>
    <row r="2592" spans="6:31">
      <c r="F2592" s="25">
        <v>40434</v>
      </c>
      <c r="G2592" s="8">
        <v>66.16</v>
      </c>
      <c r="H2592" s="8">
        <v>66.459999999999994</v>
      </c>
      <c r="I2592" s="8">
        <v>66.03</v>
      </c>
      <c r="J2592" s="8">
        <v>66.37</v>
      </c>
      <c r="K2592" s="8">
        <v>134100</v>
      </c>
      <c r="L2592" s="26">
        <v>62.5</v>
      </c>
      <c r="M2592" s="8"/>
      <c r="N2592" s="32">
        <v>0</v>
      </c>
      <c r="O2592" s="11">
        <f t="shared" si="364"/>
        <v>50</v>
      </c>
      <c r="P2592" s="11">
        <f t="shared" si="361"/>
        <v>1.06192</v>
      </c>
      <c r="Q2592" s="12">
        <f t="shared" si="360"/>
        <v>165.10060490077092</v>
      </c>
      <c r="R2592" s="12">
        <f t="shared" si="365"/>
        <v>0</v>
      </c>
      <c r="S2592" s="12">
        <f t="shared" si="366"/>
        <v>13427</v>
      </c>
      <c r="T2592" s="31">
        <f t="shared" si="362"/>
        <v>10957.727147264166</v>
      </c>
      <c r="U2592" s="13"/>
      <c r="V2592" s="39">
        <f t="shared" si="367"/>
        <v>1.2725570327382977E-2</v>
      </c>
      <c r="W2592" s="14">
        <f t="shared" si="368"/>
        <v>1.2720564409380367E-2</v>
      </c>
      <c r="X2592" s="40">
        <f t="shared" si="363"/>
        <v>2.5059215048858164E-11</v>
      </c>
      <c r="Y2592" s="2"/>
      <c r="Z2592" s="4"/>
      <c r="AA2592" s="4"/>
      <c r="AB2592" s="4"/>
      <c r="AC2592" s="4"/>
      <c r="AD2592" s="4"/>
      <c r="AE2592" s="4"/>
    </row>
    <row r="2593" spans="6:31">
      <c r="F2593" s="25">
        <v>40435</v>
      </c>
      <c r="G2593" s="8">
        <v>66.209999999999994</v>
      </c>
      <c r="H2593" s="8">
        <v>66.680000000000007</v>
      </c>
      <c r="I2593" s="8">
        <v>65.98</v>
      </c>
      <c r="J2593" s="8">
        <v>66.3</v>
      </c>
      <c r="K2593" s="8">
        <v>118000</v>
      </c>
      <c r="L2593" s="26">
        <v>62.44</v>
      </c>
      <c r="M2593" s="8"/>
      <c r="N2593" s="32">
        <v>0</v>
      </c>
      <c r="O2593" s="11">
        <f t="shared" si="364"/>
        <v>50</v>
      </c>
      <c r="P2593" s="11">
        <f t="shared" si="361"/>
        <v>1.0618193465727097</v>
      </c>
      <c r="Q2593" s="12">
        <f t="shared" si="360"/>
        <v>165.11151567425026</v>
      </c>
      <c r="R2593" s="12">
        <f t="shared" si="365"/>
        <v>0</v>
      </c>
      <c r="S2593" s="12">
        <f t="shared" si="366"/>
        <v>13427</v>
      </c>
      <c r="T2593" s="31">
        <f t="shared" si="362"/>
        <v>10946.893489202792</v>
      </c>
      <c r="U2593" s="13"/>
      <c r="V2593" s="39">
        <f t="shared" si="367"/>
        <v>-9.8916654385582982E-4</v>
      </c>
      <c r="W2593" s="14">
        <f t="shared" si="368"/>
        <v>-9.6046109512457187E-4</v>
      </c>
      <c r="X2593" s="40">
        <f t="shared" si="363"/>
        <v>8.2400278686287882E-10</v>
      </c>
      <c r="Y2593" s="2"/>
      <c r="Z2593" s="4"/>
      <c r="AA2593" s="4"/>
      <c r="AB2593" s="4"/>
      <c r="AC2593" s="4"/>
      <c r="AD2593" s="4"/>
      <c r="AE2593" s="4"/>
    </row>
    <row r="2594" spans="6:31">
      <c r="F2594" s="25">
        <v>40436</v>
      </c>
      <c r="G2594" s="8">
        <v>66.09</v>
      </c>
      <c r="H2594" s="8">
        <v>66.64</v>
      </c>
      <c r="I2594" s="8">
        <v>65.92</v>
      </c>
      <c r="J2594" s="8">
        <v>66.569999999999993</v>
      </c>
      <c r="K2594" s="8">
        <v>182100</v>
      </c>
      <c r="L2594" s="26">
        <v>62.69</v>
      </c>
      <c r="M2594" s="8"/>
      <c r="N2594" s="32">
        <v>0</v>
      </c>
      <c r="O2594" s="11">
        <f t="shared" si="364"/>
        <v>50</v>
      </c>
      <c r="P2594" s="11">
        <f t="shared" si="361"/>
        <v>1.0618918487797095</v>
      </c>
      <c r="Q2594" s="12">
        <f t="shared" si="360"/>
        <v>165.10365626846703</v>
      </c>
      <c r="R2594" s="12">
        <f t="shared" si="365"/>
        <v>0</v>
      </c>
      <c r="S2594" s="12">
        <f t="shared" si="366"/>
        <v>13427</v>
      </c>
      <c r="T2594" s="31">
        <f t="shared" si="362"/>
        <v>10990.950397791848</v>
      </c>
      <c r="U2594" s="13"/>
      <c r="V2594" s="39">
        <f t="shared" si="367"/>
        <v>4.0165266965106645E-3</v>
      </c>
      <c r="W2594" s="14">
        <f t="shared" si="368"/>
        <v>3.9958496386458247E-3</v>
      </c>
      <c r="X2594" s="40">
        <f t="shared" si="363"/>
        <v>4.2754072194593552E-10</v>
      </c>
      <c r="Y2594" s="2"/>
      <c r="Z2594" s="4"/>
      <c r="AA2594" s="4"/>
      <c r="AB2594" s="4"/>
      <c r="AC2594" s="4"/>
      <c r="AD2594" s="4"/>
      <c r="AE2594" s="4"/>
    </row>
    <row r="2595" spans="6:31">
      <c r="F2595" s="25">
        <v>40437</v>
      </c>
      <c r="G2595" s="8">
        <v>66.38</v>
      </c>
      <c r="H2595" s="8">
        <v>66.55</v>
      </c>
      <c r="I2595" s="8">
        <v>66.150000000000006</v>
      </c>
      <c r="J2595" s="8">
        <v>66.5</v>
      </c>
      <c r="K2595" s="8">
        <v>221900</v>
      </c>
      <c r="L2595" s="26">
        <v>62.63</v>
      </c>
      <c r="M2595" s="8"/>
      <c r="N2595" s="32">
        <v>0</v>
      </c>
      <c r="O2595" s="11">
        <f t="shared" si="364"/>
        <v>50</v>
      </c>
      <c r="P2595" s="11">
        <f t="shared" si="361"/>
        <v>1.0617914737346319</v>
      </c>
      <c r="Q2595" s="12">
        <f t="shared" si="360"/>
        <v>165.11453743955605</v>
      </c>
      <c r="R2595" s="12">
        <f t="shared" si="365"/>
        <v>0</v>
      </c>
      <c r="S2595" s="12">
        <f t="shared" si="366"/>
        <v>13427</v>
      </c>
      <c r="T2595" s="31">
        <f t="shared" si="362"/>
        <v>10980.116739730476</v>
      </c>
      <c r="U2595" s="13"/>
      <c r="V2595" s="39">
        <f t="shared" si="367"/>
        <v>-9.8617503388218433E-4</v>
      </c>
      <c r="W2595" s="14">
        <f t="shared" si="368"/>
        <v>-9.5754874855560087E-4</v>
      </c>
      <c r="X2595" s="40">
        <f t="shared" si="363"/>
        <v>8.1946421159896713E-10</v>
      </c>
      <c r="Y2595" s="2"/>
      <c r="Z2595" s="4"/>
      <c r="AA2595" s="4"/>
      <c r="AB2595" s="4"/>
      <c r="AC2595" s="4"/>
      <c r="AD2595" s="4"/>
      <c r="AE2595" s="4"/>
    </row>
    <row r="2596" spans="6:31">
      <c r="F2596" s="25">
        <v>40438</v>
      </c>
      <c r="G2596" s="8">
        <v>66.87</v>
      </c>
      <c r="H2596" s="8">
        <v>66.900000000000006</v>
      </c>
      <c r="I2596" s="8">
        <v>66.34</v>
      </c>
      <c r="J2596" s="8">
        <v>66.59</v>
      </c>
      <c r="K2596" s="8">
        <v>229400</v>
      </c>
      <c r="L2596" s="26">
        <v>62.71</v>
      </c>
      <c r="M2596" s="8"/>
      <c r="N2596" s="32">
        <v>0</v>
      </c>
      <c r="O2596" s="11">
        <f t="shared" si="364"/>
        <v>50</v>
      </c>
      <c r="P2596" s="11">
        <f t="shared" si="361"/>
        <v>1.0618721097113699</v>
      </c>
      <c r="Q2596" s="12">
        <f t="shared" si="360"/>
        <v>165.10579592249547</v>
      </c>
      <c r="R2596" s="12">
        <f t="shared" si="365"/>
        <v>0</v>
      </c>
      <c r="S2596" s="12">
        <f t="shared" si="366"/>
        <v>13427</v>
      </c>
      <c r="T2596" s="31">
        <f t="shared" si="362"/>
        <v>10994.394950478974</v>
      </c>
      <c r="U2596" s="13"/>
      <c r="V2596" s="39">
        <f t="shared" si="367"/>
        <v>1.2995249186118099E-3</v>
      </c>
      <c r="W2596" s="14">
        <f t="shared" si="368"/>
        <v>1.2765280176080176E-3</v>
      </c>
      <c r="X2596" s="40">
        <f t="shared" si="363"/>
        <v>5.2885745577822621E-10</v>
      </c>
      <c r="Y2596" s="2"/>
      <c r="Z2596" s="4"/>
      <c r="AA2596" s="4"/>
      <c r="AB2596" s="4"/>
      <c r="AC2596" s="4"/>
      <c r="AD2596" s="4"/>
      <c r="AE2596" s="4"/>
    </row>
    <row r="2597" spans="6:31">
      <c r="F2597" s="25">
        <v>40441</v>
      </c>
      <c r="G2597" s="8">
        <v>66.78</v>
      </c>
      <c r="H2597" s="8">
        <v>67.78</v>
      </c>
      <c r="I2597" s="8">
        <v>66.64</v>
      </c>
      <c r="J2597" s="8">
        <v>67.66</v>
      </c>
      <c r="K2597" s="8">
        <v>601400</v>
      </c>
      <c r="L2597" s="26">
        <v>63.72</v>
      </c>
      <c r="M2597" s="8"/>
      <c r="N2597" s="32">
        <v>0</v>
      </c>
      <c r="O2597" s="11">
        <f t="shared" si="364"/>
        <v>50</v>
      </c>
      <c r="P2597" s="11">
        <f t="shared" si="361"/>
        <v>1.061833019460138</v>
      </c>
      <c r="Q2597" s="12">
        <f t="shared" si="360"/>
        <v>165.11003341972753</v>
      </c>
      <c r="R2597" s="12">
        <f t="shared" si="365"/>
        <v>0</v>
      </c>
      <c r="S2597" s="12">
        <f t="shared" si="366"/>
        <v>13427</v>
      </c>
      <c r="T2597" s="31">
        <f t="shared" si="362"/>
        <v>11171.344861178764</v>
      </c>
      <c r="U2597" s="13"/>
      <c r="V2597" s="39">
        <f t="shared" si="367"/>
        <v>1.596641224579223E-2</v>
      </c>
      <c r="W2597" s="14">
        <f t="shared" si="368"/>
        <v>1.5977560486918237E-2</v>
      </c>
      <c r="X2597" s="40">
        <f t="shared" si="363"/>
        <v>1.2428328020359538E-10</v>
      </c>
      <c r="Y2597" s="2"/>
      <c r="Z2597" s="4"/>
      <c r="AA2597" s="4"/>
      <c r="AB2597" s="4"/>
      <c r="AC2597" s="4"/>
      <c r="AD2597" s="4"/>
      <c r="AE2597" s="4"/>
    </row>
    <row r="2598" spans="6:31">
      <c r="F2598" s="25">
        <v>40442</v>
      </c>
      <c r="G2598" s="8">
        <v>67.7</v>
      </c>
      <c r="H2598" s="8">
        <v>67.989999999999995</v>
      </c>
      <c r="I2598" s="8">
        <v>67.25</v>
      </c>
      <c r="J2598" s="8">
        <v>67.489999999999995</v>
      </c>
      <c r="K2598" s="8">
        <v>287600</v>
      </c>
      <c r="L2598" s="26">
        <v>63.56</v>
      </c>
      <c r="M2598" s="8"/>
      <c r="N2598" s="32">
        <v>0</v>
      </c>
      <c r="O2598" s="11">
        <f t="shared" si="364"/>
        <v>50</v>
      </c>
      <c r="P2598" s="11">
        <f t="shared" si="361"/>
        <v>1.0618313404657016</v>
      </c>
      <c r="Q2598" s="12">
        <f t="shared" si="360"/>
        <v>165.11021543460907</v>
      </c>
      <c r="R2598" s="12">
        <f t="shared" si="365"/>
        <v>0</v>
      </c>
      <c r="S2598" s="12">
        <f t="shared" si="366"/>
        <v>13427</v>
      </c>
      <c r="T2598" s="31">
        <f t="shared" si="362"/>
        <v>11143.288439681766</v>
      </c>
      <c r="U2598" s="13"/>
      <c r="V2598" s="39">
        <f t="shared" si="367"/>
        <v>-2.5146222125075933E-3</v>
      </c>
      <c r="W2598" s="14">
        <f t="shared" si="368"/>
        <v>-2.5141433733324595E-3</v>
      </c>
      <c r="X2598" s="40">
        <f t="shared" si="363"/>
        <v>2.2928695564284937E-13</v>
      </c>
      <c r="Y2598" s="2"/>
      <c r="Z2598" s="4"/>
      <c r="AA2598" s="4"/>
      <c r="AB2598" s="4"/>
      <c r="AC2598" s="4"/>
      <c r="AD2598" s="4"/>
      <c r="AE2598" s="4"/>
    </row>
    <row r="2599" spans="6:31">
      <c r="F2599" s="25">
        <v>40443</v>
      </c>
      <c r="G2599" s="8">
        <v>67.349999999999994</v>
      </c>
      <c r="H2599" s="8">
        <v>67.73</v>
      </c>
      <c r="I2599" s="8">
        <v>66.91</v>
      </c>
      <c r="J2599" s="8">
        <v>67.13</v>
      </c>
      <c r="K2599" s="8">
        <v>166200</v>
      </c>
      <c r="L2599" s="26">
        <v>63.22</v>
      </c>
      <c r="M2599" s="8"/>
      <c r="N2599" s="32">
        <v>0</v>
      </c>
      <c r="O2599" s="11">
        <f t="shared" si="364"/>
        <v>50</v>
      </c>
      <c r="P2599" s="11">
        <f t="shared" si="361"/>
        <v>1.0618475166086681</v>
      </c>
      <c r="Q2599" s="12">
        <f t="shared" si="360"/>
        <v>165.1084618501512</v>
      </c>
      <c r="R2599" s="12">
        <f t="shared" si="365"/>
        <v>0</v>
      </c>
      <c r="S2599" s="12">
        <f t="shared" si="366"/>
        <v>13427</v>
      </c>
      <c r="T2599" s="31">
        <f t="shared" si="362"/>
        <v>11083.731044000649</v>
      </c>
      <c r="U2599" s="13"/>
      <c r="V2599" s="39">
        <f t="shared" si="367"/>
        <v>-5.3590215513208434E-3</v>
      </c>
      <c r="W2599" s="14">
        <f t="shared" si="368"/>
        <v>-5.3636348810435722E-3</v>
      </c>
      <c r="X2599" s="40">
        <f t="shared" si="363"/>
        <v>2.1282811130613176E-11</v>
      </c>
      <c r="Y2599" s="2"/>
      <c r="Z2599" s="4"/>
      <c r="AA2599" s="4"/>
      <c r="AB2599" s="4"/>
      <c r="AC2599" s="4"/>
      <c r="AD2599" s="4"/>
      <c r="AE2599" s="4"/>
    </row>
    <row r="2600" spans="6:31">
      <c r="F2600" s="25">
        <v>40444</v>
      </c>
      <c r="G2600" s="8">
        <v>66.27</v>
      </c>
      <c r="H2600" s="8">
        <v>67</v>
      </c>
      <c r="I2600" s="8">
        <v>66.12</v>
      </c>
      <c r="J2600" s="8">
        <v>66.25</v>
      </c>
      <c r="K2600" s="8">
        <v>885400</v>
      </c>
      <c r="L2600" s="26">
        <v>62.67</v>
      </c>
      <c r="M2600" s="8"/>
      <c r="N2600" s="32">
        <v>0</v>
      </c>
      <c r="O2600" s="11">
        <f t="shared" si="364"/>
        <v>50</v>
      </c>
      <c r="P2600" s="11">
        <f t="shared" si="361"/>
        <v>1.0571246210307963</v>
      </c>
      <c r="Q2600" s="12">
        <f t="shared" si="360"/>
        <v>165.62272973742978</v>
      </c>
      <c r="R2600" s="12">
        <f t="shared" si="365"/>
        <v>0</v>
      </c>
      <c r="S2600" s="12">
        <f t="shared" si="366"/>
        <v>13427</v>
      </c>
      <c r="T2600" s="31">
        <f t="shared" si="362"/>
        <v>10972.505845104723</v>
      </c>
      <c r="U2600" s="13"/>
      <c r="V2600" s="39">
        <f t="shared" si="367"/>
        <v>-1.008568617415251E-2</v>
      </c>
      <c r="W2600" s="14">
        <f t="shared" si="368"/>
        <v>-8.7378425508875188E-3</v>
      </c>
      <c r="X2600" s="40">
        <f t="shared" si="363"/>
        <v>1.8166824327760998E-6</v>
      </c>
      <c r="Y2600" s="2"/>
      <c r="Z2600" s="4"/>
      <c r="AA2600" s="4"/>
      <c r="AB2600" s="4"/>
      <c r="AC2600" s="4"/>
      <c r="AD2600" s="4"/>
      <c r="AE2600" s="4"/>
    </row>
    <row r="2601" spans="6:31">
      <c r="F2601" s="25">
        <v>40445</v>
      </c>
      <c r="G2601" s="8">
        <v>66.98</v>
      </c>
      <c r="H2601" s="8">
        <v>67.73</v>
      </c>
      <c r="I2601" s="8">
        <v>66.98</v>
      </c>
      <c r="J2601" s="8">
        <v>67.67</v>
      </c>
      <c r="K2601" s="8">
        <v>190200</v>
      </c>
      <c r="L2601" s="26">
        <v>64.010000000000005</v>
      </c>
      <c r="M2601" s="8"/>
      <c r="N2601" s="32">
        <v>0</v>
      </c>
      <c r="O2601" s="11">
        <f t="shared" si="364"/>
        <v>50</v>
      </c>
      <c r="P2601" s="11">
        <f t="shared" si="361"/>
        <v>1.057178565849086</v>
      </c>
      <c r="Q2601" s="12">
        <f t="shared" si="360"/>
        <v>165.6168298380681</v>
      </c>
      <c r="R2601" s="12">
        <f t="shared" si="365"/>
        <v>0</v>
      </c>
      <c r="S2601" s="12">
        <f t="shared" si="366"/>
        <v>13427</v>
      </c>
      <c r="T2601" s="31">
        <f t="shared" si="362"/>
        <v>11207.290875142069</v>
      </c>
      <c r="U2601" s="13"/>
      <c r="V2601" s="39">
        <f t="shared" si="367"/>
        <v>2.1171862221136976E-2</v>
      </c>
      <c r="W2601" s="14">
        <f t="shared" si="368"/>
        <v>2.1156456917327867E-2</v>
      </c>
      <c r="X2601" s="40">
        <f t="shared" si="363"/>
        <v>2.3732338545096057E-10</v>
      </c>
      <c r="Y2601" s="2"/>
      <c r="Z2601" s="4"/>
      <c r="AA2601" s="4"/>
      <c r="AB2601" s="4"/>
      <c r="AC2601" s="4"/>
      <c r="AD2601" s="4"/>
      <c r="AE2601" s="4"/>
    </row>
    <row r="2602" spans="6:31">
      <c r="F2602" s="25">
        <v>40448</v>
      </c>
      <c r="G2602" s="8">
        <v>67.680000000000007</v>
      </c>
      <c r="H2602" s="8">
        <v>67.819999999999993</v>
      </c>
      <c r="I2602" s="8">
        <v>67.37</v>
      </c>
      <c r="J2602" s="8">
        <v>67.42</v>
      </c>
      <c r="K2602" s="8">
        <v>334100</v>
      </c>
      <c r="L2602" s="26">
        <v>63.77</v>
      </c>
      <c r="M2602" s="8"/>
      <c r="N2602" s="32">
        <v>0</v>
      </c>
      <c r="O2602" s="11">
        <f t="shared" si="364"/>
        <v>50</v>
      </c>
      <c r="P2602" s="11">
        <f t="shared" si="361"/>
        <v>1.0572369452720716</v>
      </c>
      <c r="Q2602" s="12">
        <f t="shared" si="360"/>
        <v>165.61044560807733</v>
      </c>
      <c r="R2602" s="12">
        <f t="shared" si="365"/>
        <v>0</v>
      </c>
      <c r="S2602" s="12">
        <f t="shared" si="366"/>
        <v>13427</v>
      </c>
      <c r="T2602" s="31">
        <f t="shared" si="362"/>
        <v>11165.456242896573</v>
      </c>
      <c r="U2602" s="13"/>
      <c r="V2602" s="39">
        <f t="shared" si="367"/>
        <v>-3.7397893770589846E-3</v>
      </c>
      <c r="W2602" s="14">
        <f t="shared" si="368"/>
        <v>-3.7564608267318445E-3</v>
      </c>
      <c r="X2602" s="40">
        <f t="shared" si="363"/>
        <v>2.7793723419470153E-10</v>
      </c>
      <c r="Y2602" s="2"/>
      <c r="Z2602" s="4"/>
      <c r="AA2602" s="4"/>
      <c r="AB2602" s="4"/>
      <c r="AC2602" s="4"/>
      <c r="AD2602" s="4"/>
      <c r="AE2602" s="4"/>
    </row>
    <row r="2603" spans="6:31">
      <c r="F2603" s="25">
        <v>40449</v>
      </c>
      <c r="G2603" s="8">
        <v>67.540000000000006</v>
      </c>
      <c r="H2603" s="8">
        <v>67.89</v>
      </c>
      <c r="I2603" s="8">
        <v>66.75</v>
      </c>
      <c r="J2603" s="8">
        <v>67.760000000000005</v>
      </c>
      <c r="K2603" s="8">
        <v>296400</v>
      </c>
      <c r="L2603" s="26">
        <v>64.09</v>
      </c>
      <c r="M2603" s="8"/>
      <c r="N2603" s="32">
        <v>0</v>
      </c>
      <c r="O2603" s="11">
        <f t="shared" si="364"/>
        <v>50</v>
      </c>
      <c r="P2603" s="11">
        <f t="shared" si="361"/>
        <v>1.057263223591824</v>
      </c>
      <c r="Q2603" s="12">
        <f t="shared" si="360"/>
        <v>165.60757210582301</v>
      </c>
      <c r="R2603" s="12">
        <f t="shared" si="365"/>
        <v>0</v>
      </c>
      <c r="S2603" s="12">
        <f t="shared" si="366"/>
        <v>13427</v>
      </c>
      <c r="T2603" s="31">
        <f t="shared" si="362"/>
        <v>11221.569085890567</v>
      </c>
      <c r="U2603" s="13"/>
      <c r="V2603" s="39">
        <f t="shared" si="367"/>
        <v>5.0129894150545496E-3</v>
      </c>
      <c r="W2603" s="14">
        <f t="shared" si="368"/>
        <v>5.0054851889551749E-3</v>
      </c>
      <c r="X2603" s="40">
        <f t="shared" si="363"/>
        <v>5.6313409350535783E-11</v>
      </c>
      <c r="Y2603" s="2"/>
      <c r="Z2603" s="4"/>
      <c r="AA2603" s="4"/>
      <c r="AB2603" s="4"/>
      <c r="AC2603" s="4"/>
      <c r="AD2603" s="4"/>
      <c r="AE2603" s="4"/>
    </row>
    <row r="2604" spans="6:31">
      <c r="F2604" s="25">
        <v>40450</v>
      </c>
      <c r="G2604" s="8">
        <v>67.53</v>
      </c>
      <c r="H2604" s="8">
        <v>67.900000000000006</v>
      </c>
      <c r="I2604" s="8">
        <v>67.37</v>
      </c>
      <c r="J2604" s="8">
        <v>67.650000000000006</v>
      </c>
      <c r="K2604" s="8">
        <v>196100</v>
      </c>
      <c r="L2604" s="26">
        <v>63.99</v>
      </c>
      <c r="M2604" s="8"/>
      <c r="N2604" s="32">
        <v>0</v>
      </c>
      <c r="O2604" s="11">
        <f t="shared" si="364"/>
        <v>50</v>
      </c>
      <c r="P2604" s="11">
        <f t="shared" si="361"/>
        <v>1.0571964369432725</v>
      </c>
      <c r="Q2604" s="12">
        <f t="shared" si="360"/>
        <v>165.6148754243155</v>
      </c>
      <c r="R2604" s="12">
        <f t="shared" si="365"/>
        <v>0</v>
      </c>
      <c r="S2604" s="12">
        <f t="shared" si="366"/>
        <v>13427</v>
      </c>
      <c r="T2604" s="31">
        <f t="shared" si="362"/>
        <v>11203.846322454945</v>
      </c>
      <c r="U2604" s="13"/>
      <c r="V2604" s="39">
        <f t="shared" si="367"/>
        <v>-1.5805965510665555E-3</v>
      </c>
      <c r="W2604" s="14">
        <f t="shared" si="368"/>
        <v>-1.5615243647665858E-3</v>
      </c>
      <c r="X2604" s="40">
        <f t="shared" si="363"/>
        <v>3.6374829026075488E-10</v>
      </c>
      <c r="Y2604" s="2"/>
      <c r="Z2604" s="4"/>
      <c r="AA2604" s="4"/>
      <c r="AB2604" s="4"/>
      <c r="AC2604" s="4"/>
      <c r="AD2604" s="4"/>
      <c r="AE2604" s="4"/>
    </row>
    <row r="2605" spans="6:31">
      <c r="F2605" s="25">
        <v>40451</v>
      </c>
      <c r="G2605" s="8">
        <v>68.06</v>
      </c>
      <c r="H2605" s="8">
        <v>68.39</v>
      </c>
      <c r="I2605" s="8">
        <v>67.16</v>
      </c>
      <c r="J2605" s="8">
        <v>67.45</v>
      </c>
      <c r="K2605" s="8">
        <v>410900</v>
      </c>
      <c r="L2605" s="26">
        <v>63.8</v>
      </c>
      <c r="M2605" s="8"/>
      <c r="N2605" s="32">
        <v>0</v>
      </c>
      <c r="O2605" s="11">
        <f t="shared" si="364"/>
        <v>50</v>
      </c>
      <c r="P2605" s="11">
        <f t="shared" si="361"/>
        <v>1.0572100313479624</v>
      </c>
      <c r="Q2605" s="12">
        <f t="shared" si="360"/>
        <v>165.61338876096755</v>
      </c>
      <c r="R2605" s="12">
        <f t="shared" si="365"/>
        <v>0</v>
      </c>
      <c r="S2605" s="12">
        <f t="shared" si="366"/>
        <v>13427</v>
      </c>
      <c r="T2605" s="31">
        <f t="shared" si="362"/>
        <v>11170.623071927263</v>
      </c>
      <c r="U2605" s="13"/>
      <c r="V2605" s="39">
        <f t="shared" si="367"/>
        <v>-2.9697486326507512E-3</v>
      </c>
      <c r="W2605" s="14">
        <f t="shared" si="368"/>
        <v>-2.9736308006248153E-3</v>
      </c>
      <c r="X2605" s="40">
        <f t="shared" si="363"/>
        <v>1.507122817884898E-11</v>
      </c>
      <c r="Y2605" s="2"/>
      <c r="Z2605" s="4"/>
      <c r="AA2605" s="4"/>
      <c r="AB2605" s="4"/>
      <c r="AC2605" s="4"/>
      <c r="AD2605" s="4"/>
      <c r="AE2605" s="4"/>
    </row>
    <row r="2606" spans="6:31">
      <c r="F2606" s="25">
        <v>40452</v>
      </c>
      <c r="G2606" s="8">
        <v>67.94</v>
      </c>
      <c r="H2606" s="8">
        <v>68.03</v>
      </c>
      <c r="I2606" s="8">
        <v>67.38</v>
      </c>
      <c r="J2606" s="8">
        <v>67.77</v>
      </c>
      <c r="K2606" s="8">
        <v>962400</v>
      </c>
      <c r="L2606" s="26">
        <v>64.099999999999994</v>
      </c>
      <c r="M2606" s="8"/>
      <c r="N2606" s="32">
        <v>0</v>
      </c>
      <c r="O2606" s="11">
        <f t="shared" si="364"/>
        <v>50</v>
      </c>
      <c r="P2606" s="11">
        <f t="shared" si="361"/>
        <v>1.0572542901716069</v>
      </c>
      <c r="Q2606" s="12">
        <f t="shared" si="360"/>
        <v>165.60854894841566</v>
      </c>
      <c r="R2606" s="12">
        <f t="shared" si="365"/>
        <v>0</v>
      </c>
      <c r="S2606" s="12">
        <f t="shared" si="366"/>
        <v>13427</v>
      </c>
      <c r="T2606" s="31">
        <f t="shared" si="362"/>
        <v>11223.291362234129</v>
      </c>
      <c r="U2606" s="13"/>
      <c r="V2606" s="39">
        <f t="shared" si="367"/>
        <v>4.7038125087579307E-3</v>
      </c>
      <c r="W2606" s="14">
        <f t="shared" si="368"/>
        <v>4.691173575880018E-3</v>
      </c>
      <c r="X2606" s="40">
        <f t="shared" si="363"/>
        <v>1.5974262429238136E-10</v>
      </c>
      <c r="Y2606" s="2"/>
      <c r="Z2606" s="4"/>
      <c r="AA2606" s="4"/>
      <c r="AB2606" s="4"/>
      <c r="AC2606" s="4"/>
      <c r="AD2606" s="4"/>
      <c r="AE2606" s="4"/>
    </row>
    <row r="2607" spans="6:31">
      <c r="F2607" s="25">
        <v>40455</v>
      </c>
      <c r="G2607" s="8">
        <v>67.59</v>
      </c>
      <c r="H2607" s="8">
        <v>67.900000000000006</v>
      </c>
      <c r="I2607" s="8">
        <v>66.900000000000006</v>
      </c>
      <c r="J2607" s="8">
        <v>67.2</v>
      </c>
      <c r="K2607" s="8">
        <v>251600</v>
      </c>
      <c r="L2607" s="26">
        <v>63.56</v>
      </c>
      <c r="M2607" s="8"/>
      <c r="N2607" s="32">
        <v>0</v>
      </c>
      <c r="O2607" s="11">
        <f t="shared" si="364"/>
        <v>50</v>
      </c>
      <c r="P2607" s="11">
        <f t="shared" si="361"/>
        <v>1.0572687224669604</v>
      </c>
      <c r="Q2607" s="12">
        <f t="shared" si="360"/>
        <v>165.6069708285977</v>
      </c>
      <c r="R2607" s="12">
        <f t="shared" si="365"/>
        <v>0</v>
      </c>
      <c r="S2607" s="12">
        <f t="shared" si="366"/>
        <v>13427</v>
      </c>
      <c r="T2607" s="31">
        <f t="shared" si="362"/>
        <v>11128.788439681766</v>
      </c>
      <c r="U2607" s="13"/>
      <c r="V2607" s="39">
        <f t="shared" si="367"/>
        <v>-8.4559008814294716E-3</v>
      </c>
      <c r="W2607" s="14">
        <f t="shared" si="368"/>
        <v>-8.4600222581089589E-3</v>
      </c>
      <c r="X2607" s="40">
        <f t="shared" si="363"/>
        <v>1.698574573422127E-11</v>
      </c>
      <c r="Y2607" s="2"/>
      <c r="Z2607" s="4"/>
      <c r="AA2607" s="4"/>
      <c r="AB2607" s="4"/>
      <c r="AC2607" s="4"/>
      <c r="AD2607" s="4"/>
      <c r="AE2607" s="4"/>
    </row>
    <row r="2608" spans="6:31">
      <c r="F2608" s="25">
        <v>40456</v>
      </c>
      <c r="G2608" s="8">
        <v>67.81</v>
      </c>
      <c r="H2608" s="8">
        <v>68.75</v>
      </c>
      <c r="I2608" s="8">
        <v>67.73</v>
      </c>
      <c r="J2608" s="8">
        <v>68.61</v>
      </c>
      <c r="K2608" s="8">
        <v>244200</v>
      </c>
      <c r="L2608" s="26">
        <v>64.900000000000006</v>
      </c>
      <c r="M2608" s="8"/>
      <c r="N2608" s="32">
        <v>0</v>
      </c>
      <c r="O2608" s="11">
        <f t="shared" si="364"/>
        <v>50</v>
      </c>
      <c r="P2608" s="11">
        <f t="shared" si="361"/>
        <v>1.0571648690292756</v>
      </c>
      <c r="Q2608" s="12">
        <f t="shared" si="360"/>
        <v>165.61832779068811</v>
      </c>
      <c r="R2608" s="12">
        <f t="shared" si="365"/>
        <v>0</v>
      </c>
      <c r="S2608" s="12">
        <f t="shared" si="366"/>
        <v>13427</v>
      </c>
      <c r="T2608" s="31">
        <f t="shared" si="362"/>
        <v>11363.073469719111</v>
      </c>
      <c r="U2608" s="13"/>
      <c r="V2608" s="39">
        <f t="shared" si="367"/>
        <v>2.0833624624557446E-2</v>
      </c>
      <c r="W2608" s="14">
        <f t="shared" si="368"/>
        <v>2.0863282041529162E-2</v>
      </c>
      <c r="X2608" s="40">
        <f t="shared" si="363"/>
        <v>8.7956238143425649E-10</v>
      </c>
      <c r="Y2608" s="2"/>
      <c r="Z2608" s="4"/>
      <c r="AA2608" s="4"/>
      <c r="AB2608" s="4"/>
      <c r="AC2608" s="4"/>
      <c r="AD2608" s="4"/>
      <c r="AE2608" s="4"/>
    </row>
    <row r="2609" spans="6:31">
      <c r="F2609" s="25">
        <v>40457</v>
      </c>
      <c r="G2609" s="8">
        <v>68.52</v>
      </c>
      <c r="H2609" s="8">
        <v>68.73</v>
      </c>
      <c r="I2609" s="8">
        <v>68.260000000000005</v>
      </c>
      <c r="J2609" s="8">
        <v>68.52</v>
      </c>
      <c r="K2609" s="8">
        <v>212500</v>
      </c>
      <c r="L2609" s="26">
        <v>64.81</v>
      </c>
      <c r="M2609" s="8"/>
      <c r="N2609" s="32">
        <v>0</v>
      </c>
      <c r="O2609" s="11">
        <f t="shared" si="364"/>
        <v>50</v>
      </c>
      <c r="P2609" s="11">
        <f t="shared" si="361"/>
        <v>1.0572442524301804</v>
      </c>
      <c r="Q2609" s="12">
        <f t="shared" si="360"/>
        <v>165.60964656490148</v>
      </c>
      <c r="R2609" s="12">
        <f t="shared" si="365"/>
        <v>0</v>
      </c>
      <c r="S2609" s="12">
        <f t="shared" si="366"/>
        <v>13427</v>
      </c>
      <c r="T2609" s="31">
        <f t="shared" si="362"/>
        <v>11347.572982627049</v>
      </c>
      <c r="U2609" s="13"/>
      <c r="V2609" s="39">
        <f t="shared" si="367"/>
        <v>-1.365041680471337E-3</v>
      </c>
      <c r="W2609" s="14">
        <f t="shared" si="368"/>
        <v>-1.3877112704197866E-3</v>
      </c>
      <c r="X2609" s="40">
        <f t="shared" si="363"/>
        <v>5.1391030843084641E-10</v>
      </c>
      <c r="Y2609" s="2"/>
      <c r="Z2609" s="4"/>
      <c r="AA2609" s="4"/>
      <c r="AB2609" s="4"/>
      <c r="AC2609" s="4"/>
      <c r="AD2609" s="4"/>
      <c r="AE2609" s="4"/>
    </row>
    <row r="2610" spans="6:31">
      <c r="F2610" s="25">
        <v>40458</v>
      </c>
      <c r="G2610" s="8">
        <v>68.8</v>
      </c>
      <c r="H2610" s="8">
        <v>68.8</v>
      </c>
      <c r="I2610" s="8">
        <v>68.03</v>
      </c>
      <c r="J2610" s="8">
        <v>68.459999999999994</v>
      </c>
      <c r="K2610" s="8">
        <v>387900</v>
      </c>
      <c r="L2610" s="26">
        <v>64.760000000000005</v>
      </c>
      <c r="M2610" s="8"/>
      <c r="N2610" s="32">
        <v>0</v>
      </c>
      <c r="O2610" s="11">
        <f t="shared" si="364"/>
        <v>50</v>
      </c>
      <c r="P2610" s="11">
        <f t="shared" si="361"/>
        <v>1.0571340333539221</v>
      </c>
      <c r="Q2610" s="12">
        <f t="shared" si="360"/>
        <v>165.62170027620857</v>
      </c>
      <c r="R2610" s="12">
        <f t="shared" si="365"/>
        <v>0</v>
      </c>
      <c r="S2610" s="12">
        <f t="shared" si="366"/>
        <v>13427</v>
      </c>
      <c r="T2610" s="31">
        <f t="shared" si="362"/>
        <v>11338.461600909237</v>
      </c>
      <c r="U2610" s="13"/>
      <c r="V2610" s="39">
        <f t="shared" si="367"/>
        <v>-8.0325913056066153E-4</v>
      </c>
      <c r="W2610" s="14">
        <f t="shared" si="368"/>
        <v>-7.7178363019018872E-4</v>
      </c>
      <c r="X2610" s="40">
        <f t="shared" si="363"/>
        <v>9.9070712357163372E-10</v>
      </c>
      <c r="Y2610" s="2"/>
      <c r="Z2610" s="4"/>
      <c r="AA2610" s="4"/>
      <c r="AB2610" s="4"/>
      <c r="AC2610" s="4"/>
      <c r="AD2610" s="4"/>
      <c r="AE2610" s="4"/>
    </row>
    <row r="2611" spans="6:31">
      <c r="F2611" s="25">
        <v>40459</v>
      </c>
      <c r="G2611" s="8">
        <v>68.489999999999995</v>
      </c>
      <c r="H2611" s="8">
        <v>69.09</v>
      </c>
      <c r="I2611" s="8">
        <v>68.290000000000006</v>
      </c>
      <c r="J2611" s="8">
        <v>68.89</v>
      </c>
      <c r="K2611" s="8">
        <v>272700</v>
      </c>
      <c r="L2611" s="26">
        <v>65.16</v>
      </c>
      <c r="M2611" s="8"/>
      <c r="N2611" s="32">
        <v>0</v>
      </c>
      <c r="O2611" s="11">
        <f t="shared" si="364"/>
        <v>50</v>
      </c>
      <c r="P2611" s="11">
        <f t="shared" si="361"/>
        <v>1.057243707796194</v>
      </c>
      <c r="Q2611" s="12">
        <f t="shared" si="360"/>
        <v>165.60970612065216</v>
      </c>
      <c r="R2611" s="12">
        <f t="shared" si="365"/>
        <v>0</v>
      </c>
      <c r="S2611" s="12">
        <f t="shared" si="366"/>
        <v>13427</v>
      </c>
      <c r="T2611" s="31">
        <f t="shared" si="362"/>
        <v>11408.852654651728</v>
      </c>
      <c r="U2611" s="13"/>
      <c r="V2611" s="39">
        <f t="shared" si="367"/>
        <v>6.188974894908667E-3</v>
      </c>
      <c r="W2611" s="14">
        <f t="shared" si="368"/>
        <v>6.157654924409871E-3</v>
      </c>
      <c r="X2611" s="40">
        <f t="shared" si="363"/>
        <v>9.809405520454548E-10</v>
      </c>
      <c r="Y2611" s="2"/>
      <c r="Z2611" s="4"/>
      <c r="AA2611" s="4"/>
      <c r="AB2611" s="4"/>
      <c r="AC2611" s="4"/>
      <c r="AD2611" s="4"/>
      <c r="AE2611" s="4"/>
    </row>
    <row r="2612" spans="6:31">
      <c r="F2612" s="25">
        <v>40462</v>
      </c>
      <c r="G2612" s="8">
        <v>69</v>
      </c>
      <c r="H2612" s="8">
        <v>69.150000000000006</v>
      </c>
      <c r="I2612" s="8">
        <v>68.75</v>
      </c>
      <c r="J2612" s="8">
        <v>68.959999999999994</v>
      </c>
      <c r="K2612" s="8">
        <v>207700</v>
      </c>
      <c r="L2612" s="26">
        <v>65.23</v>
      </c>
      <c r="M2612" s="8"/>
      <c r="N2612" s="32">
        <v>0</v>
      </c>
      <c r="O2612" s="11">
        <f t="shared" si="364"/>
        <v>50</v>
      </c>
      <c r="P2612" s="11">
        <f t="shared" si="361"/>
        <v>1.0571822780929019</v>
      </c>
      <c r="Q2612" s="12">
        <f t="shared" si="360"/>
        <v>165.6164238552301</v>
      </c>
      <c r="R2612" s="12">
        <f t="shared" si="365"/>
        <v>0</v>
      </c>
      <c r="S2612" s="12">
        <f t="shared" si="366"/>
        <v>13427</v>
      </c>
      <c r="T2612" s="31">
        <f t="shared" si="362"/>
        <v>11420.908589056666</v>
      </c>
      <c r="U2612" s="13"/>
      <c r="V2612" s="39">
        <f t="shared" si="367"/>
        <v>1.0561595801999804E-3</v>
      </c>
      <c r="W2612" s="14">
        <f t="shared" si="368"/>
        <v>1.0737020741603839E-3</v>
      </c>
      <c r="X2612" s="40">
        <f t="shared" si="363"/>
        <v>3.0773909435079543E-10</v>
      </c>
      <c r="Y2612" s="2"/>
      <c r="Z2612" s="4"/>
      <c r="AA2612" s="4"/>
      <c r="AB2612" s="4"/>
      <c r="AC2612" s="4"/>
      <c r="AD2612" s="4"/>
      <c r="AE2612" s="4"/>
    </row>
    <row r="2613" spans="6:31">
      <c r="F2613" s="25">
        <v>40463</v>
      </c>
      <c r="G2613" s="8">
        <v>68.69</v>
      </c>
      <c r="H2613" s="8">
        <v>69.36</v>
      </c>
      <c r="I2613" s="8">
        <v>68.37</v>
      </c>
      <c r="J2613" s="8">
        <v>69.209999999999994</v>
      </c>
      <c r="K2613" s="8">
        <v>312400</v>
      </c>
      <c r="L2613" s="26">
        <v>65.47</v>
      </c>
      <c r="M2613" s="8"/>
      <c r="N2613" s="32">
        <v>0</v>
      </c>
      <c r="O2613" s="11">
        <f t="shared" si="364"/>
        <v>50</v>
      </c>
      <c r="P2613" s="11">
        <f t="shared" si="361"/>
        <v>1.0571254009469986</v>
      </c>
      <c r="Q2613" s="12">
        <f t="shared" si="360"/>
        <v>165.62264443436152</v>
      </c>
      <c r="R2613" s="12">
        <f t="shared" si="365"/>
        <v>0</v>
      </c>
      <c r="S2613" s="12">
        <f t="shared" si="366"/>
        <v>13427</v>
      </c>
      <c r="T2613" s="31">
        <f t="shared" si="362"/>
        <v>11462.74322130216</v>
      </c>
      <c r="U2613" s="13"/>
      <c r="V2613" s="39">
        <f t="shared" si="367"/>
        <v>3.6562939514766662E-3</v>
      </c>
      <c r="W2613" s="14">
        <f t="shared" si="368"/>
        <v>3.6725366449953879E-3</v>
      </c>
      <c r="X2613" s="40">
        <f t="shared" si="363"/>
        <v>2.638250927431238E-10</v>
      </c>
      <c r="Y2613" s="2"/>
      <c r="Z2613" s="4"/>
      <c r="AA2613" s="4"/>
      <c r="AB2613" s="4"/>
      <c r="AC2613" s="4"/>
      <c r="AD2613" s="4"/>
      <c r="AE2613" s="4"/>
    </row>
    <row r="2614" spans="6:31">
      <c r="F2614" s="25">
        <v>40464</v>
      </c>
      <c r="G2614" s="8">
        <v>69.680000000000007</v>
      </c>
      <c r="H2614" s="8">
        <v>70.12</v>
      </c>
      <c r="I2614" s="8">
        <v>69.41</v>
      </c>
      <c r="J2614" s="8">
        <v>69.75</v>
      </c>
      <c r="K2614" s="8">
        <v>291800</v>
      </c>
      <c r="L2614" s="26">
        <v>65.98</v>
      </c>
      <c r="M2614" s="8"/>
      <c r="N2614" s="32">
        <v>0</v>
      </c>
      <c r="O2614" s="11">
        <f t="shared" si="364"/>
        <v>50</v>
      </c>
      <c r="P2614" s="11">
        <f t="shared" si="361"/>
        <v>1.0571385268263109</v>
      </c>
      <c r="Q2614" s="12">
        <f t="shared" si="360"/>
        <v>165.62120881467865</v>
      </c>
      <c r="R2614" s="12">
        <f t="shared" si="365"/>
        <v>0</v>
      </c>
      <c r="S2614" s="12">
        <f t="shared" si="366"/>
        <v>13427</v>
      </c>
      <c r="T2614" s="31">
        <f t="shared" si="362"/>
        <v>11552.079314823835</v>
      </c>
      <c r="U2614" s="13"/>
      <c r="V2614" s="39">
        <f t="shared" si="367"/>
        <v>7.7633917944316668E-3</v>
      </c>
      <c r="W2614" s="14">
        <f t="shared" si="368"/>
        <v>7.7596433474354286E-3</v>
      </c>
      <c r="X2614" s="40">
        <f t="shared" si="363"/>
        <v>1.4050854883607434E-11</v>
      </c>
      <c r="Y2614" s="2"/>
      <c r="Z2614" s="4"/>
      <c r="AA2614" s="4"/>
      <c r="AB2614" s="4"/>
      <c r="AC2614" s="4"/>
      <c r="AD2614" s="4"/>
      <c r="AE2614" s="4"/>
    </row>
    <row r="2615" spans="6:31">
      <c r="F2615" s="25">
        <v>40465</v>
      </c>
      <c r="G2615" s="8">
        <v>69.650000000000006</v>
      </c>
      <c r="H2615" s="8">
        <v>69.84</v>
      </c>
      <c r="I2615" s="8">
        <v>69.099999999999994</v>
      </c>
      <c r="J2615" s="8">
        <v>69.53</v>
      </c>
      <c r="K2615" s="8">
        <v>166600</v>
      </c>
      <c r="L2615" s="26">
        <v>65.77</v>
      </c>
      <c r="M2615" s="8"/>
      <c r="N2615" s="32">
        <v>0</v>
      </c>
      <c r="O2615" s="11">
        <f t="shared" si="364"/>
        <v>50</v>
      </c>
      <c r="P2615" s="11">
        <f t="shared" si="361"/>
        <v>1.0571689220009124</v>
      </c>
      <c r="Q2615" s="12">
        <f t="shared" si="360"/>
        <v>165.61788453342479</v>
      </c>
      <c r="R2615" s="12">
        <f t="shared" si="365"/>
        <v>0</v>
      </c>
      <c r="S2615" s="12">
        <f t="shared" si="366"/>
        <v>13427</v>
      </c>
      <c r="T2615" s="31">
        <f t="shared" si="362"/>
        <v>11515.411511609025</v>
      </c>
      <c r="U2615" s="13"/>
      <c r="V2615" s="39">
        <f t="shared" si="367"/>
        <v>-3.1791783835266344E-3</v>
      </c>
      <c r="W2615" s="14">
        <f t="shared" si="368"/>
        <v>-3.1878584871758639E-3</v>
      </c>
      <c r="X2615" s="40">
        <f t="shared" si="363"/>
        <v>7.5344199361366409E-11</v>
      </c>
      <c r="Y2615" s="2"/>
      <c r="Z2615" s="4"/>
      <c r="AA2615" s="4"/>
      <c r="AB2615" s="4"/>
      <c r="AC2615" s="4"/>
      <c r="AD2615" s="4"/>
      <c r="AE2615" s="4"/>
    </row>
    <row r="2616" spans="6:31">
      <c r="F2616" s="25">
        <v>40466</v>
      </c>
      <c r="G2616" s="8">
        <v>70.040000000000006</v>
      </c>
      <c r="H2616" s="8">
        <v>70.05</v>
      </c>
      <c r="I2616" s="8">
        <v>69.13</v>
      </c>
      <c r="J2616" s="8">
        <v>69.61</v>
      </c>
      <c r="K2616" s="8">
        <v>169800</v>
      </c>
      <c r="L2616" s="26">
        <v>65.84</v>
      </c>
      <c r="M2616" s="8"/>
      <c r="N2616" s="32">
        <v>0</v>
      </c>
      <c r="O2616" s="11">
        <f t="shared" si="364"/>
        <v>50</v>
      </c>
      <c r="P2616" s="11">
        <f t="shared" si="361"/>
        <v>1.0572600243013366</v>
      </c>
      <c r="Q2616" s="12">
        <f t="shared" si="360"/>
        <v>165.60792193670397</v>
      </c>
      <c r="R2616" s="12">
        <f t="shared" si="365"/>
        <v>0</v>
      </c>
      <c r="S2616" s="12">
        <f t="shared" si="366"/>
        <v>13427</v>
      </c>
      <c r="T2616" s="31">
        <f t="shared" si="362"/>
        <v>11527.967446013963</v>
      </c>
      <c r="U2616" s="13"/>
      <c r="V2616" s="39">
        <f t="shared" si="367"/>
        <v>1.0897651486472895E-3</v>
      </c>
      <c r="W2616" s="14">
        <f t="shared" si="368"/>
        <v>1.0637490555548252E-3</v>
      </c>
      <c r="X2616" s="40">
        <f t="shared" si="363"/>
        <v>6.7683709979576912E-10</v>
      </c>
      <c r="Y2616" s="2"/>
      <c r="Z2616" s="4"/>
      <c r="AA2616" s="4"/>
      <c r="AB2616" s="4"/>
      <c r="AC2616" s="4"/>
      <c r="AD2616" s="4"/>
      <c r="AE2616" s="4"/>
    </row>
    <row r="2617" spans="6:31">
      <c r="F2617" s="25">
        <v>40469</v>
      </c>
      <c r="G2617" s="8">
        <v>69.61</v>
      </c>
      <c r="H2617" s="8">
        <v>70.14</v>
      </c>
      <c r="I2617" s="8">
        <v>69.510000000000005</v>
      </c>
      <c r="J2617" s="8">
        <v>70.069999999999993</v>
      </c>
      <c r="K2617" s="8">
        <v>279400</v>
      </c>
      <c r="L2617" s="26">
        <v>66.28</v>
      </c>
      <c r="M2617" s="8"/>
      <c r="N2617" s="32">
        <v>0</v>
      </c>
      <c r="O2617" s="11">
        <f t="shared" si="364"/>
        <v>50</v>
      </c>
      <c r="P2617" s="11">
        <f t="shared" si="361"/>
        <v>1.0571816535908267</v>
      </c>
      <c r="Q2617" s="12">
        <f t="shared" si="360"/>
        <v>165.61649215257177</v>
      </c>
      <c r="R2617" s="12">
        <f t="shared" si="365"/>
        <v>0</v>
      </c>
      <c r="S2617" s="12">
        <f t="shared" si="366"/>
        <v>13427</v>
      </c>
      <c r="T2617" s="31">
        <f t="shared" si="362"/>
        <v>11604.747605130702</v>
      </c>
      <c r="U2617" s="13"/>
      <c r="V2617" s="39">
        <f t="shared" si="367"/>
        <v>6.6382558985524634E-3</v>
      </c>
      <c r="W2617" s="14">
        <f t="shared" si="368"/>
        <v>6.6606361895478593E-3</v>
      </c>
      <c r="X2617" s="40">
        <f t="shared" si="363"/>
        <v>5.0087742503860228E-10</v>
      </c>
      <c r="Y2617" s="2"/>
      <c r="Z2617" s="4"/>
      <c r="AA2617" s="4"/>
      <c r="AB2617" s="4"/>
      <c r="AC2617" s="4"/>
      <c r="AD2617" s="4"/>
      <c r="AE2617" s="4"/>
    </row>
    <row r="2618" spans="6:31">
      <c r="F2618" s="25">
        <v>40470</v>
      </c>
      <c r="G2618" s="8">
        <v>69.28</v>
      </c>
      <c r="H2618" s="8">
        <v>69.680000000000007</v>
      </c>
      <c r="I2618" s="8">
        <v>68.569999999999993</v>
      </c>
      <c r="J2618" s="8">
        <v>68.94</v>
      </c>
      <c r="K2618" s="8">
        <v>230900</v>
      </c>
      <c r="L2618" s="26">
        <v>65.209999999999994</v>
      </c>
      <c r="M2618" s="8"/>
      <c r="N2618" s="32">
        <v>0</v>
      </c>
      <c r="O2618" s="11">
        <f t="shared" si="364"/>
        <v>50</v>
      </c>
      <c r="P2618" s="11">
        <f t="shared" si="361"/>
        <v>1.0571998159791445</v>
      </c>
      <c r="Q2618" s="12">
        <f t="shared" si="360"/>
        <v>165.61450589453929</v>
      </c>
      <c r="R2618" s="12">
        <f t="shared" si="365"/>
        <v>0</v>
      </c>
      <c r="S2618" s="12">
        <f t="shared" si="366"/>
        <v>13427</v>
      </c>
      <c r="T2618" s="31">
        <f t="shared" si="362"/>
        <v>11417.464036369538</v>
      </c>
      <c r="U2618" s="13"/>
      <c r="V2618" s="39">
        <f t="shared" si="367"/>
        <v>-1.6270174483033334E-2</v>
      </c>
      <c r="W2618" s="14">
        <f t="shared" si="368"/>
        <v>-1.6275361153251372E-2</v>
      </c>
      <c r="X2618" s="40">
        <f t="shared" si="363"/>
        <v>2.6901547950683308E-11</v>
      </c>
      <c r="Y2618" s="2"/>
      <c r="Z2618" s="4"/>
      <c r="AA2618" s="4"/>
      <c r="AB2618" s="4"/>
      <c r="AC2618" s="4"/>
      <c r="AD2618" s="4"/>
      <c r="AE2618" s="4"/>
    </row>
    <row r="2619" spans="6:31">
      <c r="F2619" s="25">
        <v>40471</v>
      </c>
      <c r="G2619" s="8">
        <v>69.03</v>
      </c>
      <c r="H2619" s="8">
        <v>69.98</v>
      </c>
      <c r="I2619" s="8">
        <v>69.03</v>
      </c>
      <c r="J2619" s="8">
        <v>69.67</v>
      </c>
      <c r="K2619" s="8">
        <v>227000</v>
      </c>
      <c r="L2619" s="26">
        <v>65.900000000000006</v>
      </c>
      <c r="M2619" s="8"/>
      <c r="N2619" s="32">
        <v>0</v>
      </c>
      <c r="O2619" s="11">
        <f t="shared" si="364"/>
        <v>50</v>
      </c>
      <c r="P2619" s="11">
        <f t="shared" si="361"/>
        <v>1.0572078907435507</v>
      </c>
      <c r="Q2619" s="12">
        <f t="shared" si="360"/>
        <v>165.61362285166268</v>
      </c>
      <c r="R2619" s="12">
        <f t="shared" si="365"/>
        <v>0</v>
      </c>
      <c r="S2619" s="12">
        <f t="shared" si="366"/>
        <v>13427</v>
      </c>
      <c r="T2619" s="31">
        <f t="shared" si="362"/>
        <v>11538.301104075339</v>
      </c>
      <c r="U2619" s="13"/>
      <c r="V2619" s="39">
        <f t="shared" si="367"/>
        <v>1.0527916021627566E-2</v>
      </c>
      <c r="W2619" s="14">
        <f t="shared" si="368"/>
        <v>1.0525610103350716E-2</v>
      </c>
      <c r="X2619" s="40">
        <f t="shared" si="363"/>
        <v>5.3172590995095532E-12</v>
      </c>
      <c r="Y2619" s="2"/>
      <c r="Z2619" s="4"/>
      <c r="AA2619" s="4"/>
      <c r="AB2619" s="4"/>
      <c r="AC2619" s="4"/>
      <c r="AD2619" s="4"/>
      <c r="AE2619" s="4"/>
    </row>
    <row r="2620" spans="6:31">
      <c r="F2620" s="25">
        <v>40472</v>
      </c>
      <c r="G2620" s="8">
        <v>69.989999999999995</v>
      </c>
      <c r="H2620" s="8">
        <v>70.37</v>
      </c>
      <c r="I2620" s="8">
        <v>69.209999999999994</v>
      </c>
      <c r="J2620" s="8">
        <v>69.739999999999995</v>
      </c>
      <c r="K2620" s="8">
        <v>252100</v>
      </c>
      <c r="L2620" s="26">
        <v>65.97</v>
      </c>
      <c r="M2620" s="8"/>
      <c r="N2620" s="32">
        <v>0</v>
      </c>
      <c r="O2620" s="11">
        <f t="shared" si="364"/>
        <v>50</v>
      </c>
      <c r="P2620" s="11">
        <f t="shared" si="361"/>
        <v>1.0571471881158101</v>
      </c>
      <c r="Q2620" s="12">
        <f t="shared" si="360"/>
        <v>165.62026152108223</v>
      </c>
      <c r="R2620" s="12">
        <f t="shared" si="365"/>
        <v>0</v>
      </c>
      <c r="S2620" s="12">
        <f t="shared" si="366"/>
        <v>13427</v>
      </c>
      <c r="T2620" s="31">
        <f t="shared" si="362"/>
        <v>11550.357038480273</v>
      </c>
      <c r="U2620" s="13"/>
      <c r="V2620" s="39">
        <f t="shared" si="367"/>
        <v>1.0443166879754284E-3</v>
      </c>
      <c r="W2620" s="14">
        <f t="shared" si="368"/>
        <v>1.0616517263179041E-3</v>
      </c>
      <c r="X2620" s="40">
        <f t="shared" si="363"/>
        <v>3.0050355433510365E-10</v>
      </c>
      <c r="Y2620" s="2"/>
      <c r="Z2620" s="4"/>
      <c r="AA2620" s="4"/>
      <c r="AB2620" s="4"/>
      <c r="AC2620" s="4"/>
      <c r="AD2620" s="4"/>
      <c r="AE2620" s="4"/>
    </row>
    <row r="2621" spans="6:31">
      <c r="F2621" s="25">
        <v>40473</v>
      </c>
      <c r="G2621" s="8">
        <v>69.84</v>
      </c>
      <c r="H2621" s="8">
        <v>70.03</v>
      </c>
      <c r="I2621" s="8">
        <v>69.75</v>
      </c>
      <c r="J2621" s="8">
        <v>69.97</v>
      </c>
      <c r="K2621" s="8">
        <v>157200</v>
      </c>
      <c r="L2621" s="26">
        <v>66.180000000000007</v>
      </c>
      <c r="M2621" s="8"/>
      <c r="N2621" s="32">
        <v>0</v>
      </c>
      <c r="O2621" s="11">
        <f t="shared" si="364"/>
        <v>50</v>
      </c>
      <c r="P2621" s="11">
        <f t="shared" si="361"/>
        <v>1.0572680568147474</v>
      </c>
      <c r="Q2621" s="12">
        <f t="shared" si="360"/>
        <v>165.60704361433588</v>
      </c>
      <c r="R2621" s="12">
        <f t="shared" si="365"/>
        <v>0</v>
      </c>
      <c r="S2621" s="12">
        <f t="shared" si="366"/>
        <v>13427</v>
      </c>
      <c r="T2621" s="31">
        <f t="shared" si="362"/>
        <v>11587.524841695082</v>
      </c>
      <c r="U2621" s="13"/>
      <c r="V2621" s="39">
        <f t="shared" si="367"/>
        <v>3.2127258127232533E-3</v>
      </c>
      <c r="W2621" s="14">
        <f t="shared" si="368"/>
        <v>3.1782092586867552E-3</v>
      </c>
      <c r="X2621" s="40">
        <f t="shared" si="363"/>
        <v>1.1913925025544976E-9</v>
      </c>
      <c r="Y2621" s="2"/>
      <c r="Z2621" s="4"/>
      <c r="AA2621" s="4"/>
      <c r="AB2621" s="4"/>
      <c r="AC2621" s="4"/>
      <c r="AD2621" s="4"/>
      <c r="AE2621" s="4"/>
    </row>
    <row r="2622" spans="6:31">
      <c r="F2622" s="25">
        <v>40476</v>
      </c>
      <c r="G2622" s="8">
        <v>70.45</v>
      </c>
      <c r="H2622" s="8">
        <v>70.83</v>
      </c>
      <c r="I2622" s="8">
        <v>70.16</v>
      </c>
      <c r="J2622" s="8">
        <v>70.19</v>
      </c>
      <c r="K2622" s="8">
        <v>287800</v>
      </c>
      <c r="L2622" s="26">
        <v>66.39</v>
      </c>
      <c r="M2622" s="8"/>
      <c r="N2622" s="32">
        <v>0</v>
      </c>
      <c r="O2622" s="11">
        <f t="shared" si="364"/>
        <v>50</v>
      </c>
      <c r="P2622" s="11">
        <f t="shared" si="361"/>
        <v>1.0572375357734598</v>
      </c>
      <c r="Q2622" s="12">
        <f t="shared" si="360"/>
        <v>165.61038103590096</v>
      </c>
      <c r="R2622" s="12">
        <f t="shared" si="365"/>
        <v>0</v>
      </c>
      <c r="S2622" s="12">
        <f t="shared" si="366"/>
        <v>13427</v>
      </c>
      <c r="T2622" s="31">
        <f t="shared" si="362"/>
        <v>11624.192644909888</v>
      </c>
      <c r="U2622" s="13"/>
      <c r="V2622" s="39">
        <f t="shared" si="367"/>
        <v>3.1594244361581028E-3</v>
      </c>
      <c r="W2622" s="14">
        <f t="shared" si="368"/>
        <v>3.1681402376017831E-3</v>
      </c>
      <c r="X2622" s="40">
        <f t="shared" si="363"/>
        <v>7.59651948056608E-11</v>
      </c>
      <c r="Y2622" s="2"/>
      <c r="Z2622" s="4"/>
      <c r="AA2622" s="4"/>
      <c r="AB2622" s="4"/>
      <c r="AC2622" s="4"/>
      <c r="AD2622" s="4"/>
      <c r="AE2622" s="4"/>
    </row>
    <row r="2623" spans="6:31">
      <c r="F2623" s="25">
        <v>40477</v>
      </c>
      <c r="G2623" s="8">
        <v>69.88</v>
      </c>
      <c r="H2623" s="8">
        <v>70.31</v>
      </c>
      <c r="I2623" s="8">
        <v>69.7</v>
      </c>
      <c r="J2623" s="8">
        <v>70.2</v>
      </c>
      <c r="K2623" s="8">
        <v>178600</v>
      </c>
      <c r="L2623" s="26">
        <v>66.400000000000006</v>
      </c>
      <c r="M2623" s="8"/>
      <c r="N2623" s="32">
        <v>0</v>
      </c>
      <c r="O2623" s="11">
        <f t="shared" si="364"/>
        <v>50</v>
      </c>
      <c r="P2623" s="11">
        <f t="shared" si="361"/>
        <v>1.0572289156626506</v>
      </c>
      <c r="Q2623" s="12">
        <f t="shared" si="360"/>
        <v>165.61132366457906</v>
      </c>
      <c r="R2623" s="12">
        <f t="shared" si="365"/>
        <v>0</v>
      </c>
      <c r="S2623" s="12">
        <f t="shared" si="366"/>
        <v>13427</v>
      </c>
      <c r="T2623" s="31">
        <f t="shared" si="362"/>
        <v>11625.91492125345</v>
      </c>
      <c r="U2623" s="13"/>
      <c r="V2623" s="39">
        <f t="shared" si="367"/>
        <v>1.4815211859217335E-4</v>
      </c>
      <c r="W2623" s="14">
        <f t="shared" si="368"/>
        <v>1.5061375132026828E-4</v>
      </c>
      <c r="X2623" s="40">
        <f t="shared" si="363"/>
        <v>6.0596356880280536E-12</v>
      </c>
      <c r="Y2623" s="2"/>
      <c r="Z2623" s="4"/>
      <c r="AA2623" s="4"/>
      <c r="AB2623" s="4"/>
      <c r="AC2623" s="4"/>
      <c r="AD2623" s="4"/>
      <c r="AE2623" s="4"/>
    </row>
    <row r="2624" spans="6:31">
      <c r="F2624" s="25">
        <v>40478</v>
      </c>
      <c r="G2624" s="8">
        <v>69.67</v>
      </c>
      <c r="H2624" s="8">
        <v>70.08</v>
      </c>
      <c r="I2624" s="8">
        <v>69.39</v>
      </c>
      <c r="J2624" s="8">
        <v>70.03</v>
      </c>
      <c r="K2624" s="8">
        <v>264700</v>
      </c>
      <c r="L2624" s="26">
        <v>66.239999999999995</v>
      </c>
      <c r="M2624" s="8"/>
      <c r="N2624" s="32">
        <v>0</v>
      </c>
      <c r="O2624" s="11">
        <f t="shared" si="364"/>
        <v>50</v>
      </c>
      <c r="P2624" s="11">
        <f t="shared" si="361"/>
        <v>1.0572161835748792</v>
      </c>
      <c r="Q2624" s="12">
        <f t="shared" si="360"/>
        <v>165.61271597538845</v>
      </c>
      <c r="R2624" s="12">
        <f t="shared" si="365"/>
        <v>0</v>
      </c>
      <c r="S2624" s="12">
        <f t="shared" si="366"/>
        <v>13427</v>
      </c>
      <c r="T2624" s="31">
        <f t="shared" si="362"/>
        <v>11597.858499756454</v>
      </c>
      <c r="U2624" s="13"/>
      <c r="V2624" s="39">
        <f t="shared" si="367"/>
        <v>-2.4161823005829255E-3</v>
      </c>
      <c r="W2624" s="14">
        <f t="shared" si="368"/>
        <v>-2.4125464053841011E-3</v>
      </c>
      <c r="X2624" s="40">
        <f t="shared" si="363"/>
        <v>1.3219733896834713E-11</v>
      </c>
      <c r="Y2624" s="2"/>
      <c r="Z2624" s="4"/>
      <c r="AA2624" s="4"/>
      <c r="AB2624" s="4"/>
      <c r="AC2624" s="4"/>
      <c r="AD2624" s="4"/>
      <c r="AE2624" s="4"/>
    </row>
    <row r="2625" spans="6:31">
      <c r="F2625" s="25">
        <v>40479</v>
      </c>
      <c r="G2625" s="8">
        <v>70.430000000000007</v>
      </c>
      <c r="H2625" s="8">
        <v>70.489999999999995</v>
      </c>
      <c r="I2625" s="8">
        <v>69.709999999999994</v>
      </c>
      <c r="J2625" s="8">
        <v>70.05</v>
      </c>
      <c r="K2625" s="8">
        <v>231700</v>
      </c>
      <c r="L2625" s="26">
        <v>66.260000000000005</v>
      </c>
      <c r="M2625" s="8"/>
      <c r="N2625" s="32">
        <v>0</v>
      </c>
      <c r="O2625" s="11">
        <f t="shared" si="364"/>
        <v>50</v>
      </c>
      <c r="P2625" s="11">
        <f t="shared" si="361"/>
        <v>1.0571989133715665</v>
      </c>
      <c r="Q2625" s="12">
        <f t="shared" si="360"/>
        <v>165.61460460304895</v>
      </c>
      <c r="R2625" s="12">
        <f t="shared" si="365"/>
        <v>0</v>
      </c>
      <c r="S2625" s="12">
        <f t="shared" si="366"/>
        <v>13427</v>
      </c>
      <c r="T2625" s="31">
        <f t="shared" si="362"/>
        <v>11601.303052443578</v>
      </c>
      <c r="U2625" s="13"/>
      <c r="V2625" s="39">
        <f t="shared" si="367"/>
        <v>2.9695493129664125E-4</v>
      </c>
      <c r="W2625" s="14">
        <f t="shared" si="368"/>
        <v>3.0188679474560745E-4</v>
      </c>
      <c r="X2625" s="40">
        <f t="shared" si="363"/>
        <v>2.4323277079248783E-11</v>
      </c>
      <c r="Y2625" s="2"/>
      <c r="Z2625" s="4"/>
      <c r="AA2625" s="4"/>
      <c r="AB2625" s="4"/>
      <c r="AC2625" s="4"/>
      <c r="AD2625" s="4"/>
      <c r="AE2625" s="4"/>
    </row>
    <row r="2626" spans="6:31">
      <c r="F2626" s="25">
        <v>40480</v>
      </c>
      <c r="G2626" s="8">
        <v>69.900000000000006</v>
      </c>
      <c r="H2626" s="8">
        <v>70.239999999999995</v>
      </c>
      <c r="I2626" s="8">
        <v>69.89</v>
      </c>
      <c r="J2626" s="8">
        <v>70.150000000000006</v>
      </c>
      <c r="K2626" s="8">
        <v>281000</v>
      </c>
      <c r="L2626" s="26">
        <v>66.349999999999994</v>
      </c>
      <c r="M2626" s="8"/>
      <c r="N2626" s="32">
        <v>0</v>
      </c>
      <c r="O2626" s="11">
        <f t="shared" si="364"/>
        <v>50</v>
      </c>
      <c r="P2626" s="11">
        <f t="shared" si="361"/>
        <v>1.0572720422004522</v>
      </c>
      <c r="Q2626" s="12">
        <f t="shared" si="360"/>
        <v>165.60660783372256</v>
      </c>
      <c r="R2626" s="12">
        <f t="shared" si="365"/>
        <v>0</v>
      </c>
      <c r="S2626" s="12">
        <f t="shared" si="366"/>
        <v>13427</v>
      </c>
      <c r="T2626" s="31">
        <f t="shared" si="362"/>
        <v>11617.303539535638</v>
      </c>
      <c r="U2626" s="13"/>
      <c r="V2626" s="39">
        <f t="shared" si="367"/>
        <v>1.3782471882199585E-3</v>
      </c>
      <c r="W2626" s="14">
        <f t="shared" si="368"/>
        <v>1.3573639064665402E-3</v>
      </c>
      <c r="X2626" s="40">
        <f t="shared" si="363"/>
        <v>4.3611145679265406E-10</v>
      </c>
      <c r="Y2626" s="2"/>
      <c r="Z2626" s="4"/>
      <c r="AA2626" s="4"/>
      <c r="AB2626" s="4"/>
      <c r="AC2626" s="4"/>
      <c r="AD2626" s="4"/>
      <c r="AE2626" s="4"/>
    </row>
    <row r="2627" spans="6:31">
      <c r="F2627" s="25">
        <v>40483</v>
      </c>
      <c r="G2627" s="8">
        <v>70.39</v>
      </c>
      <c r="H2627" s="8">
        <v>70.86</v>
      </c>
      <c r="I2627" s="8">
        <v>69.709999999999994</v>
      </c>
      <c r="J2627" s="8">
        <v>70.099999999999994</v>
      </c>
      <c r="K2627" s="8">
        <v>190600</v>
      </c>
      <c r="L2627" s="26">
        <v>66.31</v>
      </c>
      <c r="M2627" s="8"/>
      <c r="N2627" s="32">
        <v>0</v>
      </c>
      <c r="O2627" s="11">
        <f t="shared" si="364"/>
        <v>50</v>
      </c>
      <c r="P2627" s="11">
        <f t="shared" si="361"/>
        <v>1.0571557834414114</v>
      </c>
      <c r="Q2627" s="12">
        <f t="shared" si="360"/>
        <v>165.61932145736648</v>
      </c>
      <c r="R2627" s="12">
        <f t="shared" si="365"/>
        <v>0</v>
      </c>
      <c r="S2627" s="12">
        <f t="shared" si="366"/>
        <v>13427</v>
      </c>
      <c r="T2627" s="31">
        <f t="shared" si="362"/>
        <v>11609.91443416139</v>
      </c>
      <c r="U2627" s="13"/>
      <c r="V2627" s="39">
        <f t="shared" si="367"/>
        <v>-6.3624542826264216E-4</v>
      </c>
      <c r="W2627" s="14">
        <f t="shared" si="368"/>
        <v>-6.0304539744016462E-4</v>
      </c>
      <c r="X2627" s="40">
        <f t="shared" si="363"/>
        <v>1.1022420466134586E-9</v>
      </c>
      <c r="Y2627" s="2"/>
      <c r="Z2627" s="4"/>
      <c r="AA2627" s="4"/>
      <c r="AB2627" s="4"/>
      <c r="AC2627" s="4"/>
      <c r="AD2627" s="4"/>
      <c r="AE2627" s="4"/>
    </row>
    <row r="2628" spans="6:31">
      <c r="F2628" s="25">
        <v>40484</v>
      </c>
      <c r="G2628" s="8">
        <v>70.67</v>
      </c>
      <c r="H2628" s="8">
        <v>70.86</v>
      </c>
      <c r="I2628" s="8">
        <v>70.44</v>
      </c>
      <c r="J2628" s="8">
        <v>70.75</v>
      </c>
      <c r="K2628" s="8">
        <v>125400</v>
      </c>
      <c r="L2628" s="26">
        <v>66.92</v>
      </c>
      <c r="M2628" s="8"/>
      <c r="N2628" s="32">
        <v>0</v>
      </c>
      <c r="O2628" s="11">
        <f t="shared" si="364"/>
        <v>50</v>
      </c>
      <c r="P2628" s="11">
        <f t="shared" si="361"/>
        <v>1.0572325164375374</v>
      </c>
      <c r="Q2628" s="12">
        <f t="shared" ref="Q2628:Q2691" si="369">$D$4*$P$4/P2628+O2628</f>
        <v>165.61092990980478</v>
      </c>
      <c r="R2628" s="12">
        <f t="shared" si="365"/>
        <v>0</v>
      </c>
      <c r="S2628" s="12">
        <f t="shared" si="366"/>
        <v>13427</v>
      </c>
      <c r="T2628" s="31">
        <f t="shared" si="362"/>
        <v>11716.973291118687</v>
      </c>
      <c r="U2628" s="13"/>
      <c r="V2628" s="39">
        <f t="shared" si="367"/>
        <v>9.1790735144408261E-3</v>
      </c>
      <c r="W2628" s="14">
        <f t="shared" si="368"/>
        <v>9.1571607378470067E-3</v>
      </c>
      <c r="X2628" s="40">
        <f t="shared" si="363"/>
        <v>4.8016977805064079E-10</v>
      </c>
      <c r="Y2628" s="2"/>
      <c r="Z2628" s="4"/>
      <c r="AA2628" s="4"/>
      <c r="AB2628" s="4"/>
      <c r="AC2628" s="4"/>
      <c r="AD2628" s="4"/>
      <c r="AE2628" s="4"/>
    </row>
    <row r="2629" spans="6:31">
      <c r="F2629" s="25">
        <v>40485</v>
      </c>
      <c r="G2629" s="8">
        <v>70.88</v>
      </c>
      <c r="H2629" s="8">
        <v>71.040000000000006</v>
      </c>
      <c r="I2629" s="8">
        <v>70.17</v>
      </c>
      <c r="J2629" s="8">
        <v>71.010000000000005</v>
      </c>
      <c r="K2629" s="8">
        <v>921200</v>
      </c>
      <c r="L2629" s="26">
        <v>67.17</v>
      </c>
      <c r="M2629" s="8"/>
      <c r="N2629" s="32">
        <v>0</v>
      </c>
      <c r="O2629" s="11">
        <f t="shared" si="364"/>
        <v>50</v>
      </c>
      <c r="P2629" s="11">
        <f t="shared" ref="P2629:P2692" si="370">J2629/L2629</f>
        <v>1.0571683787405093</v>
      </c>
      <c r="Q2629" s="12">
        <f t="shared" si="369"/>
        <v>165.61794394744041</v>
      </c>
      <c r="R2629" s="12">
        <f t="shared" si="365"/>
        <v>0</v>
      </c>
      <c r="S2629" s="12">
        <f t="shared" si="366"/>
        <v>13427</v>
      </c>
      <c r="T2629" s="31">
        <f t="shared" ref="T2629:T2692" si="371">Q2629*J2629</f>
        <v>11760.530199707744</v>
      </c>
      <c r="U2629" s="13"/>
      <c r="V2629" s="39">
        <f t="shared" si="367"/>
        <v>3.7105272782008685E-3</v>
      </c>
      <c r="W2629" s="14">
        <f t="shared" si="368"/>
        <v>3.7288431601500143E-3</v>
      </c>
      <c r="X2629" s="40">
        <f t="shared" ref="X2629:X2692" si="372">(V2629-W2629)^2</f>
        <v>3.354715315750429E-10</v>
      </c>
      <c r="Y2629" s="2"/>
      <c r="Z2629" s="4"/>
      <c r="AA2629" s="4"/>
      <c r="AB2629" s="4"/>
      <c r="AC2629" s="4"/>
      <c r="AD2629" s="4"/>
      <c r="AE2629" s="4"/>
    </row>
    <row r="2630" spans="6:31">
      <c r="F2630" s="25">
        <v>40486</v>
      </c>
      <c r="G2630" s="8">
        <v>71.8</v>
      </c>
      <c r="H2630" s="8">
        <v>72.42</v>
      </c>
      <c r="I2630" s="8">
        <v>71.760000000000005</v>
      </c>
      <c r="J2630" s="8">
        <v>72.39</v>
      </c>
      <c r="K2630" s="8">
        <v>294900</v>
      </c>
      <c r="L2630" s="26">
        <v>68.47</v>
      </c>
      <c r="M2630" s="8"/>
      <c r="N2630" s="32">
        <v>0</v>
      </c>
      <c r="O2630" s="11">
        <f t="shared" ref="O2630:O2693" si="373">O2629+N2630</f>
        <v>50</v>
      </c>
      <c r="P2630" s="11">
        <f t="shared" si="370"/>
        <v>1.0572513509566233</v>
      </c>
      <c r="Q2630" s="12">
        <f t="shared" si="369"/>
        <v>165.60887034633015</v>
      </c>
      <c r="R2630" s="12">
        <f t="shared" ref="R2630:R2693" si="374">IF(N2630&lt;&gt;0,N2630*J2630,0)</f>
        <v>0</v>
      </c>
      <c r="S2630" s="12">
        <f t="shared" ref="S2630:S2693" si="375">IF(N2630&lt;&gt;0,N2630*J2630+S2629,S2629)</f>
        <v>13427</v>
      </c>
      <c r="T2630" s="31">
        <f t="shared" si="371"/>
        <v>11988.426124370839</v>
      </c>
      <c r="U2630" s="13"/>
      <c r="V2630" s="39">
        <f t="shared" ref="V2630:V2693" si="376">LN((T2630-R2630)/T2629)</f>
        <v>1.9192668269478328E-2</v>
      </c>
      <c r="W2630" s="14">
        <f t="shared" ref="W2630:W2693" si="377">LN(L2630/L2629)</f>
        <v>1.9168973854198312E-2</v>
      </c>
      <c r="X2630" s="40">
        <f t="shared" si="372"/>
        <v>5.6142531546187574E-10</v>
      </c>
      <c r="Y2630" s="2"/>
      <c r="Z2630" s="4"/>
      <c r="AA2630" s="4"/>
      <c r="AB2630" s="4"/>
      <c r="AC2630" s="4"/>
      <c r="AD2630" s="4"/>
      <c r="AE2630" s="4"/>
    </row>
    <row r="2631" spans="6:31">
      <c r="F2631" s="25">
        <v>40487</v>
      </c>
      <c r="G2631" s="8">
        <v>72.400000000000006</v>
      </c>
      <c r="H2631" s="8">
        <v>72.81</v>
      </c>
      <c r="I2631" s="8">
        <v>72.34</v>
      </c>
      <c r="J2631" s="8">
        <v>72.67</v>
      </c>
      <c r="K2631" s="8">
        <v>160000</v>
      </c>
      <c r="L2631" s="26">
        <v>68.739999999999995</v>
      </c>
      <c r="M2631" s="8"/>
      <c r="N2631" s="32">
        <v>0</v>
      </c>
      <c r="O2631" s="11">
        <f t="shared" si="373"/>
        <v>50</v>
      </c>
      <c r="P2631" s="11">
        <f t="shared" si="370"/>
        <v>1.0571719522839687</v>
      </c>
      <c r="Q2631" s="12">
        <f t="shared" si="369"/>
        <v>165.61755312573302</v>
      </c>
      <c r="R2631" s="12">
        <f t="shared" si="374"/>
        <v>0</v>
      </c>
      <c r="S2631" s="12">
        <f t="shared" si="375"/>
        <v>13427</v>
      </c>
      <c r="T2631" s="31">
        <f t="shared" si="371"/>
        <v>12035.427585647019</v>
      </c>
      <c r="U2631" s="13"/>
      <c r="V2631" s="39">
        <f t="shared" si="376"/>
        <v>3.9129043835137321E-3</v>
      </c>
      <c r="W2631" s="14">
        <f t="shared" si="377"/>
        <v>3.9355782887163316E-3</v>
      </c>
      <c r="X2631" s="40">
        <f t="shared" si="372"/>
        <v>5.1410597713646748E-10</v>
      </c>
      <c r="Y2631" s="2"/>
      <c r="Z2631" s="4"/>
      <c r="AA2631" s="4"/>
      <c r="AB2631" s="4"/>
      <c r="AC2631" s="4"/>
      <c r="AD2631" s="4"/>
      <c r="AE2631" s="4"/>
    </row>
    <row r="2632" spans="6:31">
      <c r="F2632" s="25">
        <v>40490</v>
      </c>
      <c r="G2632" s="8">
        <v>72.510000000000005</v>
      </c>
      <c r="H2632" s="8">
        <v>72.650000000000006</v>
      </c>
      <c r="I2632" s="8">
        <v>72.25</v>
      </c>
      <c r="J2632" s="8">
        <v>72.599999999999994</v>
      </c>
      <c r="K2632" s="8">
        <v>175400</v>
      </c>
      <c r="L2632" s="26">
        <v>68.67</v>
      </c>
      <c r="M2632" s="8"/>
      <c r="N2632" s="32">
        <v>0</v>
      </c>
      <c r="O2632" s="11">
        <f t="shared" si="373"/>
        <v>50</v>
      </c>
      <c r="P2632" s="11">
        <f t="shared" si="370"/>
        <v>1.057230231542158</v>
      </c>
      <c r="Q2632" s="12">
        <f t="shared" si="369"/>
        <v>165.61117976917473</v>
      </c>
      <c r="R2632" s="12">
        <f t="shared" si="374"/>
        <v>0</v>
      </c>
      <c r="S2632" s="12">
        <f t="shared" si="375"/>
        <v>13427</v>
      </c>
      <c r="T2632" s="31">
        <f t="shared" si="371"/>
        <v>12023.371651242083</v>
      </c>
      <c r="U2632" s="13"/>
      <c r="V2632" s="39">
        <f t="shared" si="376"/>
        <v>-1.0022059118851771E-3</v>
      </c>
      <c r="W2632" s="14">
        <f t="shared" si="377"/>
        <v>-1.0188487891026545E-3</v>
      </c>
      <c r="X2632" s="40">
        <f t="shared" si="372"/>
        <v>2.7698536207602657E-10</v>
      </c>
      <c r="Y2632" s="2"/>
      <c r="Z2632" s="4"/>
      <c r="AA2632" s="4"/>
      <c r="AB2632" s="4"/>
      <c r="AC2632" s="4"/>
      <c r="AD2632" s="4"/>
      <c r="AE2632" s="4"/>
    </row>
    <row r="2633" spans="6:31">
      <c r="F2633" s="25">
        <v>40491</v>
      </c>
      <c r="G2633" s="8">
        <v>72.78</v>
      </c>
      <c r="H2633" s="8">
        <v>72.86</v>
      </c>
      <c r="I2633" s="8">
        <v>71.73</v>
      </c>
      <c r="J2633" s="8">
        <v>72.02</v>
      </c>
      <c r="K2633" s="8">
        <v>232900</v>
      </c>
      <c r="L2633" s="26">
        <v>68.12</v>
      </c>
      <c r="M2633" s="8"/>
      <c r="N2633" s="32">
        <v>0</v>
      </c>
      <c r="O2633" s="11">
        <f t="shared" si="373"/>
        <v>50</v>
      </c>
      <c r="P2633" s="11">
        <f t="shared" si="370"/>
        <v>1.0572519083969465</v>
      </c>
      <c r="Q2633" s="12">
        <f t="shared" si="369"/>
        <v>165.60880939108804</v>
      </c>
      <c r="R2633" s="12">
        <f t="shared" si="374"/>
        <v>0</v>
      </c>
      <c r="S2633" s="12">
        <f t="shared" si="375"/>
        <v>13427</v>
      </c>
      <c r="T2633" s="31">
        <f t="shared" si="371"/>
        <v>11927.14645234616</v>
      </c>
      <c r="U2633" s="13"/>
      <c r="V2633" s="39">
        <f t="shared" si="376"/>
        <v>-8.0353766235124729E-3</v>
      </c>
      <c r="W2633" s="14">
        <f t="shared" si="377"/>
        <v>-8.0415668380974005E-3</v>
      </c>
      <c r="X2633" s="40">
        <f t="shared" si="372"/>
        <v>3.8318756607450625E-11</v>
      </c>
      <c r="Y2633" s="2"/>
      <c r="Z2633" s="4"/>
      <c r="AA2633" s="4"/>
      <c r="AB2633" s="4"/>
      <c r="AC2633" s="4"/>
      <c r="AD2633" s="4"/>
      <c r="AE2633" s="4"/>
    </row>
    <row r="2634" spans="6:31">
      <c r="F2634" s="25">
        <v>40492</v>
      </c>
      <c r="G2634" s="8">
        <v>71.95</v>
      </c>
      <c r="H2634" s="8">
        <v>72.41</v>
      </c>
      <c r="I2634" s="8">
        <v>71.489999999999995</v>
      </c>
      <c r="J2634" s="8">
        <v>72.41</v>
      </c>
      <c r="K2634" s="8">
        <v>933200</v>
      </c>
      <c r="L2634" s="26">
        <v>68.489999999999995</v>
      </c>
      <c r="M2634" s="8"/>
      <c r="N2634" s="32">
        <v>0</v>
      </c>
      <c r="O2634" s="11">
        <f t="shared" si="373"/>
        <v>50</v>
      </c>
      <c r="P2634" s="11">
        <f t="shared" si="370"/>
        <v>1.0572346327931086</v>
      </c>
      <c r="Q2634" s="12">
        <f t="shared" si="369"/>
        <v>165.6106984816733</v>
      </c>
      <c r="R2634" s="12">
        <f t="shared" si="374"/>
        <v>0</v>
      </c>
      <c r="S2634" s="12">
        <f t="shared" si="375"/>
        <v>13427</v>
      </c>
      <c r="T2634" s="31">
        <f t="shared" si="371"/>
        <v>11991.870677057963</v>
      </c>
      <c r="U2634" s="13"/>
      <c r="V2634" s="39">
        <f t="shared" si="376"/>
        <v>5.4119600599717597E-3</v>
      </c>
      <c r="W2634" s="14">
        <f t="shared" si="377"/>
        <v>5.4168934153262247E-3</v>
      </c>
      <c r="X2634" s="40">
        <f t="shared" si="372"/>
        <v>2.4337995053428206E-11</v>
      </c>
      <c r="Y2634" s="2"/>
      <c r="Z2634" s="4"/>
      <c r="AA2634" s="4"/>
      <c r="AB2634" s="4"/>
      <c r="AC2634" s="4"/>
      <c r="AD2634" s="4"/>
      <c r="AE2634" s="4"/>
    </row>
    <row r="2635" spans="6:31">
      <c r="F2635" s="25">
        <v>40493</v>
      </c>
      <c r="G2635" s="8">
        <v>71.819999999999993</v>
      </c>
      <c r="H2635" s="8">
        <v>72.25</v>
      </c>
      <c r="I2635" s="8">
        <v>71.59</v>
      </c>
      <c r="J2635" s="8">
        <v>72.16</v>
      </c>
      <c r="K2635" s="8">
        <v>333700</v>
      </c>
      <c r="L2635" s="26">
        <v>68.260000000000005</v>
      </c>
      <c r="M2635" s="8"/>
      <c r="N2635" s="32">
        <v>0</v>
      </c>
      <c r="O2635" s="11">
        <f t="shared" si="373"/>
        <v>50</v>
      </c>
      <c r="P2635" s="11">
        <f t="shared" si="370"/>
        <v>1.0571344857896277</v>
      </c>
      <c r="Q2635" s="12">
        <f t="shared" si="369"/>
        <v>165.62165079207364</v>
      </c>
      <c r="R2635" s="12">
        <f t="shared" si="374"/>
        <v>0</v>
      </c>
      <c r="S2635" s="12">
        <f t="shared" si="375"/>
        <v>13427</v>
      </c>
      <c r="T2635" s="31">
        <f t="shared" si="371"/>
        <v>11951.258321156032</v>
      </c>
      <c r="U2635" s="13"/>
      <c r="V2635" s="39">
        <f t="shared" si="376"/>
        <v>-3.3924049654156618E-3</v>
      </c>
      <c r="W2635" s="14">
        <f t="shared" si="377"/>
        <v>-3.3638057312526922E-3</v>
      </c>
      <c r="X2635" s="40">
        <f t="shared" si="372"/>
        <v>8.1791619470836994E-10</v>
      </c>
      <c r="Y2635" s="2"/>
      <c r="Z2635" s="4"/>
      <c r="AA2635" s="4"/>
      <c r="AB2635" s="4"/>
      <c r="AC2635" s="4"/>
      <c r="AD2635" s="4"/>
      <c r="AE2635" s="4"/>
    </row>
    <row r="2636" spans="6:31">
      <c r="F2636" s="25">
        <v>40494</v>
      </c>
      <c r="G2636" s="8">
        <v>71.67</v>
      </c>
      <c r="H2636" s="8">
        <v>71.94</v>
      </c>
      <c r="I2636" s="8">
        <v>70.94</v>
      </c>
      <c r="J2636" s="8">
        <v>71.150000000000006</v>
      </c>
      <c r="K2636" s="8">
        <v>1521800</v>
      </c>
      <c r="L2636" s="26">
        <v>67.3</v>
      </c>
      <c r="M2636" s="8"/>
      <c r="N2636" s="32">
        <v>0</v>
      </c>
      <c r="O2636" s="11">
        <f t="shared" si="373"/>
        <v>50</v>
      </c>
      <c r="P2636" s="11">
        <f t="shared" si="370"/>
        <v>1.0572065378900446</v>
      </c>
      <c r="Q2636" s="12">
        <f t="shared" si="369"/>
        <v>165.61377079654329</v>
      </c>
      <c r="R2636" s="12">
        <f t="shared" si="374"/>
        <v>0</v>
      </c>
      <c r="S2636" s="12">
        <f t="shared" si="375"/>
        <v>13427</v>
      </c>
      <c r="T2636" s="31">
        <f t="shared" si="371"/>
        <v>11783.419792174056</v>
      </c>
      <c r="U2636" s="13"/>
      <c r="V2636" s="39">
        <f t="shared" si="376"/>
        <v>-1.4143130644004345E-2</v>
      </c>
      <c r="W2636" s="14">
        <f t="shared" si="377"/>
        <v>-1.4163706827878951E-2</v>
      </c>
      <c r="X2636" s="40">
        <f t="shared" si="372"/>
        <v>4.2337934284159985E-10</v>
      </c>
      <c r="Y2636" s="2"/>
      <c r="Z2636" s="4"/>
      <c r="AA2636" s="4"/>
      <c r="AB2636" s="4"/>
      <c r="AC2636" s="4"/>
      <c r="AD2636" s="4"/>
      <c r="AE2636" s="4"/>
    </row>
    <row r="2637" spans="6:31">
      <c r="F2637" s="25">
        <v>40497</v>
      </c>
      <c r="G2637" s="8">
        <v>71.47</v>
      </c>
      <c r="H2637" s="8">
        <v>71.739999999999995</v>
      </c>
      <c r="I2637" s="8">
        <v>71.13</v>
      </c>
      <c r="J2637" s="8">
        <v>71.17</v>
      </c>
      <c r="K2637" s="8">
        <v>299600</v>
      </c>
      <c r="L2637" s="26">
        <v>67.319999999999993</v>
      </c>
      <c r="M2637" s="8"/>
      <c r="N2637" s="32">
        <v>0</v>
      </c>
      <c r="O2637" s="11">
        <f t="shared" si="373"/>
        <v>50</v>
      </c>
      <c r="P2637" s="11">
        <f t="shared" si="370"/>
        <v>1.0571895424836604</v>
      </c>
      <c r="Q2637" s="12">
        <f t="shared" si="369"/>
        <v>165.61562940650805</v>
      </c>
      <c r="R2637" s="12">
        <f t="shared" si="374"/>
        <v>0</v>
      </c>
      <c r="S2637" s="12">
        <f t="shared" si="375"/>
        <v>13427</v>
      </c>
      <c r="T2637" s="31">
        <f t="shared" si="371"/>
        <v>11786.864344861178</v>
      </c>
      <c r="U2637" s="13"/>
      <c r="V2637" s="39">
        <f t="shared" si="376"/>
        <v>2.9227926923724057E-4</v>
      </c>
      <c r="W2637" s="14">
        <f t="shared" si="377"/>
        <v>2.971326719231363E-4</v>
      </c>
      <c r="X2637" s="40">
        <f t="shared" si="372"/>
        <v>2.3555517631459845E-11</v>
      </c>
      <c r="Y2637" s="2"/>
      <c r="Z2637" s="4"/>
      <c r="AA2637" s="4"/>
      <c r="AB2637" s="4"/>
      <c r="AC2637" s="4"/>
      <c r="AD2637" s="4"/>
      <c r="AE2637" s="4"/>
    </row>
    <row r="2638" spans="6:31">
      <c r="F2638" s="25">
        <v>40498</v>
      </c>
      <c r="G2638" s="8">
        <v>70.680000000000007</v>
      </c>
      <c r="H2638" s="8">
        <v>70.98</v>
      </c>
      <c r="I2638" s="8">
        <v>69.709999999999994</v>
      </c>
      <c r="J2638" s="8">
        <v>70.03</v>
      </c>
      <c r="K2638" s="8">
        <v>257900</v>
      </c>
      <c r="L2638" s="26">
        <v>66.239999999999995</v>
      </c>
      <c r="M2638" s="8"/>
      <c r="N2638" s="32">
        <v>0</v>
      </c>
      <c r="O2638" s="11">
        <f t="shared" si="373"/>
        <v>50</v>
      </c>
      <c r="P2638" s="11">
        <f t="shared" si="370"/>
        <v>1.0572161835748792</v>
      </c>
      <c r="Q2638" s="12">
        <f t="shared" si="369"/>
        <v>165.61271597538845</v>
      </c>
      <c r="R2638" s="12">
        <f t="shared" si="374"/>
        <v>0</v>
      </c>
      <c r="S2638" s="12">
        <f t="shared" si="375"/>
        <v>13427</v>
      </c>
      <c r="T2638" s="31">
        <f t="shared" si="371"/>
        <v>11597.858499756454</v>
      </c>
      <c r="U2638" s="13"/>
      <c r="V2638" s="39">
        <f t="shared" si="376"/>
        <v>-1.6165251321279148E-2</v>
      </c>
      <c r="W2638" s="14">
        <f t="shared" si="377"/>
        <v>-1.6172859245600957E-2</v>
      </c>
      <c r="X2638" s="40">
        <f t="shared" si="372"/>
        <v>5.7880512486385363E-11</v>
      </c>
      <c r="Y2638" s="2"/>
      <c r="Z2638" s="4"/>
      <c r="AA2638" s="4"/>
      <c r="AB2638" s="4"/>
      <c r="AC2638" s="4"/>
      <c r="AD2638" s="4"/>
      <c r="AE2638" s="4"/>
    </row>
    <row r="2639" spans="6:31">
      <c r="F2639" s="25">
        <v>40499</v>
      </c>
      <c r="G2639" s="8">
        <v>70.040000000000006</v>
      </c>
      <c r="H2639" s="8">
        <v>70.36</v>
      </c>
      <c r="I2639" s="8">
        <v>69.88</v>
      </c>
      <c r="J2639" s="8">
        <v>70.11</v>
      </c>
      <c r="K2639" s="8">
        <v>304500</v>
      </c>
      <c r="L2639" s="26">
        <v>66.319999999999993</v>
      </c>
      <c r="M2639" s="8"/>
      <c r="N2639" s="32">
        <v>0</v>
      </c>
      <c r="O2639" s="11">
        <f t="shared" si="373"/>
        <v>50</v>
      </c>
      <c r="P2639" s="11">
        <f t="shared" si="370"/>
        <v>1.0571471652593487</v>
      </c>
      <c r="Q2639" s="12">
        <f t="shared" si="369"/>
        <v>165.62026402089504</v>
      </c>
      <c r="R2639" s="12">
        <f t="shared" si="374"/>
        <v>0</v>
      </c>
      <c r="S2639" s="12">
        <f t="shared" si="375"/>
        <v>13427</v>
      </c>
      <c r="T2639" s="31">
        <f t="shared" si="371"/>
        <v>11611.63671050495</v>
      </c>
      <c r="U2639" s="13"/>
      <c r="V2639" s="39">
        <f t="shared" si="376"/>
        <v>1.1872909981217206E-3</v>
      </c>
      <c r="W2639" s="14">
        <f t="shared" si="377"/>
        <v>1.2070007500352875E-3</v>
      </c>
      <c r="X2639" s="40">
        <f t="shared" si="372"/>
        <v>3.8847432049435469E-10</v>
      </c>
      <c r="Y2639" s="2"/>
      <c r="Z2639" s="4"/>
      <c r="AA2639" s="4"/>
      <c r="AB2639" s="4"/>
      <c r="AC2639" s="4"/>
      <c r="AD2639" s="4"/>
      <c r="AE2639" s="4"/>
    </row>
    <row r="2640" spans="6:31">
      <c r="F2640" s="25">
        <v>40500</v>
      </c>
      <c r="G2640" s="8">
        <v>70.819999999999993</v>
      </c>
      <c r="H2640" s="8">
        <v>71.39</v>
      </c>
      <c r="I2640" s="8">
        <v>70.77</v>
      </c>
      <c r="J2640" s="8">
        <v>71.150000000000006</v>
      </c>
      <c r="K2640" s="8">
        <v>1226800</v>
      </c>
      <c r="L2640" s="26">
        <v>67.3</v>
      </c>
      <c r="M2640" s="8"/>
      <c r="N2640" s="32">
        <v>0</v>
      </c>
      <c r="O2640" s="11">
        <f t="shared" si="373"/>
        <v>50</v>
      </c>
      <c r="P2640" s="11">
        <f t="shared" si="370"/>
        <v>1.0572065378900446</v>
      </c>
      <c r="Q2640" s="12">
        <f t="shared" si="369"/>
        <v>165.61377079654329</v>
      </c>
      <c r="R2640" s="12">
        <f t="shared" si="374"/>
        <v>0</v>
      </c>
      <c r="S2640" s="12">
        <f t="shared" si="375"/>
        <v>13427</v>
      </c>
      <c r="T2640" s="31">
        <f t="shared" si="371"/>
        <v>11783.419792174056</v>
      </c>
      <c r="U2640" s="13"/>
      <c r="V2640" s="39">
        <f t="shared" si="376"/>
        <v>1.4685681053920145E-2</v>
      </c>
      <c r="W2640" s="14">
        <f t="shared" si="377"/>
        <v>1.4668725823642667E-2</v>
      </c>
      <c r="X2640" s="40">
        <f t="shared" si="372"/>
        <v>2.874798337623213E-10</v>
      </c>
      <c r="Y2640" s="2"/>
      <c r="Z2640" s="4"/>
      <c r="AA2640" s="4"/>
      <c r="AB2640" s="4"/>
      <c r="AC2640" s="4"/>
      <c r="AD2640" s="4"/>
      <c r="AE2640" s="4"/>
    </row>
    <row r="2641" spans="6:31">
      <c r="F2641" s="25">
        <v>40501</v>
      </c>
      <c r="G2641" s="8">
        <v>71.069999999999993</v>
      </c>
      <c r="H2641" s="8">
        <v>71.42</v>
      </c>
      <c r="I2641" s="8">
        <v>70.73</v>
      </c>
      <c r="J2641" s="8">
        <v>71.39</v>
      </c>
      <c r="K2641" s="8">
        <v>199700</v>
      </c>
      <c r="L2641" s="26">
        <v>67.53</v>
      </c>
      <c r="M2641" s="8"/>
      <c r="N2641" s="32">
        <v>0</v>
      </c>
      <c r="O2641" s="11">
        <f t="shared" si="373"/>
        <v>50</v>
      </c>
      <c r="P2641" s="11">
        <f t="shared" si="370"/>
        <v>1.0571597808381461</v>
      </c>
      <c r="Q2641" s="12">
        <f t="shared" si="369"/>
        <v>165.61888427056991</v>
      </c>
      <c r="R2641" s="12">
        <f t="shared" si="374"/>
        <v>0</v>
      </c>
      <c r="S2641" s="12">
        <f t="shared" si="375"/>
        <v>13427</v>
      </c>
      <c r="T2641" s="31">
        <f t="shared" si="371"/>
        <v>11823.532148075985</v>
      </c>
      <c r="U2641" s="13"/>
      <c r="V2641" s="39">
        <f t="shared" si="376"/>
        <v>3.3983544006545474E-3</v>
      </c>
      <c r="W2641" s="14">
        <f t="shared" si="377"/>
        <v>3.4117069360684329E-3</v>
      </c>
      <c r="X2641" s="40">
        <f t="shared" si="372"/>
        <v>1.7829020197906459E-10</v>
      </c>
      <c r="Y2641" s="2"/>
      <c r="Z2641" s="4"/>
      <c r="AA2641" s="4"/>
      <c r="AB2641" s="4"/>
      <c r="AC2641" s="4"/>
      <c r="AD2641" s="4"/>
      <c r="AE2641" s="4"/>
    </row>
    <row r="2642" spans="6:31">
      <c r="F2642" s="25">
        <v>40504</v>
      </c>
      <c r="G2642" s="8">
        <v>71.03</v>
      </c>
      <c r="H2642" s="8">
        <v>71.430000000000007</v>
      </c>
      <c r="I2642" s="8">
        <v>70.599999999999994</v>
      </c>
      <c r="J2642" s="8">
        <v>71.42</v>
      </c>
      <c r="K2642" s="8">
        <v>262800</v>
      </c>
      <c r="L2642" s="26">
        <v>67.56</v>
      </c>
      <c r="M2642" s="8"/>
      <c r="N2642" s="32">
        <v>0</v>
      </c>
      <c r="O2642" s="11">
        <f t="shared" si="373"/>
        <v>50</v>
      </c>
      <c r="P2642" s="11">
        <f t="shared" si="370"/>
        <v>1.0571343990526938</v>
      </c>
      <c r="Q2642" s="12">
        <f t="shared" si="369"/>
        <v>165.62166027872689</v>
      </c>
      <c r="R2642" s="12">
        <f t="shared" si="374"/>
        <v>0</v>
      </c>
      <c r="S2642" s="12">
        <f t="shared" si="375"/>
        <v>13427</v>
      </c>
      <c r="T2642" s="31">
        <f t="shared" si="371"/>
        <v>11828.698977106675</v>
      </c>
      <c r="U2642" s="13"/>
      <c r="V2642" s="39">
        <f t="shared" si="376"/>
        <v>4.3689993434700654E-4</v>
      </c>
      <c r="W2642" s="14">
        <f t="shared" si="377"/>
        <v>4.4414835284884899E-4</v>
      </c>
      <c r="X2642" s="40">
        <f t="shared" si="372"/>
        <v>5.2539570777852043E-11</v>
      </c>
      <c r="Y2642" s="2"/>
      <c r="Z2642" s="4"/>
      <c r="AA2642" s="4"/>
      <c r="AB2642" s="4"/>
      <c r="AC2642" s="4"/>
      <c r="AD2642" s="4"/>
      <c r="AE2642" s="4"/>
    </row>
    <row r="2643" spans="6:31">
      <c r="F2643" s="25">
        <v>40505</v>
      </c>
      <c r="G2643" s="8">
        <v>70.58</v>
      </c>
      <c r="H2643" s="8">
        <v>70.69</v>
      </c>
      <c r="I2643" s="8">
        <v>70.150000000000006</v>
      </c>
      <c r="J2643" s="8">
        <v>70.42</v>
      </c>
      <c r="K2643" s="8">
        <v>365000</v>
      </c>
      <c r="L2643" s="26">
        <v>66.61</v>
      </c>
      <c r="M2643" s="8"/>
      <c r="N2643" s="32">
        <v>0</v>
      </c>
      <c r="O2643" s="11">
        <f t="shared" si="373"/>
        <v>50</v>
      </c>
      <c r="P2643" s="11">
        <f t="shared" si="370"/>
        <v>1.0571986188260021</v>
      </c>
      <c r="Q2643" s="12">
        <f t="shared" si="369"/>
        <v>165.61463681437459</v>
      </c>
      <c r="R2643" s="12">
        <f t="shared" si="374"/>
        <v>0</v>
      </c>
      <c r="S2643" s="12">
        <f t="shared" si="375"/>
        <v>13427</v>
      </c>
      <c r="T2643" s="31">
        <f t="shared" si="371"/>
        <v>11662.582724468259</v>
      </c>
      <c r="U2643" s="13"/>
      <c r="V2643" s="39">
        <f t="shared" si="376"/>
        <v>-1.41430360161923E-2</v>
      </c>
      <c r="W2643" s="14">
        <f t="shared" si="377"/>
        <v>-1.4161375514511352E-2</v>
      </c>
      <c r="X2643" s="40">
        <f t="shared" si="372"/>
        <v>3.3633719859450561E-10</v>
      </c>
      <c r="Y2643" s="2"/>
      <c r="Z2643" s="4"/>
      <c r="AA2643" s="4"/>
      <c r="AB2643" s="4"/>
      <c r="AC2643" s="4"/>
      <c r="AD2643" s="4"/>
      <c r="AE2643" s="4"/>
    </row>
    <row r="2644" spans="6:31">
      <c r="F2644" s="25">
        <v>40506</v>
      </c>
      <c r="G2644" s="8">
        <v>70.89</v>
      </c>
      <c r="H2644" s="8">
        <v>71.53</v>
      </c>
      <c r="I2644" s="8">
        <v>70.89</v>
      </c>
      <c r="J2644" s="8">
        <v>71.53</v>
      </c>
      <c r="K2644" s="8">
        <v>181200</v>
      </c>
      <c r="L2644" s="26">
        <v>67.66</v>
      </c>
      <c r="M2644" s="8"/>
      <c r="N2644" s="32">
        <v>0</v>
      </c>
      <c r="O2644" s="11">
        <f t="shared" si="373"/>
        <v>50</v>
      </c>
      <c r="P2644" s="11">
        <f t="shared" si="370"/>
        <v>1.0571977534732486</v>
      </c>
      <c r="Q2644" s="12">
        <f t="shared" si="369"/>
        <v>165.61473144893466</v>
      </c>
      <c r="R2644" s="12">
        <f t="shared" si="374"/>
        <v>0</v>
      </c>
      <c r="S2644" s="12">
        <f t="shared" si="375"/>
        <v>13427</v>
      </c>
      <c r="T2644" s="31">
        <f t="shared" si="371"/>
        <v>11846.421740542297</v>
      </c>
      <c r="U2644" s="13"/>
      <c r="V2644" s="39">
        <f t="shared" si="376"/>
        <v>1.5640199807452227E-2</v>
      </c>
      <c r="W2644" s="14">
        <f t="shared" si="377"/>
        <v>1.5640446927474416E-2</v>
      </c>
      <c r="X2644" s="40">
        <f t="shared" si="372"/>
        <v>6.1068305366426377E-14</v>
      </c>
      <c r="Y2644" s="2"/>
      <c r="Z2644" s="4"/>
      <c r="AA2644" s="4"/>
      <c r="AB2644" s="4"/>
      <c r="AC2644" s="4"/>
      <c r="AD2644" s="4"/>
      <c r="AE2644" s="4"/>
    </row>
    <row r="2645" spans="6:31">
      <c r="F2645" s="25">
        <v>40508</v>
      </c>
      <c r="G2645" s="8">
        <v>70.900000000000006</v>
      </c>
      <c r="H2645" s="8">
        <v>71.33</v>
      </c>
      <c r="I2645" s="8">
        <v>70.86</v>
      </c>
      <c r="J2645" s="8">
        <v>70.91</v>
      </c>
      <c r="K2645" s="8">
        <v>52700</v>
      </c>
      <c r="L2645" s="26">
        <v>67.069999999999993</v>
      </c>
      <c r="M2645" s="8"/>
      <c r="N2645" s="32">
        <v>0</v>
      </c>
      <c r="O2645" s="11">
        <f t="shared" si="373"/>
        <v>50</v>
      </c>
      <c r="P2645" s="11">
        <f t="shared" si="370"/>
        <v>1.0572536156254659</v>
      </c>
      <c r="Q2645" s="12">
        <f t="shared" si="369"/>
        <v>165.60862270867469</v>
      </c>
      <c r="R2645" s="12">
        <f t="shared" si="374"/>
        <v>0</v>
      </c>
      <c r="S2645" s="12">
        <f t="shared" si="375"/>
        <v>13427</v>
      </c>
      <c r="T2645" s="31">
        <f t="shared" si="371"/>
        <v>11743.307436272122</v>
      </c>
      <c r="U2645" s="13"/>
      <c r="V2645" s="39">
        <f t="shared" si="376"/>
        <v>-8.7423607315658732E-3</v>
      </c>
      <c r="W2645" s="14">
        <f t="shared" si="377"/>
        <v>-8.7583132409166445E-3</v>
      </c>
      <c r="X2645" s="40">
        <f t="shared" si="372"/>
        <v>2.5448255458644458E-10</v>
      </c>
      <c r="Y2645" s="2"/>
      <c r="Z2645" s="4"/>
      <c r="AA2645" s="4"/>
      <c r="AB2645" s="4"/>
      <c r="AC2645" s="4"/>
      <c r="AD2645" s="4"/>
      <c r="AE2645" s="4"/>
    </row>
    <row r="2646" spans="6:31">
      <c r="F2646" s="25">
        <v>40511</v>
      </c>
      <c r="G2646" s="8">
        <v>70.56</v>
      </c>
      <c r="H2646" s="8">
        <v>71.09</v>
      </c>
      <c r="I2646" s="8">
        <v>70.08</v>
      </c>
      <c r="J2646" s="8">
        <v>70.930000000000007</v>
      </c>
      <c r="K2646" s="8">
        <v>643000</v>
      </c>
      <c r="L2646" s="26">
        <v>67.09</v>
      </c>
      <c r="M2646" s="8"/>
      <c r="N2646" s="32">
        <v>0</v>
      </c>
      <c r="O2646" s="11">
        <f t="shared" si="373"/>
        <v>50</v>
      </c>
      <c r="P2646" s="11">
        <f t="shared" si="370"/>
        <v>1.0572365479207035</v>
      </c>
      <c r="Q2646" s="12">
        <f t="shared" si="369"/>
        <v>165.61048905906171</v>
      </c>
      <c r="R2646" s="12">
        <f t="shared" si="374"/>
        <v>0</v>
      </c>
      <c r="S2646" s="12">
        <f t="shared" si="375"/>
        <v>13427</v>
      </c>
      <c r="T2646" s="31">
        <f t="shared" si="371"/>
        <v>11746.751988959248</v>
      </c>
      <c r="U2646" s="13"/>
      <c r="V2646" s="39">
        <f t="shared" si="376"/>
        <v>2.9327747958905715E-4</v>
      </c>
      <c r="W2646" s="14">
        <f t="shared" si="377"/>
        <v>2.9815146315099111E-4</v>
      </c>
      <c r="X2646" s="40">
        <f t="shared" si="372"/>
        <v>2.3755715762002427E-11</v>
      </c>
      <c r="Y2646" s="2"/>
      <c r="Z2646" s="4"/>
      <c r="AA2646" s="4"/>
      <c r="AB2646" s="4"/>
      <c r="AC2646" s="4"/>
      <c r="AD2646" s="4"/>
      <c r="AE2646" s="4"/>
    </row>
    <row r="2647" spans="6:31">
      <c r="F2647" s="25">
        <v>40512</v>
      </c>
      <c r="G2647" s="8">
        <v>70.260000000000005</v>
      </c>
      <c r="H2647" s="8">
        <v>70.88</v>
      </c>
      <c r="I2647" s="8">
        <v>70.12</v>
      </c>
      <c r="J2647" s="8">
        <v>70.41</v>
      </c>
      <c r="K2647" s="8">
        <v>437600</v>
      </c>
      <c r="L2647" s="26">
        <v>66.599999999999994</v>
      </c>
      <c r="M2647" s="8"/>
      <c r="N2647" s="32">
        <v>0</v>
      </c>
      <c r="O2647" s="11">
        <f t="shared" si="373"/>
        <v>50</v>
      </c>
      <c r="P2647" s="11">
        <f t="shared" si="370"/>
        <v>1.0572072072072072</v>
      </c>
      <c r="Q2647" s="12">
        <f t="shared" si="369"/>
        <v>165.61369760154375</v>
      </c>
      <c r="R2647" s="12">
        <f t="shared" si="374"/>
        <v>0</v>
      </c>
      <c r="S2647" s="12">
        <f t="shared" si="375"/>
        <v>13427</v>
      </c>
      <c r="T2647" s="31">
        <f t="shared" si="371"/>
        <v>11660.860448124695</v>
      </c>
      <c r="U2647" s="13"/>
      <c r="V2647" s="39">
        <f t="shared" si="376"/>
        <v>-7.3388028412394637E-3</v>
      </c>
      <c r="W2647" s="14">
        <f t="shared" si="377"/>
        <v>-7.3304240284533381E-3</v>
      </c>
      <c r="X2647" s="40">
        <f t="shared" si="372"/>
        <v>7.0204503704941628E-11</v>
      </c>
      <c r="Y2647" s="2"/>
      <c r="Z2647" s="4"/>
      <c r="AA2647" s="4"/>
      <c r="AB2647" s="4"/>
      <c r="AC2647" s="4"/>
      <c r="AD2647" s="4"/>
      <c r="AE2647" s="4"/>
    </row>
    <row r="2648" spans="6:31">
      <c r="F2648" s="25">
        <v>40513</v>
      </c>
      <c r="G2648" s="8">
        <v>71.5</v>
      </c>
      <c r="H2648" s="8">
        <v>72.12</v>
      </c>
      <c r="I2648" s="8">
        <v>71.44</v>
      </c>
      <c r="J2648" s="8">
        <v>72</v>
      </c>
      <c r="K2648" s="8">
        <v>296600</v>
      </c>
      <c r="L2648" s="26">
        <v>68.099999999999994</v>
      </c>
      <c r="M2648" s="8"/>
      <c r="N2648" s="32">
        <v>0</v>
      </c>
      <c r="O2648" s="11">
        <f t="shared" si="373"/>
        <v>50</v>
      </c>
      <c r="P2648" s="11">
        <f t="shared" si="370"/>
        <v>1.0572687224669604</v>
      </c>
      <c r="Q2648" s="12">
        <f t="shared" si="369"/>
        <v>165.6069708285977</v>
      </c>
      <c r="R2648" s="12">
        <f t="shared" si="374"/>
        <v>0</v>
      </c>
      <c r="S2648" s="12">
        <f t="shared" si="375"/>
        <v>13427</v>
      </c>
      <c r="T2648" s="31">
        <f t="shared" si="371"/>
        <v>11923.701899659034</v>
      </c>
      <c r="U2648" s="13"/>
      <c r="V2648" s="39">
        <f t="shared" si="376"/>
        <v>2.2290202410188351E-2</v>
      </c>
      <c r="W2648" s="14">
        <f t="shared" si="377"/>
        <v>2.2272635609123223E-2</v>
      </c>
      <c r="X2648" s="40">
        <f t="shared" si="372"/>
        <v>3.0859249966176589E-10</v>
      </c>
      <c r="Y2648" s="2"/>
      <c r="Z2648" s="4"/>
      <c r="AA2648" s="4"/>
      <c r="AB2648" s="4"/>
      <c r="AC2648" s="4"/>
      <c r="AD2648" s="4"/>
      <c r="AE2648" s="4"/>
    </row>
    <row r="2649" spans="6:31">
      <c r="F2649" s="25">
        <v>40514</v>
      </c>
      <c r="G2649" s="8">
        <v>72.13</v>
      </c>
      <c r="H2649" s="8">
        <v>72.92</v>
      </c>
      <c r="I2649" s="8">
        <v>72.08</v>
      </c>
      <c r="J2649" s="8">
        <v>72.88</v>
      </c>
      <c r="K2649" s="8">
        <v>469000</v>
      </c>
      <c r="L2649" s="26">
        <v>68.94</v>
      </c>
      <c r="M2649" s="8"/>
      <c r="N2649" s="32">
        <v>0</v>
      </c>
      <c r="O2649" s="11">
        <f t="shared" si="373"/>
        <v>50</v>
      </c>
      <c r="P2649" s="11">
        <f t="shared" si="370"/>
        <v>1.057151145923992</v>
      </c>
      <c r="Q2649" s="12">
        <f t="shared" si="369"/>
        <v>165.61982865694657</v>
      </c>
      <c r="R2649" s="12">
        <f t="shared" si="374"/>
        <v>0</v>
      </c>
      <c r="S2649" s="12">
        <f t="shared" si="375"/>
        <v>13427</v>
      </c>
      <c r="T2649" s="31">
        <f t="shared" si="371"/>
        <v>12070.373112518266</v>
      </c>
      <c r="U2649" s="13"/>
      <c r="V2649" s="39">
        <f t="shared" si="376"/>
        <v>1.2225771544532449E-2</v>
      </c>
      <c r="W2649" s="14">
        <f t="shared" si="377"/>
        <v>1.2259347933252639E-2</v>
      </c>
      <c r="X2649" s="40">
        <f t="shared" si="372"/>
        <v>1.1273738794893127E-9</v>
      </c>
      <c r="Y2649" s="2"/>
      <c r="Z2649" s="4"/>
      <c r="AA2649" s="4"/>
      <c r="AB2649" s="4"/>
      <c r="AC2649" s="4"/>
      <c r="AD2649" s="4"/>
      <c r="AE2649" s="4"/>
    </row>
    <row r="2650" spans="6:31">
      <c r="F2650" s="25">
        <v>40515</v>
      </c>
      <c r="G2650" s="8">
        <v>72.7</v>
      </c>
      <c r="H2650" s="8">
        <v>73.239999999999995</v>
      </c>
      <c r="I2650" s="8">
        <v>72.61</v>
      </c>
      <c r="J2650" s="8">
        <v>73.16</v>
      </c>
      <c r="K2650" s="8">
        <v>357600</v>
      </c>
      <c r="L2650" s="26">
        <v>69.2</v>
      </c>
      <c r="M2650" s="8"/>
      <c r="N2650" s="32">
        <v>0</v>
      </c>
      <c r="O2650" s="11">
        <f t="shared" si="373"/>
        <v>50</v>
      </c>
      <c r="P2650" s="11">
        <f t="shared" si="370"/>
        <v>1.0572254335260114</v>
      </c>
      <c r="Q2650" s="12">
        <f t="shared" si="369"/>
        <v>165.61170444848122</v>
      </c>
      <c r="R2650" s="12">
        <f t="shared" si="374"/>
        <v>0</v>
      </c>
      <c r="S2650" s="12">
        <f t="shared" si="375"/>
        <v>13427</v>
      </c>
      <c r="T2650" s="31">
        <f t="shared" si="371"/>
        <v>12116.152297450886</v>
      </c>
      <c r="U2650" s="13"/>
      <c r="V2650" s="39">
        <f t="shared" si="376"/>
        <v>3.7855160115074817E-3</v>
      </c>
      <c r="W2650" s="14">
        <f t="shared" si="377"/>
        <v>3.7643015349046478E-3</v>
      </c>
      <c r="X2650" s="40">
        <f t="shared" si="372"/>
        <v>4.5005401753218655E-10</v>
      </c>
      <c r="Y2650" s="2"/>
      <c r="Z2650" s="4"/>
      <c r="AA2650" s="4"/>
      <c r="AB2650" s="4"/>
      <c r="AC2650" s="4"/>
      <c r="AD2650" s="4"/>
      <c r="AE2650" s="4"/>
    </row>
    <row r="2651" spans="6:31">
      <c r="F2651" s="25">
        <v>40518</v>
      </c>
      <c r="G2651" s="8">
        <v>73.040000000000006</v>
      </c>
      <c r="H2651" s="8">
        <v>73.31</v>
      </c>
      <c r="I2651" s="8">
        <v>72.95</v>
      </c>
      <c r="J2651" s="8">
        <v>73.150000000000006</v>
      </c>
      <c r="K2651" s="8">
        <v>290900</v>
      </c>
      <c r="L2651" s="26">
        <v>69.19</v>
      </c>
      <c r="M2651" s="8"/>
      <c r="N2651" s="32">
        <v>0</v>
      </c>
      <c r="O2651" s="11">
        <f t="shared" si="373"/>
        <v>50</v>
      </c>
      <c r="P2651" s="11">
        <f t="shared" si="370"/>
        <v>1.0572337042925279</v>
      </c>
      <c r="Q2651" s="12">
        <f t="shared" si="369"/>
        <v>165.61080001513767</v>
      </c>
      <c r="R2651" s="12">
        <f t="shared" si="374"/>
        <v>0</v>
      </c>
      <c r="S2651" s="12">
        <f t="shared" si="375"/>
        <v>13427</v>
      </c>
      <c r="T2651" s="31">
        <f t="shared" si="371"/>
        <v>12114.430021107322</v>
      </c>
      <c r="U2651" s="13"/>
      <c r="V2651" s="39">
        <f t="shared" si="376"/>
        <v>-1.4215723946059422E-4</v>
      </c>
      <c r="W2651" s="14">
        <f t="shared" si="377"/>
        <v>-1.4451911290424348E-4</v>
      </c>
      <c r="X2651" s="40">
        <f t="shared" si="372"/>
        <v>5.5784461638156252E-12</v>
      </c>
      <c r="Y2651" s="2"/>
      <c r="Z2651" s="4"/>
      <c r="AA2651" s="4"/>
      <c r="AB2651" s="4"/>
      <c r="AC2651" s="4"/>
      <c r="AD2651" s="4"/>
      <c r="AE2651" s="4"/>
    </row>
    <row r="2652" spans="6:31">
      <c r="F2652" s="25">
        <v>40519</v>
      </c>
      <c r="G2652" s="8">
        <v>73.92</v>
      </c>
      <c r="H2652" s="8">
        <v>73.92</v>
      </c>
      <c r="I2652" s="8">
        <v>73.16</v>
      </c>
      <c r="J2652" s="8">
        <v>73.2</v>
      </c>
      <c r="K2652" s="8">
        <v>225200</v>
      </c>
      <c r="L2652" s="26">
        <v>69.239999999999995</v>
      </c>
      <c r="M2652" s="8"/>
      <c r="N2652" s="32">
        <v>0</v>
      </c>
      <c r="O2652" s="11">
        <f t="shared" si="373"/>
        <v>50</v>
      </c>
      <c r="P2652" s="11">
        <f t="shared" si="370"/>
        <v>1.0571923743500868</v>
      </c>
      <c r="Q2652" s="12">
        <f t="shared" si="369"/>
        <v>165.61531971072586</v>
      </c>
      <c r="R2652" s="12">
        <f t="shared" si="374"/>
        <v>0</v>
      </c>
      <c r="S2652" s="12">
        <f t="shared" si="375"/>
        <v>13427</v>
      </c>
      <c r="T2652" s="31">
        <f t="shared" si="371"/>
        <v>12123.041402825133</v>
      </c>
      <c r="U2652" s="13"/>
      <c r="V2652" s="39">
        <f t="shared" si="376"/>
        <v>7.1058419663807409E-4</v>
      </c>
      <c r="W2652" s="14">
        <f t="shared" si="377"/>
        <v>7.2238679728873394E-4</v>
      </c>
      <c r="X2652" s="40">
        <f t="shared" si="372"/>
        <v>1.3930138211895621E-10</v>
      </c>
      <c r="Y2652" s="2"/>
      <c r="Z2652" s="4"/>
      <c r="AA2652" s="4"/>
      <c r="AB2652" s="4"/>
      <c r="AC2652" s="4"/>
      <c r="AD2652" s="4"/>
      <c r="AE2652" s="4"/>
    </row>
    <row r="2653" spans="6:31">
      <c r="F2653" s="25">
        <v>40520</v>
      </c>
      <c r="G2653" s="8">
        <v>73.27</v>
      </c>
      <c r="H2653" s="8">
        <v>73.510000000000005</v>
      </c>
      <c r="I2653" s="8">
        <v>72.959999999999994</v>
      </c>
      <c r="J2653" s="8">
        <v>73.400000000000006</v>
      </c>
      <c r="K2653" s="8">
        <v>177700</v>
      </c>
      <c r="L2653" s="26">
        <v>69.430000000000007</v>
      </c>
      <c r="M2653" s="8"/>
      <c r="N2653" s="32">
        <v>0</v>
      </c>
      <c r="O2653" s="11">
        <f t="shared" si="373"/>
        <v>50</v>
      </c>
      <c r="P2653" s="11">
        <f t="shared" si="370"/>
        <v>1.0571798934178309</v>
      </c>
      <c r="Q2653" s="12">
        <f t="shared" si="369"/>
        <v>165.61668465058335</v>
      </c>
      <c r="R2653" s="12">
        <f t="shared" si="374"/>
        <v>0</v>
      </c>
      <c r="S2653" s="12">
        <f t="shared" si="375"/>
        <v>13427</v>
      </c>
      <c r="T2653" s="31">
        <f t="shared" si="371"/>
        <v>12156.264653352819</v>
      </c>
      <c r="U2653" s="13"/>
      <c r="V2653" s="39">
        <f t="shared" si="376"/>
        <v>2.7367562472502258E-3</v>
      </c>
      <c r="W2653" s="14">
        <f t="shared" si="377"/>
        <v>2.7403204571736679E-3</v>
      </c>
      <c r="X2653" s="40">
        <f t="shared" si="372"/>
        <v>1.2703592378363012E-11</v>
      </c>
      <c r="Y2653" s="2"/>
      <c r="Z2653" s="4"/>
      <c r="AA2653" s="4"/>
      <c r="AB2653" s="4"/>
      <c r="AC2653" s="4"/>
      <c r="AD2653" s="4"/>
      <c r="AE2653" s="4"/>
    </row>
    <row r="2654" spans="6:31">
      <c r="F2654" s="25">
        <v>40521</v>
      </c>
      <c r="G2654" s="8">
        <v>73.8</v>
      </c>
      <c r="H2654" s="8">
        <v>73.8</v>
      </c>
      <c r="I2654" s="8">
        <v>73.34</v>
      </c>
      <c r="J2654" s="8">
        <v>73.67</v>
      </c>
      <c r="K2654" s="8">
        <v>196600</v>
      </c>
      <c r="L2654" s="26">
        <v>69.680000000000007</v>
      </c>
      <c r="M2654" s="8"/>
      <c r="N2654" s="32">
        <v>0</v>
      </c>
      <c r="O2654" s="11">
        <f t="shared" si="373"/>
        <v>50</v>
      </c>
      <c r="P2654" s="11">
        <f t="shared" si="370"/>
        <v>1.0572617680826635</v>
      </c>
      <c r="Q2654" s="12">
        <f t="shared" si="369"/>
        <v>165.60773126023992</v>
      </c>
      <c r="R2654" s="12">
        <f t="shared" si="374"/>
        <v>0</v>
      </c>
      <c r="S2654" s="12">
        <f t="shared" si="375"/>
        <v>13427</v>
      </c>
      <c r="T2654" s="31">
        <f t="shared" si="371"/>
        <v>12200.321561941875</v>
      </c>
      <c r="U2654" s="13"/>
      <c r="V2654" s="39">
        <f t="shared" si="376"/>
        <v>3.6176626928848101E-3</v>
      </c>
      <c r="W2654" s="14">
        <f t="shared" si="377"/>
        <v>3.5942817790653161E-3</v>
      </c>
      <c r="X2654" s="40">
        <f t="shared" si="372"/>
        <v>5.4666713103460377E-10</v>
      </c>
      <c r="Y2654" s="2"/>
      <c r="Z2654" s="4"/>
      <c r="AA2654" s="4"/>
      <c r="AB2654" s="4"/>
      <c r="AC2654" s="4"/>
      <c r="AD2654" s="4"/>
      <c r="AE2654" s="4"/>
    </row>
    <row r="2655" spans="6:31">
      <c r="F2655" s="25">
        <v>40522</v>
      </c>
      <c r="G2655" s="8">
        <v>73.89</v>
      </c>
      <c r="H2655" s="8">
        <v>74.209999999999994</v>
      </c>
      <c r="I2655" s="8">
        <v>73.64</v>
      </c>
      <c r="J2655" s="8">
        <v>74.150000000000006</v>
      </c>
      <c r="K2655" s="8">
        <v>141700</v>
      </c>
      <c r="L2655" s="26">
        <v>70.14</v>
      </c>
      <c r="M2655" s="8"/>
      <c r="N2655" s="32">
        <v>0</v>
      </c>
      <c r="O2655" s="11">
        <f t="shared" si="373"/>
        <v>50</v>
      </c>
      <c r="P2655" s="11">
        <f t="shared" si="370"/>
        <v>1.0571713715426292</v>
      </c>
      <c r="Q2655" s="12">
        <f t="shared" si="369"/>
        <v>165.61761663851297</v>
      </c>
      <c r="R2655" s="12">
        <f t="shared" si="374"/>
        <v>0</v>
      </c>
      <c r="S2655" s="12">
        <f t="shared" si="375"/>
        <v>13427</v>
      </c>
      <c r="T2655" s="31">
        <f t="shared" si="371"/>
        <v>12280.546273745738</v>
      </c>
      <c r="U2655" s="13"/>
      <c r="V2655" s="39">
        <f t="shared" si="376"/>
        <v>6.5540976342140043E-3</v>
      </c>
      <c r="W2655" s="14">
        <f t="shared" si="377"/>
        <v>6.5799121677845339E-3</v>
      </c>
      <c r="X2655" s="40">
        <f t="shared" si="372"/>
        <v>6.6639014346400205E-10</v>
      </c>
      <c r="Y2655" s="2"/>
      <c r="Z2655" s="4"/>
      <c r="AA2655" s="4"/>
      <c r="AB2655" s="4"/>
      <c r="AC2655" s="4"/>
      <c r="AD2655" s="4"/>
      <c r="AE2655" s="4"/>
    </row>
    <row r="2656" spans="6:31">
      <c r="F2656" s="25">
        <v>40525</v>
      </c>
      <c r="G2656" s="8">
        <v>74.540000000000006</v>
      </c>
      <c r="H2656" s="8">
        <v>74.540000000000006</v>
      </c>
      <c r="I2656" s="8">
        <v>74.099999999999994</v>
      </c>
      <c r="J2656" s="8">
        <v>74.14</v>
      </c>
      <c r="K2656" s="8">
        <v>362200</v>
      </c>
      <c r="L2656" s="26">
        <v>70.13</v>
      </c>
      <c r="M2656" s="8"/>
      <c r="N2656" s="32">
        <v>0</v>
      </c>
      <c r="O2656" s="11">
        <f t="shared" si="373"/>
        <v>50</v>
      </c>
      <c r="P2656" s="11">
        <f t="shared" si="370"/>
        <v>1.0571795237416228</v>
      </c>
      <c r="Q2656" s="12">
        <f t="shared" si="369"/>
        <v>165.6167250796085</v>
      </c>
      <c r="R2656" s="12">
        <f t="shared" si="374"/>
        <v>0</v>
      </c>
      <c r="S2656" s="12">
        <f t="shared" si="375"/>
        <v>13427</v>
      </c>
      <c r="T2656" s="31">
        <f t="shared" si="371"/>
        <v>12278.823997402174</v>
      </c>
      <c r="U2656" s="13"/>
      <c r="V2656" s="39">
        <f t="shared" si="376"/>
        <v>-1.402541129819487E-4</v>
      </c>
      <c r="W2656" s="14">
        <f t="shared" si="377"/>
        <v>-1.4258216321301768E-4</v>
      </c>
      <c r="X2656" s="40">
        <f t="shared" si="372"/>
        <v>5.4198178783803671E-12</v>
      </c>
      <c r="Y2656" s="2"/>
      <c r="Z2656" s="4"/>
      <c r="AA2656" s="4"/>
      <c r="AB2656" s="4"/>
      <c r="AC2656" s="4"/>
      <c r="AD2656" s="4"/>
      <c r="AE2656" s="4"/>
    </row>
    <row r="2657" spans="6:31">
      <c r="F2657" s="25">
        <v>40526</v>
      </c>
      <c r="G2657" s="8">
        <v>74.319999999999993</v>
      </c>
      <c r="H2657" s="8">
        <v>74.5</v>
      </c>
      <c r="I2657" s="8">
        <v>73.97</v>
      </c>
      <c r="J2657" s="8">
        <v>74.17</v>
      </c>
      <c r="K2657" s="8">
        <v>220600</v>
      </c>
      <c r="L2657" s="26">
        <v>70.16</v>
      </c>
      <c r="M2657" s="8"/>
      <c r="N2657" s="32">
        <v>0</v>
      </c>
      <c r="O2657" s="11">
        <f t="shared" si="373"/>
        <v>50</v>
      </c>
      <c r="P2657" s="11">
        <f t="shared" si="370"/>
        <v>1.0571550741163056</v>
      </c>
      <c r="Q2657" s="12">
        <f t="shared" si="369"/>
        <v>165.61939903509318</v>
      </c>
      <c r="R2657" s="12">
        <f t="shared" si="374"/>
        <v>0</v>
      </c>
      <c r="S2657" s="12">
        <f t="shared" si="375"/>
        <v>13427</v>
      </c>
      <c r="T2657" s="31">
        <f t="shared" si="371"/>
        <v>12283.990826432862</v>
      </c>
      <c r="U2657" s="13"/>
      <c r="V2657" s="39">
        <f t="shared" si="376"/>
        <v>4.2070333908806739E-4</v>
      </c>
      <c r="W2657" s="14">
        <f t="shared" si="377"/>
        <v>4.2768551510860727E-4</v>
      </c>
      <c r="X2657" s="40">
        <f t="shared" si="372"/>
        <v>4.8750781981802135E-11</v>
      </c>
      <c r="Y2657" s="2"/>
      <c r="Z2657" s="4"/>
      <c r="AA2657" s="4"/>
      <c r="AB2657" s="4"/>
      <c r="AC2657" s="4"/>
      <c r="AD2657" s="4"/>
      <c r="AE2657" s="4"/>
    </row>
    <row r="2658" spans="6:31">
      <c r="F2658" s="25">
        <v>40527</v>
      </c>
      <c r="G2658" s="8">
        <v>74.09</v>
      </c>
      <c r="H2658" s="8">
        <v>74.41</v>
      </c>
      <c r="I2658" s="8">
        <v>73.739999999999995</v>
      </c>
      <c r="J2658" s="8">
        <v>73.849999999999994</v>
      </c>
      <c r="K2658" s="8">
        <v>178400</v>
      </c>
      <c r="L2658" s="26">
        <v>69.849999999999994</v>
      </c>
      <c r="M2658" s="8"/>
      <c r="N2658" s="32">
        <v>0</v>
      </c>
      <c r="O2658" s="11">
        <f t="shared" si="373"/>
        <v>50</v>
      </c>
      <c r="P2658" s="11">
        <f t="shared" si="370"/>
        <v>1.0572655690765926</v>
      </c>
      <c r="Q2658" s="12">
        <f t="shared" si="369"/>
        <v>165.60731563686437</v>
      </c>
      <c r="R2658" s="12">
        <f t="shared" si="374"/>
        <v>0</v>
      </c>
      <c r="S2658" s="12">
        <f t="shared" si="375"/>
        <v>13427</v>
      </c>
      <c r="T2658" s="31">
        <f t="shared" si="371"/>
        <v>12230.100259782434</v>
      </c>
      <c r="U2658" s="13"/>
      <c r="V2658" s="39">
        <f t="shared" si="376"/>
        <v>-4.3967082666272429E-3</v>
      </c>
      <c r="W2658" s="14">
        <f t="shared" si="377"/>
        <v>-4.4282623609567685E-3</v>
      </c>
      <c r="X2658" s="40">
        <f t="shared" si="372"/>
        <v>9.9566086895659789E-10</v>
      </c>
      <c r="Y2658" s="2"/>
      <c r="Z2658" s="4"/>
      <c r="AA2658" s="4"/>
      <c r="AB2658" s="4"/>
      <c r="AC2658" s="4"/>
      <c r="AD2658" s="4"/>
      <c r="AE2658" s="4"/>
    </row>
    <row r="2659" spans="6:31">
      <c r="F2659" s="25">
        <v>40528</v>
      </c>
      <c r="G2659" s="8">
        <v>73.930000000000007</v>
      </c>
      <c r="H2659" s="8">
        <v>74.36</v>
      </c>
      <c r="I2659" s="8">
        <v>73.680000000000007</v>
      </c>
      <c r="J2659" s="8">
        <v>74.31</v>
      </c>
      <c r="K2659" s="8">
        <v>235700</v>
      </c>
      <c r="L2659" s="26">
        <v>70.290000000000006</v>
      </c>
      <c r="M2659" s="8"/>
      <c r="N2659" s="32">
        <v>0</v>
      </c>
      <c r="O2659" s="11">
        <f t="shared" si="373"/>
        <v>50</v>
      </c>
      <c r="P2659" s="11">
        <f t="shared" si="370"/>
        <v>1.0571916346564234</v>
      </c>
      <c r="Q2659" s="12">
        <f t="shared" si="369"/>
        <v>165.61540060421441</v>
      </c>
      <c r="R2659" s="12">
        <f t="shared" si="374"/>
        <v>0</v>
      </c>
      <c r="S2659" s="12">
        <f t="shared" si="375"/>
        <v>13427</v>
      </c>
      <c r="T2659" s="31">
        <f t="shared" si="371"/>
        <v>12306.880418899174</v>
      </c>
      <c r="U2659" s="13"/>
      <c r="V2659" s="39">
        <f t="shared" si="376"/>
        <v>6.2583421102288955E-3</v>
      </c>
      <c r="W2659" s="14">
        <f t="shared" si="377"/>
        <v>6.2794554848433215E-3</v>
      </c>
      <c r="X2659" s="40">
        <f t="shared" si="372"/>
        <v>4.457745876090871E-10</v>
      </c>
      <c r="Y2659" s="2"/>
      <c r="Z2659" s="4"/>
      <c r="AA2659" s="4"/>
      <c r="AB2659" s="4"/>
      <c r="AC2659" s="4"/>
      <c r="AD2659" s="4"/>
      <c r="AE2659" s="4"/>
    </row>
    <row r="2660" spans="6:31">
      <c r="F2660" s="25">
        <v>40529</v>
      </c>
      <c r="G2660" s="8">
        <v>74.27</v>
      </c>
      <c r="H2660" s="8">
        <v>74.55</v>
      </c>
      <c r="I2660" s="8">
        <v>74.16</v>
      </c>
      <c r="J2660" s="8">
        <v>74.47</v>
      </c>
      <c r="K2660" s="8">
        <v>639100</v>
      </c>
      <c r="L2660" s="26">
        <v>70.44</v>
      </c>
      <c r="M2660" s="8"/>
      <c r="N2660" s="32">
        <v>0</v>
      </c>
      <c r="O2660" s="11">
        <f t="shared" si="373"/>
        <v>50</v>
      </c>
      <c r="P2660" s="11">
        <f t="shared" si="370"/>
        <v>1.0572118114707554</v>
      </c>
      <c r="Q2660" s="12">
        <f t="shared" si="369"/>
        <v>165.6131940922869</v>
      </c>
      <c r="R2660" s="12">
        <f t="shared" si="374"/>
        <v>0</v>
      </c>
      <c r="S2660" s="12">
        <f t="shared" si="375"/>
        <v>13427</v>
      </c>
      <c r="T2660" s="31">
        <f t="shared" si="371"/>
        <v>12333.214564052605</v>
      </c>
      <c r="U2660" s="13"/>
      <c r="V2660" s="39">
        <f t="shared" si="376"/>
        <v>2.1375043560677371E-3</v>
      </c>
      <c r="W2660" s="14">
        <f t="shared" si="377"/>
        <v>2.1317424401911993E-3</v>
      </c>
      <c r="X2660" s="40">
        <f t="shared" si="372"/>
        <v>3.3199674568297966E-11</v>
      </c>
      <c r="Y2660" s="2"/>
      <c r="Z2660" s="4"/>
      <c r="AA2660" s="4"/>
      <c r="AB2660" s="4"/>
      <c r="AC2660" s="4"/>
      <c r="AD2660" s="4"/>
      <c r="AE2660" s="4"/>
    </row>
    <row r="2661" spans="6:31">
      <c r="F2661" s="25">
        <v>40532</v>
      </c>
      <c r="G2661" s="8">
        <v>74.680000000000007</v>
      </c>
      <c r="H2661" s="8">
        <v>74.819999999999993</v>
      </c>
      <c r="I2661" s="8">
        <v>74.290000000000006</v>
      </c>
      <c r="J2661" s="8">
        <v>74.62</v>
      </c>
      <c r="K2661" s="8">
        <v>616400</v>
      </c>
      <c r="L2661" s="26">
        <v>70.58</v>
      </c>
      <c r="M2661" s="8"/>
      <c r="N2661" s="32">
        <v>0</v>
      </c>
      <c r="O2661" s="11">
        <f t="shared" si="373"/>
        <v>50</v>
      </c>
      <c r="P2661" s="11">
        <f t="shared" si="370"/>
        <v>1.0572400113346558</v>
      </c>
      <c r="Q2661" s="12">
        <f t="shared" si="369"/>
        <v>165.61011033050761</v>
      </c>
      <c r="R2661" s="12">
        <f t="shared" si="374"/>
        <v>0</v>
      </c>
      <c r="S2661" s="12">
        <f t="shared" si="375"/>
        <v>13427</v>
      </c>
      <c r="T2661" s="31">
        <f t="shared" si="371"/>
        <v>12357.826432862479</v>
      </c>
      <c r="U2661" s="13"/>
      <c r="V2661" s="39">
        <f t="shared" si="376"/>
        <v>1.9935876307834205E-3</v>
      </c>
      <c r="W2661" s="14">
        <f t="shared" si="377"/>
        <v>1.9855346191185643E-3</v>
      </c>
      <c r="X2661" s="40">
        <f t="shared" si="372"/>
        <v>6.4850996874310024E-11</v>
      </c>
      <c r="Y2661" s="2"/>
      <c r="Z2661" s="4"/>
      <c r="AA2661" s="4"/>
      <c r="AB2661" s="4"/>
      <c r="AC2661" s="4"/>
      <c r="AD2661" s="4"/>
      <c r="AE2661" s="4"/>
    </row>
    <row r="2662" spans="6:31">
      <c r="F2662" s="25">
        <v>40533</v>
      </c>
      <c r="G2662" s="8">
        <v>74.900000000000006</v>
      </c>
      <c r="H2662" s="8">
        <v>75.2</v>
      </c>
      <c r="I2662" s="8">
        <v>74.81</v>
      </c>
      <c r="J2662" s="8">
        <v>75.13</v>
      </c>
      <c r="K2662" s="8">
        <v>297100</v>
      </c>
      <c r="L2662" s="26">
        <v>71.069999999999993</v>
      </c>
      <c r="M2662" s="8"/>
      <c r="N2662" s="32">
        <v>0</v>
      </c>
      <c r="O2662" s="11">
        <f t="shared" si="373"/>
        <v>50</v>
      </c>
      <c r="P2662" s="11">
        <f t="shared" si="370"/>
        <v>1.0571267764176164</v>
      </c>
      <c r="Q2662" s="12">
        <f t="shared" si="369"/>
        <v>165.62249399303911</v>
      </c>
      <c r="R2662" s="12">
        <f t="shared" si="374"/>
        <v>0</v>
      </c>
      <c r="S2662" s="12">
        <f t="shared" si="375"/>
        <v>13427</v>
      </c>
      <c r="T2662" s="31">
        <f t="shared" si="371"/>
        <v>12443.217973697028</v>
      </c>
      <c r="U2662" s="13"/>
      <c r="V2662" s="39">
        <f t="shared" si="376"/>
        <v>6.8861517980351103E-3</v>
      </c>
      <c r="W2662" s="14">
        <f t="shared" si="377"/>
        <v>6.9184885916797204E-3</v>
      </c>
      <c r="X2662" s="40">
        <f t="shared" si="372"/>
        <v>1.045668223214096E-9</v>
      </c>
      <c r="Y2662" s="2"/>
      <c r="Z2662" s="4"/>
      <c r="AA2662" s="4"/>
      <c r="AB2662" s="4"/>
      <c r="AC2662" s="4"/>
      <c r="AD2662" s="4"/>
      <c r="AE2662" s="4"/>
    </row>
    <row r="2663" spans="6:31">
      <c r="F2663" s="25">
        <v>40534</v>
      </c>
      <c r="G2663" s="8">
        <v>74.900000000000006</v>
      </c>
      <c r="H2663" s="8">
        <v>75.09</v>
      </c>
      <c r="I2663" s="8">
        <v>74.81</v>
      </c>
      <c r="J2663" s="8">
        <v>75.03</v>
      </c>
      <c r="K2663" s="8">
        <v>223400</v>
      </c>
      <c r="L2663" s="26">
        <v>71.31</v>
      </c>
      <c r="M2663" s="8"/>
      <c r="N2663" s="32">
        <v>0</v>
      </c>
      <c r="O2663" s="11">
        <f t="shared" si="373"/>
        <v>50</v>
      </c>
      <c r="P2663" s="11">
        <f t="shared" si="370"/>
        <v>1.0521665965502733</v>
      </c>
      <c r="Q2663" s="12">
        <f t="shared" si="369"/>
        <v>166.16756771881279</v>
      </c>
      <c r="R2663" s="12">
        <f t="shared" si="374"/>
        <v>0</v>
      </c>
      <c r="S2663" s="12">
        <f t="shared" si="375"/>
        <v>13427</v>
      </c>
      <c r="T2663" s="31">
        <f t="shared" si="371"/>
        <v>12467.552605942525</v>
      </c>
      <c r="U2663" s="13"/>
      <c r="V2663" s="39">
        <f t="shared" si="376"/>
        <v>1.9537444583158916E-3</v>
      </c>
      <c r="W2663" s="14">
        <f t="shared" si="377"/>
        <v>3.3712632014086144E-3</v>
      </c>
      <c r="X2663" s="40">
        <f t="shared" si="372"/>
        <v>2.0093593870191725E-6</v>
      </c>
      <c r="Y2663" s="2"/>
      <c r="Z2663" s="4"/>
      <c r="AA2663" s="4"/>
      <c r="AB2663" s="4"/>
      <c r="AC2663" s="4"/>
      <c r="AD2663" s="4"/>
      <c r="AE2663" s="4"/>
    </row>
    <row r="2664" spans="6:31">
      <c r="F2664" s="25">
        <v>40535</v>
      </c>
      <c r="G2664" s="8">
        <v>74.91</v>
      </c>
      <c r="H2664" s="8">
        <v>75.03</v>
      </c>
      <c r="I2664" s="8">
        <v>74.760000000000005</v>
      </c>
      <c r="J2664" s="8">
        <v>74.900000000000006</v>
      </c>
      <c r="K2664" s="8">
        <v>198800</v>
      </c>
      <c r="L2664" s="26">
        <v>71.180000000000007</v>
      </c>
      <c r="M2664" s="8"/>
      <c r="N2664" s="32">
        <v>0</v>
      </c>
      <c r="O2664" s="11">
        <f t="shared" si="373"/>
        <v>50</v>
      </c>
      <c r="P2664" s="11">
        <f t="shared" si="370"/>
        <v>1.0522618713121663</v>
      </c>
      <c r="Q2664" s="12">
        <f t="shared" si="369"/>
        <v>166.15704957912169</v>
      </c>
      <c r="R2664" s="12">
        <f t="shared" si="374"/>
        <v>0</v>
      </c>
      <c r="S2664" s="12">
        <f t="shared" si="375"/>
        <v>13427</v>
      </c>
      <c r="T2664" s="31">
        <f t="shared" si="371"/>
        <v>12445.163013476216</v>
      </c>
      <c r="U2664" s="13"/>
      <c r="V2664" s="39">
        <f t="shared" si="376"/>
        <v>-1.797443429000292E-3</v>
      </c>
      <c r="W2664" s="14">
        <f t="shared" si="377"/>
        <v>-1.8246899581656007E-3</v>
      </c>
      <c r="X2664" s="40">
        <f t="shared" si="372"/>
        <v>7.4237335155601547E-10</v>
      </c>
      <c r="Y2664" s="2"/>
      <c r="Z2664" s="4"/>
      <c r="AA2664" s="4"/>
      <c r="AB2664" s="4"/>
      <c r="AC2664" s="4"/>
      <c r="AD2664" s="4"/>
      <c r="AE2664" s="4"/>
    </row>
    <row r="2665" spans="6:31">
      <c r="F2665" s="25">
        <v>40539</v>
      </c>
      <c r="G2665" s="8">
        <v>74.650000000000006</v>
      </c>
      <c r="H2665" s="8">
        <v>75</v>
      </c>
      <c r="I2665" s="8">
        <v>74.56</v>
      </c>
      <c r="J2665" s="8">
        <v>74.95</v>
      </c>
      <c r="K2665" s="8">
        <v>153400</v>
      </c>
      <c r="L2665" s="26">
        <v>71.23</v>
      </c>
      <c r="M2665" s="8"/>
      <c r="N2665" s="32">
        <v>0</v>
      </c>
      <c r="O2665" s="11">
        <f t="shared" si="373"/>
        <v>50</v>
      </c>
      <c r="P2665" s="11">
        <f t="shared" si="370"/>
        <v>1.0522251860171277</v>
      </c>
      <c r="Q2665" s="12">
        <f t="shared" si="369"/>
        <v>166.16109933547733</v>
      </c>
      <c r="R2665" s="12">
        <f t="shared" si="374"/>
        <v>0</v>
      </c>
      <c r="S2665" s="12">
        <f t="shared" si="375"/>
        <v>13427</v>
      </c>
      <c r="T2665" s="31">
        <f t="shared" si="371"/>
        <v>12453.774395194027</v>
      </c>
      <c r="U2665" s="13"/>
      <c r="V2665" s="39">
        <f t="shared" si="376"/>
        <v>6.9170679212681428E-4</v>
      </c>
      <c r="W2665" s="14">
        <f t="shared" si="377"/>
        <v>7.0219790821581809E-4</v>
      </c>
      <c r="X2665" s="40">
        <f t="shared" si="372"/>
        <v>1.1006351679295464E-10</v>
      </c>
      <c r="Y2665" s="2"/>
      <c r="Z2665" s="4"/>
      <c r="AA2665" s="4"/>
      <c r="AB2665" s="4"/>
      <c r="AC2665" s="4"/>
      <c r="AD2665" s="4"/>
      <c r="AE2665" s="4"/>
    </row>
    <row r="2666" spans="6:31">
      <c r="F2666" s="25">
        <v>40540</v>
      </c>
      <c r="G2666" s="8">
        <v>75.11</v>
      </c>
      <c r="H2666" s="8">
        <v>75.12</v>
      </c>
      <c r="I2666" s="8">
        <v>74.819999999999993</v>
      </c>
      <c r="J2666" s="8">
        <v>74.989999999999995</v>
      </c>
      <c r="K2666" s="8">
        <v>974000</v>
      </c>
      <c r="L2666" s="26">
        <v>71.27</v>
      </c>
      <c r="M2666" s="8"/>
      <c r="N2666" s="32">
        <v>0</v>
      </c>
      <c r="O2666" s="11">
        <f t="shared" si="373"/>
        <v>50</v>
      </c>
      <c r="P2666" s="11">
        <f t="shared" si="370"/>
        <v>1.0521958748421496</v>
      </c>
      <c r="Q2666" s="12">
        <f t="shared" si="369"/>
        <v>166.16433525227728</v>
      </c>
      <c r="R2666" s="12">
        <f t="shared" si="374"/>
        <v>0</v>
      </c>
      <c r="S2666" s="12">
        <f t="shared" si="375"/>
        <v>13427</v>
      </c>
      <c r="T2666" s="31">
        <f t="shared" si="371"/>
        <v>12460.663500568273</v>
      </c>
      <c r="U2666" s="13"/>
      <c r="V2666" s="39">
        <f t="shared" si="376"/>
        <v>5.5302115011740375E-4</v>
      </c>
      <c r="W2666" s="14">
        <f t="shared" si="377"/>
        <v>5.6140352351676328E-4</v>
      </c>
      <c r="X2666" s="40">
        <f t="shared" si="372"/>
        <v>7.0264183806290246E-11</v>
      </c>
      <c r="Y2666" s="2"/>
      <c r="Z2666" s="4"/>
      <c r="AA2666" s="4"/>
      <c r="AB2666" s="4"/>
      <c r="AC2666" s="4"/>
      <c r="AD2666" s="4"/>
      <c r="AE2666" s="4"/>
    </row>
    <row r="2667" spans="6:31">
      <c r="F2667" s="25">
        <v>40541</v>
      </c>
      <c r="G2667" s="8">
        <v>75.14</v>
      </c>
      <c r="H2667" s="8">
        <v>75.239999999999995</v>
      </c>
      <c r="I2667" s="8">
        <v>75.05</v>
      </c>
      <c r="J2667" s="8">
        <v>75.13</v>
      </c>
      <c r="K2667" s="8">
        <v>273500</v>
      </c>
      <c r="L2667" s="26">
        <v>71.400000000000006</v>
      </c>
      <c r="M2667" s="8"/>
      <c r="N2667" s="32">
        <v>0</v>
      </c>
      <c r="O2667" s="11">
        <f t="shared" si="373"/>
        <v>50</v>
      </c>
      <c r="P2667" s="11">
        <f t="shared" si="370"/>
        <v>1.0522408963585432</v>
      </c>
      <c r="Q2667" s="12">
        <f t="shared" si="369"/>
        <v>166.15936500778099</v>
      </c>
      <c r="R2667" s="12">
        <f t="shared" si="374"/>
        <v>0</v>
      </c>
      <c r="S2667" s="12">
        <f t="shared" si="375"/>
        <v>13427</v>
      </c>
      <c r="T2667" s="31">
        <f t="shared" si="371"/>
        <v>12483.553093034585</v>
      </c>
      <c r="U2667" s="13"/>
      <c r="V2667" s="39">
        <f t="shared" si="376"/>
        <v>1.8352630001528555E-3</v>
      </c>
      <c r="W2667" s="14">
        <f t="shared" si="377"/>
        <v>1.8223878317594267E-3</v>
      </c>
      <c r="X2667" s="40">
        <f t="shared" si="372"/>
        <v>1.6576996115914899E-10</v>
      </c>
      <c r="Y2667" s="2"/>
      <c r="Z2667" s="4"/>
      <c r="AA2667" s="4"/>
      <c r="AB2667" s="4"/>
      <c r="AC2667" s="4"/>
      <c r="AD2667" s="4"/>
      <c r="AE2667" s="4"/>
    </row>
    <row r="2668" spans="6:31">
      <c r="F2668" s="25">
        <v>40542</v>
      </c>
      <c r="G2668" s="8">
        <v>74.989999999999995</v>
      </c>
      <c r="H2668" s="8">
        <v>75.19</v>
      </c>
      <c r="I2668" s="8">
        <v>74.94</v>
      </c>
      <c r="J2668" s="8">
        <v>75.03</v>
      </c>
      <c r="K2668" s="8">
        <v>256600</v>
      </c>
      <c r="L2668" s="26">
        <v>71.31</v>
      </c>
      <c r="M2668" s="8"/>
      <c r="N2668" s="32">
        <v>0</v>
      </c>
      <c r="O2668" s="11">
        <f t="shared" si="373"/>
        <v>50</v>
      </c>
      <c r="P2668" s="11">
        <f t="shared" si="370"/>
        <v>1.0521665965502733</v>
      </c>
      <c r="Q2668" s="12">
        <f t="shared" si="369"/>
        <v>166.16756771881279</v>
      </c>
      <c r="R2668" s="12">
        <f t="shared" si="374"/>
        <v>0</v>
      </c>
      <c r="S2668" s="12">
        <f t="shared" si="375"/>
        <v>13427</v>
      </c>
      <c r="T2668" s="31">
        <f t="shared" si="371"/>
        <v>12467.552605942525</v>
      </c>
      <c r="U2668" s="13"/>
      <c r="V2668" s="39">
        <f t="shared" si="376"/>
        <v>-1.282547513396956E-3</v>
      </c>
      <c r="W2668" s="14">
        <f t="shared" si="377"/>
        <v>-1.2612993053264508E-3</v>
      </c>
      <c r="X2668" s="40">
        <f t="shared" si="372"/>
        <v>4.5148634620748399E-10</v>
      </c>
      <c r="Y2668" s="2"/>
      <c r="Z2668" s="4"/>
      <c r="AA2668" s="4"/>
      <c r="AB2668" s="4"/>
      <c r="AC2668" s="4"/>
      <c r="AD2668" s="4"/>
      <c r="AE2668" s="4"/>
    </row>
    <row r="2669" spans="6:31">
      <c r="F2669" s="25">
        <v>40543</v>
      </c>
      <c r="G2669" s="8">
        <v>74.849999999999994</v>
      </c>
      <c r="H2669" s="8">
        <v>75.06</v>
      </c>
      <c r="I2669" s="8">
        <v>74.790000000000006</v>
      </c>
      <c r="J2669" s="8">
        <v>74.95</v>
      </c>
      <c r="K2669" s="8">
        <v>323300</v>
      </c>
      <c r="L2669" s="26">
        <v>71.23</v>
      </c>
      <c r="M2669" s="8"/>
      <c r="N2669" s="32">
        <v>0</v>
      </c>
      <c r="O2669" s="11">
        <f t="shared" si="373"/>
        <v>50</v>
      </c>
      <c r="P2669" s="11">
        <f t="shared" si="370"/>
        <v>1.0522251860171277</v>
      </c>
      <c r="Q2669" s="12">
        <f t="shared" si="369"/>
        <v>166.16109933547733</v>
      </c>
      <c r="R2669" s="12">
        <f t="shared" si="374"/>
        <v>0</v>
      </c>
      <c r="S2669" s="12">
        <f t="shared" si="375"/>
        <v>13427</v>
      </c>
      <c r="T2669" s="31">
        <f t="shared" si="371"/>
        <v>12453.774395194027</v>
      </c>
      <c r="U2669" s="13"/>
      <c r="V2669" s="39">
        <f t="shared" si="376"/>
        <v>-1.1057366368734313E-3</v>
      </c>
      <c r="W2669" s="14">
        <f t="shared" si="377"/>
        <v>-1.1224920499497259E-3</v>
      </c>
      <c r="X2669" s="40">
        <f t="shared" si="372"/>
        <v>2.8074386735726235E-10</v>
      </c>
      <c r="Y2669" s="2"/>
      <c r="Z2669" s="4"/>
      <c r="AA2669" s="4"/>
      <c r="AB2669" s="4"/>
      <c r="AC2669" s="4"/>
      <c r="AD2669" s="4"/>
      <c r="AE2669" s="4"/>
    </row>
    <row r="2670" spans="6:31">
      <c r="F2670" s="25">
        <v>40546</v>
      </c>
      <c r="G2670" s="8">
        <v>75.52</v>
      </c>
      <c r="H2670" s="8">
        <v>76.09</v>
      </c>
      <c r="I2670" s="8">
        <v>75.52</v>
      </c>
      <c r="J2670" s="8">
        <v>75.77</v>
      </c>
      <c r="K2670" s="8">
        <v>426900</v>
      </c>
      <c r="L2670" s="26">
        <v>72.010000000000005</v>
      </c>
      <c r="M2670" s="8"/>
      <c r="N2670" s="32">
        <v>0</v>
      </c>
      <c r="O2670" s="11">
        <f t="shared" si="373"/>
        <v>50</v>
      </c>
      <c r="P2670" s="11">
        <f t="shared" si="370"/>
        <v>1.0522149701430357</v>
      </c>
      <c r="Q2670" s="12">
        <f t="shared" si="369"/>
        <v>166.16222713464276</v>
      </c>
      <c r="R2670" s="12">
        <f t="shared" si="374"/>
        <v>0</v>
      </c>
      <c r="S2670" s="12">
        <f t="shared" si="375"/>
        <v>13427</v>
      </c>
      <c r="T2670" s="31">
        <f t="shared" si="371"/>
        <v>12590.111949991882</v>
      </c>
      <c r="U2670" s="13"/>
      <c r="V2670" s="39">
        <f t="shared" si="376"/>
        <v>1.0887998755510993E-2</v>
      </c>
      <c r="W2670" s="14">
        <f t="shared" si="377"/>
        <v>1.0890920270513053E-2</v>
      </c>
      <c r="X2670" s="40">
        <f t="shared" si="372"/>
        <v>8.5352499072591544E-12</v>
      </c>
      <c r="Y2670" s="2"/>
      <c r="Z2670" s="4"/>
      <c r="AA2670" s="4"/>
      <c r="AB2670" s="4"/>
      <c r="AC2670" s="4"/>
      <c r="AD2670" s="4"/>
      <c r="AE2670" s="4"/>
    </row>
    <row r="2671" spans="6:31">
      <c r="F2671" s="25">
        <v>40547</v>
      </c>
      <c r="G2671" s="8">
        <v>75.900000000000006</v>
      </c>
      <c r="H2671" s="8">
        <v>75.95</v>
      </c>
      <c r="I2671" s="8">
        <v>75.08</v>
      </c>
      <c r="J2671" s="8">
        <v>75.55</v>
      </c>
      <c r="K2671" s="8">
        <v>792900</v>
      </c>
      <c r="L2671" s="26">
        <v>71.8</v>
      </c>
      <c r="M2671" s="8"/>
      <c r="N2671" s="32">
        <v>0</v>
      </c>
      <c r="O2671" s="11">
        <f t="shared" si="373"/>
        <v>50</v>
      </c>
      <c r="P2671" s="11">
        <f t="shared" si="370"/>
        <v>1.0522284122562675</v>
      </c>
      <c r="Q2671" s="12">
        <f t="shared" si="369"/>
        <v>166.16074317375345</v>
      </c>
      <c r="R2671" s="12">
        <f t="shared" si="374"/>
        <v>0</v>
      </c>
      <c r="S2671" s="12">
        <f t="shared" si="375"/>
        <v>13427</v>
      </c>
      <c r="T2671" s="31">
        <f t="shared" si="371"/>
        <v>12553.444146777072</v>
      </c>
      <c r="U2671" s="13"/>
      <c r="V2671" s="39">
        <f t="shared" si="376"/>
        <v>-2.9166780600274073E-3</v>
      </c>
      <c r="W2671" s="14">
        <f t="shared" si="377"/>
        <v>-2.9205222065970295E-3</v>
      </c>
      <c r="X2671" s="40">
        <f t="shared" si="372"/>
        <v>1.4777462848737619E-11</v>
      </c>
      <c r="Y2671" s="2"/>
      <c r="Z2671" s="4"/>
      <c r="AA2671" s="4"/>
      <c r="AB2671" s="4"/>
      <c r="AC2671" s="4"/>
      <c r="AD2671" s="4"/>
      <c r="AE2671" s="4"/>
    </row>
    <row r="2672" spans="6:31">
      <c r="F2672" s="25">
        <v>40548</v>
      </c>
      <c r="G2672" s="8">
        <v>75.34</v>
      </c>
      <c r="H2672" s="8">
        <v>76.03</v>
      </c>
      <c r="I2672" s="8">
        <v>74.94</v>
      </c>
      <c r="J2672" s="8">
        <v>75.97</v>
      </c>
      <c r="K2672" s="8">
        <v>161900</v>
      </c>
      <c r="L2672" s="26">
        <v>72.2</v>
      </c>
      <c r="M2672" s="8"/>
      <c r="N2672" s="32">
        <v>0</v>
      </c>
      <c r="O2672" s="11">
        <f t="shared" si="373"/>
        <v>50</v>
      </c>
      <c r="P2672" s="11">
        <f t="shared" si="370"/>
        <v>1.0522160664819944</v>
      </c>
      <c r="Q2672" s="12">
        <f t="shared" si="369"/>
        <v>166.16210610135008</v>
      </c>
      <c r="R2672" s="12">
        <f t="shared" si="374"/>
        <v>0</v>
      </c>
      <c r="S2672" s="12">
        <f t="shared" si="375"/>
        <v>13427</v>
      </c>
      <c r="T2672" s="31">
        <f t="shared" si="371"/>
        <v>12623.335200519565</v>
      </c>
      <c r="U2672" s="13"/>
      <c r="V2672" s="39">
        <f t="shared" si="376"/>
        <v>5.5520392272383643E-3</v>
      </c>
      <c r="W2672" s="14">
        <f t="shared" si="377"/>
        <v>5.555569844602184E-3</v>
      </c>
      <c r="X2672" s="40">
        <f t="shared" si="372"/>
        <v>1.2465258969704751E-11</v>
      </c>
      <c r="Y2672" s="2"/>
      <c r="Z2672" s="4"/>
      <c r="AA2672" s="4"/>
      <c r="AB2672" s="4"/>
      <c r="AC2672" s="4"/>
      <c r="AD2672" s="4"/>
      <c r="AE2672" s="4"/>
    </row>
    <row r="2673" spans="6:31">
      <c r="F2673" s="25">
        <v>40549</v>
      </c>
      <c r="G2673" s="8">
        <v>76.05</v>
      </c>
      <c r="H2673" s="8">
        <v>76.12</v>
      </c>
      <c r="I2673" s="8">
        <v>75.650000000000006</v>
      </c>
      <c r="J2673" s="8">
        <v>75.84</v>
      </c>
      <c r="K2673" s="8">
        <v>168300</v>
      </c>
      <c r="L2673" s="26">
        <v>72.08</v>
      </c>
      <c r="M2673" s="8"/>
      <c r="N2673" s="32">
        <v>0</v>
      </c>
      <c r="O2673" s="11">
        <f t="shared" si="373"/>
        <v>50</v>
      </c>
      <c r="P2673" s="11">
        <f t="shared" si="370"/>
        <v>1.0521642619311877</v>
      </c>
      <c r="Q2673" s="12">
        <f t="shared" si="369"/>
        <v>166.16782547991582</v>
      </c>
      <c r="R2673" s="12">
        <f t="shared" si="374"/>
        <v>0</v>
      </c>
      <c r="S2673" s="12">
        <f t="shared" si="375"/>
        <v>13427</v>
      </c>
      <c r="T2673" s="31">
        <f t="shared" si="371"/>
        <v>12602.167884396817</v>
      </c>
      <c r="U2673" s="13"/>
      <c r="V2673" s="39">
        <f t="shared" si="376"/>
        <v>-1.6782476860552438E-3</v>
      </c>
      <c r="W2673" s="14">
        <f t="shared" si="377"/>
        <v>-1.6634325986980994E-3</v>
      </c>
      <c r="X2673" s="40">
        <f t="shared" si="372"/>
        <v>2.1948681339981863E-10</v>
      </c>
      <c r="Y2673" s="2"/>
      <c r="Z2673" s="4"/>
      <c r="AA2673" s="4"/>
      <c r="AB2673" s="4"/>
      <c r="AC2673" s="4"/>
      <c r="AD2673" s="4"/>
      <c r="AE2673" s="4"/>
    </row>
    <row r="2674" spans="6:31">
      <c r="F2674" s="25">
        <v>40550</v>
      </c>
      <c r="G2674" s="8">
        <v>75.92</v>
      </c>
      <c r="H2674" s="8">
        <v>76.069999999999993</v>
      </c>
      <c r="I2674" s="8">
        <v>75.08</v>
      </c>
      <c r="J2674" s="8">
        <v>75.709999999999994</v>
      </c>
      <c r="K2674" s="8">
        <v>155200</v>
      </c>
      <c r="L2674" s="26">
        <v>71.95</v>
      </c>
      <c r="M2674" s="8"/>
      <c r="N2674" s="32">
        <v>0</v>
      </c>
      <c r="O2674" s="11">
        <f t="shared" si="373"/>
        <v>50</v>
      </c>
      <c r="P2674" s="11">
        <f t="shared" si="370"/>
        <v>1.0522585128561499</v>
      </c>
      <c r="Q2674" s="12">
        <f t="shared" si="369"/>
        <v>166.15742031343956</v>
      </c>
      <c r="R2674" s="12">
        <f t="shared" si="374"/>
        <v>0</v>
      </c>
      <c r="S2674" s="12">
        <f t="shared" si="375"/>
        <v>13427</v>
      </c>
      <c r="T2674" s="31">
        <f t="shared" si="371"/>
        <v>12579.778291930508</v>
      </c>
      <c r="U2674" s="13"/>
      <c r="V2674" s="39">
        <f t="shared" si="376"/>
        <v>-1.7782262109017166E-3</v>
      </c>
      <c r="W2674" s="14">
        <f t="shared" si="377"/>
        <v>-1.8051799667055607E-3</v>
      </c>
      <c r="X2674" s="40">
        <f t="shared" si="372"/>
        <v>7.2650495193326073E-10</v>
      </c>
      <c r="Y2674" s="2"/>
      <c r="Z2674" s="4"/>
      <c r="AA2674" s="4"/>
      <c r="AB2674" s="4"/>
      <c r="AC2674" s="4"/>
      <c r="AD2674" s="4"/>
      <c r="AE2674" s="4"/>
    </row>
    <row r="2675" spans="6:31">
      <c r="F2675" s="25">
        <v>40553</v>
      </c>
      <c r="G2675" s="8">
        <v>75.33</v>
      </c>
      <c r="H2675" s="8">
        <v>75.8</v>
      </c>
      <c r="I2675" s="8">
        <v>75.12</v>
      </c>
      <c r="J2675" s="8">
        <v>75.66</v>
      </c>
      <c r="K2675" s="8">
        <v>225800</v>
      </c>
      <c r="L2675" s="26">
        <v>71.91</v>
      </c>
      <c r="M2675" s="8"/>
      <c r="N2675" s="32">
        <v>0</v>
      </c>
      <c r="O2675" s="11">
        <f t="shared" si="373"/>
        <v>50</v>
      </c>
      <c r="P2675" s="11">
        <f t="shared" si="370"/>
        <v>1.052148518982061</v>
      </c>
      <c r="Q2675" s="12">
        <f t="shared" si="369"/>
        <v>166.16956366053739</v>
      </c>
      <c r="R2675" s="12">
        <f t="shared" si="374"/>
        <v>0</v>
      </c>
      <c r="S2675" s="12">
        <f t="shared" si="375"/>
        <v>13427</v>
      </c>
      <c r="T2675" s="31">
        <f t="shared" si="371"/>
        <v>12572.389186556258</v>
      </c>
      <c r="U2675" s="13"/>
      <c r="V2675" s="39">
        <f t="shared" si="376"/>
        <v>-5.8755219351496705E-4</v>
      </c>
      <c r="W2675" s="14">
        <f t="shared" si="377"/>
        <v>-5.5609621897426012E-4</v>
      </c>
      <c r="X2675" s="40">
        <f t="shared" si="372"/>
        <v>9.8947833430560225E-10</v>
      </c>
      <c r="Y2675" s="2"/>
      <c r="Z2675" s="4"/>
      <c r="AA2675" s="4"/>
      <c r="AB2675" s="4"/>
      <c r="AC2675" s="4"/>
      <c r="AD2675" s="4"/>
      <c r="AE2675" s="4"/>
    </row>
    <row r="2676" spans="6:31">
      <c r="F2676" s="25">
        <v>40554</v>
      </c>
      <c r="G2676" s="8">
        <v>75.98</v>
      </c>
      <c r="H2676" s="8">
        <v>76.13</v>
      </c>
      <c r="I2676" s="8">
        <v>75.67</v>
      </c>
      <c r="J2676" s="8">
        <v>75.94</v>
      </c>
      <c r="K2676" s="8">
        <v>380000</v>
      </c>
      <c r="L2676" s="26">
        <v>72.17</v>
      </c>
      <c r="M2676" s="8"/>
      <c r="N2676" s="32">
        <v>0</v>
      </c>
      <c r="O2676" s="11">
        <f t="shared" si="373"/>
        <v>50</v>
      </c>
      <c r="P2676" s="11">
        <f t="shared" si="370"/>
        <v>1.0522377719273937</v>
      </c>
      <c r="Q2676" s="12">
        <f t="shared" si="369"/>
        <v>166.15970992216063</v>
      </c>
      <c r="R2676" s="12">
        <f t="shared" si="374"/>
        <v>0</v>
      </c>
      <c r="S2676" s="12">
        <f t="shared" si="375"/>
        <v>13427</v>
      </c>
      <c r="T2676" s="31">
        <f t="shared" si="371"/>
        <v>12618.168371488879</v>
      </c>
      <c r="U2676" s="13"/>
      <c r="V2676" s="39">
        <f t="shared" si="376"/>
        <v>3.6346345430857499E-3</v>
      </c>
      <c r="W2676" s="14">
        <f t="shared" si="377"/>
        <v>3.609109969779342E-3</v>
      </c>
      <c r="X2676" s="40">
        <f t="shared" si="372"/>
        <v>6.5150384247418812E-10</v>
      </c>
      <c r="Y2676" s="2"/>
      <c r="Z2676" s="4"/>
      <c r="AA2676" s="4"/>
      <c r="AB2676" s="4"/>
      <c r="AC2676" s="4"/>
      <c r="AD2676" s="4"/>
      <c r="AE2676" s="4"/>
    </row>
    <row r="2677" spans="6:31">
      <c r="F2677" s="25">
        <v>40555</v>
      </c>
      <c r="G2677" s="8">
        <v>76.41</v>
      </c>
      <c r="H2677" s="8">
        <v>76.680000000000007</v>
      </c>
      <c r="I2677" s="8">
        <v>76.27</v>
      </c>
      <c r="J2677" s="8">
        <v>76.64</v>
      </c>
      <c r="K2677" s="8">
        <v>272100</v>
      </c>
      <c r="L2677" s="26">
        <v>72.84</v>
      </c>
      <c r="M2677" s="8"/>
      <c r="N2677" s="32">
        <v>0</v>
      </c>
      <c r="O2677" s="11">
        <f t="shared" si="373"/>
        <v>50</v>
      </c>
      <c r="P2677" s="11">
        <f t="shared" si="370"/>
        <v>1.0521691378363536</v>
      </c>
      <c r="Q2677" s="12">
        <f t="shared" si="369"/>
        <v>166.16728714127805</v>
      </c>
      <c r="R2677" s="12">
        <f t="shared" si="374"/>
        <v>0</v>
      </c>
      <c r="S2677" s="12">
        <f t="shared" si="375"/>
        <v>13427</v>
      </c>
      <c r="T2677" s="31">
        <f t="shared" si="371"/>
        <v>12735.06088650755</v>
      </c>
      <c r="U2677" s="13"/>
      <c r="V2677" s="39">
        <f t="shared" si="376"/>
        <v>9.221179843435047E-3</v>
      </c>
      <c r="W2677" s="14">
        <f t="shared" si="377"/>
        <v>9.2408077752254621E-3</v>
      </c>
      <c r="X2677" s="40">
        <f t="shared" si="372"/>
        <v>3.8525570636918974E-10</v>
      </c>
      <c r="Y2677" s="2"/>
      <c r="Z2677" s="4"/>
      <c r="AA2677" s="4"/>
      <c r="AB2677" s="4"/>
      <c r="AC2677" s="4"/>
      <c r="AD2677" s="4"/>
      <c r="AE2677" s="4"/>
    </row>
    <row r="2678" spans="6:31">
      <c r="F2678" s="25">
        <v>40556</v>
      </c>
      <c r="G2678" s="8">
        <v>76.61</v>
      </c>
      <c r="H2678" s="8">
        <v>76.7</v>
      </c>
      <c r="I2678" s="8">
        <v>76.319999999999993</v>
      </c>
      <c r="J2678" s="8">
        <v>76.53</v>
      </c>
      <c r="K2678" s="8">
        <v>213900</v>
      </c>
      <c r="L2678" s="26">
        <v>72.73</v>
      </c>
      <c r="M2678" s="8"/>
      <c r="N2678" s="32">
        <v>0</v>
      </c>
      <c r="O2678" s="11">
        <f t="shared" si="373"/>
        <v>50</v>
      </c>
      <c r="P2678" s="11">
        <f t="shared" si="370"/>
        <v>1.0522480406984738</v>
      </c>
      <c r="Q2678" s="12">
        <f t="shared" si="369"/>
        <v>166.15857633252796</v>
      </c>
      <c r="R2678" s="12">
        <f t="shared" si="374"/>
        <v>0</v>
      </c>
      <c r="S2678" s="12">
        <f t="shared" si="375"/>
        <v>13427</v>
      </c>
      <c r="T2678" s="31">
        <f t="shared" si="371"/>
        <v>12716.115846728364</v>
      </c>
      <c r="U2678" s="13"/>
      <c r="V2678" s="39">
        <f t="shared" si="376"/>
        <v>-1.4887361379635872E-3</v>
      </c>
      <c r="W2678" s="14">
        <f t="shared" si="377"/>
        <v>-1.5113006929578301E-3</v>
      </c>
      <c r="X2678" s="40">
        <f t="shared" si="372"/>
        <v>5.0915914208821345E-10</v>
      </c>
      <c r="Y2678" s="2"/>
      <c r="Z2678" s="4"/>
      <c r="AA2678" s="4"/>
      <c r="AB2678" s="4"/>
      <c r="AC2678" s="4"/>
      <c r="AD2678" s="4"/>
      <c r="AE2678" s="4"/>
    </row>
    <row r="2679" spans="6:31">
      <c r="F2679" s="25">
        <v>40557</v>
      </c>
      <c r="G2679" s="8">
        <v>76.45</v>
      </c>
      <c r="H2679" s="8">
        <v>77.06</v>
      </c>
      <c r="I2679" s="8">
        <v>76.36</v>
      </c>
      <c r="J2679" s="8">
        <v>77.05</v>
      </c>
      <c r="K2679" s="8">
        <v>121500</v>
      </c>
      <c r="L2679" s="26">
        <v>73.23</v>
      </c>
      <c r="M2679" s="8"/>
      <c r="N2679" s="32">
        <v>0</v>
      </c>
      <c r="O2679" s="11">
        <f t="shared" si="373"/>
        <v>50</v>
      </c>
      <c r="P2679" s="11">
        <f t="shared" si="370"/>
        <v>1.0521644134917383</v>
      </c>
      <c r="Q2679" s="12">
        <f t="shared" si="369"/>
        <v>166.16780874635276</v>
      </c>
      <c r="R2679" s="12">
        <f t="shared" si="374"/>
        <v>0</v>
      </c>
      <c r="S2679" s="12">
        <f t="shared" si="375"/>
        <v>13427</v>
      </c>
      <c r="T2679" s="31">
        <f t="shared" si="371"/>
        <v>12803.229663906481</v>
      </c>
      <c r="U2679" s="13"/>
      <c r="V2679" s="39">
        <f t="shared" si="376"/>
        <v>6.8273032724261214E-3</v>
      </c>
      <c r="W2679" s="14">
        <f t="shared" si="377"/>
        <v>6.8512189065290064E-3</v>
      </c>
      <c r="X2679" s="40">
        <f t="shared" si="372"/>
        <v>5.7195755454307621E-10</v>
      </c>
      <c r="Y2679" s="2"/>
      <c r="Z2679" s="4"/>
      <c r="AA2679" s="4"/>
      <c r="AB2679" s="4"/>
      <c r="AC2679" s="4"/>
      <c r="AD2679" s="4"/>
      <c r="AE2679" s="4"/>
    </row>
    <row r="2680" spans="6:31">
      <c r="F2680" s="25">
        <v>40561</v>
      </c>
      <c r="G2680" s="8">
        <v>77.010000000000005</v>
      </c>
      <c r="H2680" s="8">
        <v>77.28</v>
      </c>
      <c r="I2680" s="8">
        <v>76.900000000000006</v>
      </c>
      <c r="J2680" s="8">
        <v>77.28</v>
      </c>
      <c r="K2680" s="8">
        <v>293200</v>
      </c>
      <c r="L2680" s="26">
        <v>73.45</v>
      </c>
      <c r="M2680" s="8"/>
      <c r="N2680" s="32">
        <v>0</v>
      </c>
      <c r="O2680" s="11">
        <f t="shared" si="373"/>
        <v>50</v>
      </c>
      <c r="P2680" s="11">
        <f t="shared" si="370"/>
        <v>1.0521443158611299</v>
      </c>
      <c r="Q2680" s="12">
        <f t="shared" si="369"/>
        <v>166.17002773634641</v>
      </c>
      <c r="R2680" s="12">
        <f t="shared" si="374"/>
        <v>0</v>
      </c>
      <c r="S2680" s="12">
        <f t="shared" si="375"/>
        <v>13427</v>
      </c>
      <c r="T2680" s="31">
        <f t="shared" si="371"/>
        <v>12841.619743464851</v>
      </c>
      <c r="U2680" s="13"/>
      <c r="V2680" s="39">
        <f t="shared" si="376"/>
        <v>2.9939819591602679E-3</v>
      </c>
      <c r="W2680" s="14">
        <f t="shared" si="377"/>
        <v>2.9997295469078389E-3</v>
      </c>
      <c r="X2680" s="40">
        <f t="shared" si="372"/>
        <v>3.3034764916028921E-11</v>
      </c>
      <c r="Y2680" s="2"/>
      <c r="Z2680" s="4"/>
      <c r="AA2680" s="4"/>
      <c r="AB2680" s="4"/>
      <c r="AC2680" s="4"/>
      <c r="AD2680" s="4"/>
      <c r="AE2680" s="4"/>
    </row>
    <row r="2681" spans="6:31">
      <c r="F2681" s="25">
        <v>40562</v>
      </c>
      <c r="G2681" s="8">
        <v>77.2</v>
      </c>
      <c r="H2681" s="8">
        <v>77.22</v>
      </c>
      <c r="I2681" s="8">
        <v>76.150000000000006</v>
      </c>
      <c r="J2681" s="8">
        <v>76.31</v>
      </c>
      <c r="K2681" s="8">
        <v>272600</v>
      </c>
      <c r="L2681" s="26">
        <v>72.52</v>
      </c>
      <c r="M2681" s="8"/>
      <c r="N2681" s="32">
        <v>0</v>
      </c>
      <c r="O2681" s="11">
        <f t="shared" si="373"/>
        <v>50</v>
      </c>
      <c r="P2681" s="11">
        <f t="shared" si="370"/>
        <v>1.0522614451185881</v>
      </c>
      <c r="Q2681" s="12">
        <f t="shared" si="369"/>
        <v>166.15709662578371</v>
      </c>
      <c r="R2681" s="12">
        <f t="shared" si="374"/>
        <v>0</v>
      </c>
      <c r="S2681" s="12">
        <f t="shared" si="375"/>
        <v>13427</v>
      </c>
      <c r="T2681" s="31">
        <f t="shared" si="371"/>
        <v>12679.448043513556</v>
      </c>
      <c r="U2681" s="13"/>
      <c r="V2681" s="39">
        <f t="shared" si="376"/>
        <v>-1.270902018044507E-2</v>
      </c>
      <c r="W2681" s="14">
        <f t="shared" si="377"/>
        <v>-1.2742516733236111E-2</v>
      </c>
      <c r="X2681" s="40">
        <f t="shared" si="372"/>
        <v>1.1220190488830158E-9</v>
      </c>
      <c r="Y2681" s="2"/>
      <c r="Z2681" s="4"/>
      <c r="AA2681" s="4"/>
      <c r="AB2681" s="4"/>
      <c r="AC2681" s="4"/>
      <c r="AD2681" s="4"/>
      <c r="AE2681" s="4"/>
    </row>
    <row r="2682" spans="6:31">
      <c r="F2682" s="25">
        <v>40563</v>
      </c>
      <c r="G2682" s="8">
        <v>76.19</v>
      </c>
      <c r="H2682" s="8">
        <v>76.31</v>
      </c>
      <c r="I2682" s="8">
        <v>75.599999999999994</v>
      </c>
      <c r="J2682" s="8">
        <v>76.11</v>
      </c>
      <c r="K2682" s="8">
        <v>771900</v>
      </c>
      <c r="L2682" s="26">
        <v>72.33</v>
      </c>
      <c r="M2682" s="8"/>
      <c r="N2682" s="32">
        <v>0</v>
      </c>
      <c r="O2682" s="11">
        <f t="shared" si="373"/>
        <v>50</v>
      </c>
      <c r="P2682" s="11">
        <f t="shared" si="370"/>
        <v>1.0522604728328495</v>
      </c>
      <c r="Q2682" s="12">
        <f t="shared" si="369"/>
        <v>166.15720395461665</v>
      </c>
      <c r="R2682" s="12">
        <f t="shared" si="374"/>
        <v>0</v>
      </c>
      <c r="S2682" s="12">
        <f t="shared" si="375"/>
        <v>13427</v>
      </c>
      <c r="T2682" s="31">
        <f t="shared" si="371"/>
        <v>12646.224792985873</v>
      </c>
      <c r="U2682" s="13"/>
      <c r="V2682" s="39">
        <f t="shared" si="376"/>
        <v>-2.6236830745183823E-3</v>
      </c>
      <c r="W2682" s="14">
        <f t="shared" si="377"/>
        <v>-2.6234050254608553E-3</v>
      </c>
      <c r="X2682" s="40">
        <f t="shared" si="372"/>
        <v>7.7311278391631446E-14</v>
      </c>
      <c r="Y2682" s="2"/>
      <c r="Z2682" s="4"/>
      <c r="AA2682" s="4"/>
      <c r="AB2682" s="4"/>
      <c r="AC2682" s="4"/>
      <c r="AD2682" s="4"/>
      <c r="AE2682" s="4"/>
    </row>
    <row r="2683" spans="6:31">
      <c r="F2683" s="25">
        <v>40564</v>
      </c>
      <c r="G2683" s="8">
        <v>76.59</v>
      </c>
      <c r="H2683" s="8">
        <v>76.709999999999994</v>
      </c>
      <c r="I2683" s="8">
        <v>76.13</v>
      </c>
      <c r="J2683" s="8">
        <v>76.180000000000007</v>
      </c>
      <c r="K2683" s="8">
        <v>197800</v>
      </c>
      <c r="L2683" s="26">
        <v>72.400000000000006</v>
      </c>
      <c r="M2683" s="8"/>
      <c r="N2683" s="32">
        <v>0</v>
      </c>
      <c r="O2683" s="11">
        <f t="shared" si="373"/>
        <v>50</v>
      </c>
      <c r="P2683" s="11">
        <f t="shared" si="370"/>
        <v>1.0522099447513813</v>
      </c>
      <c r="Q2683" s="12">
        <f t="shared" si="369"/>
        <v>166.16278192951967</v>
      </c>
      <c r="R2683" s="12">
        <f t="shared" si="374"/>
        <v>0</v>
      </c>
      <c r="S2683" s="12">
        <f t="shared" si="375"/>
        <v>13427</v>
      </c>
      <c r="T2683" s="31">
        <f t="shared" si="371"/>
        <v>12658.280727390809</v>
      </c>
      <c r="U2683" s="13"/>
      <c r="V2683" s="39">
        <f t="shared" si="376"/>
        <v>9.5286867450688551E-4</v>
      </c>
      <c r="W2683" s="14">
        <f t="shared" si="377"/>
        <v>9.6731853048134689E-4</v>
      </c>
      <c r="X2683" s="40">
        <f t="shared" si="372"/>
        <v>2.0879833768267721E-10</v>
      </c>
      <c r="Y2683" s="2"/>
      <c r="Z2683" s="4"/>
      <c r="AA2683" s="4"/>
      <c r="AB2683" s="4"/>
      <c r="AC2683" s="4"/>
      <c r="AD2683" s="4"/>
      <c r="AE2683" s="4"/>
    </row>
    <row r="2684" spans="6:31">
      <c r="F2684" s="25">
        <v>40567</v>
      </c>
      <c r="G2684" s="8">
        <v>76.2</v>
      </c>
      <c r="H2684" s="8">
        <v>76.77</v>
      </c>
      <c r="I2684" s="8">
        <v>76.14</v>
      </c>
      <c r="J2684" s="8">
        <v>76.680000000000007</v>
      </c>
      <c r="K2684" s="8">
        <v>256400</v>
      </c>
      <c r="L2684" s="26">
        <v>72.88</v>
      </c>
      <c r="M2684" s="8"/>
      <c r="N2684" s="32">
        <v>0</v>
      </c>
      <c r="O2684" s="11">
        <f t="shared" si="373"/>
        <v>50</v>
      </c>
      <c r="P2684" s="11">
        <f t="shared" si="370"/>
        <v>1.0521405049396269</v>
      </c>
      <c r="Q2684" s="12">
        <f t="shared" si="369"/>
        <v>166.17044851176053</v>
      </c>
      <c r="R2684" s="12">
        <f t="shared" si="374"/>
        <v>0</v>
      </c>
      <c r="S2684" s="12">
        <f t="shared" si="375"/>
        <v>13427</v>
      </c>
      <c r="T2684" s="31">
        <f t="shared" si="371"/>
        <v>12741.949991881798</v>
      </c>
      <c r="U2684" s="13"/>
      <c r="V2684" s="39">
        <f t="shared" si="376"/>
        <v>6.5880950484452309E-3</v>
      </c>
      <c r="W2684" s="14">
        <f t="shared" si="377"/>
        <v>6.6079535600320942E-3</v>
      </c>
      <c r="X2684" s="40">
        <f t="shared" si="372"/>
        <v>3.9436048244558599E-10</v>
      </c>
      <c r="Y2684" s="2"/>
      <c r="Z2684" s="4"/>
      <c r="AA2684" s="4"/>
      <c r="AB2684" s="4"/>
      <c r="AC2684" s="4"/>
      <c r="AD2684" s="4"/>
      <c r="AE2684" s="4"/>
    </row>
    <row r="2685" spans="6:31">
      <c r="F2685" s="25">
        <v>40568</v>
      </c>
      <c r="G2685" s="8">
        <v>76.430000000000007</v>
      </c>
      <c r="H2685" s="8">
        <v>76.69</v>
      </c>
      <c r="I2685" s="8">
        <v>76.09</v>
      </c>
      <c r="J2685" s="8">
        <v>76.69</v>
      </c>
      <c r="K2685" s="8">
        <v>300600</v>
      </c>
      <c r="L2685" s="26">
        <v>72.88</v>
      </c>
      <c r="M2685" s="8"/>
      <c r="N2685" s="32">
        <v>0</v>
      </c>
      <c r="O2685" s="11">
        <f t="shared" si="373"/>
        <v>50</v>
      </c>
      <c r="P2685" s="11">
        <f t="shared" si="370"/>
        <v>1.052277716794731</v>
      </c>
      <c r="Q2685" s="12">
        <f t="shared" si="369"/>
        <v>166.15530045484155</v>
      </c>
      <c r="R2685" s="12">
        <f t="shared" si="374"/>
        <v>0</v>
      </c>
      <c r="S2685" s="12">
        <f t="shared" si="375"/>
        <v>13427</v>
      </c>
      <c r="T2685" s="31">
        <f t="shared" si="371"/>
        <v>12742.449991881798</v>
      </c>
      <c r="U2685" s="13"/>
      <c r="V2685" s="39">
        <f t="shared" si="376"/>
        <v>3.9239691763050584E-5</v>
      </c>
      <c r="W2685" s="14">
        <f t="shared" si="377"/>
        <v>0</v>
      </c>
      <c r="X2685" s="40">
        <f t="shared" si="372"/>
        <v>1.5397534096592199E-9</v>
      </c>
      <c r="Y2685" s="2"/>
      <c r="Z2685" s="4"/>
      <c r="AA2685" s="4"/>
      <c r="AB2685" s="4"/>
      <c r="AC2685" s="4"/>
      <c r="AD2685" s="4"/>
      <c r="AE2685" s="4"/>
    </row>
    <row r="2686" spans="6:31">
      <c r="F2686" s="25">
        <v>40569</v>
      </c>
      <c r="G2686" s="8">
        <v>76.92</v>
      </c>
      <c r="H2686" s="8">
        <v>77.319999999999993</v>
      </c>
      <c r="I2686" s="8">
        <v>76.77</v>
      </c>
      <c r="J2686" s="8">
        <v>77.150000000000006</v>
      </c>
      <c r="K2686" s="8">
        <v>182400</v>
      </c>
      <c r="L2686" s="26">
        <v>73.319999999999993</v>
      </c>
      <c r="M2686" s="8"/>
      <c r="N2686" s="32">
        <v>0</v>
      </c>
      <c r="O2686" s="11">
        <f t="shared" si="373"/>
        <v>50</v>
      </c>
      <c r="P2686" s="11">
        <f t="shared" si="370"/>
        <v>1.0522367703218769</v>
      </c>
      <c r="Q2686" s="12">
        <f t="shared" si="369"/>
        <v>166.15982049252801</v>
      </c>
      <c r="R2686" s="12">
        <f t="shared" si="374"/>
        <v>0</v>
      </c>
      <c r="S2686" s="12">
        <f t="shared" si="375"/>
        <v>13427</v>
      </c>
      <c r="T2686" s="31">
        <f t="shared" si="371"/>
        <v>12819.230150998537</v>
      </c>
      <c r="U2686" s="13"/>
      <c r="V2686" s="39">
        <f t="shared" si="376"/>
        <v>6.0074603548020177E-3</v>
      </c>
      <c r="W2686" s="14">
        <f t="shared" si="377"/>
        <v>6.0191700198013853E-3</v>
      </c>
      <c r="X2686" s="40">
        <f t="shared" si="372"/>
        <v>1.3711625439741408E-10</v>
      </c>
      <c r="Y2686" s="2"/>
      <c r="Z2686" s="4"/>
      <c r="AA2686" s="4"/>
      <c r="AB2686" s="4"/>
      <c r="AC2686" s="4"/>
      <c r="AD2686" s="4"/>
      <c r="AE2686" s="4"/>
    </row>
    <row r="2687" spans="6:31">
      <c r="F2687" s="25">
        <v>40570</v>
      </c>
      <c r="G2687" s="8">
        <v>77.17</v>
      </c>
      <c r="H2687" s="8">
        <v>77.47</v>
      </c>
      <c r="I2687" s="8">
        <v>77.02</v>
      </c>
      <c r="J2687" s="8">
        <v>77.36</v>
      </c>
      <c r="K2687" s="8">
        <v>198600</v>
      </c>
      <c r="L2687" s="26">
        <v>73.52</v>
      </c>
      <c r="M2687" s="8"/>
      <c r="N2687" s="32">
        <v>0</v>
      </c>
      <c r="O2687" s="11">
        <f t="shared" si="373"/>
        <v>50</v>
      </c>
      <c r="P2687" s="11">
        <f t="shared" si="370"/>
        <v>1.0522306855277477</v>
      </c>
      <c r="Q2687" s="12">
        <f t="shared" si="369"/>
        <v>166.16049221651735</v>
      </c>
      <c r="R2687" s="12">
        <f t="shared" si="374"/>
        <v>0</v>
      </c>
      <c r="S2687" s="12">
        <f t="shared" si="375"/>
        <v>13427</v>
      </c>
      <c r="T2687" s="31">
        <f t="shared" si="371"/>
        <v>12854.175677869782</v>
      </c>
      <c r="U2687" s="13"/>
      <c r="V2687" s="39">
        <f t="shared" si="376"/>
        <v>2.7223149656067595E-3</v>
      </c>
      <c r="W2687" s="14">
        <f t="shared" si="377"/>
        <v>2.7240550759274765E-3</v>
      </c>
      <c r="X2687" s="40">
        <f t="shared" si="372"/>
        <v>3.0279839282659817E-12</v>
      </c>
      <c r="Y2687" s="2"/>
      <c r="Z2687" s="4"/>
      <c r="AA2687" s="4"/>
      <c r="AB2687" s="4"/>
      <c r="AC2687" s="4"/>
      <c r="AD2687" s="4"/>
      <c r="AE2687" s="4"/>
    </row>
    <row r="2688" spans="6:31">
      <c r="F2688" s="25">
        <v>40571</v>
      </c>
      <c r="G2688" s="8">
        <v>77.44</v>
      </c>
      <c r="H2688" s="8">
        <v>77.510000000000005</v>
      </c>
      <c r="I2688" s="8">
        <v>75.88</v>
      </c>
      <c r="J2688" s="8">
        <v>75.92</v>
      </c>
      <c r="K2688" s="8">
        <v>312500</v>
      </c>
      <c r="L2688" s="26">
        <v>72.150000000000006</v>
      </c>
      <c r="M2688" s="8"/>
      <c r="N2688" s="32">
        <v>0</v>
      </c>
      <c r="O2688" s="11">
        <f t="shared" si="373"/>
        <v>50</v>
      </c>
      <c r="P2688" s="11">
        <f t="shared" si="370"/>
        <v>1.0522522522522522</v>
      </c>
      <c r="Q2688" s="12">
        <f t="shared" si="369"/>
        <v>166.15811141730444</v>
      </c>
      <c r="R2688" s="12">
        <f t="shared" si="374"/>
        <v>0</v>
      </c>
      <c r="S2688" s="12">
        <f t="shared" si="375"/>
        <v>13427</v>
      </c>
      <c r="T2688" s="31">
        <f t="shared" si="371"/>
        <v>12614.723818801753</v>
      </c>
      <c r="U2688" s="13"/>
      <c r="V2688" s="39">
        <f t="shared" si="376"/>
        <v>-1.8804025257044835E-2</v>
      </c>
      <c r="W2688" s="14">
        <f t="shared" si="377"/>
        <v>-1.8810192827551631E-2</v>
      </c>
      <c r="X2688" s="40">
        <f t="shared" si="372"/>
        <v>3.8038925956299246E-11</v>
      </c>
      <c r="Y2688" s="2"/>
      <c r="Z2688" s="4"/>
      <c r="AA2688" s="4"/>
      <c r="AB2688" s="4"/>
      <c r="AC2688" s="4"/>
      <c r="AD2688" s="4"/>
      <c r="AE2688" s="4"/>
    </row>
    <row r="2689" spans="6:31">
      <c r="F2689" s="25">
        <v>40574</v>
      </c>
      <c r="G2689" s="8">
        <v>76.150000000000006</v>
      </c>
      <c r="H2689" s="8">
        <v>76.650000000000006</v>
      </c>
      <c r="I2689" s="8">
        <v>76.02</v>
      </c>
      <c r="J2689" s="8">
        <v>76.540000000000006</v>
      </c>
      <c r="K2689" s="8">
        <v>138000</v>
      </c>
      <c r="L2689" s="26">
        <v>72.739999999999995</v>
      </c>
      <c r="M2689" s="8"/>
      <c r="N2689" s="32">
        <v>0</v>
      </c>
      <c r="O2689" s="11">
        <f t="shared" si="373"/>
        <v>50</v>
      </c>
      <c r="P2689" s="11">
        <f t="shared" si="370"/>
        <v>1.0522408578498765</v>
      </c>
      <c r="Q2689" s="12">
        <f t="shared" si="369"/>
        <v>166.15936925884407</v>
      </c>
      <c r="R2689" s="12">
        <f t="shared" si="374"/>
        <v>0</v>
      </c>
      <c r="S2689" s="12">
        <f t="shared" si="375"/>
        <v>13427</v>
      </c>
      <c r="T2689" s="31">
        <f t="shared" si="371"/>
        <v>12717.838123071926</v>
      </c>
      <c r="U2689" s="13"/>
      <c r="V2689" s="39">
        <f t="shared" si="376"/>
        <v>8.1408958155001643E-3</v>
      </c>
      <c r="W2689" s="14">
        <f t="shared" si="377"/>
        <v>8.1441543389628966E-3</v>
      </c>
      <c r="X2689" s="40">
        <f t="shared" si="372"/>
        <v>1.0617975157176694E-11</v>
      </c>
      <c r="Y2689" s="2"/>
      <c r="Z2689" s="4"/>
      <c r="AA2689" s="4"/>
      <c r="AB2689" s="4"/>
      <c r="AC2689" s="4"/>
      <c r="AD2689" s="4"/>
      <c r="AE2689" s="4"/>
    </row>
    <row r="2690" spans="6:31">
      <c r="F2690" s="25">
        <v>40575</v>
      </c>
      <c r="G2690" s="8">
        <v>77</v>
      </c>
      <c r="H2690" s="8">
        <v>77.92</v>
      </c>
      <c r="I2690" s="8">
        <v>76.98</v>
      </c>
      <c r="J2690" s="8">
        <v>77.81</v>
      </c>
      <c r="K2690" s="8">
        <v>222000</v>
      </c>
      <c r="L2690" s="26">
        <v>73.95</v>
      </c>
      <c r="M2690" s="8"/>
      <c r="N2690" s="32">
        <v>0</v>
      </c>
      <c r="O2690" s="11">
        <f t="shared" si="373"/>
        <v>50</v>
      </c>
      <c r="P2690" s="11">
        <f t="shared" si="370"/>
        <v>1.0521974306964166</v>
      </c>
      <c r="Q2690" s="12">
        <f t="shared" si="369"/>
        <v>166.16416348339493</v>
      </c>
      <c r="R2690" s="12">
        <f t="shared" si="374"/>
        <v>0</v>
      </c>
      <c r="S2690" s="12">
        <f t="shared" si="375"/>
        <v>13427</v>
      </c>
      <c r="T2690" s="31">
        <f t="shared" si="371"/>
        <v>12929.233560642961</v>
      </c>
      <c r="U2690" s="13"/>
      <c r="V2690" s="39">
        <f t="shared" si="376"/>
        <v>1.6485330385173424E-2</v>
      </c>
      <c r="W2690" s="14">
        <f t="shared" si="377"/>
        <v>1.6497749597965912E-2</v>
      </c>
      <c r="X2690" s="40">
        <f t="shared" si="372"/>
        <v>1.5423684638510045E-10</v>
      </c>
      <c r="Y2690" s="2"/>
      <c r="Z2690" s="4"/>
      <c r="AA2690" s="4"/>
      <c r="AB2690" s="4"/>
      <c r="AC2690" s="4"/>
      <c r="AD2690" s="4"/>
      <c r="AE2690" s="4"/>
    </row>
    <row r="2691" spans="6:31">
      <c r="F2691" s="25">
        <v>40576</v>
      </c>
      <c r="G2691" s="8">
        <v>77.59</v>
      </c>
      <c r="H2691" s="8">
        <v>77.89</v>
      </c>
      <c r="I2691" s="8">
        <v>77.56</v>
      </c>
      <c r="J2691" s="8">
        <v>77.63</v>
      </c>
      <c r="K2691" s="8">
        <v>158300</v>
      </c>
      <c r="L2691" s="26">
        <v>73.78</v>
      </c>
      <c r="M2691" s="8"/>
      <c r="N2691" s="32">
        <v>0</v>
      </c>
      <c r="O2691" s="11">
        <f t="shared" si="373"/>
        <v>50</v>
      </c>
      <c r="P2691" s="11">
        <f t="shared" si="370"/>
        <v>1.0521821631878556</v>
      </c>
      <c r="Q2691" s="12">
        <f t="shared" si="369"/>
        <v>166.16584906353734</v>
      </c>
      <c r="R2691" s="12">
        <f t="shared" si="374"/>
        <v>0</v>
      </c>
      <c r="S2691" s="12">
        <f t="shared" si="375"/>
        <v>13427</v>
      </c>
      <c r="T2691" s="31">
        <f t="shared" si="371"/>
        <v>12899.454862802402</v>
      </c>
      <c r="U2691" s="13"/>
      <c r="V2691" s="39">
        <f t="shared" si="376"/>
        <v>-2.3058631972952682E-3</v>
      </c>
      <c r="W2691" s="14">
        <f t="shared" si="377"/>
        <v>-2.3014969882792745E-3</v>
      </c>
      <c r="X2691" s="40">
        <f t="shared" si="372"/>
        <v>1.9063781171345147E-11</v>
      </c>
      <c r="Y2691" s="2"/>
      <c r="Z2691" s="4"/>
      <c r="AA2691" s="4"/>
      <c r="AB2691" s="4"/>
      <c r="AC2691" s="4"/>
      <c r="AD2691" s="4"/>
      <c r="AE2691" s="4"/>
    </row>
    <row r="2692" spans="6:31">
      <c r="F2692" s="25">
        <v>40577</v>
      </c>
      <c r="G2692" s="8">
        <v>77.56</v>
      </c>
      <c r="H2692" s="8">
        <v>77.94</v>
      </c>
      <c r="I2692" s="8">
        <v>77.09</v>
      </c>
      <c r="J2692" s="8">
        <v>77.86</v>
      </c>
      <c r="K2692" s="8">
        <v>236000</v>
      </c>
      <c r="L2692" s="26">
        <v>74</v>
      </c>
      <c r="M2692" s="8"/>
      <c r="N2692" s="32">
        <v>0</v>
      </c>
      <c r="O2692" s="11">
        <f t="shared" si="373"/>
        <v>50</v>
      </c>
      <c r="P2692" s="11">
        <f t="shared" si="370"/>
        <v>1.0521621621621622</v>
      </c>
      <c r="Q2692" s="12">
        <f t="shared" ref="Q2692:Q2755" si="378">$D$4*$P$4/P2692+O2692</f>
        <v>166.1680573126223</v>
      </c>
      <c r="R2692" s="12">
        <f t="shared" si="374"/>
        <v>0</v>
      </c>
      <c r="S2692" s="12">
        <f t="shared" si="375"/>
        <v>13427</v>
      </c>
      <c r="T2692" s="31">
        <f t="shared" si="371"/>
        <v>12937.844942360773</v>
      </c>
      <c r="U2692" s="13"/>
      <c r="V2692" s="39">
        <f t="shared" si="376"/>
        <v>2.9716811044037715E-3</v>
      </c>
      <c r="W2692" s="14">
        <f t="shared" si="377"/>
        <v>2.9774010356400705E-3</v>
      </c>
      <c r="X2692" s="40">
        <f t="shared" si="372"/>
        <v>3.2717613347988554E-11</v>
      </c>
      <c r="Y2692" s="2"/>
      <c r="Z2692" s="4"/>
      <c r="AA2692" s="4"/>
      <c r="AB2692" s="4"/>
      <c r="AC2692" s="4"/>
      <c r="AD2692" s="4"/>
      <c r="AE2692" s="4"/>
    </row>
    <row r="2693" spans="6:31">
      <c r="F2693" s="25">
        <v>40578</v>
      </c>
      <c r="G2693" s="8">
        <v>77.89</v>
      </c>
      <c r="H2693" s="8">
        <v>78.08</v>
      </c>
      <c r="I2693" s="8">
        <v>77.52</v>
      </c>
      <c r="J2693" s="8">
        <v>78.06</v>
      </c>
      <c r="K2693" s="8">
        <v>318100</v>
      </c>
      <c r="L2693" s="26">
        <v>74.19</v>
      </c>
      <c r="M2693" s="8"/>
      <c r="N2693" s="32">
        <v>0</v>
      </c>
      <c r="O2693" s="11">
        <f t="shared" si="373"/>
        <v>50</v>
      </c>
      <c r="P2693" s="11">
        <f t="shared" ref="P2693:P2756" si="379">J2693/L2693</f>
        <v>1.0521633643348161</v>
      </c>
      <c r="Q2693" s="12">
        <f t="shared" si="378"/>
        <v>166.16792458222466</v>
      </c>
      <c r="R2693" s="12">
        <f t="shared" si="374"/>
        <v>0</v>
      </c>
      <c r="S2693" s="12">
        <f t="shared" si="375"/>
        <v>13427</v>
      </c>
      <c r="T2693" s="31">
        <f t="shared" ref="T2693:T2756" si="380">Q2693*J2693</f>
        <v>12971.068192888457</v>
      </c>
      <c r="U2693" s="13"/>
      <c r="V2693" s="39">
        <f t="shared" si="376"/>
        <v>2.564620797802987E-3</v>
      </c>
      <c r="W2693" s="14">
        <f t="shared" si="377"/>
        <v>2.5642769972648036E-3</v>
      </c>
      <c r="X2693" s="40">
        <f t="shared" ref="X2693:X2756" si="381">(V2693-W2693)^2</f>
        <v>1.1819881005516611E-13</v>
      </c>
      <c r="Y2693" s="2"/>
      <c r="Z2693" s="4"/>
      <c r="AA2693" s="4"/>
      <c r="AB2693" s="4"/>
      <c r="AC2693" s="4"/>
      <c r="AD2693" s="4"/>
      <c r="AE2693" s="4"/>
    </row>
    <row r="2694" spans="6:31">
      <c r="F2694" s="25">
        <v>40581</v>
      </c>
      <c r="G2694" s="8">
        <v>78.25</v>
      </c>
      <c r="H2694" s="8">
        <v>78.83</v>
      </c>
      <c r="I2694" s="8">
        <v>78.239999999999995</v>
      </c>
      <c r="J2694" s="8">
        <v>78.59</v>
      </c>
      <c r="K2694" s="8">
        <v>152200</v>
      </c>
      <c r="L2694" s="26">
        <v>74.69</v>
      </c>
      <c r="M2694" s="8"/>
      <c r="N2694" s="32">
        <v>0</v>
      </c>
      <c r="O2694" s="11">
        <f t="shared" ref="O2694:O2757" si="382">O2693+N2694</f>
        <v>50</v>
      </c>
      <c r="P2694" s="11">
        <f t="shared" si="379"/>
        <v>1.0522158254117018</v>
      </c>
      <c r="Q2694" s="12">
        <f t="shared" si="378"/>
        <v>166.1621327149328</v>
      </c>
      <c r="R2694" s="12">
        <f t="shared" ref="R2694:R2757" si="383">IF(N2694&lt;&gt;0,N2694*J2694,0)</f>
        <v>0</v>
      </c>
      <c r="S2694" s="12">
        <f t="shared" ref="S2694:S2757" si="384">IF(N2694&lt;&gt;0,N2694*J2694+S2693,S2693)</f>
        <v>13427</v>
      </c>
      <c r="T2694" s="31">
        <f t="shared" si="380"/>
        <v>13058.682010066568</v>
      </c>
      <c r="U2694" s="13"/>
      <c r="V2694" s="39">
        <f t="shared" ref="V2694:V2757" si="385">LN((T2694-R2694)/T2693)</f>
        <v>6.7318470109462031E-3</v>
      </c>
      <c r="W2694" s="14">
        <f t="shared" ref="W2694:W2757" si="386">LN(L2694/L2693)</f>
        <v>6.7168441675407682E-3</v>
      </c>
      <c r="X2694" s="40">
        <f t="shared" si="381"/>
        <v>2.2508531024800363E-10</v>
      </c>
      <c r="Y2694" s="2"/>
      <c r="Z2694" s="4"/>
      <c r="AA2694" s="4"/>
      <c r="AB2694" s="4"/>
      <c r="AC2694" s="4"/>
      <c r="AD2694" s="4"/>
      <c r="AE2694" s="4"/>
    </row>
    <row r="2695" spans="6:31">
      <c r="F2695" s="25">
        <v>40582</v>
      </c>
      <c r="G2695" s="8">
        <v>78.680000000000007</v>
      </c>
      <c r="H2695" s="8">
        <v>78.97</v>
      </c>
      <c r="I2695" s="8">
        <v>78.44</v>
      </c>
      <c r="J2695" s="8">
        <v>78.94</v>
      </c>
      <c r="K2695" s="8">
        <v>131200</v>
      </c>
      <c r="L2695" s="26">
        <v>75.02</v>
      </c>
      <c r="M2695" s="8"/>
      <c r="N2695" s="32">
        <v>0</v>
      </c>
      <c r="O2695" s="11">
        <f t="shared" si="382"/>
        <v>50</v>
      </c>
      <c r="P2695" s="11">
        <f t="shared" si="379"/>
        <v>1.0522527326046387</v>
      </c>
      <c r="Q2695" s="12">
        <f t="shared" si="378"/>
        <v>166.15805839123544</v>
      </c>
      <c r="R2695" s="12">
        <f t="shared" si="383"/>
        <v>0</v>
      </c>
      <c r="S2695" s="12">
        <f t="shared" si="384"/>
        <v>13427</v>
      </c>
      <c r="T2695" s="31">
        <f t="shared" si="380"/>
        <v>13116.517129404125</v>
      </c>
      <c r="U2695" s="13"/>
      <c r="V2695" s="39">
        <f t="shared" si="385"/>
        <v>4.4190848862601826E-3</v>
      </c>
      <c r="W2695" s="14">
        <f t="shared" si="386"/>
        <v>4.4085302847659564E-3</v>
      </c>
      <c r="X2695" s="40">
        <f t="shared" si="381"/>
        <v>1.1139961270192292E-10</v>
      </c>
      <c r="Y2695" s="2"/>
      <c r="Z2695" s="4"/>
      <c r="AA2695" s="4"/>
      <c r="AB2695" s="4"/>
      <c r="AC2695" s="4"/>
      <c r="AD2695" s="4"/>
      <c r="AE2695" s="4"/>
    </row>
    <row r="2696" spans="6:31">
      <c r="F2696" s="25">
        <v>40583</v>
      </c>
      <c r="G2696" s="8">
        <v>78.75</v>
      </c>
      <c r="H2696" s="8">
        <v>78.95</v>
      </c>
      <c r="I2696" s="8">
        <v>78.37</v>
      </c>
      <c r="J2696" s="8">
        <v>78.72</v>
      </c>
      <c r="K2696" s="8">
        <v>194900</v>
      </c>
      <c r="L2696" s="26">
        <v>74.81</v>
      </c>
      <c r="M2696" s="8"/>
      <c r="N2696" s="32">
        <v>0</v>
      </c>
      <c r="O2696" s="11">
        <f t="shared" si="382"/>
        <v>50</v>
      </c>
      <c r="P2696" s="11">
        <f t="shared" si="379"/>
        <v>1.0522657398743482</v>
      </c>
      <c r="Q2696" s="12">
        <f t="shared" si="378"/>
        <v>166.15662253797404</v>
      </c>
      <c r="R2696" s="12">
        <f t="shared" si="383"/>
        <v>0</v>
      </c>
      <c r="S2696" s="12">
        <f t="shared" si="384"/>
        <v>13427</v>
      </c>
      <c r="T2696" s="31">
        <f t="shared" si="380"/>
        <v>13079.849326189316</v>
      </c>
      <c r="U2696" s="13"/>
      <c r="V2696" s="39">
        <f t="shared" si="385"/>
        <v>-2.7994590184103377E-3</v>
      </c>
      <c r="W2696" s="14">
        <f t="shared" si="386"/>
        <v>-2.8031787694276647E-3</v>
      </c>
      <c r="X2696" s="40">
        <f t="shared" si="381"/>
        <v>1.3836547630905287E-11</v>
      </c>
      <c r="Y2696" s="2"/>
      <c r="Z2696" s="4"/>
      <c r="AA2696" s="4"/>
      <c r="AB2696" s="4"/>
      <c r="AC2696" s="4"/>
      <c r="AD2696" s="4"/>
      <c r="AE2696" s="4"/>
    </row>
    <row r="2697" spans="6:31">
      <c r="F2697" s="25">
        <v>40584</v>
      </c>
      <c r="G2697" s="8">
        <v>78.31</v>
      </c>
      <c r="H2697" s="8">
        <v>78.91</v>
      </c>
      <c r="I2697" s="8">
        <v>78.2</v>
      </c>
      <c r="J2697" s="8">
        <v>78.81</v>
      </c>
      <c r="K2697" s="8">
        <v>150700</v>
      </c>
      <c r="L2697" s="26">
        <v>74.900000000000006</v>
      </c>
      <c r="M2697" s="8"/>
      <c r="N2697" s="32">
        <v>0</v>
      </c>
      <c r="O2697" s="11">
        <f t="shared" si="382"/>
        <v>50</v>
      </c>
      <c r="P2697" s="11">
        <f t="shared" si="379"/>
        <v>1.0522029372496662</v>
      </c>
      <c r="Q2697" s="12">
        <f t="shared" si="378"/>
        <v>166.16355555489628</v>
      </c>
      <c r="R2697" s="12">
        <f t="shared" si="383"/>
        <v>0</v>
      </c>
      <c r="S2697" s="12">
        <f t="shared" si="384"/>
        <v>13427</v>
      </c>
      <c r="T2697" s="31">
        <f t="shared" si="380"/>
        <v>13095.349813281377</v>
      </c>
      <c r="U2697" s="13"/>
      <c r="V2697" s="39">
        <f t="shared" si="385"/>
        <v>1.1843645445729697E-3</v>
      </c>
      <c r="W2697" s="14">
        <f t="shared" si="386"/>
        <v>1.2023246388603978E-3</v>
      </c>
      <c r="X2697" s="40">
        <f t="shared" si="381"/>
        <v>3.2256498681330925E-10</v>
      </c>
      <c r="Y2697" s="2"/>
      <c r="Z2697" s="4"/>
      <c r="AA2697" s="4"/>
      <c r="AB2697" s="4"/>
      <c r="AC2697" s="4"/>
      <c r="AD2697" s="4"/>
      <c r="AE2697" s="4"/>
    </row>
    <row r="2698" spans="6:31">
      <c r="F2698" s="25">
        <v>40585</v>
      </c>
      <c r="G2698" s="8">
        <v>78.55</v>
      </c>
      <c r="H2698" s="8">
        <v>79.44</v>
      </c>
      <c r="I2698" s="8">
        <v>78.53</v>
      </c>
      <c r="J2698" s="8">
        <v>79.34</v>
      </c>
      <c r="K2698" s="8">
        <v>89100</v>
      </c>
      <c r="L2698" s="26">
        <v>75.400000000000006</v>
      </c>
      <c r="M2698" s="8"/>
      <c r="N2698" s="32">
        <v>0</v>
      </c>
      <c r="O2698" s="11">
        <f t="shared" si="382"/>
        <v>50</v>
      </c>
      <c r="P2698" s="11">
        <f t="shared" si="379"/>
        <v>1.0522546419098142</v>
      </c>
      <c r="Q2698" s="12">
        <f t="shared" si="378"/>
        <v>166.15784762363865</v>
      </c>
      <c r="R2698" s="12">
        <f t="shared" si="383"/>
        <v>0</v>
      </c>
      <c r="S2698" s="12">
        <f t="shared" si="384"/>
        <v>13427</v>
      </c>
      <c r="T2698" s="31">
        <f t="shared" si="380"/>
        <v>13182.963630459491</v>
      </c>
      <c r="U2698" s="13"/>
      <c r="V2698" s="39">
        <f t="shared" si="385"/>
        <v>6.6681708479894054E-3</v>
      </c>
      <c r="W2698" s="14">
        <f t="shared" si="386"/>
        <v>6.6533844907366736E-3</v>
      </c>
      <c r="X2698" s="40">
        <f t="shared" si="381"/>
        <v>2.1863636080541659E-10</v>
      </c>
      <c r="Y2698" s="2"/>
      <c r="Z2698" s="4"/>
      <c r="AA2698" s="4"/>
      <c r="AB2698" s="4"/>
      <c r="AC2698" s="4"/>
      <c r="AD2698" s="4"/>
      <c r="AE2698" s="4"/>
    </row>
    <row r="2699" spans="6:31">
      <c r="F2699" s="25">
        <v>40588</v>
      </c>
      <c r="G2699" s="8">
        <v>79.36</v>
      </c>
      <c r="H2699" s="8">
        <v>79.64</v>
      </c>
      <c r="I2699" s="8">
        <v>79.290000000000006</v>
      </c>
      <c r="J2699" s="8">
        <v>79.599999999999994</v>
      </c>
      <c r="K2699" s="8">
        <v>284700</v>
      </c>
      <c r="L2699" s="26">
        <v>75.650000000000006</v>
      </c>
      <c r="M2699" s="8"/>
      <c r="N2699" s="32">
        <v>0</v>
      </c>
      <c r="O2699" s="11">
        <f t="shared" si="382"/>
        <v>50</v>
      </c>
      <c r="P2699" s="11">
        <f t="shared" si="379"/>
        <v>1.0522141440846</v>
      </c>
      <c r="Q2699" s="12">
        <f t="shared" si="378"/>
        <v>166.16231832975564</v>
      </c>
      <c r="R2699" s="12">
        <f t="shared" si="383"/>
        <v>0</v>
      </c>
      <c r="S2699" s="12">
        <f t="shared" si="384"/>
        <v>13427</v>
      </c>
      <c r="T2699" s="31">
        <f t="shared" si="380"/>
        <v>13226.520539048548</v>
      </c>
      <c r="U2699" s="13"/>
      <c r="V2699" s="39">
        <f t="shared" si="385"/>
        <v>3.2985837817547264E-3</v>
      </c>
      <c r="W2699" s="14">
        <f t="shared" si="386"/>
        <v>3.3101652204546241E-3</v>
      </c>
      <c r="X2699" s="40">
        <f t="shared" si="381"/>
        <v>1.3412972235948769E-10</v>
      </c>
      <c r="Y2699" s="2"/>
      <c r="Z2699" s="4"/>
      <c r="AA2699" s="4"/>
      <c r="AB2699" s="4"/>
      <c r="AC2699" s="4"/>
      <c r="AD2699" s="4"/>
      <c r="AE2699" s="4"/>
    </row>
    <row r="2700" spans="6:31">
      <c r="F2700" s="25">
        <v>40589</v>
      </c>
      <c r="G2700" s="8">
        <v>79.319999999999993</v>
      </c>
      <c r="H2700" s="8">
        <v>79.47</v>
      </c>
      <c r="I2700" s="8">
        <v>79.17</v>
      </c>
      <c r="J2700" s="8">
        <v>79.319999999999993</v>
      </c>
      <c r="K2700" s="8">
        <v>196300</v>
      </c>
      <c r="L2700" s="26">
        <v>75.38</v>
      </c>
      <c r="M2700" s="8"/>
      <c r="N2700" s="32">
        <v>0</v>
      </c>
      <c r="O2700" s="11">
        <f t="shared" si="382"/>
        <v>50</v>
      </c>
      <c r="P2700" s="11">
        <f t="shared" si="379"/>
        <v>1.0522685062350756</v>
      </c>
      <c r="Q2700" s="12">
        <f t="shared" si="378"/>
        <v>166.15631716808326</v>
      </c>
      <c r="R2700" s="12">
        <f t="shared" si="383"/>
        <v>0</v>
      </c>
      <c r="S2700" s="12">
        <f t="shared" si="384"/>
        <v>13427</v>
      </c>
      <c r="T2700" s="31">
        <f t="shared" si="380"/>
        <v>13179.519077772364</v>
      </c>
      <c r="U2700" s="13"/>
      <c r="V2700" s="39">
        <f t="shared" si="385"/>
        <v>-3.5599061120414684E-3</v>
      </c>
      <c r="W2700" s="14">
        <f t="shared" si="386"/>
        <v>-3.5754523953756973E-3</v>
      </c>
      <c r="X2700" s="40">
        <f t="shared" si="381"/>
        <v>2.4168692550812234E-10</v>
      </c>
      <c r="Y2700" s="2"/>
      <c r="Z2700" s="4"/>
      <c r="AA2700" s="4"/>
      <c r="AB2700" s="4"/>
      <c r="AC2700" s="4"/>
      <c r="AD2700" s="4"/>
      <c r="AE2700" s="4"/>
    </row>
    <row r="2701" spans="6:31">
      <c r="F2701" s="25">
        <v>40590</v>
      </c>
      <c r="G2701" s="8">
        <v>79.55</v>
      </c>
      <c r="H2701" s="8">
        <v>79.94</v>
      </c>
      <c r="I2701" s="8">
        <v>79.47</v>
      </c>
      <c r="J2701" s="8">
        <v>79.84</v>
      </c>
      <c r="K2701" s="8">
        <v>261300</v>
      </c>
      <c r="L2701" s="26">
        <v>75.88</v>
      </c>
      <c r="M2701" s="8"/>
      <c r="N2701" s="32">
        <v>0</v>
      </c>
      <c r="O2701" s="11">
        <f t="shared" si="382"/>
        <v>50</v>
      </c>
      <c r="P2701" s="11">
        <f t="shared" si="379"/>
        <v>1.0521876647337902</v>
      </c>
      <c r="Q2701" s="12">
        <f t="shared" si="378"/>
        <v>166.16524167022141</v>
      </c>
      <c r="R2701" s="12">
        <f t="shared" si="383"/>
        <v>0</v>
      </c>
      <c r="S2701" s="12">
        <f t="shared" si="384"/>
        <v>13427</v>
      </c>
      <c r="T2701" s="31">
        <f t="shared" si="380"/>
        <v>13266.632894950477</v>
      </c>
      <c r="U2701" s="13"/>
      <c r="V2701" s="39">
        <f t="shared" si="385"/>
        <v>6.5880383918013926E-3</v>
      </c>
      <c r="W2701" s="14">
        <f t="shared" si="386"/>
        <v>6.6111572278240386E-3</v>
      </c>
      <c r="X2701" s="40">
        <f t="shared" si="381"/>
        <v>5.3448057904199436E-10</v>
      </c>
      <c r="Y2701" s="2"/>
      <c r="Z2701" s="4"/>
      <c r="AA2701" s="4"/>
      <c r="AB2701" s="4"/>
      <c r="AC2701" s="4"/>
      <c r="AD2701" s="4"/>
      <c r="AE2701" s="4"/>
    </row>
    <row r="2702" spans="6:31">
      <c r="F2702" s="25">
        <v>40591</v>
      </c>
      <c r="G2702" s="8">
        <v>79.58</v>
      </c>
      <c r="H2702" s="8">
        <v>80.239999999999995</v>
      </c>
      <c r="I2702" s="8">
        <v>79.58</v>
      </c>
      <c r="J2702" s="8">
        <v>80.13</v>
      </c>
      <c r="K2702" s="8">
        <v>157000</v>
      </c>
      <c r="L2702" s="26">
        <v>76.150000000000006</v>
      </c>
      <c r="M2702" s="8"/>
      <c r="N2702" s="32">
        <v>0</v>
      </c>
      <c r="O2702" s="11">
        <f t="shared" si="382"/>
        <v>50</v>
      </c>
      <c r="P2702" s="11">
        <f t="shared" si="379"/>
        <v>1.0522652659225211</v>
      </c>
      <c r="Q2702" s="12">
        <f t="shared" si="378"/>
        <v>166.15667485619196</v>
      </c>
      <c r="R2702" s="12">
        <f t="shared" si="383"/>
        <v>0</v>
      </c>
      <c r="S2702" s="12">
        <f t="shared" si="384"/>
        <v>13427</v>
      </c>
      <c r="T2702" s="31">
        <f t="shared" si="380"/>
        <v>13314.134356226661</v>
      </c>
      <c r="U2702" s="13"/>
      <c r="V2702" s="39">
        <f t="shared" si="385"/>
        <v>3.5741264647564542E-3</v>
      </c>
      <c r="W2702" s="14">
        <f t="shared" si="386"/>
        <v>3.5519342743575741E-3</v>
      </c>
      <c r="X2702" s="40">
        <f t="shared" si="381"/>
        <v>4.9249331470014734E-10</v>
      </c>
      <c r="Y2702" s="2"/>
      <c r="Z2702" s="4"/>
      <c r="AA2702" s="4"/>
      <c r="AB2702" s="4"/>
      <c r="AC2702" s="4"/>
      <c r="AD2702" s="4"/>
      <c r="AE2702" s="4"/>
    </row>
    <row r="2703" spans="6:31">
      <c r="F2703" s="25">
        <v>40592</v>
      </c>
      <c r="G2703" s="8">
        <v>80.22</v>
      </c>
      <c r="H2703" s="8">
        <v>80.38</v>
      </c>
      <c r="I2703" s="8">
        <v>79.959999999999994</v>
      </c>
      <c r="J2703" s="8">
        <v>80.239999999999995</v>
      </c>
      <c r="K2703" s="8">
        <v>140300</v>
      </c>
      <c r="L2703" s="26">
        <v>76.260000000000005</v>
      </c>
      <c r="M2703" s="8"/>
      <c r="N2703" s="32">
        <v>0</v>
      </c>
      <c r="O2703" s="11">
        <f t="shared" si="382"/>
        <v>50</v>
      </c>
      <c r="P2703" s="11">
        <f t="shared" si="379"/>
        <v>1.0521898767374769</v>
      </c>
      <c r="Q2703" s="12">
        <f t="shared" si="378"/>
        <v>166.1649974577</v>
      </c>
      <c r="R2703" s="12">
        <f t="shared" si="383"/>
        <v>0</v>
      </c>
      <c r="S2703" s="12">
        <f t="shared" si="384"/>
        <v>13427</v>
      </c>
      <c r="T2703" s="31">
        <f t="shared" si="380"/>
        <v>13333.079396005847</v>
      </c>
      <c r="U2703" s="13"/>
      <c r="V2703" s="39">
        <f t="shared" si="385"/>
        <v>1.4219154878503408E-3</v>
      </c>
      <c r="W2703" s="14">
        <f t="shared" si="386"/>
        <v>1.4434750882469127E-3</v>
      </c>
      <c r="X2703" s="40">
        <f t="shared" si="381"/>
        <v>4.6481636925986134E-10</v>
      </c>
      <c r="Y2703" s="2"/>
      <c r="Z2703" s="4"/>
      <c r="AA2703" s="4"/>
      <c r="AB2703" s="4"/>
      <c r="AC2703" s="4"/>
      <c r="AD2703" s="4"/>
      <c r="AE2703" s="4"/>
    </row>
    <row r="2704" spans="6:31">
      <c r="F2704" s="25">
        <v>40596</v>
      </c>
      <c r="G2704" s="8">
        <v>79.38</v>
      </c>
      <c r="H2704" s="8">
        <v>79.81</v>
      </c>
      <c r="I2704" s="8">
        <v>78.349999999999994</v>
      </c>
      <c r="J2704" s="8">
        <v>78.540000000000006</v>
      </c>
      <c r="K2704" s="8">
        <v>285200</v>
      </c>
      <c r="L2704" s="26">
        <v>74.64</v>
      </c>
      <c r="M2704" s="8"/>
      <c r="N2704" s="32">
        <v>0</v>
      </c>
      <c r="O2704" s="11">
        <f t="shared" si="382"/>
        <v>50</v>
      </c>
      <c r="P2704" s="11">
        <f t="shared" si="379"/>
        <v>1.052250803858521</v>
      </c>
      <c r="Q2704" s="12">
        <f t="shared" si="378"/>
        <v>166.15827130568829</v>
      </c>
      <c r="R2704" s="12">
        <f t="shared" si="383"/>
        <v>0</v>
      </c>
      <c r="S2704" s="12">
        <f t="shared" si="384"/>
        <v>13427</v>
      </c>
      <c r="T2704" s="31">
        <f t="shared" si="380"/>
        <v>13050.07062834876</v>
      </c>
      <c r="U2704" s="13"/>
      <c r="V2704" s="39">
        <f t="shared" si="385"/>
        <v>-2.1454574076839671E-2</v>
      </c>
      <c r="W2704" s="14">
        <f t="shared" si="386"/>
        <v>-2.1471997890329407E-2</v>
      </c>
      <c r="X2704" s="40">
        <f t="shared" si="381"/>
        <v>3.0358927652512114E-10</v>
      </c>
      <c r="Y2704" s="2"/>
      <c r="Z2704" s="4"/>
      <c r="AA2704" s="4"/>
      <c r="AB2704" s="4"/>
      <c r="AC2704" s="4"/>
      <c r="AD2704" s="4"/>
      <c r="AE2704" s="4"/>
    </row>
    <row r="2705" spans="6:31">
      <c r="F2705" s="25">
        <v>40597</v>
      </c>
      <c r="G2705" s="8">
        <v>78.58</v>
      </c>
      <c r="H2705" s="8">
        <v>78.650000000000006</v>
      </c>
      <c r="I2705" s="8">
        <v>77.400000000000006</v>
      </c>
      <c r="J2705" s="8">
        <v>77.94</v>
      </c>
      <c r="K2705" s="8">
        <v>458700</v>
      </c>
      <c r="L2705" s="26">
        <v>74.069999999999993</v>
      </c>
      <c r="M2705" s="8"/>
      <c r="N2705" s="32">
        <v>0</v>
      </c>
      <c r="O2705" s="11">
        <f t="shared" si="382"/>
        <v>50</v>
      </c>
      <c r="P2705" s="11">
        <f t="shared" si="379"/>
        <v>1.0522478736330498</v>
      </c>
      <c r="Q2705" s="12">
        <f t="shared" si="378"/>
        <v>166.15859477502835</v>
      </c>
      <c r="R2705" s="12">
        <f t="shared" si="383"/>
        <v>0</v>
      </c>
      <c r="S2705" s="12">
        <f t="shared" si="384"/>
        <v>13427</v>
      </c>
      <c r="T2705" s="31">
        <f t="shared" si="380"/>
        <v>12950.400876765709</v>
      </c>
      <c r="U2705" s="13"/>
      <c r="V2705" s="39">
        <f t="shared" si="385"/>
        <v>-7.6668024868297505E-3</v>
      </c>
      <c r="W2705" s="14">
        <f t="shared" si="386"/>
        <v>-7.6659645138906218E-3</v>
      </c>
      <c r="X2705" s="40">
        <f t="shared" si="381"/>
        <v>7.0219864671187185E-13</v>
      </c>
      <c r="Y2705" s="2"/>
      <c r="Z2705" s="4"/>
      <c r="AA2705" s="4"/>
      <c r="AB2705" s="4"/>
      <c r="AC2705" s="4"/>
      <c r="AD2705" s="4"/>
      <c r="AE2705" s="4"/>
    </row>
    <row r="2706" spans="6:31">
      <c r="F2706" s="25">
        <v>40598</v>
      </c>
      <c r="G2706" s="8">
        <v>77.89</v>
      </c>
      <c r="H2706" s="8">
        <v>80.209999999999994</v>
      </c>
      <c r="I2706" s="8">
        <v>77.2</v>
      </c>
      <c r="J2706" s="8">
        <v>77.95</v>
      </c>
      <c r="K2706" s="8">
        <v>634000</v>
      </c>
      <c r="L2706" s="26">
        <v>74.08</v>
      </c>
      <c r="M2706" s="8"/>
      <c r="N2706" s="32">
        <v>0</v>
      </c>
      <c r="O2706" s="11">
        <f t="shared" si="382"/>
        <v>50</v>
      </c>
      <c r="P2706" s="11">
        <f t="shared" si="379"/>
        <v>1.0522408207343412</v>
      </c>
      <c r="Q2706" s="12">
        <f t="shared" si="378"/>
        <v>166.15937335611636</v>
      </c>
      <c r="R2706" s="12">
        <f t="shared" si="383"/>
        <v>0</v>
      </c>
      <c r="S2706" s="12">
        <f t="shared" si="384"/>
        <v>13427</v>
      </c>
      <c r="T2706" s="31">
        <f t="shared" si="380"/>
        <v>12952.123153109271</v>
      </c>
      <c r="U2706" s="13"/>
      <c r="V2706" s="39">
        <f t="shared" si="385"/>
        <v>1.3298135302292083E-4</v>
      </c>
      <c r="W2706" s="14">
        <f t="shared" si="386"/>
        <v>1.349983127262261E-4</v>
      </c>
      <c r="X2706" s="40">
        <f t="shared" si="381"/>
        <v>4.0681264447572908E-12</v>
      </c>
      <c r="Y2706" s="2"/>
      <c r="Z2706" s="4"/>
      <c r="AA2706" s="4"/>
      <c r="AB2706" s="4"/>
      <c r="AC2706" s="4"/>
      <c r="AD2706" s="4"/>
      <c r="AE2706" s="4"/>
    </row>
    <row r="2707" spans="6:31">
      <c r="F2707" s="25">
        <v>40599</v>
      </c>
      <c r="G2707" s="8">
        <v>78.319999999999993</v>
      </c>
      <c r="H2707" s="8">
        <v>78.930000000000007</v>
      </c>
      <c r="I2707" s="8">
        <v>78.239999999999995</v>
      </c>
      <c r="J2707" s="8">
        <v>78.88</v>
      </c>
      <c r="K2707" s="8">
        <v>1014200</v>
      </c>
      <c r="L2707" s="26">
        <v>74.97</v>
      </c>
      <c r="M2707" s="8"/>
      <c r="N2707" s="32">
        <v>0</v>
      </c>
      <c r="O2707" s="11">
        <f t="shared" si="382"/>
        <v>50</v>
      </c>
      <c r="P2707" s="11">
        <f t="shared" si="379"/>
        <v>1.0521541950113378</v>
      </c>
      <c r="Q2707" s="12">
        <f t="shared" si="378"/>
        <v>166.16893696356888</v>
      </c>
      <c r="R2707" s="12">
        <f t="shared" si="383"/>
        <v>0</v>
      </c>
      <c r="S2707" s="12">
        <f t="shared" si="384"/>
        <v>13427</v>
      </c>
      <c r="T2707" s="31">
        <f t="shared" si="380"/>
        <v>13107.405747686313</v>
      </c>
      <c r="U2707" s="13"/>
      <c r="V2707" s="39">
        <f t="shared" si="385"/>
        <v>1.1917669968159248E-2</v>
      </c>
      <c r="W2707" s="14">
        <f t="shared" si="386"/>
        <v>1.194244317704681E-2</v>
      </c>
      <c r="X2707" s="40">
        <f t="shared" si="381"/>
        <v>6.1371187858679402E-10</v>
      </c>
      <c r="Y2707" s="2"/>
      <c r="Z2707" s="4"/>
      <c r="AA2707" s="4"/>
      <c r="AB2707" s="4"/>
      <c r="AC2707" s="4"/>
      <c r="AD2707" s="4"/>
      <c r="AE2707" s="4"/>
    </row>
    <row r="2708" spans="6:31">
      <c r="F2708" s="25">
        <v>40602</v>
      </c>
      <c r="G2708" s="8">
        <v>79.28</v>
      </c>
      <c r="H2708" s="8">
        <v>79.459999999999994</v>
      </c>
      <c r="I2708" s="8">
        <v>78.89</v>
      </c>
      <c r="J2708" s="8">
        <v>79.36</v>
      </c>
      <c r="K2708" s="8">
        <v>221800</v>
      </c>
      <c r="L2708" s="26">
        <v>75.42</v>
      </c>
      <c r="M2708" s="8"/>
      <c r="N2708" s="32">
        <v>0</v>
      </c>
      <c r="O2708" s="11">
        <f t="shared" si="382"/>
        <v>50</v>
      </c>
      <c r="P2708" s="11">
        <f t="shared" si="379"/>
        <v>1.0522407849376822</v>
      </c>
      <c r="Q2708" s="12">
        <f t="shared" si="378"/>
        <v>166.15937730779507</v>
      </c>
      <c r="R2708" s="12">
        <f t="shared" si="383"/>
        <v>0</v>
      </c>
      <c r="S2708" s="12">
        <f t="shared" si="384"/>
        <v>13427</v>
      </c>
      <c r="T2708" s="31">
        <f t="shared" si="380"/>
        <v>13186.408183146617</v>
      </c>
      <c r="U2708" s="13"/>
      <c r="V2708" s="39">
        <f t="shared" si="385"/>
        <v>6.0092212871325941E-3</v>
      </c>
      <c r="W2708" s="14">
        <f t="shared" si="386"/>
        <v>5.9844583152404863E-3</v>
      </c>
      <c r="X2708" s="40">
        <f t="shared" si="381"/>
        <v>6.1320477692932163E-10</v>
      </c>
      <c r="Y2708" s="2"/>
      <c r="Z2708" s="4"/>
      <c r="AA2708" s="4"/>
      <c r="AB2708" s="4"/>
      <c r="AC2708" s="4"/>
      <c r="AD2708" s="4"/>
      <c r="AE2708" s="4"/>
    </row>
    <row r="2709" spans="6:31">
      <c r="F2709" s="25">
        <v>40603</v>
      </c>
      <c r="G2709" s="8">
        <v>79.62</v>
      </c>
      <c r="H2709" s="8">
        <v>79.680000000000007</v>
      </c>
      <c r="I2709" s="8">
        <v>77.98</v>
      </c>
      <c r="J2709" s="8">
        <v>78.010000000000005</v>
      </c>
      <c r="K2709" s="8">
        <v>435400</v>
      </c>
      <c r="L2709" s="26">
        <v>74.14</v>
      </c>
      <c r="M2709" s="8"/>
      <c r="N2709" s="32">
        <v>0</v>
      </c>
      <c r="O2709" s="11">
        <f t="shared" si="382"/>
        <v>50</v>
      </c>
      <c r="P2709" s="11">
        <f t="shared" si="379"/>
        <v>1.0521985432964662</v>
      </c>
      <c r="Q2709" s="12">
        <f t="shared" si="378"/>
        <v>166.16404065082224</v>
      </c>
      <c r="R2709" s="12">
        <f t="shared" si="383"/>
        <v>0</v>
      </c>
      <c r="S2709" s="12">
        <f t="shared" si="384"/>
        <v>13427</v>
      </c>
      <c r="T2709" s="31">
        <f t="shared" si="380"/>
        <v>12962.456811170645</v>
      </c>
      <c r="U2709" s="13"/>
      <c r="V2709" s="39">
        <f t="shared" si="385"/>
        <v>-1.712937428813828E-2</v>
      </c>
      <c r="W2709" s="14">
        <f t="shared" si="386"/>
        <v>-1.7117294107624904E-2</v>
      </c>
      <c r="X2709" s="40">
        <f t="shared" si="381"/>
        <v>1.4593076123575405E-10</v>
      </c>
      <c r="Y2709" s="2"/>
      <c r="Z2709" s="4"/>
      <c r="AA2709" s="4"/>
      <c r="AB2709" s="4"/>
      <c r="AC2709" s="4"/>
      <c r="AD2709" s="4"/>
      <c r="AE2709" s="4"/>
    </row>
    <row r="2710" spans="6:31">
      <c r="F2710" s="25">
        <v>40604</v>
      </c>
      <c r="G2710" s="8">
        <v>77.900000000000006</v>
      </c>
      <c r="H2710" s="8">
        <v>78.5</v>
      </c>
      <c r="I2710" s="8">
        <v>77.849999999999994</v>
      </c>
      <c r="J2710" s="8">
        <v>78.2</v>
      </c>
      <c r="K2710" s="8">
        <v>106100</v>
      </c>
      <c r="L2710" s="26">
        <v>74.319999999999993</v>
      </c>
      <c r="M2710" s="8"/>
      <c r="N2710" s="32">
        <v>0</v>
      </c>
      <c r="O2710" s="11">
        <f t="shared" si="382"/>
        <v>50</v>
      </c>
      <c r="P2710" s="11">
        <f t="shared" si="379"/>
        <v>1.0522066738428419</v>
      </c>
      <c r="Q2710" s="12">
        <f t="shared" si="378"/>
        <v>166.16314303522717</v>
      </c>
      <c r="R2710" s="12">
        <f t="shared" si="383"/>
        <v>0</v>
      </c>
      <c r="S2710" s="12">
        <f t="shared" si="384"/>
        <v>13427</v>
      </c>
      <c r="T2710" s="31">
        <f t="shared" si="380"/>
        <v>12993.957785354765</v>
      </c>
      <c r="U2710" s="13"/>
      <c r="V2710" s="39">
        <f t="shared" si="385"/>
        <v>2.427221951814247E-3</v>
      </c>
      <c r="W2710" s="14">
        <f t="shared" si="386"/>
        <v>2.4248967829968403E-3</v>
      </c>
      <c r="X2710" s="40">
        <f t="shared" si="381"/>
        <v>5.4064100294406507E-12</v>
      </c>
      <c r="Y2710" s="2"/>
      <c r="Z2710" s="4"/>
      <c r="AA2710" s="4"/>
      <c r="AB2710" s="4"/>
      <c r="AC2710" s="4"/>
      <c r="AD2710" s="4"/>
      <c r="AE2710" s="4"/>
    </row>
    <row r="2711" spans="6:31">
      <c r="F2711" s="25">
        <v>40605</v>
      </c>
      <c r="G2711" s="8">
        <v>78.930000000000007</v>
      </c>
      <c r="H2711" s="8">
        <v>79.7</v>
      </c>
      <c r="I2711" s="8">
        <v>78.88</v>
      </c>
      <c r="J2711" s="8">
        <v>79.59</v>
      </c>
      <c r="K2711" s="8">
        <v>684900</v>
      </c>
      <c r="L2711" s="26">
        <v>75.64</v>
      </c>
      <c r="M2711" s="8"/>
      <c r="N2711" s="32">
        <v>0</v>
      </c>
      <c r="O2711" s="11">
        <f t="shared" si="382"/>
        <v>50</v>
      </c>
      <c r="P2711" s="11">
        <f t="shared" si="379"/>
        <v>1.052221047065045</v>
      </c>
      <c r="Q2711" s="12">
        <f t="shared" si="378"/>
        <v>166.16155625964296</v>
      </c>
      <c r="R2711" s="12">
        <f t="shared" si="383"/>
        <v>0</v>
      </c>
      <c r="S2711" s="12">
        <f t="shared" si="384"/>
        <v>13427</v>
      </c>
      <c r="T2711" s="31">
        <f t="shared" si="380"/>
        <v>13224.798262704984</v>
      </c>
      <c r="U2711" s="13"/>
      <c r="V2711" s="39">
        <f t="shared" si="385"/>
        <v>1.7609259716985154E-2</v>
      </c>
      <c r="W2711" s="14">
        <f t="shared" si="386"/>
        <v>1.7605149284673875E-2</v>
      </c>
      <c r="X2711" s="40">
        <f t="shared" si="381"/>
        <v>1.6895653785603684E-11</v>
      </c>
      <c r="Y2711" s="2"/>
      <c r="Z2711" s="4"/>
      <c r="AA2711" s="4"/>
      <c r="AB2711" s="4"/>
      <c r="AC2711" s="4"/>
      <c r="AD2711" s="4"/>
      <c r="AE2711" s="4"/>
    </row>
    <row r="2712" spans="6:31">
      <c r="F2712" s="25">
        <v>40606</v>
      </c>
      <c r="G2712" s="8">
        <v>79.61</v>
      </c>
      <c r="H2712" s="8">
        <v>79.63</v>
      </c>
      <c r="I2712" s="8">
        <v>78.540000000000006</v>
      </c>
      <c r="J2712" s="8">
        <v>79.03</v>
      </c>
      <c r="K2712" s="8">
        <v>185800</v>
      </c>
      <c r="L2712" s="26">
        <v>75.11</v>
      </c>
      <c r="M2712" s="8"/>
      <c r="N2712" s="32">
        <v>0</v>
      </c>
      <c r="O2712" s="11">
        <f t="shared" si="382"/>
        <v>50</v>
      </c>
      <c r="P2712" s="11">
        <f t="shared" si="379"/>
        <v>1.0521901211556384</v>
      </c>
      <c r="Q2712" s="12">
        <f t="shared" si="378"/>
        <v>166.16497047318973</v>
      </c>
      <c r="R2712" s="12">
        <f t="shared" si="383"/>
        <v>0</v>
      </c>
      <c r="S2712" s="12">
        <f t="shared" si="384"/>
        <v>13427</v>
      </c>
      <c r="T2712" s="31">
        <f t="shared" si="380"/>
        <v>13132.017616496185</v>
      </c>
      <c r="U2712" s="13"/>
      <c r="V2712" s="39">
        <f t="shared" si="385"/>
        <v>-7.0403822579913821E-3</v>
      </c>
      <c r="W2712" s="14">
        <f t="shared" si="386"/>
        <v>-7.0315380923363108E-3</v>
      </c>
      <c r="X2712" s="40">
        <f t="shared" si="381"/>
        <v>7.8219266134342706E-11</v>
      </c>
      <c r="Y2712" s="2"/>
      <c r="Z2712" s="4"/>
      <c r="AA2712" s="4"/>
      <c r="AB2712" s="4"/>
      <c r="AC2712" s="4"/>
      <c r="AD2712" s="4"/>
      <c r="AE2712" s="4"/>
    </row>
    <row r="2713" spans="6:31">
      <c r="F2713" s="25">
        <v>40609</v>
      </c>
      <c r="G2713" s="8">
        <v>79.27</v>
      </c>
      <c r="H2713" s="8">
        <v>79.45</v>
      </c>
      <c r="I2713" s="8">
        <v>77.900000000000006</v>
      </c>
      <c r="J2713" s="8">
        <v>78.37</v>
      </c>
      <c r="K2713" s="8">
        <v>233900</v>
      </c>
      <c r="L2713" s="26">
        <v>74.48</v>
      </c>
      <c r="M2713" s="8"/>
      <c r="N2713" s="32">
        <v>0</v>
      </c>
      <c r="O2713" s="11">
        <f t="shared" si="382"/>
        <v>50</v>
      </c>
      <c r="P2713" s="11">
        <f t="shared" si="379"/>
        <v>1.0522287862513426</v>
      </c>
      <c r="Q2713" s="12">
        <f t="shared" si="378"/>
        <v>166.1607018865862</v>
      </c>
      <c r="R2713" s="12">
        <f t="shared" si="383"/>
        <v>0</v>
      </c>
      <c r="S2713" s="12">
        <f t="shared" si="384"/>
        <v>13427</v>
      </c>
      <c r="T2713" s="31">
        <f t="shared" si="380"/>
        <v>13022.014206851762</v>
      </c>
      <c r="U2713" s="13"/>
      <c r="V2713" s="39">
        <f t="shared" si="385"/>
        <v>-8.4120153296783195E-3</v>
      </c>
      <c r="W2713" s="14">
        <f t="shared" si="386"/>
        <v>-8.4230727291087493E-3</v>
      </c>
      <c r="X2713" s="40">
        <f t="shared" si="381"/>
        <v>1.2226608216406893E-10</v>
      </c>
      <c r="Y2713" s="2"/>
      <c r="Z2713" s="4"/>
      <c r="AA2713" s="4"/>
      <c r="AB2713" s="4"/>
      <c r="AC2713" s="4"/>
      <c r="AD2713" s="4"/>
      <c r="AE2713" s="4"/>
    </row>
    <row r="2714" spans="6:31">
      <c r="F2714" s="25">
        <v>40610</v>
      </c>
      <c r="G2714" s="8">
        <v>78.48</v>
      </c>
      <c r="H2714" s="8">
        <v>79.3</v>
      </c>
      <c r="I2714" s="8">
        <v>78.099999999999994</v>
      </c>
      <c r="J2714" s="8">
        <v>79.06</v>
      </c>
      <c r="K2714" s="8">
        <v>197500</v>
      </c>
      <c r="L2714" s="26">
        <v>75.14</v>
      </c>
      <c r="M2714" s="8"/>
      <c r="N2714" s="32">
        <v>0</v>
      </c>
      <c r="O2714" s="11">
        <f t="shared" si="382"/>
        <v>50</v>
      </c>
      <c r="P2714" s="11">
        <f t="shared" si="379"/>
        <v>1.052169284003194</v>
      </c>
      <c r="Q2714" s="12">
        <f t="shared" si="378"/>
        <v>166.16727100337556</v>
      </c>
      <c r="R2714" s="12">
        <f t="shared" si="383"/>
        <v>0</v>
      </c>
      <c r="S2714" s="12">
        <f t="shared" si="384"/>
        <v>13427</v>
      </c>
      <c r="T2714" s="31">
        <f t="shared" si="380"/>
        <v>13137.184445526873</v>
      </c>
      <c r="U2714" s="13"/>
      <c r="V2714" s="39">
        <f t="shared" si="385"/>
        <v>8.8053907420807265E-3</v>
      </c>
      <c r="W2714" s="14">
        <f t="shared" si="386"/>
        <v>8.8224071770110751E-3</v>
      </c>
      <c r="X2714" s="40">
        <f t="shared" si="381"/>
        <v>2.8955905773878752E-10</v>
      </c>
      <c r="Y2714" s="2"/>
      <c r="Z2714" s="4"/>
      <c r="AA2714" s="4"/>
      <c r="AB2714" s="4"/>
      <c r="AC2714" s="4"/>
      <c r="AD2714" s="4"/>
      <c r="AE2714" s="4"/>
    </row>
    <row r="2715" spans="6:31">
      <c r="F2715" s="25">
        <v>40611</v>
      </c>
      <c r="G2715" s="8">
        <v>78.88</v>
      </c>
      <c r="H2715" s="8">
        <v>79.17</v>
      </c>
      <c r="I2715" s="8">
        <v>78.510000000000005</v>
      </c>
      <c r="J2715" s="8">
        <v>78.92</v>
      </c>
      <c r="K2715" s="8">
        <v>124400</v>
      </c>
      <c r="L2715" s="26">
        <v>75</v>
      </c>
      <c r="M2715" s="8"/>
      <c r="N2715" s="32">
        <v>0</v>
      </c>
      <c r="O2715" s="11">
        <f t="shared" si="382"/>
        <v>50</v>
      </c>
      <c r="P2715" s="11">
        <f t="shared" si="379"/>
        <v>1.0522666666666667</v>
      </c>
      <c r="Q2715" s="12">
        <f t="shared" si="378"/>
        <v>166.15652023209577</v>
      </c>
      <c r="R2715" s="12">
        <f t="shared" si="383"/>
        <v>0</v>
      </c>
      <c r="S2715" s="12">
        <f t="shared" si="384"/>
        <v>13427</v>
      </c>
      <c r="T2715" s="31">
        <f t="shared" si="380"/>
        <v>13113.072576716999</v>
      </c>
      <c r="U2715" s="13"/>
      <c r="V2715" s="39">
        <f t="shared" si="385"/>
        <v>-1.8370772957087241E-3</v>
      </c>
      <c r="W2715" s="14">
        <f t="shared" si="386"/>
        <v>-1.8649266095124429E-3</v>
      </c>
      <c r="X2715" s="40">
        <f t="shared" si="381"/>
        <v>7.7558427933800432E-10</v>
      </c>
      <c r="Y2715" s="2"/>
      <c r="Z2715" s="4"/>
      <c r="AA2715" s="4"/>
      <c r="AB2715" s="4"/>
      <c r="AC2715" s="4"/>
      <c r="AD2715" s="4"/>
      <c r="AE2715" s="4"/>
    </row>
    <row r="2716" spans="6:31">
      <c r="F2716" s="25">
        <v>40612</v>
      </c>
      <c r="G2716" s="8">
        <v>78.099999999999994</v>
      </c>
      <c r="H2716" s="8">
        <v>78.260000000000005</v>
      </c>
      <c r="I2716" s="8">
        <v>77.36</v>
      </c>
      <c r="J2716" s="8">
        <v>77.400000000000006</v>
      </c>
      <c r="K2716" s="8">
        <v>229200</v>
      </c>
      <c r="L2716" s="26">
        <v>73.56</v>
      </c>
      <c r="M2716" s="8"/>
      <c r="N2716" s="32">
        <v>0</v>
      </c>
      <c r="O2716" s="11">
        <f t="shared" si="382"/>
        <v>50</v>
      </c>
      <c r="P2716" s="11">
        <f t="shared" si="379"/>
        <v>1.0522022838499185</v>
      </c>
      <c r="Q2716" s="12">
        <f t="shared" si="378"/>
        <v>166.16362769049135</v>
      </c>
      <c r="R2716" s="12">
        <f t="shared" si="383"/>
        <v>0</v>
      </c>
      <c r="S2716" s="12">
        <f t="shared" si="384"/>
        <v>13427</v>
      </c>
      <c r="T2716" s="31">
        <f t="shared" si="380"/>
        <v>12861.064783244032</v>
      </c>
      <c r="U2716" s="13"/>
      <c r="V2716" s="39">
        <f t="shared" si="385"/>
        <v>-1.9405125792044484E-2</v>
      </c>
      <c r="W2716" s="14">
        <f t="shared" si="386"/>
        <v>-1.9386713800190095E-2</v>
      </c>
      <c r="X2716" s="40">
        <f t="shared" si="381"/>
        <v>3.390014440461132E-10</v>
      </c>
      <c r="Y2716" s="2"/>
      <c r="Z2716" s="4"/>
      <c r="AA2716" s="4"/>
      <c r="AB2716" s="4"/>
      <c r="AC2716" s="4"/>
      <c r="AD2716" s="4"/>
      <c r="AE2716" s="4"/>
    </row>
    <row r="2717" spans="6:31">
      <c r="F2717" s="25">
        <v>40613</v>
      </c>
      <c r="G2717" s="8">
        <v>77.06</v>
      </c>
      <c r="H2717" s="8">
        <v>78.17</v>
      </c>
      <c r="I2717" s="8">
        <v>77</v>
      </c>
      <c r="J2717" s="8">
        <v>77.930000000000007</v>
      </c>
      <c r="K2717" s="8">
        <v>372100</v>
      </c>
      <c r="L2717" s="26">
        <v>74.06</v>
      </c>
      <c r="M2717" s="8"/>
      <c r="N2717" s="32">
        <v>0</v>
      </c>
      <c r="O2717" s="11">
        <f t="shared" si="382"/>
        <v>50</v>
      </c>
      <c r="P2717" s="11">
        <f t="shared" si="379"/>
        <v>1.0522549284364029</v>
      </c>
      <c r="Q2717" s="12">
        <f t="shared" si="378"/>
        <v>166.1578159941248</v>
      </c>
      <c r="R2717" s="12">
        <f t="shared" si="383"/>
        <v>0</v>
      </c>
      <c r="S2717" s="12">
        <f t="shared" si="384"/>
        <v>13427</v>
      </c>
      <c r="T2717" s="31">
        <f t="shared" si="380"/>
        <v>12948.678600422147</v>
      </c>
      <c r="U2717" s="13"/>
      <c r="V2717" s="39">
        <f t="shared" si="385"/>
        <v>6.7892309049509721E-3</v>
      </c>
      <c r="W2717" s="14">
        <f t="shared" si="386"/>
        <v>6.7741757493462286E-3</v>
      </c>
      <c r="X2717" s="40">
        <f t="shared" si="381"/>
        <v>2.2665771028303751E-10</v>
      </c>
      <c r="Y2717" s="2"/>
      <c r="Z2717" s="4"/>
      <c r="AA2717" s="4"/>
      <c r="AB2717" s="4"/>
      <c r="AC2717" s="4"/>
      <c r="AD2717" s="4"/>
      <c r="AE2717" s="4"/>
    </row>
    <row r="2718" spans="6:31">
      <c r="F2718" s="25">
        <v>40616</v>
      </c>
      <c r="G2718" s="8">
        <v>77.36</v>
      </c>
      <c r="H2718" s="8">
        <v>77.69</v>
      </c>
      <c r="I2718" s="8">
        <v>76.87</v>
      </c>
      <c r="J2718" s="8">
        <v>77.47</v>
      </c>
      <c r="K2718" s="8">
        <v>265600</v>
      </c>
      <c r="L2718" s="26">
        <v>73.63</v>
      </c>
      <c r="M2718" s="8"/>
      <c r="N2718" s="32">
        <v>0</v>
      </c>
      <c r="O2718" s="11">
        <f t="shared" si="382"/>
        <v>50</v>
      </c>
      <c r="P2718" s="11">
        <f t="shared" si="379"/>
        <v>1.0521526551677305</v>
      </c>
      <c r="Q2718" s="12">
        <f t="shared" si="378"/>
        <v>166.16910697881721</v>
      </c>
      <c r="R2718" s="12">
        <f t="shared" si="383"/>
        <v>0</v>
      </c>
      <c r="S2718" s="12">
        <f t="shared" si="384"/>
        <v>13427</v>
      </c>
      <c r="T2718" s="31">
        <f t="shared" si="380"/>
        <v>12873.12071764897</v>
      </c>
      <c r="U2718" s="13"/>
      <c r="V2718" s="39">
        <f t="shared" si="385"/>
        <v>-5.8522721435009164E-3</v>
      </c>
      <c r="W2718" s="14">
        <f t="shared" si="386"/>
        <v>-5.8230241048412281E-3</v>
      </c>
      <c r="X2718" s="40">
        <f t="shared" si="381"/>
        <v>8.5544776543861815E-10</v>
      </c>
      <c r="Y2718" s="2"/>
      <c r="Z2718" s="4"/>
      <c r="AA2718" s="4"/>
      <c r="AB2718" s="4"/>
      <c r="AC2718" s="4"/>
      <c r="AD2718" s="4"/>
      <c r="AE2718" s="4"/>
    </row>
    <row r="2719" spans="6:31">
      <c r="F2719" s="25">
        <v>40617</v>
      </c>
      <c r="G2719" s="8">
        <v>75.430000000000007</v>
      </c>
      <c r="H2719" s="8">
        <v>77.05</v>
      </c>
      <c r="I2719" s="8">
        <v>75.28</v>
      </c>
      <c r="J2719" s="8">
        <v>76.63</v>
      </c>
      <c r="K2719" s="8">
        <v>1321500</v>
      </c>
      <c r="L2719" s="26">
        <v>72.83</v>
      </c>
      <c r="M2719" s="8"/>
      <c r="N2719" s="32">
        <v>0</v>
      </c>
      <c r="O2719" s="11">
        <f t="shared" si="382"/>
        <v>50</v>
      </c>
      <c r="P2719" s="11">
        <f t="shared" si="379"/>
        <v>1.052176300974873</v>
      </c>
      <c r="Q2719" s="12">
        <f t="shared" si="378"/>
        <v>166.16649628296994</v>
      </c>
      <c r="R2719" s="12">
        <f t="shared" si="383"/>
        <v>0</v>
      </c>
      <c r="S2719" s="12">
        <f t="shared" si="384"/>
        <v>13427</v>
      </c>
      <c r="T2719" s="31">
        <f t="shared" si="380"/>
        <v>12733.338610163986</v>
      </c>
      <c r="U2719" s="13"/>
      <c r="V2719" s="39">
        <f t="shared" si="385"/>
        <v>-1.0917830863197342E-2</v>
      </c>
      <c r="W2719" s="14">
        <f t="shared" si="386"/>
        <v>-1.0924593150801631E-2</v>
      </c>
      <c r="X2719" s="40">
        <f t="shared" si="381"/>
        <v>4.5728533643131168E-11</v>
      </c>
      <c r="Y2719" s="2"/>
      <c r="Z2719" s="4"/>
      <c r="AA2719" s="4"/>
      <c r="AB2719" s="4"/>
      <c r="AC2719" s="4"/>
      <c r="AD2719" s="4"/>
      <c r="AE2719" s="4"/>
    </row>
    <row r="2720" spans="6:31">
      <c r="F2720" s="25">
        <v>40618</v>
      </c>
      <c r="G2720" s="8">
        <v>76.290000000000006</v>
      </c>
      <c r="H2720" s="8">
        <v>76.67</v>
      </c>
      <c r="I2720" s="8">
        <v>74.790000000000006</v>
      </c>
      <c r="J2720" s="8">
        <v>75.319999999999993</v>
      </c>
      <c r="K2720" s="8">
        <v>387400</v>
      </c>
      <c r="L2720" s="26">
        <v>71.58</v>
      </c>
      <c r="M2720" s="8"/>
      <c r="N2720" s="32">
        <v>0</v>
      </c>
      <c r="O2720" s="11">
        <f t="shared" si="382"/>
        <v>50</v>
      </c>
      <c r="P2720" s="11">
        <f t="shared" si="379"/>
        <v>1.0522492316289465</v>
      </c>
      <c r="Q2720" s="12">
        <f t="shared" si="378"/>
        <v>166.15844486482615</v>
      </c>
      <c r="R2720" s="12">
        <f t="shared" si="383"/>
        <v>0</v>
      </c>
      <c r="S2720" s="12">
        <f t="shared" si="384"/>
        <v>13427</v>
      </c>
      <c r="T2720" s="31">
        <f t="shared" si="380"/>
        <v>12515.054067218705</v>
      </c>
      <c r="U2720" s="13"/>
      <c r="V2720" s="39">
        <f t="shared" si="385"/>
        <v>-1.7291396287448187E-2</v>
      </c>
      <c r="W2720" s="14">
        <f t="shared" si="386"/>
        <v>-1.7312252891944036E-2</v>
      </c>
      <c r="X2720" s="40">
        <f t="shared" si="381"/>
        <v>4.34997951096263E-10</v>
      </c>
      <c r="Y2720" s="2"/>
      <c r="Z2720" s="4"/>
      <c r="AA2720" s="4"/>
      <c r="AB2720" s="4"/>
      <c r="AC2720" s="4"/>
      <c r="AD2720" s="4"/>
      <c r="AE2720" s="4"/>
    </row>
    <row r="2721" spans="6:31">
      <c r="F2721" s="25">
        <v>40619</v>
      </c>
      <c r="G2721" s="8">
        <v>76.34</v>
      </c>
      <c r="H2721" s="8">
        <v>76.55</v>
      </c>
      <c r="I2721" s="8">
        <v>75.819999999999993</v>
      </c>
      <c r="J2721" s="8">
        <v>76.12</v>
      </c>
      <c r="K2721" s="8">
        <v>374200</v>
      </c>
      <c r="L2721" s="26">
        <v>72.34</v>
      </c>
      <c r="M2721" s="8"/>
      <c r="N2721" s="32">
        <v>0</v>
      </c>
      <c r="O2721" s="11">
        <f t="shared" si="382"/>
        <v>50</v>
      </c>
      <c r="P2721" s="11">
        <f t="shared" si="379"/>
        <v>1.052253248548521</v>
      </c>
      <c r="Q2721" s="12">
        <f t="shared" si="378"/>
        <v>166.1580014362774</v>
      </c>
      <c r="R2721" s="12">
        <f t="shared" si="383"/>
        <v>0</v>
      </c>
      <c r="S2721" s="12">
        <f t="shared" si="384"/>
        <v>13427</v>
      </c>
      <c r="T2721" s="31">
        <f t="shared" si="380"/>
        <v>12647.947069329437</v>
      </c>
      <c r="U2721" s="13"/>
      <c r="V2721" s="39">
        <f t="shared" si="385"/>
        <v>1.0562669926366931E-2</v>
      </c>
      <c r="W2721" s="14">
        <f t="shared" si="386"/>
        <v>1.0561521186072302E-2</v>
      </c>
      <c r="X2721" s="40">
        <f t="shared" si="381"/>
        <v>1.3196042645039644E-12</v>
      </c>
      <c r="Y2721" s="2"/>
      <c r="Z2721" s="4"/>
      <c r="AA2721" s="4"/>
      <c r="AB2721" s="4"/>
      <c r="AC2721" s="4"/>
      <c r="AD2721" s="4"/>
      <c r="AE2721" s="4"/>
    </row>
    <row r="2722" spans="6:31">
      <c r="F2722" s="25">
        <v>40620</v>
      </c>
      <c r="G2722" s="8">
        <v>77.05</v>
      </c>
      <c r="H2722" s="8">
        <v>77.11</v>
      </c>
      <c r="I2722" s="8">
        <v>76.36</v>
      </c>
      <c r="J2722" s="8">
        <v>76.53</v>
      </c>
      <c r="K2722" s="8">
        <v>349100</v>
      </c>
      <c r="L2722" s="26">
        <v>72.73</v>
      </c>
      <c r="M2722" s="8"/>
      <c r="N2722" s="32">
        <v>0</v>
      </c>
      <c r="O2722" s="11">
        <f t="shared" si="382"/>
        <v>50</v>
      </c>
      <c r="P2722" s="11">
        <f t="shared" si="379"/>
        <v>1.0522480406984738</v>
      </c>
      <c r="Q2722" s="12">
        <f t="shared" si="378"/>
        <v>166.15857633252796</v>
      </c>
      <c r="R2722" s="12">
        <f t="shared" si="383"/>
        <v>0</v>
      </c>
      <c r="S2722" s="12">
        <f t="shared" si="384"/>
        <v>13427</v>
      </c>
      <c r="T2722" s="31">
        <f t="shared" si="380"/>
        <v>12716.115846728364</v>
      </c>
      <c r="U2722" s="13"/>
      <c r="V2722" s="39">
        <f t="shared" si="385"/>
        <v>5.3752383250970839E-3</v>
      </c>
      <c r="W2722" s="14">
        <f t="shared" si="386"/>
        <v>5.3767276424975243E-3</v>
      </c>
      <c r="X2722" s="40">
        <f t="shared" si="381"/>
        <v>2.2180663192547988E-12</v>
      </c>
      <c r="Y2722" s="2"/>
      <c r="Z2722" s="4"/>
      <c r="AA2722" s="4"/>
      <c r="AB2722" s="4"/>
      <c r="AC2722" s="4"/>
      <c r="AD2722" s="4"/>
      <c r="AE2722" s="4"/>
    </row>
    <row r="2723" spans="6:31">
      <c r="F2723" s="25">
        <v>40623</v>
      </c>
      <c r="G2723" s="8">
        <v>77.44</v>
      </c>
      <c r="H2723" s="8">
        <v>77.86</v>
      </c>
      <c r="I2723" s="8">
        <v>77.400000000000006</v>
      </c>
      <c r="J2723" s="8">
        <v>77.75</v>
      </c>
      <c r="K2723" s="8">
        <v>279500</v>
      </c>
      <c r="L2723" s="26">
        <v>73.89</v>
      </c>
      <c r="M2723" s="8"/>
      <c r="N2723" s="32">
        <v>0</v>
      </c>
      <c r="O2723" s="11">
        <f t="shared" si="382"/>
        <v>50</v>
      </c>
      <c r="P2723" s="11">
        <f t="shared" si="379"/>
        <v>1.0522398159426174</v>
      </c>
      <c r="Q2723" s="12">
        <f t="shared" si="378"/>
        <v>166.15948427757669</v>
      </c>
      <c r="R2723" s="12">
        <f t="shared" si="383"/>
        <v>0</v>
      </c>
      <c r="S2723" s="12">
        <f t="shared" si="384"/>
        <v>13427</v>
      </c>
      <c r="T2723" s="31">
        <f t="shared" si="380"/>
        <v>12918.899902581588</v>
      </c>
      <c r="U2723" s="13"/>
      <c r="V2723" s="39">
        <f t="shared" si="385"/>
        <v>1.5821194551112056E-2</v>
      </c>
      <c r="W2723" s="14">
        <f t="shared" si="386"/>
        <v>1.5823546634106941E-2</v>
      </c>
      <c r="X2723" s="40">
        <f t="shared" si="381"/>
        <v>5.5322944148312997E-12</v>
      </c>
      <c r="Y2723" s="2"/>
      <c r="Z2723" s="4"/>
      <c r="AA2723" s="4"/>
      <c r="AB2723" s="4"/>
      <c r="AC2723" s="4"/>
      <c r="AD2723" s="4"/>
      <c r="AE2723" s="4"/>
    </row>
    <row r="2724" spans="6:31">
      <c r="F2724" s="25">
        <v>40624</v>
      </c>
      <c r="G2724" s="8">
        <v>77.75</v>
      </c>
      <c r="H2724" s="8">
        <v>77.849999999999994</v>
      </c>
      <c r="I2724" s="8">
        <v>77.400000000000006</v>
      </c>
      <c r="J2724" s="8">
        <v>77.47</v>
      </c>
      <c r="K2724" s="8">
        <v>103100</v>
      </c>
      <c r="L2724" s="26">
        <v>73.63</v>
      </c>
      <c r="M2724" s="8"/>
      <c r="N2724" s="32">
        <v>0</v>
      </c>
      <c r="O2724" s="11">
        <f t="shared" si="382"/>
        <v>50</v>
      </c>
      <c r="P2724" s="11">
        <f t="shared" si="379"/>
        <v>1.0521526551677305</v>
      </c>
      <c r="Q2724" s="12">
        <f t="shared" si="378"/>
        <v>166.16910697881721</v>
      </c>
      <c r="R2724" s="12">
        <f t="shared" si="383"/>
        <v>0</v>
      </c>
      <c r="S2724" s="12">
        <f t="shared" si="384"/>
        <v>13427</v>
      </c>
      <c r="T2724" s="31">
        <f t="shared" si="380"/>
        <v>12873.12071764897</v>
      </c>
      <c r="U2724" s="13"/>
      <c r="V2724" s="39">
        <f t="shared" si="385"/>
        <v>-3.5498756519304463E-3</v>
      </c>
      <c r="W2724" s="14">
        <f t="shared" si="386"/>
        <v>-3.5249494199308773E-3</v>
      </c>
      <c r="X2724" s="40">
        <f t="shared" si="381"/>
        <v>6.2131704169634077E-10</v>
      </c>
      <c r="Y2724" s="2"/>
      <c r="Z2724" s="4"/>
      <c r="AA2724" s="4"/>
      <c r="AB2724" s="4"/>
      <c r="AC2724" s="4"/>
      <c r="AD2724" s="4"/>
      <c r="AE2724" s="4"/>
    </row>
    <row r="2725" spans="6:31">
      <c r="F2725" s="25">
        <v>40625</v>
      </c>
      <c r="G2725" s="8">
        <v>77.290000000000006</v>
      </c>
      <c r="H2725" s="8">
        <v>77.89</v>
      </c>
      <c r="I2725" s="8">
        <v>76.88</v>
      </c>
      <c r="J2725" s="8">
        <v>77.69</v>
      </c>
      <c r="K2725" s="8">
        <v>257700</v>
      </c>
      <c r="L2725" s="26">
        <v>73.83</v>
      </c>
      <c r="M2725" s="8"/>
      <c r="N2725" s="32">
        <v>0</v>
      </c>
      <c r="O2725" s="11">
        <f t="shared" si="382"/>
        <v>50</v>
      </c>
      <c r="P2725" s="11">
        <f t="shared" si="379"/>
        <v>1.0522822700799133</v>
      </c>
      <c r="Q2725" s="12">
        <f t="shared" si="378"/>
        <v>166.15479784425557</v>
      </c>
      <c r="R2725" s="12">
        <f t="shared" si="383"/>
        <v>0</v>
      </c>
      <c r="S2725" s="12">
        <f t="shared" si="384"/>
        <v>13427</v>
      </c>
      <c r="T2725" s="31">
        <f t="shared" si="380"/>
        <v>12908.566244520214</v>
      </c>
      <c r="U2725" s="13"/>
      <c r="V2725" s="39">
        <f t="shared" si="385"/>
        <v>2.7496687284999746E-3</v>
      </c>
      <c r="W2725" s="14">
        <f t="shared" si="386"/>
        <v>2.7126016904486737E-3</v>
      </c>
      <c r="X2725" s="40">
        <f t="shared" si="381"/>
        <v>1.3739653098965836E-9</v>
      </c>
      <c r="Y2725" s="2"/>
      <c r="Z2725" s="4"/>
      <c r="AA2725" s="4"/>
      <c r="AB2725" s="4"/>
      <c r="AC2725" s="4"/>
      <c r="AD2725" s="4"/>
      <c r="AE2725" s="4"/>
    </row>
    <row r="2726" spans="6:31">
      <c r="F2726" s="25">
        <v>40626</v>
      </c>
      <c r="G2726" s="8">
        <v>77.87</v>
      </c>
      <c r="H2726" s="8">
        <v>78.23</v>
      </c>
      <c r="I2726" s="8">
        <v>77.39</v>
      </c>
      <c r="J2726" s="8">
        <v>78.13</v>
      </c>
      <c r="K2726" s="8">
        <v>244600</v>
      </c>
      <c r="L2726" s="26">
        <v>74.53</v>
      </c>
      <c r="M2726" s="8"/>
      <c r="N2726" s="32">
        <v>0</v>
      </c>
      <c r="O2726" s="11">
        <f t="shared" si="382"/>
        <v>50</v>
      </c>
      <c r="P2726" s="11">
        <f t="shared" si="379"/>
        <v>1.0483026969005769</v>
      </c>
      <c r="Q2726" s="12">
        <f t="shared" si="378"/>
        <v>166.59574540598456</v>
      </c>
      <c r="R2726" s="12">
        <f t="shared" si="383"/>
        <v>0</v>
      </c>
      <c r="S2726" s="12">
        <f t="shared" si="384"/>
        <v>13427</v>
      </c>
      <c r="T2726" s="31">
        <f t="shared" si="380"/>
        <v>13016.125588569574</v>
      </c>
      <c r="U2726" s="13"/>
      <c r="V2726" s="39">
        <f t="shared" si="385"/>
        <v>8.2978777071436843E-3</v>
      </c>
      <c r="W2726" s="14">
        <f t="shared" si="386"/>
        <v>9.4365758225284143E-3</v>
      </c>
      <c r="X2726" s="40">
        <f t="shared" si="381"/>
        <v>1.296633397980736E-6</v>
      </c>
      <c r="Y2726" s="2"/>
      <c r="Z2726" s="4"/>
      <c r="AA2726" s="4"/>
      <c r="AB2726" s="4"/>
      <c r="AC2726" s="4"/>
      <c r="AD2726" s="4"/>
      <c r="AE2726" s="4"/>
    </row>
    <row r="2727" spans="6:31">
      <c r="F2727" s="25">
        <v>40627</v>
      </c>
      <c r="G2727" s="8">
        <v>78.36</v>
      </c>
      <c r="H2727" s="8">
        <v>78.819999999999993</v>
      </c>
      <c r="I2727" s="8">
        <v>78.19</v>
      </c>
      <c r="J2727" s="8">
        <v>78.42</v>
      </c>
      <c r="K2727" s="8">
        <v>475800</v>
      </c>
      <c r="L2727" s="26">
        <v>74.81</v>
      </c>
      <c r="M2727" s="8"/>
      <c r="N2727" s="32">
        <v>0</v>
      </c>
      <c r="O2727" s="11">
        <f t="shared" si="382"/>
        <v>50</v>
      </c>
      <c r="P2727" s="11">
        <f t="shared" si="379"/>
        <v>1.0482555808047052</v>
      </c>
      <c r="Q2727" s="12">
        <f t="shared" si="378"/>
        <v>166.60098605189131</v>
      </c>
      <c r="R2727" s="12">
        <f t="shared" si="383"/>
        <v>0</v>
      </c>
      <c r="S2727" s="12">
        <f t="shared" si="384"/>
        <v>13427</v>
      </c>
      <c r="T2727" s="31">
        <f t="shared" si="380"/>
        <v>13064.849326189316</v>
      </c>
      <c r="U2727" s="13"/>
      <c r="V2727" s="39">
        <f t="shared" si="385"/>
        <v>3.7363476221356339E-3</v>
      </c>
      <c r="W2727" s="14">
        <f t="shared" si="386"/>
        <v>3.7498369907110691E-3</v>
      </c>
      <c r="X2727" s="40">
        <f t="shared" si="381"/>
        <v>1.8196306456393702E-10</v>
      </c>
      <c r="Y2727" s="2"/>
      <c r="Z2727" s="4"/>
      <c r="AA2727" s="4"/>
      <c r="AB2727" s="4"/>
      <c r="AC2727" s="4"/>
      <c r="AD2727" s="4"/>
      <c r="AE2727" s="4"/>
    </row>
    <row r="2728" spans="6:31">
      <c r="F2728" s="25">
        <v>40630</v>
      </c>
      <c r="G2728" s="8">
        <v>78.67</v>
      </c>
      <c r="H2728" s="8">
        <v>78.8</v>
      </c>
      <c r="I2728" s="8">
        <v>78.209999999999994</v>
      </c>
      <c r="J2728" s="8">
        <v>78.23</v>
      </c>
      <c r="K2728" s="8">
        <v>166900</v>
      </c>
      <c r="L2728" s="26">
        <v>74.63</v>
      </c>
      <c r="M2728" s="8"/>
      <c r="N2728" s="32">
        <v>0</v>
      </c>
      <c r="O2728" s="11">
        <f t="shared" si="382"/>
        <v>50</v>
      </c>
      <c r="P2728" s="11">
        <f t="shared" si="379"/>
        <v>1.048237974005092</v>
      </c>
      <c r="Q2728" s="12">
        <f t="shared" si="378"/>
        <v>166.6029445481937</v>
      </c>
      <c r="R2728" s="12">
        <f t="shared" si="383"/>
        <v>0</v>
      </c>
      <c r="S2728" s="12">
        <f t="shared" si="384"/>
        <v>13427</v>
      </c>
      <c r="T2728" s="31">
        <f t="shared" si="380"/>
        <v>13033.348352005194</v>
      </c>
      <c r="U2728" s="13"/>
      <c r="V2728" s="39">
        <f t="shared" si="385"/>
        <v>-2.4140356257841356E-3</v>
      </c>
      <c r="W2728" s="14">
        <f t="shared" si="386"/>
        <v>-2.4089947410175661E-3</v>
      </c>
      <c r="X2728" s="40">
        <f t="shared" si="381"/>
        <v>2.541051922983207E-11</v>
      </c>
      <c r="Y2728" s="2"/>
      <c r="Z2728" s="4"/>
      <c r="AA2728" s="4"/>
      <c r="AB2728" s="4"/>
      <c r="AC2728" s="4"/>
      <c r="AD2728" s="4"/>
      <c r="AE2728" s="4"/>
    </row>
    <row r="2729" spans="6:31">
      <c r="F2729" s="25">
        <v>40631</v>
      </c>
      <c r="G2729" s="8">
        <v>78.14</v>
      </c>
      <c r="H2729" s="8">
        <v>78.8</v>
      </c>
      <c r="I2729" s="8">
        <v>77.91</v>
      </c>
      <c r="J2729" s="8">
        <v>78.790000000000006</v>
      </c>
      <c r="K2729" s="8">
        <v>163300</v>
      </c>
      <c r="L2729" s="26">
        <v>75.16</v>
      </c>
      <c r="M2729" s="8"/>
      <c r="N2729" s="32">
        <v>0</v>
      </c>
      <c r="O2729" s="11">
        <f t="shared" si="382"/>
        <v>50</v>
      </c>
      <c r="P2729" s="11">
        <f t="shared" si="379"/>
        <v>1.0482969664715276</v>
      </c>
      <c r="Q2729" s="12">
        <f t="shared" si="378"/>
        <v>166.5963827670262</v>
      </c>
      <c r="R2729" s="12">
        <f t="shared" si="383"/>
        <v>0</v>
      </c>
      <c r="S2729" s="12">
        <f t="shared" si="384"/>
        <v>13427</v>
      </c>
      <c r="T2729" s="31">
        <f t="shared" si="380"/>
        <v>13126.128998213995</v>
      </c>
      <c r="U2729" s="13"/>
      <c r="V2729" s="39">
        <f t="shared" si="385"/>
        <v>7.093493039504779E-3</v>
      </c>
      <c r="W2729" s="14">
        <f t="shared" si="386"/>
        <v>7.0766034019684124E-3</v>
      </c>
      <c r="X2729" s="40">
        <f t="shared" si="381"/>
        <v>2.8525985610984186E-10</v>
      </c>
      <c r="Y2729" s="2"/>
      <c r="Z2729" s="4"/>
      <c r="AA2729" s="4"/>
      <c r="AB2729" s="4"/>
      <c r="AC2729" s="4"/>
      <c r="AD2729" s="4"/>
      <c r="AE2729" s="4"/>
    </row>
    <row r="2730" spans="6:31">
      <c r="F2730" s="25">
        <v>40632</v>
      </c>
      <c r="G2730" s="8">
        <v>79.22</v>
      </c>
      <c r="H2730" s="8">
        <v>79.56</v>
      </c>
      <c r="I2730" s="8">
        <v>79.11</v>
      </c>
      <c r="J2730" s="8">
        <v>79.349999999999994</v>
      </c>
      <c r="K2730" s="8">
        <v>424900</v>
      </c>
      <c r="L2730" s="26">
        <v>75.7</v>
      </c>
      <c r="M2730" s="8"/>
      <c r="N2730" s="32">
        <v>0</v>
      </c>
      <c r="O2730" s="11">
        <f t="shared" si="382"/>
        <v>50</v>
      </c>
      <c r="P2730" s="11">
        <f t="shared" si="379"/>
        <v>1.0482166446499339</v>
      </c>
      <c r="Q2730" s="12">
        <f t="shared" si="378"/>
        <v>166.60531721192638</v>
      </c>
      <c r="R2730" s="12">
        <f t="shared" si="383"/>
        <v>0</v>
      </c>
      <c r="S2730" s="12">
        <f t="shared" si="384"/>
        <v>13427</v>
      </c>
      <c r="T2730" s="31">
        <f t="shared" si="380"/>
        <v>13220.131920766356</v>
      </c>
      <c r="U2730" s="13"/>
      <c r="V2730" s="39">
        <f t="shared" si="385"/>
        <v>7.1359895618752552E-3</v>
      </c>
      <c r="W2730" s="14">
        <f t="shared" si="386"/>
        <v>7.1589858981386334E-3</v>
      </c>
      <c r="X2730" s="40">
        <f t="shared" si="381"/>
        <v>5.2883148153836362E-10</v>
      </c>
      <c r="Y2730" s="2"/>
      <c r="Z2730" s="4"/>
      <c r="AA2730" s="4"/>
      <c r="AB2730" s="4"/>
      <c r="AC2730" s="4"/>
      <c r="AD2730" s="4"/>
      <c r="AE2730" s="4"/>
    </row>
    <row r="2731" spans="6:31">
      <c r="F2731" s="25">
        <v>40633</v>
      </c>
      <c r="G2731" s="8">
        <v>79.3</v>
      </c>
      <c r="H2731" s="8">
        <v>79.510000000000005</v>
      </c>
      <c r="I2731" s="8">
        <v>79.209999999999994</v>
      </c>
      <c r="J2731" s="8">
        <v>79.260000000000005</v>
      </c>
      <c r="K2731" s="8">
        <v>1417600</v>
      </c>
      <c r="L2731" s="26">
        <v>75.61</v>
      </c>
      <c r="M2731" s="8"/>
      <c r="N2731" s="32">
        <v>0</v>
      </c>
      <c r="O2731" s="11">
        <f t="shared" si="382"/>
        <v>50</v>
      </c>
      <c r="P2731" s="11">
        <f t="shared" si="379"/>
        <v>1.0482740378256845</v>
      </c>
      <c r="Q2731" s="12">
        <f t="shared" si="378"/>
        <v>166.59893305165653</v>
      </c>
      <c r="R2731" s="12">
        <f t="shared" si="383"/>
        <v>0</v>
      </c>
      <c r="S2731" s="12">
        <f t="shared" si="384"/>
        <v>13427</v>
      </c>
      <c r="T2731" s="31">
        <f t="shared" si="380"/>
        <v>13204.631433674298</v>
      </c>
      <c r="U2731" s="13"/>
      <c r="V2731" s="39">
        <f t="shared" si="385"/>
        <v>-1.1731790110653098E-3</v>
      </c>
      <c r="W2731" s="14">
        <f t="shared" si="386"/>
        <v>-1.1896108732246244E-3</v>
      </c>
      <c r="X2731" s="40">
        <f t="shared" si="381"/>
        <v>2.7000609402271357E-10</v>
      </c>
      <c r="Y2731" s="2"/>
      <c r="Z2731" s="4"/>
      <c r="AA2731" s="4"/>
      <c r="AB2731" s="4"/>
      <c r="AC2731" s="4"/>
      <c r="AD2731" s="4"/>
      <c r="AE2731" s="4"/>
    </row>
    <row r="2732" spans="6:31">
      <c r="F2732" s="25">
        <v>40634</v>
      </c>
      <c r="G2732" s="8">
        <v>79.8</v>
      </c>
      <c r="H2732" s="8">
        <v>80.05</v>
      </c>
      <c r="I2732" s="8">
        <v>79.510000000000005</v>
      </c>
      <c r="J2732" s="8">
        <v>79.7</v>
      </c>
      <c r="K2732" s="8">
        <v>261900</v>
      </c>
      <c r="L2732" s="26">
        <v>76.03</v>
      </c>
      <c r="M2732" s="8"/>
      <c r="N2732" s="32">
        <v>0</v>
      </c>
      <c r="O2732" s="11">
        <f t="shared" si="382"/>
        <v>50</v>
      </c>
      <c r="P2732" s="11">
        <f t="shared" si="379"/>
        <v>1.0482704195712218</v>
      </c>
      <c r="Q2732" s="12">
        <f t="shared" si="378"/>
        <v>166.59933550945939</v>
      </c>
      <c r="R2732" s="12">
        <f t="shared" si="383"/>
        <v>0</v>
      </c>
      <c r="S2732" s="12">
        <f t="shared" si="384"/>
        <v>13427</v>
      </c>
      <c r="T2732" s="31">
        <f t="shared" si="380"/>
        <v>13277.967040103915</v>
      </c>
      <c r="U2732" s="13"/>
      <c r="V2732" s="39">
        <f t="shared" si="385"/>
        <v>5.5384137595359045E-3</v>
      </c>
      <c r="W2732" s="14">
        <f t="shared" si="386"/>
        <v>5.53944967016672E-3</v>
      </c>
      <c r="X2732" s="40">
        <f t="shared" si="381"/>
        <v>1.0731108350365056E-12</v>
      </c>
      <c r="Y2732" s="2"/>
      <c r="Z2732" s="4"/>
      <c r="AA2732" s="4"/>
      <c r="AB2732" s="4"/>
      <c r="AC2732" s="4"/>
      <c r="AD2732" s="4"/>
      <c r="AE2732" s="4"/>
    </row>
    <row r="2733" spans="6:31">
      <c r="F2733" s="25">
        <v>40637</v>
      </c>
      <c r="G2733" s="8">
        <v>79.87</v>
      </c>
      <c r="H2733" s="8">
        <v>80</v>
      </c>
      <c r="I2733" s="8">
        <v>79.56</v>
      </c>
      <c r="J2733" s="8">
        <v>79.8</v>
      </c>
      <c r="K2733" s="8">
        <v>174800</v>
      </c>
      <c r="L2733" s="26">
        <v>76.13</v>
      </c>
      <c r="M2733" s="8"/>
      <c r="N2733" s="32">
        <v>0</v>
      </c>
      <c r="O2733" s="11">
        <f t="shared" si="382"/>
        <v>50</v>
      </c>
      <c r="P2733" s="11">
        <f t="shared" si="379"/>
        <v>1.0482070143176145</v>
      </c>
      <c r="Q2733" s="12">
        <f t="shared" si="378"/>
        <v>166.60638851553304</v>
      </c>
      <c r="R2733" s="12">
        <f t="shared" si="383"/>
        <v>0</v>
      </c>
      <c r="S2733" s="12">
        <f t="shared" si="384"/>
        <v>13427</v>
      </c>
      <c r="T2733" s="31">
        <f t="shared" si="380"/>
        <v>13295.189803539537</v>
      </c>
      <c r="U2733" s="13"/>
      <c r="V2733" s="39">
        <f t="shared" si="385"/>
        <v>1.2962529027722436E-3</v>
      </c>
      <c r="W2733" s="14">
        <f t="shared" si="386"/>
        <v>1.3144060777758779E-3</v>
      </c>
      <c r="X2733" s="40">
        <f t="shared" si="381"/>
        <v>3.2953776271257435E-10</v>
      </c>
      <c r="Y2733" s="2"/>
      <c r="Z2733" s="4"/>
      <c r="AA2733" s="4"/>
      <c r="AB2733" s="4"/>
      <c r="AC2733" s="4"/>
      <c r="AD2733" s="4"/>
      <c r="AE2733" s="4"/>
    </row>
    <row r="2734" spans="6:31">
      <c r="F2734" s="25">
        <v>40638</v>
      </c>
      <c r="G2734" s="8">
        <v>79.599999999999994</v>
      </c>
      <c r="H2734" s="8">
        <v>80.22</v>
      </c>
      <c r="I2734" s="8">
        <v>79.599999999999994</v>
      </c>
      <c r="J2734" s="8">
        <v>79.87</v>
      </c>
      <c r="K2734" s="8">
        <v>213300</v>
      </c>
      <c r="L2734" s="26">
        <v>76.19</v>
      </c>
      <c r="M2734" s="8"/>
      <c r="N2734" s="32">
        <v>0</v>
      </c>
      <c r="O2734" s="11">
        <f t="shared" si="382"/>
        <v>50</v>
      </c>
      <c r="P2734" s="11">
        <f t="shared" si="379"/>
        <v>1.0483003018768868</v>
      </c>
      <c r="Q2734" s="12">
        <f t="shared" si="378"/>
        <v>166.59601178916876</v>
      </c>
      <c r="R2734" s="12">
        <f t="shared" si="383"/>
        <v>0</v>
      </c>
      <c r="S2734" s="12">
        <f t="shared" si="384"/>
        <v>13427</v>
      </c>
      <c r="T2734" s="31">
        <f t="shared" si="380"/>
        <v>13306.023461600909</v>
      </c>
      <c r="U2734" s="13"/>
      <c r="V2734" s="39">
        <f t="shared" si="385"/>
        <v>8.1452364990694645E-4</v>
      </c>
      <c r="W2734" s="14">
        <f t="shared" si="386"/>
        <v>7.8781516679704772E-4</v>
      </c>
      <c r="X2734" s="40">
        <f t="shared" si="381"/>
        <v>7.1334307003174561E-10</v>
      </c>
      <c r="Y2734" s="2"/>
      <c r="Z2734" s="4"/>
      <c r="AA2734" s="4"/>
      <c r="AB2734" s="4"/>
      <c r="AC2734" s="4"/>
      <c r="AD2734" s="4"/>
      <c r="AE2734" s="4"/>
    </row>
    <row r="2735" spans="6:31">
      <c r="F2735" s="25">
        <v>40639</v>
      </c>
      <c r="G2735" s="8">
        <v>80.260000000000005</v>
      </c>
      <c r="H2735" s="8">
        <v>80.31</v>
      </c>
      <c r="I2735" s="8">
        <v>79.760000000000005</v>
      </c>
      <c r="J2735" s="8">
        <v>80.040000000000006</v>
      </c>
      <c r="K2735" s="8">
        <v>117300</v>
      </c>
      <c r="L2735" s="26">
        <v>76.36</v>
      </c>
      <c r="M2735" s="8"/>
      <c r="N2735" s="32">
        <v>0</v>
      </c>
      <c r="O2735" s="11">
        <f t="shared" si="382"/>
        <v>50</v>
      </c>
      <c r="P2735" s="11">
        <f t="shared" si="379"/>
        <v>1.0481927710843375</v>
      </c>
      <c r="Q2735" s="12">
        <f t="shared" si="378"/>
        <v>166.60797300651507</v>
      </c>
      <c r="R2735" s="12">
        <f t="shared" si="383"/>
        <v>0</v>
      </c>
      <c r="S2735" s="12">
        <f t="shared" si="384"/>
        <v>13427</v>
      </c>
      <c r="T2735" s="31">
        <f t="shared" si="380"/>
        <v>13335.302159441468</v>
      </c>
      <c r="U2735" s="13"/>
      <c r="V2735" s="39">
        <f t="shared" si="385"/>
        <v>2.1979919501422412E-3</v>
      </c>
      <c r="W2735" s="14">
        <f t="shared" si="386"/>
        <v>2.2287783726285594E-3</v>
      </c>
      <c r="X2735" s="40">
        <f t="shared" si="381"/>
        <v>9.4780380950607638E-10</v>
      </c>
      <c r="Y2735" s="2"/>
      <c r="Z2735" s="4"/>
      <c r="AA2735" s="4"/>
      <c r="AB2735" s="4"/>
      <c r="AC2735" s="4"/>
      <c r="AD2735" s="4"/>
      <c r="AE2735" s="4"/>
    </row>
    <row r="2736" spans="6:31">
      <c r="F2736" s="25">
        <v>40640</v>
      </c>
      <c r="G2736" s="8">
        <v>79.92</v>
      </c>
      <c r="H2736" s="8">
        <v>80.209999999999994</v>
      </c>
      <c r="I2736" s="8">
        <v>79.47</v>
      </c>
      <c r="J2736" s="8">
        <v>79.84</v>
      </c>
      <c r="K2736" s="8">
        <v>153200</v>
      </c>
      <c r="L2736" s="26">
        <v>76.16</v>
      </c>
      <c r="M2736" s="8"/>
      <c r="N2736" s="32">
        <v>0</v>
      </c>
      <c r="O2736" s="11">
        <f t="shared" si="382"/>
        <v>50</v>
      </c>
      <c r="P2736" s="11">
        <f t="shared" si="379"/>
        <v>1.0483193277310925</v>
      </c>
      <c r="Q2736" s="12">
        <f t="shared" si="378"/>
        <v>166.59389569852482</v>
      </c>
      <c r="R2736" s="12">
        <f t="shared" si="383"/>
        <v>0</v>
      </c>
      <c r="S2736" s="12">
        <f t="shared" si="384"/>
        <v>13427</v>
      </c>
      <c r="T2736" s="31">
        <f t="shared" si="380"/>
        <v>13300.856632570221</v>
      </c>
      <c r="U2736" s="13"/>
      <c r="V2736" s="39">
        <f t="shared" si="385"/>
        <v>-2.586374885484433E-3</v>
      </c>
      <c r="W2736" s="14">
        <f t="shared" si="386"/>
        <v>-2.6226083744369947E-3</v>
      </c>
      <c r="X2736" s="40">
        <f t="shared" si="381"/>
        <v>1.3128657216754105E-9</v>
      </c>
      <c r="Y2736" s="2"/>
      <c r="Z2736" s="4"/>
      <c r="AA2736" s="4"/>
      <c r="AB2736" s="4"/>
      <c r="AC2736" s="4"/>
      <c r="AD2736" s="4"/>
      <c r="AE2736" s="4"/>
    </row>
    <row r="2737" spans="6:31">
      <c r="F2737" s="25">
        <v>40641</v>
      </c>
      <c r="G2737" s="8">
        <v>80.13</v>
      </c>
      <c r="H2737" s="8">
        <v>80.209999999999994</v>
      </c>
      <c r="I2737" s="8">
        <v>79.17</v>
      </c>
      <c r="J2737" s="8">
        <v>79.489999999999995</v>
      </c>
      <c r="K2737" s="8">
        <v>151000</v>
      </c>
      <c r="L2737" s="26">
        <v>75.83</v>
      </c>
      <c r="M2737" s="8"/>
      <c r="N2737" s="32">
        <v>0</v>
      </c>
      <c r="O2737" s="11">
        <f t="shared" si="382"/>
        <v>50</v>
      </c>
      <c r="P2737" s="11">
        <f t="shared" si="379"/>
        <v>1.0482658578399051</v>
      </c>
      <c r="Q2737" s="12">
        <f t="shared" si="378"/>
        <v>166.59984291398499</v>
      </c>
      <c r="R2737" s="12">
        <f t="shared" si="383"/>
        <v>0</v>
      </c>
      <c r="S2737" s="12">
        <f t="shared" si="384"/>
        <v>13427</v>
      </c>
      <c r="T2737" s="31">
        <f t="shared" si="380"/>
        <v>13243.021513232665</v>
      </c>
      <c r="U2737" s="13"/>
      <c r="V2737" s="39">
        <f t="shared" si="385"/>
        <v>-4.357706175563923E-3</v>
      </c>
      <c r="W2737" s="14">
        <f t="shared" si="386"/>
        <v>-4.3423977702656425E-3</v>
      </c>
      <c r="X2737" s="40">
        <f t="shared" si="381"/>
        <v>2.3434727277642295E-10</v>
      </c>
      <c r="Y2737" s="2"/>
      <c r="Z2737" s="4"/>
      <c r="AA2737" s="4"/>
      <c r="AB2737" s="4"/>
      <c r="AC2737" s="4"/>
      <c r="AD2737" s="4"/>
      <c r="AE2737" s="4"/>
    </row>
    <row r="2738" spans="6:31">
      <c r="F2738" s="25">
        <v>40644</v>
      </c>
      <c r="G2738" s="8">
        <v>79.59</v>
      </c>
      <c r="H2738" s="8">
        <v>79.77</v>
      </c>
      <c r="I2738" s="8">
        <v>78.97</v>
      </c>
      <c r="J2738" s="8">
        <v>79.16</v>
      </c>
      <c r="K2738" s="8">
        <v>87800</v>
      </c>
      <c r="L2738" s="26">
        <v>75.52</v>
      </c>
      <c r="M2738" s="8"/>
      <c r="N2738" s="32">
        <v>0</v>
      </c>
      <c r="O2738" s="11">
        <f t="shared" si="382"/>
        <v>50</v>
      </c>
      <c r="P2738" s="11">
        <f t="shared" si="379"/>
        <v>1.0481991525423728</v>
      </c>
      <c r="Q2738" s="12">
        <f t="shared" si="378"/>
        <v>166.60726309477309</v>
      </c>
      <c r="R2738" s="12">
        <f t="shared" si="383"/>
        <v>0</v>
      </c>
      <c r="S2738" s="12">
        <f t="shared" si="384"/>
        <v>13427</v>
      </c>
      <c r="T2738" s="31">
        <f t="shared" si="380"/>
        <v>13188.630946582238</v>
      </c>
      <c r="U2738" s="13"/>
      <c r="V2738" s="39">
        <f t="shared" si="385"/>
        <v>-4.1155689002011593E-3</v>
      </c>
      <c r="W2738" s="14">
        <f t="shared" si="386"/>
        <v>-4.0964708755989471E-3</v>
      </c>
      <c r="X2738" s="40">
        <f t="shared" si="381"/>
        <v>3.6473454370670014E-10</v>
      </c>
      <c r="Y2738" s="2"/>
      <c r="Z2738" s="4"/>
      <c r="AA2738" s="4"/>
      <c r="AB2738" s="4"/>
      <c r="AC2738" s="4"/>
      <c r="AD2738" s="4"/>
      <c r="AE2738" s="4"/>
    </row>
    <row r="2739" spans="6:31">
      <c r="F2739" s="25">
        <v>40645</v>
      </c>
      <c r="G2739" s="8">
        <v>78.7</v>
      </c>
      <c r="H2739" s="8">
        <v>78.87</v>
      </c>
      <c r="I2739" s="8">
        <v>78.260000000000005</v>
      </c>
      <c r="J2739" s="8">
        <v>78.53</v>
      </c>
      <c r="K2739" s="8">
        <v>125400</v>
      </c>
      <c r="L2739" s="26">
        <v>74.91</v>
      </c>
      <c r="M2739" s="8"/>
      <c r="N2739" s="32">
        <v>0</v>
      </c>
      <c r="O2739" s="11">
        <f t="shared" si="382"/>
        <v>50</v>
      </c>
      <c r="P2739" s="11">
        <f t="shared" si="379"/>
        <v>1.0483246562541717</v>
      </c>
      <c r="Q2739" s="12">
        <f t="shared" si="378"/>
        <v>166.59330306411485</v>
      </c>
      <c r="R2739" s="12">
        <f t="shared" si="383"/>
        <v>0</v>
      </c>
      <c r="S2739" s="12">
        <f t="shared" si="384"/>
        <v>13427</v>
      </c>
      <c r="T2739" s="31">
        <f t="shared" si="380"/>
        <v>13082.572089624939</v>
      </c>
      <c r="U2739" s="13"/>
      <c r="V2739" s="39">
        <f t="shared" si="385"/>
        <v>-8.0741969066823998E-3</v>
      </c>
      <c r="W2739" s="14">
        <f t="shared" si="386"/>
        <v>-8.1101288774537185E-3</v>
      </c>
      <c r="X2739" s="40">
        <f t="shared" si="381"/>
        <v>1.2911065235109012E-9</v>
      </c>
      <c r="Y2739" s="2"/>
      <c r="Z2739" s="4"/>
      <c r="AA2739" s="4"/>
      <c r="AB2739" s="4"/>
      <c r="AC2739" s="4"/>
      <c r="AD2739" s="4"/>
      <c r="AE2739" s="4"/>
    </row>
    <row r="2740" spans="6:31">
      <c r="F2740" s="25">
        <v>40646</v>
      </c>
      <c r="G2740" s="8">
        <v>78.86</v>
      </c>
      <c r="H2740" s="8">
        <v>78.989999999999995</v>
      </c>
      <c r="I2740" s="8">
        <v>78.28</v>
      </c>
      <c r="J2740" s="8">
        <v>78.58</v>
      </c>
      <c r="K2740" s="8">
        <v>127000</v>
      </c>
      <c r="L2740" s="26">
        <v>74.959999999999994</v>
      </c>
      <c r="M2740" s="8"/>
      <c r="N2740" s="32">
        <v>0</v>
      </c>
      <c r="O2740" s="11">
        <f t="shared" si="382"/>
        <v>50</v>
      </c>
      <c r="P2740" s="11">
        <f t="shared" si="379"/>
        <v>1.0482924226254002</v>
      </c>
      <c r="Q2740" s="12">
        <f t="shared" si="378"/>
        <v>166.59688815656338</v>
      </c>
      <c r="R2740" s="12">
        <f t="shared" si="383"/>
        <v>0</v>
      </c>
      <c r="S2740" s="12">
        <f t="shared" si="384"/>
        <v>13427</v>
      </c>
      <c r="T2740" s="31">
        <f t="shared" si="380"/>
        <v>13091.183471342751</v>
      </c>
      <c r="U2740" s="13"/>
      <c r="V2740" s="39">
        <f t="shared" si="385"/>
        <v>6.580165393895907E-4</v>
      </c>
      <c r="W2740" s="14">
        <f t="shared" si="386"/>
        <v>6.6724497037515024E-4</v>
      </c>
      <c r="X2740" s="40">
        <f t="shared" si="381"/>
        <v>8.5163938455235378E-11</v>
      </c>
      <c r="Y2740" s="2"/>
      <c r="Z2740" s="4"/>
      <c r="AA2740" s="4"/>
      <c r="AB2740" s="4"/>
      <c r="AC2740" s="4"/>
      <c r="AD2740" s="4"/>
      <c r="AE2740" s="4"/>
    </row>
    <row r="2741" spans="6:31">
      <c r="F2741" s="25">
        <v>40647</v>
      </c>
      <c r="G2741" s="8">
        <v>78.03</v>
      </c>
      <c r="H2741" s="8">
        <v>78.72</v>
      </c>
      <c r="I2741" s="8">
        <v>77.86</v>
      </c>
      <c r="J2741" s="8">
        <v>78.599999999999994</v>
      </c>
      <c r="K2741" s="8">
        <v>582300</v>
      </c>
      <c r="L2741" s="26">
        <v>74.98</v>
      </c>
      <c r="M2741" s="8"/>
      <c r="N2741" s="32">
        <v>0</v>
      </c>
      <c r="O2741" s="11">
        <f t="shared" si="382"/>
        <v>50</v>
      </c>
      <c r="P2741" s="11">
        <f t="shared" si="379"/>
        <v>1.0482795412109895</v>
      </c>
      <c r="Q2741" s="12">
        <f t="shared" si="378"/>
        <v>166.59832091641061</v>
      </c>
      <c r="R2741" s="12">
        <f t="shared" si="383"/>
        <v>0</v>
      </c>
      <c r="S2741" s="12">
        <f t="shared" si="384"/>
        <v>13427</v>
      </c>
      <c r="T2741" s="31">
        <f t="shared" si="380"/>
        <v>13094.628024029873</v>
      </c>
      <c r="U2741" s="13"/>
      <c r="V2741" s="39">
        <f t="shared" si="385"/>
        <v>2.6308542758737765E-4</v>
      </c>
      <c r="W2741" s="14">
        <f t="shared" si="386"/>
        <v>2.6677337759926375E-4</v>
      </c>
      <c r="X2741" s="40">
        <f t="shared" si="381"/>
        <v>1.3600975290170691E-11</v>
      </c>
      <c r="Y2741" s="2"/>
      <c r="Z2741" s="4"/>
      <c r="AA2741" s="4"/>
      <c r="AB2741" s="4"/>
      <c r="AC2741" s="4"/>
      <c r="AD2741" s="4"/>
      <c r="AE2741" s="4"/>
    </row>
    <row r="2742" spans="6:31">
      <c r="F2742" s="25">
        <v>40648</v>
      </c>
      <c r="G2742" s="8">
        <v>78.72</v>
      </c>
      <c r="H2742" s="8">
        <v>79.13</v>
      </c>
      <c r="I2742" s="8">
        <v>78.56</v>
      </c>
      <c r="J2742" s="8">
        <v>79</v>
      </c>
      <c r="K2742" s="8">
        <v>116500</v>
      </c>
      <c r="L2742" s="26">
        <v>75.36</v>
      </c>
      <c r="M2742" s="8"/>
      <c r="N2742" s="32">
        <v>0</v>
      </c>
      <c r="O2742" s="11">
        <f t="shared" si="382"/>
        <v>50</v>
      </c>
      <c r="P2742" s="11">
        <f t="shared" si="379"/>
        <v>1.0483014861995754</v>
      </c>
      <c r="Q2742" s="12">
        <f t="shared" si="378"/>
        <v>166.59588006437014</v>
      </c>
      <c r="R2742" s="12">
        <f t="shared" si="383"/>
        <v>0</v>
      </c>
      <c r="S2742" s="12">
        <f t="shared" si="384"/>
        <v>13427</v>
      </c>
      <c r="T2742" s="31">
        <f t="shared" si="380"/>
        <v>13161.074525085241</v>
      </c>
      <c r="U2742" s="13"/>
      <c r="V2742" s="39">
        <f t="shared" si="385"/>
        <v>5.0615018042383204E-3</v>
      </c>
      <c r="W2742" s="14">
        <f t="shared" si="386"/>
        <v>5.0552189603416233E-3</v>
      </c>
      <c r="X2742" s="40">
        <f t="shared" si="381"/>
        <v>3.9474127430264372E-11</v>
      </c>
      <c r="Y2742" s="2"/>
      <c r="Z2742" s="4"/>
      <c r="AA2742" s="4"/>
      <c r="AB2742" s="4"/>
      <c r="AC2742" s="4"/>
      <c r="AD2742" s="4"/>
      <c r="AE2742" s="4"/>
    </row>
    <row r="2743" spans="6:31">
      <c r="F2743" s="25">
        <v>40651</v>
      </c>
      <c r="G2743" s="8">
        <v>78.08</v>
      </c>
      <c r="H2743" s="8">
        <v>78.2</v>
      </c>
      <c r="I2743" s="8">
        <v>77.459999999999994</v>
      </c>
      <c r="J2743" s="8">
        <v>78.069999999999993</v>
      </c>
      <c r="K2743" s="8">
        <v>214300</v>
      </c>
      <c r="L2743" s="26">
        <v>74.48</v>
      </c>
      <c r="M2743" s="8"/>
      <c r="N2743" s="32">
        <v>0</v>
      </c>
      <c r="O2743" s="11">
        <f t="shared" si="382"/>
        <v>50</v>
      </c>
      <c r="P2743" s="11">
        <f t="shared" si="379"/>
        <v>1.0482008592910848</v>
      </c>
      <c r="Q2743" s="12">
        <f t="shared" si="378"/>
        <v>166.60707322725455</v>
      </c>
      <c r="R2743" s="12">
        <f t="shared" si="383"/>
        <v>0</v>
      </c>
      <c r="S2743" s="12">
        <f t="shared" si="384"/>
        <v>13427</v>
      </c>
      <c r="T2743" s="31">
        <f t="shared" si="380"/>
        <v>13007.014206851762</v>
      </c>
      <c r="U2743" s="13"/>
      <c r="V2743" s="39">
        <f t="shared" si="385"/>
        <v>-1.1774807078640861E-2</v>
      </c>
      <c r="W2743" s="14">
        <f t="shared" si="386"/>
        <v>-1.1745997299295874E-2</v>
      </c>
      <c r="X2743" s="40">
        <f t="shared" si="381"/>
        <v>8.300033859068558E-10</v>
      </c>
      <c r="Y2743" s="2"/>
      <c r="Z2743" s="4"/>
      <c r="AA2743" s="4"/>
      <c r="AB2743" s="4"/>
      <c r="AC2743" s="4"/>
      <c r="AD2743" s="4"/>
      <c r="AE2743" s="4"/>
    </row>
    <row r="2744" spans="6:31">
      <c r="F2744" s="25">
        <v>40652</v>
      </c>
      <c r="G2744" s="8">
        <v>78.209999999999994</v>
      </c>
      <c r="H2744" s="8">
        <v>78.52</v>
      </c>
      <c r="I2744" s="8">
        <v>78</v>
      </c>
      <c r="J2744" s="8">
        <v>78.52</v>
      </c>
      <c r="K2744" s="8">
        <v>205300</v>
      </c>
      <c r="L2744" s="26">
        <v>74.91</v>
      </c>
      <c r="M2744" s="8"/>
      <c r="N2744" s="32">
        <v>0</v>
      </c>
      <c r="O2744" s="11">
        <f t="shared" si="382"/>
        <v>50</v>
      </c>
      <c r="P2744" s="11">
        <f t="shared" si="379"/>
        <v>1.0481911627286076</v>
      </c>
      <c r="Q2744" s="12">
        <f t="shared" si="378"/>
        <v>166.60815193103591</v>
      </c>
      <c r="R2744" s="12">
        <f t="shared" si="383"/>
        <v>0</v>
      </c>
      <c r="S2744" s="12">
        <f t="shared" si="384"/>
        <v>13427</v>
      </c>
      <c r="T2744" s="31">
        <f t="shared" si="380"/>
        <v>13082.072089624939</v>
      </c>
      <c r="U2744" s="13"/>
      <c r="V2744" s="39">
        <f t="shared" si="385"/>
        <v>5.7539837928291086E-3</v>
      </c>
      <c r="W2744" s="14">
        <f t="shared" si="386"/>
        <v>5.7567599909797689E-3</v>
      </c>
      <c r="X2744" s="40">
        <f t="shared" si="381"/>
        <v>7.7072761717295771E-12</v>
      </c>
      <c r="Y2744" s="2"/>
      <c r="Z2744" s="4"/>
      <c r="AA2744" s="4"/>
      <c r="AB2744" s="4"/>
      <c r="AC2744" s="4"/>
      <c r="AD2744" s="4"/>
      <c r="AE2744" s="4"/>
    </row>
    <row r="2745" spans="6:31">
      <c r="F2745" s="25">
        <v>40653</v>
      </c>
      <c r="G2745" s="8">
        <v>79.459999999999994</v>
      </c>
      <c r="H2745" s="8">
        <v>79.75</v>
      </c>
      <c r="I2745" s="8">
        <v>79.42</v>
      </c>
      <c r="J2745" s="8">
        <v>79.64</v>
      </c>
      <c r="K2745" s="8">
        <v>332900</v>
      </c>
      <c r="L2745" s="26">
        <v>75.97</v>
      </c>
      <c r="M2745" s="8"/>
      <c r="N2745" s="32">
        <v>0</v>
      </c>
      <c r="O2745" s="11">
        <f t="shared" si="382"/>
        <v>50</v>
      </c>
      <c r="P2745" s="11">
        <f t="shared" si="379"/>
        <v>1.0483085428458603</v>
      </c>
      <c r="Q2745" s="12">
        <f t="shared" si="378"/>
        <v>166.59509520394951</v>
      </c>
      <c r="R2745" s="12">
        <f t="shared" si="383"/>
        <v>0</v>
      </c>
      <c r="S2745" s="12">
        <f t="shared" si="384"/>
        <v>13427</v>
      </c>
      <c r="T2745" s="31">
        <f t="shared" si="380"/>
        <v>13267.633382042539</v>
      </c>
      <c r="U2745" s="13"/>
      <c r="V2745" s="39">
        <f t="shared" si="385"/>
        <v>1.4084738840240973E-2</v>
      </c>
      <c r="W2745" s="14">
        <f t="shared" si="386"/>
        <v>1.4051132555338753E-2</v>
      </c>
      <c r="X2745" s="40">
        <f t="shared" si="381"/>
        <v>1.1293823849291888E-9</v>
      </c>
      <c r="Y2745" s="2"/>
      <c r="Z2745" s="4"/>
      <c r="AA2745" s="4"/>
      <c r="AB2745" s="4"/>
      <c r="AC2745" s="4"/>
      <c r="AD2745" s="4"/>
      <c r="AE2745" s="4"/>
    </row>
    <row r="2746" spans="6:31">
      <c r="F2746" s="25">
        <v>40654</v>
      </c>
      <c r="G2746" s="8">
        <v>80.099999999999994</v>
      </c>
      <c r="H2746" s="8">
        <v>80.099999999999994</v>
      </c>
      <c r="I2746" s="8">
        <v>79.75</v>
      </c>
      <c r="J2746" s="8">
        <v>80.069999999999993</v>
      </c>
      <c r="K2746" s="8">
        <v>283500</v>
      </c>
      <c r="L2746" s="26">
        <v>76.38</v>
      </c>
      <c r="M2746" s="8"/>
      <c r="N2746" s="32">
        <v>0</v>
      </c>
      <c r="O2746" s="11">
        <f t="shared" si="382"/>
        <v>50</v>
      </c>
      <c r="P2746" s="11">
        <f t="shared" si="379"/>
        <v>1.0483110761979575</v>
      </c>
      <c r="Q2746" s="12">
        <f t="shared" si="378"/>
        <v>166.59481343984754</v>
      </c>
      <c r="R2746" s="12">
        <f t="shared" si="383"/>
        <v>0</v>
      </c>
      <c r="S2746" s="12">
        <f t="shared" si="384"/>
        <v>13427</v>
      </c>
      <c r="T2746" s="31">
        <f t="shared" si="380"/>
        <v>13339.246712128592</v>
      </c>
      <c r="U2746" s="13"/>
      <c r="V2746" s="39">
        <f t="shared" si="385"/>
        <v>5.3830815762071476E-3</v>
      </c>
      <c r="W2746" s="14">
        <f t="shared" si="386"/>
        <v>5.3823562822399246E-3</v>
      </c>
      <c r="X2746" s="40">
        <f t="shared" si="381"/>
        <v>5.2605133889006524E-13</v>
      </c>
      <c r="Y2746" s="2"/>
      <c r="Z2746" s="4"/>
      <c r="AA2746" s="4"/>
      <c r="AB2746" s="4"/>
      <c r="AC2746" s="4"/>
      <c r="AD2746" s="4"/>
      <c r="AE2746" s="4"/>
    </row>
    <row r="2747" spans="6:31">
      <c r="F2747" s="25">
        <v>40658</v>
      </c>
      <c r="G2747" s="8">
        <v>79.98</v>
      </c>
      <c r="H2747" s="8">
        <v>80.13</v>
      </c>
      <c r="I2747" s="8">
        <v>79.680000000000007</v>
      </c>
      <c r="J2747" s="8">
        <v>79.98</v>
      </c>
      <c r="K2747" s="8">
        <v>156400</v>
      </c>
      <c r="L2747" s="26">
        <v>76.3</v>
      </c>
      <c r="M2747" s="8"/>
      <c r="N2747" s="32">
        <v>0</v>
      </c>
      <c r="O2747" s="11">
        <f t="shared" si="382"/>
        <v>50</v>
      </c>
      <c r="P2747" s="11">
        <f t="shared" si="379"/>
        <v>1.0482306684141547</v>
      </c>
      <c r="Q2747" s="12">
        <f t="shared" si="378"/>
        <v>166.60375720655281</v>
      </c>
      <c r="R2747" s="12">
        <f t="shared" si="383"/>
        <v>0</v>
      </c>
      <c r="S2747" s="12">
        <f t="shared" si="384"/>
        <v>13427</v>
      </c>
      <c r="T2747" s="31">
        <f t="shared" si="380"/>
        <v>13324.968501380095</v>
      </c>
      <c r="U2747" s="13"/>
      <c r="V2747" s="39">
        <f t="shared" si="385"/>
        <v>-1.0709643617022732E-3</v>
      </c>
      <c r="W2747" s="14">
        <f t="shared" si="386"/>
        <v>-1.0479435069587911E-3</v>
      </c>
      <c r="X2747" s="40">
        <f t="shared" si="381"/>
        <v>5.2995975312050021E-10</v>
      </c>
      <c r="Y2747" s="2"/>
      <c r="Z2747" s="4"/>
      <c r="AA2747" s="4"/>
      <c r="AB2747" s="4"/>
      <c r="AC2747" s="4"/>
      <c r="AD2747" s="4"/>
      <c r="AE2747" s="4"/>
    </row>
    <row r="2748" spans="6:31">
      <c r="F2748" s="25">
        <v>40659</v>
      </c>
      <c r="G2748" s="8">
        <v>80.27</v>
      </c>
      <c r="H2748" s="8">
        <v>80.849999999999994</v>
      </c>
      <c r="I2748" s="8">
        <v>80.16</v>
      </c>
      <c r="J2748" s="8">
        <v>80.67</v>
      </c>
      <c r="K2748" s="8">
        <v>157900</v>
      </c>
      <c r="L2748" s="26">
        <v>76.959999999999994</v>
      </c>
      <c r="M2748" s="8"/>
      <c r="N2748" s="32">
        <v>0</v>
      </c>
      <c r="O2748" s="11">
        <f t="shared" si="382"/>
        <v>50</v>
      </c>
      <c r="P2748" s="11">
        <f t="shared" si="379"/>
        <v>1.0482068607068609</v>
      </c>
      <c r="Q2748" s="12">
        <f t="shared" si="378"/>
        <v>166.60640560375856</v>
      </c>
      <c r="R2748" s="12">
        <f t="shared" si="383"/>
        <v>0</v>
      </c>
      <c r="S2748" s="12">
        <f t="shared" si="384"/>
        <v>13427</v>
      </c>
      <c r="T2748" s="31">
        <f t="shared" si="380"/>
        <v>13440.138740055203</v>
      </c>
      <c r="U2748" s="13"/>
      <c r="V2748" s="39">
        <f t="shared" si="385"/>
        <v>8.6060517872963409E-3</v>
      </c>
      <c r="W2748" s="14">
        <f t="shared" si="386"/>
        <v>8.6128680670397532E-3</v>
      </c>
      <c r="X2748" s="40">
        <f t="shared" si="381"/>
        <v>4.6461669540451883E-11</v>
      </c>
      <c r="Y2748" s="2"/>
      <c r="Z2748" s="4"/>
      <c r="AA2748" s="4"/>
      <c r="AB2748" s="4"/>
      <c r="AC2748" s="4"/>
      <c r="AD2748" s="4"/>
      <c r="AE2748" s="4"/>
    </row>
    <row r="2749" spans="6:31">
      <c r="F2749" s="25">
        <v>40660</v>
      </c>
      <c r="G2749" s="8">
        <v>80.81</v>
      </c>
      <c r="H2749" s="8">
        <v>81.28</v>
      </c>
      <c r="I2749" s="8">
        <v>80.489999999999995</v>
      </c>
      <c r="J2749" s="8">
        <v>81.22</v>
      </c>
      <c r="K2749" s="8">
        <v>196300</v>
      </c>
      <c r="L2749" s="26">
        <v>77.48</v>
      </c>
      <c r="M2749" s="8"/>
      <c r="N2749" s="32">
        <v>0</v>
      </c>
      <c r="O2749" s="11">
        <f t="shared" si="382"/>
        <v>50</v>
      </c>
      <c r="P2749" s="11">
        <f t="shared" si="379"/>
        <v>1.0482705214248837</v>
      </c>
      <c r="Q2749" s="12">
        <f t="shared" si="378"/>
        <v>166.59932418025662</v>
      </c>
      <c r="R2749" s="12">
        <f t="shared" si="383"/>
        <v>0</v>
      </c>
      <c r="S2749" s="12">
        <f t="shared" si="384"/>
        <v>13427</v>
      </c>
      <c r="T2749" s="31">
        <f t="shared" si="380"/>
        <v>13531.197109920442</v>
      </c>
      <c r="U2749" s="13"/>
      <c r="V2749" s="39">
        <f t="shared" si="385"/>
        <v>6.7522584969558269E-3</v>
      </c>
      <c r="W2749" s="14">
        <f t="shared" si="386"/>
        <v>6.7340321813441194E-3</v>
      </c>
      <c r="X2749" s="40">
        <f t="shared" si="381"/>
        <v>3.3219858077757018E-10</v>
      </c>
      <c r="Y2749" s="2"/>
      <c r="Z2749" s="4"/>
      <c r="AA2749" s="4"/>
      <c r="AB2749" s="4"/>
      <c r="AC2749" s="4"/>
      <c r="AD2749" s="4"/>
      <c r="AE2749" s="4"/>
    </row>
    <row r="2750" spans="6:31">
      <c r="F2750" s="25">
        <v>40661</v>
      </c>
      <c r="G2750" s="8">
        <v>81.08</v>
      </c>
      <c r="H2750" s="8">
        <v>81.56</v>
      </c>
      <c r="I2750" s="8">
        <v>81.08</v>
      </c>
      <c r="J2750" s="8">
        <v>81.44</v>
      </c>
      <c r="K2750" s="8">
        <v>134200</v>
      </c>
      <c r="L2750" s="26">
        <v>77.69</v>
      </c>
      <c r="M2750" s="8"/>
      <c r="N2750" s="32">
        <v>0</v>
      </c>
      <c r="O2750" s="11">
        <f t="shared" si="382"/>
        <v>50</v>
      </c>
      <c r="P2750" s="11">
        <f t="shared" si="379"/>
        <v>1.0482687604582315</v>
      </c>
      <c r="Q2750" s="12">
        <f t="shared" si="378"/>
        <v>166.59952005323242</v>
      </c>
      <c r="R2750" s="12">
        <f t="shared" si="383"/>
        <v>0</v>
      </c>
      <c r="S2750" s="12">
        <f t="shared" si="384"/>
        <v>13427</v>
      </c>
      <c r="T2750" s="31">
        <f t="shared" si="380"/>
        <v>13567.864913135249</v>
      </c>
      <c r="U2750" s="13"/>
      <c r="V2750" s="39">
        <f t="shared" si="385"/>
        <v>2.7062062562771554E-3</v>
      </c>
      <c r="W2750" s="14">
        <f t="shared" si="386"/>
        <v>2.7067104235342903E-3</v>
      </c>
      <c r="X2750" s="40">
        <f t="shared" si="381"/>
        <v>2.5418462316694936E-13</v>
      </c>
      <c r="Y2750" s="2"/>
      <c r="Z2750" s="4"/>
      <c r="AA2750" s="4"/>
      <c r="AB2750" s="4"/>
      <c r="AC2750" s="4"/>
      <c r="AD2750" s="4"/>
      <c r="AE2750" s="4"/>
    </row>
    <row r="2751" spans="6:31">
      <c r="F2751" s="25">
        <v>40662</v>
      </c>
      <c r="G2751" s="8">
        <v>81.45</v>
      </c>
      <c r="H2751" s="8">
        <v>81.760000000000005</v>
      </c>
      <c r="I2751" s="8">
        <v>81.37</v>
      </c>
      <c r="J2751" s="8">
        <v>81.72</v>
      </c>
      <c r="K2751" s="8">
        <v>105000</v>
      </c>
      <c r="L2751" s="26">
        <v>77.959999999999994</v>
      </c>
      <c r="M2751" s="8"/>
      <c r="N2751" s="32">
        <v>0</v>
      </c>
      <c r="O2751" s="11">
        <f t="shared" si="382"/>
        <v>50</v>
      </c>
      <c r="P2751" s="11">
        <f t="shared" si="379"/>
        <v>1.0482298614674193</v>
      </c>
      <c r="Q2751" s="12">
        <f t="shared" si="378"/>
        <v>166.60384697028181</v>
      </c>
      <c r="R2751" s="12">
        <f t="shared" si="383"/>
        <v>0</v>
      </c>
      <c r="S2751" s="12">
        <f t="shared" si="384"/>
        <v>13427</v>
      </c>
      <c r="T2751" s="31">
        <f t="shared" si="380"/>
        <v>13614.866374411429</v>
      </c>
      <c r="U2751" s="13"/>
      <c r="V2751" s="39">
        <f t="shared" si="385"/>
        <v>3.4581887758165747E-3</v>
      </c>
      <c r="W2751" s="14">
        <f t="shared" si="386"/>
        <v>3.4693256770305333E-3</v>
      </c>
      <c r="X2751" s="40">
        <f t="shared" si="381"/>
        <v>1.2403056864947311E-10</v>
      </c>
      <c r="Y2751" s="2"/>
      <c r="Z2751" s="4"/>
      <c r="AA2751" s="4"/>
      <c r="AB2751" s="4"/>
      <c r="AC2751" s="4"/>
      <c r="AD2751" s="4"/>
      <c r="AE2751" s="4"/>
    </row>
    <row r="2752" spans="6:31">
      <c r="F2752" s="25">
        <v>40665</v>
      </c>
      <c r="G2752" s="8">
        <v>82.11</v>
      </c>
      <c r="H2752" s="8">
        <v>82.11</v>
      </c>
      <c r="I2752" s="8">
        <v>81.319999999999993</v>
      </c>
      <c r="J2752" s="8">
        <v>81.47</v>
      </c>
      <c r="K2752" s="8">
        <v>198000</v>
      </c>
      <c r="L2752" s="26">
        <v>77.72</v>
      </c>
      <c r="M2752" s="8"/>
      <c r="N2752" s="32">
        <v>0</v>
      </c>
      <c r="O2752" s="11">
        <f t="shared" si="382"/>
        <v>50</v>
      </c>
      <c r="P2752" s="11">
        <f t="shared" si="379"/>
        <v>1.0482501286670098</v>
      </c>
      <c r="Q2752" s="12">
        <f t="shared" si="378"/>
        <v>166.60159251461809</v>
      </c>
      <c r="R2752" s="12">
        <f t="shared" si="383"/>
        <v>0</v>
      </c>
      <c r="S2752" s="12">
        <f t="shared" si="384"/>
        <v>13427</v>
      </c>
      <c r="T2752" s="31">
        <f t="shared" si="380"/>
        <v>13573.031742165937</v>
      </c>
      <c r="U2752" s="13"/>
      <c r="V2752" s="39">
        <f t="shared" si="385"/>
        <v>-3.0774475528036463E-3</v>
      </c>
      <c r="W2752" s="14">
        <f t="shared" si="386"/>
        <v>-3.0832501301206196E-3</v>
      </c>
      <c r="X2752" s="40">
        <f t="shared" si="381"/>
        <v>3.3669903519453883E-11</v>
      </c>
      <c r="Y2752" s="2"/>
      <c r="Z2752" s="4"/>
      <c r="AA2752" s="4"/>
      <c r="AB2752" s="4"/>
      <c r="AC2752" s="4"/>
      <c r="AD2752" s="4"/>
      <c r="AE2752" s="4"/>
    </row>
    <row r="2753" spans="6:31">
      <c r="F2753" s="25">
        <v>40666</v>
      </c>
      <c r="G2753" s="8">
        <v>81.33</v>
      </c>
      <c r="H2753" s="8">
        <v>81.400000000000006</v>
      </c>
      <c r="I2753" s="8">
        <v>80.62</v>
      </c>
      <c r="J2753" s="8">
        <v>81.02</v>
      </c>
      <c r="K2753" s="8">
        <v>97000</v>
      </c>
      <c r="L2753" s="26">
        <v>77.290000000000006</v>
      </c>
      <c r="M2753" s="8"/>
      <c r="N2753" s="32">
        <v>0</v>
      </c>
      <c r="O2753" s="11">
        <f t="shared" si="382"/>
        <v>50</v>
      </c>
      <c r="P2753" s="11">
        <f t="shared" si="379"/>
        <v>1.0482598007504205</v>
      </c>
      <c r="Q2753" s="12">
        <f t="shared" si="378"/>
        <v>166.6005166550575</v>
      </c>
      <c r="R2753" s="12">
        <f t="shared" si="383"/>
        <v>0</v>
      </c>
      <c r="S2753" s="12">
        <f t="shared" si="384"/>
        <v>13427</v>
      </c>
      <c r="T2753" s="31">
        <f t="shared" si="380"/>
        <v>13497.973859392758</v>
      </c>
      <c r="U2753" s="13"/>
      <c r="V2753" s="39">
        <f t="shared" si="385"/>
        <v>-5.5452742475882904E-3</v>
      </c>
      <c r="W2753" s="14">
        <f t="shared" si="386"/>
        <v>-5.5480433904596099E-3</v>
      </c>
      <c r="X2753" s="40">
        <f t="shared" si="381"/>
        <v>7.6681522417795929E-12</v>
      </c>
      <c r="Y2753" s="2"/>
      <c r="Z2753" s="4"/>
      <c r="AA2753" s="4"/>
      <c r="AB2753" s="4"/>
      <c r="AC2753" s="4"/>
      <c r="AD2753" s="4"/>
      <c r="AE2753" s="4"/>
    </row>
    <row r="2754" spans="6:31">
      <c r="F2754" s="25">
        <v>40667</v>
      </c>
      <c r="G2754" s="8">
        <v>80.98</v>
      </c>
      <c r="H2754" s="8">
        <v>81.02</v>
      </c>
      <c r="I2754" s="8">
        <v>80.09</v>
      </c>
      <c r="J2754" s="8">
        <v>80.430000000000007</v>
      </c>
      <c r="K2754" s="8">
        <v>113000</v>
      </c>
      <c r="L2754" s="26">
        <v>76.73</v>
      </c>
      <c r="M2754" s="8"/>
      <c r="N2754" s="32">
        <v>0</v>
      </c>
      <c r="O2754" s="11">
        <f t="shared" si="382"/>
        <v>50</v>
      </c>
      <c r="P2754" s="11">
        <f t="shared" si="379"/>
        <v>1.0482210347973413</v>
      </c>
      <c r="Q2754" s="12">
        <f t="shared" si="378"/>
        <v>166.604828846864</v>
      </c>
      <c r="R2754" s="12">
        <f t="shared" si="383"/>
        <v>0</v>
      </c>
      <c r="S2754" s="12">
        <f t="shared" si="384"/>
        <v>13427</v>
      </c>
      <c r="T2754" s="31">
        <f t="shared" si="380"/>
        <v>13400.026384153272</v>
      </c>
      <c r="U2754" s="13"/>
      <c r="V2754" s="39">
        <f t="shared" si="385"/>
        <v>-7.2829137695649615E-3</v>
      </c>
      <c r="W2754" s="14">
        <f t="shared" si="386"/>
        <v>-7.2718149292057884E-3</v>
      </c>
      <c r="X2754" s="40">
        <f t="shared" si="381"/>
        <v>1.2318425731840873E-10</v>
      </c>
      <c r="Y2754" s="2"/>
      <c r="Z2754" s="4"/>
      <c r="AA2754" s="4"/>
      <c r="AB2754" s="4"/>
      <c r="AC2754" s="4"/>
      <c r="AD2754" s="4"/>
      <c r="AE2754" s="4"/>
    </row>
    <row r="2755" spans="6:31">
      <c r="F2755" s="25">
        <v>40668</v>
      </c>
      <c r="G2755" s="8">
        <v>80</v>
      </c>
      <c r="H2755" s="8">
        <v>80.58</v>
      </c>
      <c r="I2755" s="8">
        <v>79.44</v>
      </c>
      <c r="J2755" s="8">
        <v>79.8</v>
      </c>
      <c r="K2755" s="8">
        <v>222300</v>
      </c>
      <c r="L2755" s="26">
        <v>76.13</v>
      </c>
      <c r="M2755" s="8"/>
      <c r="N2755" s="32">
        <v>0</v>
      </c>
      <c r="O2755" s="11">
        <f t="shared" si="382"/>
        <v>50</v>
      </c>
      <c r="P2755" s="11">
        <f t="shared" si="379"/>
        <v>1.0482070143176145</v>
      </c>
      <c r="Q2755" s="12">
        <f t="shared" si="378"/>
        <v>166.60638851553304</v>
      </c>
      <c r="R2755" s="12">
        <f t="shared" si="383"/>
        <v>0</v>
      </c>
      <c r="S2755" s="12">
        <f t="shared" si="384"/>
        <v>13427</v>
      </c>
      <c r="T2755" s="31">
        <f t="shared" si="380"/>
        <v>13295.189803539537</v>
      </c>
      <c r="U2755" s="13"/>
      <c r="V2755" s="39">
        <f t="shared" si="385"/>
        <v>-7.8543750186556589E-3</v>
      </c>
      <c r="W2755" s="14">
        <f t="shared" si="386"/>
        <v>-7.8503608714527752E-3</v>
      </c>
      <c r="X2755" s="40">
        <f t="shared" si="381"/>
        <v>1.6113377766418743E-11</v>
      </c>
      <c r="Y2755" s="2"/>
      <c r="Z2755" s="4"/>
      <c r="AA2755" s="4"/>
      <c r="AB2755" s="4"/>
      <c r="AC2755" s="4"/>
      <c r="AD2755" s="4"/>
      <c r="AE2755" s="4"/>
    </row>
    <row r="2756" spans="6:31">
      <c r="F2756" s="25">
        <v>40669</v>
      </c>
      <c r="G2756" s="8">
        <v>80.56</v>
      </c>
      <c r="H2756" s="8">
        <v>80.989999999999995</v>
      </c>
      <c r="I2756" s="8">
        <v>79.849999999999994</v>
      </c>
      <c r="J2756" s="8">
        <v>80.13</v>
      </c>
      <c r="K2756" s="8">
        <v>306300</v>
      </c>
      <c r="L2756" s="26">
        <v>76.44</v>
      </c>
      <c r="M2756" s="8"/>
      <c r="N2756" s="32">
        <v>0</v>
      </c>
      <c r="O2756" s="11">
        <f t="shared" si="382"/>
        <v>50</v>
      </c>
      <c r="P2756" s="11">
        <f t="shared" si="379"/>
        <v>1.0482731554160125</v>
      </c>
      <c r="Q2756" s="12">
        <f t="shared" ref="Q2756:Q2819" si="387">$D$4*$P$4/P2756+O2756</f>
        <v>166.59903120167186</v>
      </c>
      <c r="R2756" s="12">
        <f t="shared" si="383"/>
        <v>0</v>
      </c>
      <c r="S2756" s="12">
        <f t="shared" si="384"/>
        <v>13427</v>
      </c>
      <c r="T2756" s="31">
        <f t="shared" si="380"/>
        <v>13349.580370189966</v>
      </c>
      <c r="U2756" s="13"/>
      <c r="V2756" s="39">
        <f t="shared" si="385"/>
        <v>4.0826505047276574E-3</v>
      </c>
      <c r="W2756" s="14">
        <f t="shared" si="386"/>
        <v>4.0637140539511417E-3</v>
      </c>
      <c r="X2756" s="40">
        <f t="shared" si="381"/>
        <v>3.5858916801140282E-10</v>
      </c>
      <c r="Y2756" s="2"/>
      <c r="Z2756" s="4"/>
      <c r="AA2756" s="4"/>
      <c r="AB2756" s="4"/>
      <c r="AC2756" s="4"/>
      <c r="AD2756" s="4"/>
      <c r="AE2756" s="4"/>
    </row>
    <row r="2757" spans="6:31">
      <c r="F2757" s="25">
        <v>40672</v>
      </c>
      <c r="G2757" s="8">
        <v>80.099999999999994</v>
      </c>
      <c r="H2757" s="8">
        <v>80.77</v>
      </c>
      <c r="I2757" s="8">
        <v>80.069999999999993</v>
      </c>
      <c r="J2757" s="8">
        <v>80.58</v>
      </c>
      <c r="K2757" s="8">
        <v>167000</v>
      </c>
      <c r="L2757" s="26">
        <v>76.87</v>
      </c>
      <c r="M2757" s="8"/>
      <c r="N2757" s="32">
        <v>0</v>
      </c>
      <c r="O2757" s="11">
        <f t="shared" si="382"/>
        <v>50</v>
      </c>
      <c r="P2757" s="11">
        <f t="shared" ref="P2757:P2820" si="388">J2757/L2757</f>
        <v>1.048263301678158</v>
      </c>
      <c r="Q2757" s="12">
        <f t="shared" si="387"/>
        <v>166.60012723955253</v>
      </c>
      <c r="R2757" s="12">
        <f t="shared" si="383"/>
        <v>0</v>
      </c>
      <c r="S2757" s="12">
        <f t="shared" si="384"/>
        <v>13427</v>
      </c>
      <c r="T2757" s="31">
        <f t="shared" ref="T2757:T2820" si="389">Q2757*J2757</f>
        <v>13424.638252963143</v>
      </c>
      <c r="U2757" s="13"/>
      <c r="V2757" s="39">
        <f t="shared" si="385"/>
        <v>5.6067428486657458E-3</v>
      </c>
      <c r="W2757" s="14">
        <f t="shared" si="386"/>
        <v>5.6095639889684659E-3</v>
      </c>
      <c r="X2757" s="40">
        <f t="shared" ref="X2757:X2820" si="390">(V2757-W2757)^2</f>
        <v>7.9588326076312975E-12</v>
      </c>
      <c r="Y2757" s="2"/>
      <c r="Z2757" s="4"/>
      <c r="AA2757" s="4"/>
      <c r="AB2757" s="4"/>
      <c r="AC2757" s="4"/>
      <c r="AD2757" s="4"/>
      <c r="AE2757" s="4"/>
    </row>
    <row r="2758" spans="6:31">
      <c r="F2758" s="25">
        <v>40673</v>
      </c>
      <c r="G2758" s="8">
        <v>80.83</v>
      </c>
      <c r="H2758" s="8">
        <v>81.44</v>
      </c>
      <c r="I2758" s="8">
        <v>80.78</v>
      </c>
      <c r="J2758" s="8">
        <v>81.3</v>
      </c>
      <c r="K2758" s="8">
        <v>137400</v>
      </c>
      <c r="L2758" s="26">
        <v>77.56</v>
      </c>
      <c r="M2758" s="8"/>
      <c r="N2758" s="32">
        <v>0</v>
      </c>
      <c r="O2758" s="11">
        <f t="shared" ref="O2758:O2821" si="391">O2757+N2758</f>
        <v>50</v>
      </c>
      <c r="P2758" s="11">
        <f t="shared" si="388"/>
        <v>1.0482207323362558</v>
      </c>
      <c r="Q2758" s="12">
        <f t="shared" si="387"/>
        <v>166.60486249285287</v>
      </c>
      <c r="R2758" s="12">
        <f t="shared" ref="R2758:R2821" si="392">IF(N2758&lt;&gt;0,N2758*J2758,0)</f>
        <v>0</v>
      </c>
      <c r="S2758" s="12">
        <f t="shared" ref="S2758:S2821" si="393">IF(N2758&lt;&gt;0,N2758*J2758+S2757,S2757)</f>
        <v>13427</v>
      </c>
      <c r="T2758" s="31">
        <f t="shared" si="389"/>
        <v>13544.975320668938</v>
      </c>
      <c r="U2758" s="13"/>
      <c r="V2758" s="39">
        <f t="shared" ref="V2758:V2821" si="394">LN((T2758-R2758)/T2757)</f>
        <v>8.9239592538915401E-3</v>
      </c>
      <c r="W2758" s="14">
        <f t="shared" ref="W2758:W2821" si="395">LN(L2758/L2757)</f>
        <v>8.9361470134103945E-3</v>
      </c>
      <c r="X2758" s="40">
        <f t="shared" si="390"/>
        <v>1.4854148208942528E-10</v>
      </c>
      <c r="Y2758" s="2"/>
      <c r="Z2758" s="4"/>
      <c r="AA2758" s="4"/>
      <c r="AB2758" s="4"/>
      <c r="AC2758" s="4"/>
      <c r="AD2758" s="4"/>
      <c r="AE2758" s="4"/>
    </row>
    <row r="2759" spans="6:31">
      <c r="F2759" s="25">
        <v>40674</v>
      </c>
      <c r="G2759" s="8">
        <v>81.150000000000006</v>
      </c>
      <c r="H2759" s="8">
        <v>81.23</v>
      </c>
      <c r="I2759" s="8">
        <v>80.08</v>
      </c>
      <c r="J2759" s="8">
        <v>80.42</v>
      </c>
      <c r="K2759" s="8">
        <v>124000</v>
      </c>
      <c r="L2759" s="26">
        <v>76.72</v>
      </c>
      <c r="M2759" s="8"/>
      <c r="N2759" s="32">
        <v>0</v>
      </c>
      <c r="O2759" s="11">
        <f t="shared" si="391"/>
        <v>50</v>
      </c>
      <c r="P2759" s="11">
        <f t="shared" si="388"/>
        <v>1.0482273201251304</v>
      </c>
      <c r="Q2759" s="12">
        <f t="shared" si="387"/>
        <v>166.60412966687028</v>
      </c>
      <c r="R2759" s="12">
        <f t="shared" si="392"/>
        <v>0</v>
      </c>
      <c r="S2759" s="12">
        <f t="shared" si="393"/>
        <v>13427</v>
      </c>
      <c r="T2759" s="31">
        <f t="shared" si="389"/>
        <v>13398.304107809709</v>
      </c>
      <c r="U2759" s="13"/>
      <c r="V2759" s="39">
        <f t="shared" si="394"/>
        <v>-1.0887513681312517E-2</v>
      </c>
      <c r="W2759" s="14">
        <f t="shared" si="395"/>
        <v>-1.0889399799268319E-2</v>
      </c>
      <c r="X2759" s="40">
        <f t="shared" si="390"/>
        <v>3.5574409432012268E-12</v>
      </c>
      <c r="Y2759" s="2"/>
      <c r="Z2759" s="4"/>
      <c r="AA2759" s="4"/>
      <c r="AB2759" s="4"/>
      <c r="AC2759" s="4"/>
      <c r="AD2759" s="4"/>
      <c r="AE2759" s="4"/>
    </row>
    <row r="2760" spans="6:31">
      <c r="F2760" s="25">
        <v>40675</v>
      </c>
      <c r="G2760" s="8">
        <v>80.17</v>
      </c>
      <c r="H2760" s="8">
        <v>80.98</v>
      </c>
      <c r="I2760" s="8">
        <v>79.78</v>
      </c>
      <c r="J2760" s="8">
        <v>80.83</v>
      </c>
      <c r="K2760" s="8">
        <v>326000</v>
      </c>
      <c r="L2760" s="26">
        <v>77.11</v>
      </c>
      <c r="M2760" s="8"/>
      <c r="N2760" s="32">
        <v>0</v>
      </c>
      <c r="O2760" s="11">
        <f t="shared" si="391"/>
        <v>50</v>
      </c>
      <c r="P2760" s="11">
        <f t="shared" si="388"/>
        <v>1.0482427700687329</v>
      </c>
      <c r="Q2760" s="12">
        <f t="shared" si="387"/>
        <v>166.60241105045947</v>
      </c>
      <c r="R2760" s="12">
        <f t="shared" si="392"/>
        <v>0</v>
      </c>
      <c r="S2760" s="12">
        <f t="shared" si="393"/>
        <v>13427</v>
      </c>
      <c r="T2760" s="31">
        <f t="shared" si="389"/>
        <v>13466.472885208639</v>
      </c>
      <c r="U2760" s="13"/>
      <c r="V2760" s="39">
        <f t="shared" si="394"/>
        <v>5.074966654325816E-3</v>
      </c>
      <c r="W2760" s="14">
        <f t="shared" si="395"/>
        <v>5.0705432696865208E-3</v>
      </c>
      <c r="X2760" s="40">
        <f t="shared" si="390"/>
        <v>1.9566331667152443E-11</v>
      </c>
      <c r="Y2760" s="2"/>
      <c r="Z2760" s="4"/>
      <c r="AA2760" s="4"/>
      <c r="AB2760" s="4"/>
      <c r="AC2760" s="4"/>
      <c r="AD2760" s="4"/>
      <c r="AE2760" s="4"/>
    </row>
    <row r="2761" spans="6:31">
      <c r="F2761" s="25">
        <v>40676</v>
      </c>
      <c r="G2761" s="8">
        <v>80.81</v>
      </c>
      <c r="H2761" s="8">
        <v>80.92</v>
      </c>
      <c r="I2761" s="8">
        <v>79.930000000000007</v>
      </c>
      <c r="J2761" s="8">
        <v>80.12</v>
      </c>
      <c r="K2761" s="8">
        <v>102700</v>
      </c>
      <c r="L2761" s="26">
        <v>76.430000000000007</v>
      </c>
      <c r="M2761" s="8"/>
      <c r="N2761" s="32">
        <v>0</v>
      </c>
      <c r="O2761" s="11">
        <f t="shared" si="391"/>
        <v>50</v>
      </c>
      <c r="P2761" s="11">
        <f t="shared" si="388"/>
        <v>1.0482794714117494</v>
      </c>
      <c r="Q2761" s="12">
        <f t="shared" si="387"/>
        <v>166.59832868005995</v>
      </c>
      <c r="R2761" s="12">
        <f t="shared" si="392"/>
        <v>0</v>
      </c>
      <c r="S2761" s="12">
        <f t="shared" si="393"/>
        <v>13427</v>
      </c>
      <c r="T2761" s="31">
        <f t="shared" si="389"/>
        <v>13347.858093846404</v>
      </c>
      <c r="U2761" s="13"/>
      <c r="V2761" s="39">
        <f t="shared" si="394"/>
        <v>-8.8471769177426197E-3</v>
      </c>
      <c r="W2761" s="14">
        <f t="shared" si="395"/>
        <v>-8.8576845900764402E-3</v>
      </c>
      <c r="X2761" s="40">
        <f t="shared" si="390"/>
        <v>1.1041117787493548E-10</v>
      </c>
      <c r="Y2761" s="2"/>
      <c r="Z2761" s="4"/>
      <c r="AA2761" s="4"/>
      <c r="AB2761" s="4"/>
      <c r="AC2761" s="4"/>
      <c r="AD2761" s="4"/>
      <c r="AE2761" s="4"/>
    </row>
    <row r="2762" spans="6:31">
      <c r="F2762" s="25">
        <v>40679</v>
      </c>
      <c r="G2762" s="8">
        <v>79.83</v>
      </c>
      <c r="H2762" s="8">
        <v>80.430000000000007</v>
      </c>
      <c r="I2762" s="8">
        <v>79.44</v>
      </c>
      <c r="J2762" s="8">
        <v>79.56</v>
      </c>
      <c r="K2762" s="8">
        <v>282200</v>
      </c>
      <c r="L2762" s="26">
        <v>75.900000000000006</v>
      </c>
      <c r="M2762" s="8"/>
      <c r="N2762" s="32">
        <v>0</v>
      </c>
      <c r="O2762" s="11">
        <f t="shared" si="391"/>
        <v>50</v>
      </c>
      <c r="P2762" s="11">
        <f t="shared" si="388"/>
        <v>1.0482213438735177</v>
      </c>
      <c r="Q2762" s="12">
        <f t="shared" si="387"/>
        <v>166.60479446502768</v>
      </c>
      <c r="R2762" s="12">
        <f t="shared" si="392"/>
        <v>0</v>
      </c>
      <c r="S2762" s="12">
        <f t="shared" si="393"/>
        <v>13427</v>
      </c>
      <c r="T2762" s="31">
        <f t="shared" si="389"/>
        <v>13255.077447637603</v>
      </c>
      <c r="U2762" s="13"/>
      <c r="V2762" s="39">
        <f t="shared" si="394"/>
        <v>-6.9752469417133679E-3</v>
      </c>
      <c r="W2762" s="14">
        <f t="shared" si="395"/>
        <v>-6.9586048532084624E-3</v>
      </c>
      <c r="X2762" s="40">
        <f t="shared" si="390"/>
        <v>2.7695910980510892E-10</v>
      </c>
      <c r="Y2762" s="2"/>
      <c r="Z2762" s="4"/>
      <c r="AA2762" s="4"/>
      <c r="AB2762" s="4"/>
      <c r="AC2762" s="4"/>
      <c r="AD2762" s="4"/>
      <c r="AE2762" s="4"/>
    </row>
    <row r="2763" spans="6:31">
      <c r="F2763" s="25">
        <v>40680</v>
      </c>
      <c r="G2763" s="8">
        <v>79.2</v>
      </c>
      <c r="H2763" s="8">
        <v>79.58</v>
      </c>
      <c r="I2763" s="8">
        <v>78.84</v>
      </c>
      <c r="J2763" s="8">
        <v>79.45</v>
      </c>
      <c r="K2763" s="8">
        <v>275900</v>
      </c>
      <c r="L2763" s="26">
        <v>75.790000000000006</v>
      </c>
      <c r="M2763" s="8"/>
      <c r="N2763" s="32">
        <v>0</v>
      </c>
      <c r="O2763" s="11">
        <f t="shared" si="391"/>
        <v>50</v>
      </c>
      <c r="P2763" s="11">
        <f t="shared" si="388"/>
        <v>1.0482913313101991</v>
      </c>
      <c r="Q2763" s="12">
        <f t="shared" si="387"/>
        <v>166.59700953880957</v>
      </c>
      <c r="R2763" s="12">
        <f t="shared" si="392"/>
        <v>0</v>
      </c>
      <c r="S2763" s="12">
        <f t="shared" si="393"/>
        <v>13427</v>
      </c>
      <c r="T2763" s="31">
        <f t="shared" si="389"/>
        <v>13236.13240785842</v>
      </c>
      <c r="U2763" s="13"/>
      <c r="V2763" s="39">
        <f t="shared" si="394"/>
        <v>-1.4302889986695043E-3</v>
      </c>
      <c r="W2763" s="14">
        <f t="shared" si="395"/>
        <v>-1.4503265776465246E-3</v>
      </c>
      <c r="X2763" s="40">
        <f t="shared" si="390"/>
        <v>4.0150457126032521E-10</v>
      </c>
      <c r="Y2763" s="2"/>
      <c r="Z2763" s="4"/>
      <c r="AA2763" s="4"/>
      <c r="AB2763" s="4"/>
      <c r="AC2763" s="4"/>
      <c r="AD2763" s="4"/>
      <c r="AE2763" s="4"/>
    </row>
    <row r="2764" spans="6:31">
      <c r="F2764" s="25">
        <v>40681</v>
      </c>
      <c r="G2764" s="8">
        <v>79.56</v>
      </c>
      <c r="H2764" s="8">
        <v>80.33</v>
      </c>
      <c r="I2764" s="8">
        <v>79.37</v>
      </c>
      <c r="J2764" s="8">
        <v>80.260000000000005</v>
      </c>
      <c r="K2764" s="8">
        <v>96200</v>
      </c>
      <c r="L2764" s="26">
        <v>76.569999999999993</v>
      </c>
      <c r="M2764" s="8"/>
      <c r="N2764" s="32">
        <v>0</v>
      </c>
      <c r="O2764" s="11">
        <f t="shared" si="391"/>
        <v>50</v>
      </c>
      <c r="P2764" s="11">
        <f t="shared" si="388"/>
        <v>1.0481911975969702</v>
      </c>
      <c r="Q2764" s="12">
        <f t="shared" si="387"/>
        <v>166.60814805203432</v>
      </c>
      <c r="R2764" s="12">
        <f t="shared" si="392"/>
        <v>0</v>
      </c>
      <c r="S2764" s="12">
        <f t="shared" si="393"/>
        <v>13427</v>
      </c>
      <c r="T2764" s="31">
        <f t="shared" si="389"/>
        <v>13371.969962656276</v>
      </c>
      <c r="U2764" s="13"/>
      <c r="V2764" s="39">
        <f t="shared" si="394"/>
        <v>1.0210328643674441E-2</v>
      </c>
      <c r="W2764" s="14">
        <f t="shared" si="395"/>
        <v>1.0238997301094066E-2</v>
      </c>
      <c r="X2764" s="40">
        <f t="shared" si="390"/>
        <v>8.2189191824380458E-10</v>
      </c>
      <c r="Y2764" s="2"/>
      <c r="Z2764" s="4"/>
      <c r="AA2764" s="4"/>
      <c r="AB2764" s="4"/>
      <c r="AC2764" s="4"/>
      <c r="AD2764" s="4"/>
      <c r="AE2764" s="4"/>
    </row>
    <row r="2765" spans="6:31">
      <c r="F2765" s="25">
        <v>40682</v>
      </c>
      <c r="G2765" s="8">
        <v>80.58</v>
      </c>
      <c r="H2765" s="8">
        <v>80.67</v>
      </c>
      <c r="I2765" s="8">
        <v>80</v>
      </c>
      <c r="J2765" s="8">
        <v>80.42</v>
      </c>
      <c r="K2765" s="8">
        <v>130200</v>
      </c>
      <c r="L2765" s="26">
        <v>76.72</v>
      </c>
      <c r="M2765" s="8"/>
      <c r="N2765" s="32">
        <v>0</v>
      </c>
      <c r="O2765" s="11">
        <f t="shared" si="391"/>
        <v>50</v>
      </c>
      <c r="P2765" s="11">
        <f t="shared" si="388"/>
        <v>1.0482273201251304</v>
      </c>
      <c r="Q2765" s="12">
        <f t="shared" si="387"/>
        <v>166.60412966687028</v>
      </c>
      <c r="R2765" s="12">
        <f t="shared" si="392"/>
        <v>0</v>
      </c>
      <c r="S2765" s="12">
        <f t="shared" si="393"/>
        <v>13427</v>
      </c>
      <c r="T2765" s="31">
        <f t="shared" si="389"/>
        <v>13398.304107809709</v>
      </c>
      <c r="U2765" s="13"/>
      <c r="V2765" s="39">
        <f t="shared" si="394"/>
        <v>1.9674175601252833E-3</v>
      </c>
      <c r="W2765" s="14">
        <f t="shared" si="395"/>
        <v>1.9570754501508358E-3</v>
      </c>
      <c r="X2765" s="40">
        <f t="shared" si="390"/>
        <v>1.0695923872356662E-10</v>
      </c>
      <c r="Y2765" s="2"/>
      <c r="Z2765" s="4"/>
      <c r="AA2765" s="4"/>
      <c r="AB2765" s="4"/>
      <c r="AC2765" s="4"/>
      <c r="AD2765" s="4"/>
      <c r="AE2765" s="4"/>
    </row>
    <row r="2766" spans="6:31">
      <c r="F2766" s="25">
        <v>40683</v>
      </c>
      <c r="G2766" s="8">
        <v>80.2</v>
      </c>
      <c r="H2766" s="8">
        <v>80.33</v>
      </c>
      <c r="I2766" s="8">
        <v>79.650000000000006</v>
      </c>
      <c r="J2766" s="8">
        <v>79.86</v>
      </c>
      <c r="K2766" s="8">
        <v>103800</v>
      </c>
      <c r="L2766" s="26">
        <v>76.180000000000007</v>
      </c>
      <c r="M2766" s="8"/>
      <c r="N2766" s="32">
        <v>0</v>
      </c>
      <c r="O2766" s="11">
        <f t="shared" si="391"/>
        <v>50</v>
      </c>
      <c r="P2766" s="11">
        <f t="shared" si="388"/>
        <v>1.0483066421632974</v>
      </c>
      <c r="Q2766" s="12">
        <f t="shared" si="387"/>
        <v>166.59530660227082</v>
      </c>
      <c r="R2766" s="12">
        <f t="shared" si="392"/>
        <v>0</v>
      </c>
      <c r="S2766" s="12">
        <f t="shared" si="393"/>
        <v>13427</v>
      </c>
      <c r="T2766" s="31">
        <f t="shared" si="389"/>
        <v>13304.301185257347</v>
      </c>
      <c r="U2766" s="13"/>
      <c r="V2766" s="39">
        <f t="shared" si="394"/>
        <v>-7.0407594950912759E-3</v>
      </c>
      <c r="W2766" s="14">
        <f t="shared" si="395"/>
        <v>-7.0634695247246485E-3</v>
      </c>
      <c r="X2766" s="40">
        <f t="shared" si="390"/>
        <v>5.1574544594866085E-10</v>
      </c>
      <c r="Y2766" s="2"/>
      <c r="Z2766" s="4"/>
      <c r="AA2766" s="4"/>
      <c r="AB2766" s="4"/>
      <c r="AC2766" s="4"/>
      <c r="AD2766" s="4"/>
      <c r="AE2766" s="4"/>
    </row>
    <row r="2767" spans="6:31">
      <c r="F2767" s="25">
        <v>40686</v>
      </c>
      <c r="G2767" s="8">
        <v>78.849999999999994</v>
      </c>
      <c r="H2767" s="8">
        <v>79.099999999999994</v>
      </c>
      <c r="I2767" s="8">
        <v>78.64</v>
      </c>
      <c r="J2767" s="8">
        <v>78.86</v>
      </c>
      <c r="K2767" s="8">
        <v>139100</v>
      </c>
      <c r="L2767" s="26">
        <v>75.23</v>
      </c>
      <c r="M2767" s="8"/>
      <c r="N2767" s="32">
        <v>0</v>
      </c>
      <c r="O2767" s="11">
        <f t="shared" si="391"/>
        <v>50</v>
      </c>
      <c r="P2767" s="11">
        <f t="shared" si="388"/>
        <v>1.0482520271168416</v>
      </c>
      <c r="Q2767" s="12">
        <f t="shared" si="387"/>
        <v>166.60138134185814</v>
      </c>
      <c r="R2767" s="12">
        <f t="shared" si="392"/>
        <v>0</v>
      </c>
      <c r="S2767" s="12">
        <f t="shared" si="393"/>
        <v>13427</v>
      </c>
      <c r="T2767" s="31">
        <f t="shared" si="389"/>
        <v>13138.184932618933</v>
      </c>
      <c r="U2767" s="13"/>
      <c r="V2767" s="39">
        <f t="shared" si="394"/>
        <v>-1.2564509800405787E-2</v>
      </c>
      <c r="W2767" s="14">
        <f t="shared" si="395"/>
        <v>-1.2548873478327853E-2</v>
      </c>
      <c r="X2767" s="40">
        <f t="shared" si="390"/>
        <v>2.444945681248611E-10</v>
      </c>
      <c r="Y2767" s="2"/>
      <c r="Z2767" s="4"/>
      <c r="AA2767" s="4"/>
      <c r="AB2767" s="4"/>
      <c r="AC2767" s="4"/>
      <c r="AD2767" s="4"/>
      <c r="AE2767" s="4"/>
    </row>
    <row r="2768" spans="6:31">
      <c r="F2768" s="25">
        <v>40687</v>
      </c>
      <c r="G2768" s="8">
        <v>79.040000000000006</v>
      </c>
      <c r="H2768" s="8">
        <v>79.23</v>
      </c>
      <c r="I2768" s="8">
        <v>78.66</v>
      </c>
      <c r="J2768" s="8">
        <v>78.760000000000005</v>
      </c>
      <c r="K2768" s="8">
        <v>200300</v>
      </c>
      <c r="L2768" s="26">
        <v>75.13</v>
      </c>
      <c r="M2768" s="8"/>
      <c r="N2768" s="32">
        <v>0</v>
      </c>
      <c r="O2768" s="11">
        <f t="shared" si="391"/>
        <v>50</v>
      </c>
      <c r="P2768" s="11">
        <f t="shared" si="388"/>
        <v>1.0483162518301612</v>
      </c>
      <c r="Q2768" s="12">
        <f t="shared" si="387"/>
        <v>166.59423780070222</v>
      </c>
      <c r="R2768" s="12">
        <f t="shared" si="392"/>
        <v>0</v>
      </c>
      <c r="S2768" s="12">
        <f t="shared" si="393"/>
        <v>13427</v>
      </c>
      <c r="T2768" s="31">
        <f t="shared" si="389"/>
        <v>13120.962169183307</v>
      </c>
      <c r="U2768" s="13"/>
      <c r="V2768" s="39">
        <f t="shared" si="394"/>
        <v>-1.3117536406231261E-3</v>
      </c>
      <c r="W2768" s="14">
        <f t="shared" si="395"/>
        <v>-1.3301411910610923E-3</v>
      </c>
      <c r="X2768" s="40">
        <f t="shared" si="390"/>
        <v>3.3810201110875006E-10</v>
      </c>
      <c r="Y2768" s="2"/>
      <c r="Z2768" s="4"/>
      <c r="AA2768" s="4"/>
      <c r="AB2768" s="4"/>
      <c r="AC2768" s="4"/>
      <c r="AD2768" s="4"/>
      <c r="AE2768" s="4"/>
    </row>
    <row r="2769" spans="6:31">
      <c r="F2769" s="25">
        <v>40688</v>
      </c>
      <c r="G2769" s="8">
        <v>78.45</v>
      </c>
      <c r="H2769" s="8">
        <v>79.39</v>
      </c>
      <c r="I2769" s="8">
        <v>78.42</v>
      </c>
      <c r="J2769" s="8">
        <v>79.099999999999994</v>
      </c>
      <c r="K2769" s="8">
        <v>138100</v>
      </c>
      <c r="L2769" s="26">
        <v>75.459999999999994</v>
      </c>
      <c r="M2769" s="8"/>
      <c r="N2769" s="32">
        <v>0</v>
      </c>
      <c r="O2769" s="11">
        <f t="shared" si="391"/>
        <v>50</v>
      </c>
      <c r="P2769" s="11">
        <f t="shared" si="388"/>
        <v>1.0482374768089053</v>
      </c>
      <c r="Q2769" s="12">
        <f t="shared" si="387"/>
        <v>166.60299985487819</v>
      </c>
      <c r="R2769" s="12">
        <f t="shared" si="392"/>
        <v>0</v>
      </c>
      <c r="S2769" s="12">
        <f t="shared" si="393"/>
        <v>13427</v>
      </c>
      <c r="T2769" s="31">
        <f t="shared" si="389"/>
        <v>13178.297288520864</v>
      </c>
      <c r="U2769" s="13"/>
      <c r="V2769" s="39">
        <f t="shared" si="394"/>
        <v>4.3602148011172475E-3</v>
      </c>
      <c r="W2769" s="14">
        <f t="shared" si="395"/>
        <v>4.3827681550951342E-3</v>
      </c>
      <c r="X2769" s="40">
        <f t="shared" si="390"/>
        <v>5.0865377565185974E-10</v>
      </c>
      <c r="Y2769" s="2"/>
      <c r="Z2769" s="4"/>
      <c r="AA2769" s="4"/>
      <c r="AB2769" s="4"/>
      <c r="AC2769" s="4"/>
      <c r="AD2769" s="4"/>
      <c r="AE2769" s="4"/>
    </row>
    <row r="2770" spans="6:31">
      <c r="F2770" s="25">
        <v>40689</v>
      </c>
      <c r="G2770" s="8">
        <v>78.930000000000007</v>
      </c>
      <c r="H2770" s="8">
        <v>79.67</v>
      </c>
      <c r="I2770" s="8">
        <v>78.790000000000006</v>
      </c>
      <c r="J2770" s="8">
        <v>79.55</v>
      </c>
      <c r="K2770" s="8">
        <v>231600</v>
      </c>
      <c r="L2770" s="26">
        <v>75.89</v>
      </c>
      <c r="M2770" s="8"/>
      <c r="N2770" s="32">
        <v>0</v>
      </c>
      <c r="O2770" s="11">
        <f t="shared" si="391"/>
        <v>50</v>
      </c>
      <c r="P2770" s="11">
        <f t="shared" si="388"/>
        <v>1.048227697983924</v>
      </c>
      <c r="Q2770" s="12">
        <f t="shared" si="387"/>
        <v>166.60408763411743</v>
      </c>
      <c r="R2770" s="12">
        <f t="shared" si="392"/>
        <v>0</v>
      </c>
      <c r="S2770" s="12">
        <f t="shared" si="393"/>
        <v>13427</v>
      </c>
      <c r="T2770" s="31">
        <f t="shared" si="389"/>
        <v>13253.355171294041</v>
      </c>
      <c r="U2770" s="13"/>
      <c r="V2770" s="39">
        <f t="shared" si="394"/>
        <v>5.6794091584566261E-3</v>
      </c>
      <c r="W2770" s="14">
        <f t="shared" si="395"/>
        <v>5.6822088796571356E-3</v>
      </c>
      <c r="X2770" s="40">
        <f t="shared" si="390"/>
        <v>7.8384388005818674E-12</v>
      </c>
      <c r="Y2770" s="2"/>
      <c r="Z2770" s="4"/>
      <c r="AA2770" s="4"/>
      <c r="AB2770" s="4"/>
      <c r="AC2770" s="4"/>
      <c r="AD2770" s="4"/>
      <c r="AE2770" s="4"/>
    </row>
    <row r="2771" spans="6:31">
      <c r="F2771" s="25">
        <v>40690</v>
      </c>
      <c r="G2771" s="8">
        <v>79.790000000000006</v>
      </c>
      <c r="H2771" s="8">
        <v>80.099999999999994</v>
      </c>
      <c r="I2771" s="8">
        <v>79.73</v>
      </c>
      <c r="J2771" s="8">
        <v>79.91</v>
      </c>
      <c r="K2771" s="8">
        <v>95400</v>
      </c>
      <c r="L2771" s="26">
        <v>76.23</v>
      </c>
      <c r="M2771" s="8"/>
      <c r="N2771" s="32">
        <v>0</v>
      </c>
      <c r="O2771" s="11">
        <f t="shared" si="391"/>
        <v>50</v>
      </c>
      <c r="P2771" s="11">
        <f t="shared" si="388"/>
        <v>1.0482749573658663</v>
      </c>
      <c r="Q2771" s="12">
        <f t="shared" si="387"/>
        <v>166.5988307718078</v>
      </c>
      <c r="R2771" s="12">
        <f t="shared" si="392"/>
        <v>0</v>
      </c>
      <c r="S2771" s="12">
        <f t="shared" si="393"/>
        <v>13427</v>
      </c>
      <c r="T2771" s="31">
        <f t="shared" si="389"/>
        <v>13312.912566975161</v>
      </c>
      <c r="U2771" s="13"/>
      <c r="V2771" s="39">
        <f t="shared" si="394"/>
        <v>4.4836930835655446E-3</v>
      </c>
      <c r="W2771" s="14">
        <f t="shared" si="395"/>
        <v>4.4701625843611079E-3</v>
      </c>
      <c r="X2771" s="40">
        <f t="shared" si="390"/>
        <v>1.8307440872126438E-10</v>
      </c>
      <c r="Y2771" s="2"/>
      <c r="Z2771" s="4"/>
      <c r="AA2771" s="4"/>
      <c r="AB2771" s="4"/>
      <c r="AC2771" s="4"/>
      <c r="AD2771" s="4"/>
      <c r="AE2771" s="4"/>
    </row>
    <row r="2772" spans="6:31">
      <c r="F2772" s="25">
        <v>40694</v>
      </c>
      <c r="G2772" s="8">
        <v>80.680000000000007</v>
      </c>
      <c r="H2772" s="8">
        <v>80.78</v>
      </c>
      <c r="I2772" s="8">
        <v>80.11</v>
      </c>
      <c r="J2772" s="8">
        <v>80.78</v>
      </c>
      <c r="K2772" s="8">
        <v>212400</v>
      </c>
      <c r="L2772" s="26">
        <v>77.06</v>
      </c>
      <c r="M2772" s="8"/>
      <c r="N2772" s="32">
        <v>0</v>
      </c>
      <c r="O2772" s="11">
        <f t="shared" si="391"/>
        <v>50</v>
      </c>
      <c r="P2772" s="11">
        <f t="shared" si="388"/>
        <v>1.0482740721515702</v>
      </c>
      <c r="Q2772" s="12">
        <f t="shared" si="387"/>
        <v>166.59892923360763</v>
      </c>
      <c r="R2772" s="12">
        <f t="shared" si="392"/>
        <v>0</v>
      </c>
      <c r="S2772" s="12">
        <f t="shared" si="393"/>
        <v>13427</v>
      </c>
      <c r="T2772" s="31">
        <f t="shared" si="389"/>
        <v>13457.861503490825</v>
      </c>
      <c r="U2772" s="13"/>
      <c r="V2772" s="39">
        <f t="shared" si="394"/>
        <v>1.0828999760070611E-2</v>
      </c>
      <c r="W2772" s="14">
        <f t="shared" si="395"/>
        <v>1.0829253197829099E-2</v>
      </c>
      <c r="X2772" s="40">
        <f t="shared" si="390"/>
        <v>6.4230697427346351E-14</v>
      </c>
      <c r="Y2772" s="2"/>
      <c r="Z2772" s="4"/>
      <c r="AA2772" s="4"/>
      <c r="AB2772" s="4"/>
      <c r="AC2772" s="4"/>
      <c r="AD2772" s="4"/>
      <c r="AE2772" s="4"/>
    </row>
    <row r="2773" spans="6:31">
      <c r="F2773" s="25">
        <v>40695</v>
      </c>
      <c r="G2773" s="8">
        <v>80.5</v>
      </c>
      <c r="H2773" s="8">
        <v>80.58</v>
      </c>
      <c r="I2773" s="8">
        <v>78.849999999999994</v>
      </c>
      <c r="J2773" s="8">
        <v>78.900000000000006</v>
      </c>
      <c r="K2773" s="8">
        <v>307400</v>
      </c>
      <c r="L2773" s="26">
        <v>75.27</v>
      </c>
      <c r="M2773" s="8"/>
      <c r="N2773" s="32">
        <v>0</v>
      </c>
      <c r="O2773" s="11">
        <f t="shared" si="391"/>
        <v>50</v>
      </c>
      <c r="P2773" s="11">
        <f t="shared" si="388"/>
        <v>1.0482263850139499</v>
      </c>
      <c r="Q2773" s="12">
        <f t="shared" si="387"/>
        <v>166.6042336881265</v>
      </c>
      <c r="R2773" s="12">
        <f t="shared" si="392"/>
        <v>0</v>
      </c>
      <c r="S2773" s="12">
        <f t="shared" si="393"/>
        <v>13427</v>
      </c>
      <c r="T2773" s="31">
        <f t="shared" si="389"/>
        <v>13145.074037993181</v>
      </c>
      <c r="U2773" s="13"/>
      <c r="V2773" s="39">
        <f t="shared" si="394"/>
        <v>-2.3516343122772412E-2</v>
      </c>
      <c r="W2773" s="14">
        <f t="shared" si="395"/>
        <v>-2.350269015157095E-2</v>
      </c>
      <c r="X2773" s="40">
        <f t="shared" si="390"/>
        <v>1.8640362262796208E-10</v>
      </c>
      <c r="Y2773" s="2"/>
      <c r="Z2773" s="4"/>
      <c r="AA2773" s="4"/>
      <c r="AB2773" s="4"/>
      <c r="AC2773" s="4"/>
      <c r="AD2773" s="4"/>
      <c r="AE2773" s="4"/>
    </row>
    <row r="2774" spans="6:31">
      <c r="F2774" s="25">
        <v>40696</v>
      </c>
      <c r="G2774" s="8">
        <v>78.900000000000006</v>
      </c>
      <c r="H2774" s="8">
        <v>79.14</v>
      </c>
      <c r="I2774" s="8">
        <v>78.38</v>
      </c>
      <c r="J2774" s="8">
        <v>78.81</v>
      </c>
      <c r="K2774" s="8">
        <v>442200</v>
      </c>
      <c r="L2774" s="26">
        <v>75.180000000000007</v>
      </c>
      <c r="M2774" s="8"/>
      <c r="N2774" s="32">
        <v>0</v>
      </c>
      <c r="O2774" s="11">
        <f t="shared" si="391"/>
        <v>50</v>
      </c>
      <c r="P2774" s="11">
        <f t="shared" si="388"/>
        <v>1.0482841181165203</v>
      </c>
      <c r="Q2774" s="12">
        <f t="shared" si="387"/>
        <v>166.59781183734452</v>
      </c>
      <c r="R2774" s="12">
        <f t="shared" si="392"/>
        <v>0</v>
      </c>
      <c r="S2774" s="12">
        <f t="shared" si="393"/>
        <v>13427</v>
      </c>
      <c r="T2774" s="31">
        <f t="shared" si="389"/>
        <v>13129.573550901123</v>
      </c>
      <c r="U2774" s="13"/>
      <c r="V2774" s="39">
        <f t="shared" si="394"/>
        <v>-1.1798817729394167E-3</v>
      </c>
      <c r="W2774" s="14">
        <f t="shared" si="395"/>
        <v>-1.1964109104085018E-3</v>
      </c>
      <c r="X2774" s="40">
        <f t="shared" si="390"/>
        <v>2.7321238547191285E-10</v>
      </c>
      <c r="Y2774" s="2"/>
      <c r="Z2774" s="4"/>
      <c r="AA2774" s="4"/>
      <c r="AB2774" s="4"/>
      <c r="AC2774" s="4"/>
      <c r="AD2774" s="4"/>
      <c r="AE2774" s="4"/>
    </row>
    <row r="2775" spans="6:31">
      <c r="F2775" s="25">
        <v>40697</v>
      </c>
      <c r="G2775" s="8">
        <v>77.83</v>
      </c>
      <c r="H2775" s="8">
        <v>78.59</v>
      </c>
      <c r="I2775" s="8">
        <v>77.81</v>
      </c>
      <c r="J2775" s="8">
        <v>77.989999999999995</v>
      </c>
      <c r="K2775" s="8">
        <v>180400</v>
      </c>
      <c r="L2775" s="26">
        <v>74.400000000000006</v>
      </c>
      <c r="M2775" s="8"/>
      <c r="N2775" s="32">
        <v>0</v>
      </c>
      <c r="O2775" s="11">
        <f t="shared" si="391"/>
        <v>50</v>
      </c>
      <c r="P2775" s="11">
        <f t="shared" si="388"/>
        <v>1.0482526881720429</v>
      </c>
      <c r="Q2775" s="12">
        <f t="shared" si="387"/>
        <v>166.60130781001749</v>
      </c>
      <c r="R2775" s="12">
        <f t="shared" si="392"/>
        <v>0</v>
      </c>
      <c r="S2775" s="12">
        <f t="shared" si="393"/>
        <v>13427</v>
      </c>
      <c r="T2775" s="31">
        <f t="shared" si="389"/>
        <v>12993.235996103263</v>
      </c>
      <c r="U2775" s="13"/>
      <c r="V2775" s="39">
        <f t="shared" si="394"/>
        <v>-1.043829473797829E-2</v>
      </c>
      <c r="W2775" s="14">
        <f t="shared" si="395"/>
        <v>-1.0429296296985734E-2</v>
      </c>
      <c r="X2775" s="40">
        <f t="shared" si="390"/>
        <v>8.0971940296518569E-11</v>
      </c>
      <c r="Y2775" s="2"/>
      <c r="Z2775" s="4"/>
      <c r="AA2775" s="4"/>
      <c r="AB2775" s="4"/>
      <c r="AC2775" s="4"/>
      <c r="AD2775" s="4"/>
      <c r="AE2775" s="4"/>
    </row>
    <row r="2776" spans="6:31">
      <c r="F2776" s="25">
        <v>40700</v>
      </c>
      <c r="G2776" s="8">
        <v>77.83</v>
      </c>
      <c r="H2776" s="8">
        <v>77.95</v>
      </c>
      <c r="I2776" s="8">
        <v>77</v>
      </c>
      <c r="J2776" s="8">
        <v>77.06</v>
      </c>
      <c r="K2776" s="8">
        <v>257000</v>
      </c>
      <c r="L2776" s="26">
        <v>73.510000000000005</v>
      </c>
      <c r="M2776" s="8"/>
      <c r="N2776" s="32">
        <v>0</v>
      </c>
      <c r="O2776" s="11">
        <f t="shared" si="391"/>
        <v>50</v>
      </c>
      <c r="P2776" s="11">
        <f t="shared" si="388"/>
        <v>1.0482927492858114</v>
      </c>
      <c r="Q2776" s="12">
        <f t="shared" si="387"/>
        <v>166.59685182359487</v>
      </c>
      <c r="R2776" s="12">
        <f t="shared" si="392"/>
        <v>0</v>
      </c>
      <c r="S2776" s="12">
        <f t="shared" si="393"/>
        <v>13427</v>
      </c>
      <c r="T2776" s="31">
        <f t="shared" si="389"/>
        <v>12837.953401526222</v>
      </c>
      <c r="U2776" s="13"/>
      <c r="V2776" s="39">
        <f t="shared" si="394"/>
        <v>-1.2023020909309901E-2</v>
      </c>
      <c r="W2776" s="14">
        <f t="shared" si="395"/>
        <v>-1.2034490453049917E-2</v>
      </c>
      <c r="X2776" s="40">
        <f t="shared" si="390"/>
        <v>1.3155043360415435E-10</v>
      </c>
      <c r="Y2776" s="2"/>
      <c r="Z2776" s="4"/>
      <c r="AA2776" s="4"/>
      <c r="AB2776" s="4"/>
      <c r="AC2776" s="4"/>
      <c r="AD2776" s="4"/>
      <c r="AE2776" s="4"/>
    </row>
    <row r="2777" spans="6:31">
      <c r="F2777" s="25">
        <v>40701</v>
      </c>
      <c r="G2777" s="8">
        <v>77.47</v>
      </c>
      <c r="H2777" s="8">
        <v>77.73</v>
      </c>
      <c r="I2777" s="8">
        <v>77.040000000000006</v>
      </c>
      <c r="J2777" s="8">
        <v>77.040000000000006</v>
      </c>
      <c r="K2777" s="8">
        <v>181600</v>
      </c>
      <c r="L2777" s="26">
        <v>73.489999999999995</v>
      </c>
      <c r="M2777" s="8"/>
      <c r="N2777" s="32">
        <v>0</v>
      </c>
      <c r="O2777" s="11">
        <f t="shared" si="391"/>
        <v>50</v>
      </c>
      <c r="P2777" s="11">
        <f t="shared" si="388"/>
        <v>1.0483058919580897</v>
      </c>
      <c r="Q2777" s="12">
        <f t="shared" si="387"/>
        <v>166.59539004204436</v>
      </c>
      <c r="R2777" s="12">
        <f t="shared" si="392"/>
        <v>0</v>
      </c>
      <c r="S2777" s="12">
        <f t="shared" si="393"/>
        <v>13427</v>
      </c>
      <c r="T2777" s="31">
        <f t="shared" si="389"/>
        <v>12834.508848839097</v>
      </c>
      <c r="U2777" s="13"/>
      <c r="V2777" s="39">
        <f t="shared" si="394"/>
        <v>-2.6834611142492E-4</v>
      </c>
      <c r="W2777" s="14">
        <f t="shared" si="395"/>
        <v>-2.7210884521650943E-4</v>
      </c>
      <c r="X2777" s="40">
        <f t="shared" si="390"/>
        <v>1.4158165586368972E-11</v>
      </c>
      <c r="Y2777" s="2"/>
      <c r="Z2777" s="4"/>
      <c r="AA2777" s="4"/>
      <c r="AB2777" s="4"/>
      <c r="AC2777" s="4"/>
      <c r="AD2777" s="4"/>
      <c r="AE2777" s="4"/>
    </row>
    <row r="2778" spans="6:31">
      <c r="F2778" s="25">
        <v>40702</v>
      </c>
      <c r="G2778" s="8">
        <v>76.95</v>
      </c>
      <c r="H2778" s="8">
        <v>77.12</v>
      </c>
      <c r="I2778" s="8">
        <v>76.569999999999993</v>
      </c>
      <c r="J2778" s="8">
        <v>76.66</v>
      </c>
      <c r="K2778" s="8">
        <v>155800</v>
      </c>
      <c r="L2778" s="26">
        <v>73.13</v>
      </c>
      <c r="M2778" s="8"/>
      <c r="N2778" s="32">
        <v>0</v>
      </c>
      <c r="O2778" s="11">
        <f t="shared" si="391"/>
        <v>50</v>
      </c>
      <c r="P2778" s="11">
        <f t="shared" si="388"/>
        <v>1.0482702037467524</v>
      </c>
      <c r="Q2778" s="12">
        <f t="shared" si="387"/>
        <v>166.59935951566467</v>
      </c>
      <c r="R2778" s="12">
        <f t="shared" si="392"/>
        <v>0</v>
      </c>
      <c r="S2778" s="12">
        <f t="shared" si="393"/>
        <v>13427</v>
      </c>
      <c r="T2778" s="31">
        <f t="shared" si="389"/>
        <v>12771.506900470853</v>
      </c>
      <c r="U2778" s="13"/>
      <c r="V2778" s="39">
        <f t="shared" si="394"/>
        <v>-4.9208807897362008E-3</v>
      </c>
      <c r="W2778" s="14">
        <f t="shared" si="395"/>
        <v>-4.9106632579200091E-3</v>
      </c>
      <c r="X2778" s="40">
        <f t="shared" si="390"/>
        <v>1.0439795641488852E-10</v>
      </c>
      <c r="Y2778" s="2"/>
      <c r="Z2778" s="4"/>
      <c r="AA2778" s="4"/>
      <c r="AB2778" s="4"/>
      <c r="AC2778" s="4"/>
      <c r="AD2778" s="4"/>
      <c r="AE2778" s="4"/>
    </row>
    <row r="2779" spans="6:31">
      <c r="F2779" s="25">
        <v>40703</v>
      </c>
      <c r="G2779" s="8">
        <v>76.92</v>
      </c>
      <c r="H2779" s="8">
        <v>77.53</v>
      </c>
      <c r="I2779" s="8">
        <v>76.7</v>
      </c>
      <c r="J2779" s="8">
        <v>77.209999999999994</v>
      </c>
      <c r="K2779" s="8">
        <v>223700</v>
      </c>
      <c r="L2779" s="26">
        <v>73.66</v>
      </c>
      <c r="M2779" s="8"/>
      <c r="N2779" s="32">
        <v>0</v>
      </c>
      <c r="O2779" s="11">
        <f t="shared" si="391"/>
        <v>50</v>
      </c>
      <c r="P2779" s="11">
        <f t="shared" si="388"/>
        <v>1.0481944067336411</v>
      </c>
      <c r="Q2779" s="12">
        <f t="shared" si="387"/>
        <v>166.60779104623307</v>
      </c>
      <c r="R2779" s="12">
        <f t="shared" si="392"/>
        <v>0</v>
      </c>
      <c r="S2779" s="12">
        <f t="shared" si="393"/>
        <v>13427</v>
      </c>
      <c r="T2779" s="31">
        <f t="shared" si="389"/>
        <v>12863.787546679654</v>
      </c>
      <c r="U2779" s="13"/>
      <c r="V2779" s="39">
        <f t="shared" si="394"/>
        <v>7.1995307094387959E-3</v>
      </c>
      <c r="W2779" s="14">
        <f t="shared" si="395"/>
        <v>7.2212317340594762E-3</v>
      </c>
      <c r="X2779" s="40">
        <f t="shared" si="390"/>
        <v>4.7093446958737398E-10</v>
      </c>
      <c r="Y2779" s="2"/>
      <c r="Z2779" s="4"/>
      <c r="AA2779" s="4"/>
      <c r="AB2779" s="4"/>
      <c r="AC2779" s="4"/>
      <c r="AD2779" s="4"/>
      <c r="AE2779" s="4"/>
    </row>
    <row r="2780" spans="6:31">
      <c r="F2780" s="25">
        <v>40704</v>
      </c>
      <c r="G2780" s="8">
        <v>76.849999999999994</v>
      </c>
      <c r="H2780" s="8">
        <v>76.900000000000006</v>
      </c>
      <c r="I2780" s="8">
        <v>75.930000000000007</v>
      </c>
      <c r="J2780" s="8">
        <v>76.099999999999994</v>
      </c>
      <c r="K2780" s="8">
        <v>360600</v>
      </c>
      <c r="L2780" s="26">
        <v>72.599999999999994</v>
      </c>
      <c r="M2780" s="8"/>
      <c r="N2780" s="32">
        <v>0</v>
      </c>
      <c r="O2780" s="11">
        <f t="shared" si="391"/>
        <v>50</v>
      </c>
      <c r="P2780" s="11">
        <f t="shared" si="388"/>
        <v>1.0482093663911847</v>
      </c>
      <c r="Q2780" s="12">
        <f t="shared" si="387"/>
        <v>166.60612686283909</v>
      </c>
      <c r="R2780" s="12">
        <f t="shared" si="392"/>
        <v>0</v>
      </c>
      <c r="S2780" s="12">
        <f t="shared" si="393"/>
        <v>13427</v>
      </c>
      <c r="T2780" s="31">
        <f t="shared" si="389"/>
        <v>12678.726254262054</v>
      </c>
      <c r="U2780" s="13"/>
      <c r="V2780" s="39">
        <f t="shared" si="394"/>
        <v>-1.4490706131855172E-2</v>
      </c>
      <c r="W2780" s="14">
        <f t="shared" si="395"/>
        <v>-1.4494989186168823E-2</v>
      </c>
      <c r="X2780" s="40">
        <f t="shared" si="390"/>
        <v>1.8344554253689214E-11</v>
      </c>
      <c r="Y2780" s="2"/>
      <c r="Z2780" s="4"/>
      <c r="AA2780" s="4"/>
      <c r="AB2780" s="4"/>
      <c r="AC2780" s="4"/>
      <c r="AD2780" s="4"/>
      <c r="AE2780" s="4"/>
    </row>
    <row r="2781" spans="6:31">
      <c r="F2781" s="25">
        <v>40707</v>
      </c>
      <c r="G2781" s="8">
        <v>76.09</v>
      </c>
      <c r="H2781" s="8">
        <v>76.5</v>
      </c>
      <c r="I2781" s="8">
        <v>75.739999999999995</v>
      </c>
      <c r="J2781" s="8">
        <v>76.09</v>
      </c>
      <c r="K2781" s="8">
        <v>217300</v>
      </c>
      <c r="L2781" s="26">
        <v>72.59</v>
      </c>
      <c r="M2781" s="8"/>
      <c r="N2781" s="32">
        <v>0</v>
      </c>
      <c r="O2781" s="11">
        <f t="shared" si="391"/>
        <v>50</v>
      </c>
      <c r="P2781" s="11">
        <f t="shared" si="388"/>
        <v>1.0482160077145612</v>
      </c>
      <c r="Q2781" s="12">
        <f t="shared" si="387"/>
        <v>166.60538806569184</v>
      </c>
      <c r="R2781" s="12">
        <f t="shared" si="392"/>
        <v>0</v>
      </c>
      <c r="S2781" s="12">
        <f t="shared" si="393"/>
        <v>13427</v>
      </c>
      <c r="T2781" s="31">
        <f t="shared" si="389"/>
        <v>12677.003977918494</v>
      </c>
      <c r="U2781" s="13"/>
      <c r="V2781" s="39">
        <f t="shared" si="394"/>
        <v>-1.3584908266797008E-4</v>
      </c>
      <c r="W2781" s="14">
        <f t="shared" si="395"/>
        <v>-1.3775053400102364E-4</v>
      </c>
      <c r="X2781" s="40">
        <f t="shared" si="390"/>
        <v>3.615517171971184E-12</v>
      </c>
      <c r="Y2781" s="2"/>
      <c r="Z2781" s="4"/>
      <c r="AA2781" s="4"/>
      <c r="AB2781" s="4"/>
      <c r="AC2781" s="4"/>
      <c r="AD2781" s="4"/>
      <c r="AE2781" s="4"/>
    </row>
    <row r="2782" spans="6:31">
      <c r="F2782" s="25">
        <v>40708</v>
      </c>
      <c r="G2782" s="8">
        <v>76.790000000000006</v>
      </c>
      <c r="H2782" s="8">
        <v>77.42</v>
      </c>
      <c r="I2782" s="8">
        <v>76.790000000000006</v>
      </c>
      <c r="J2782" s="8">
        <v>77.12</v>
      </c>
      <c r="K2782" s="8">
        <v>295500</v>
      </c>
      <c r="L2782" s="26">
        <v>73.569999999999993</v>
      </c>
      <c r="M2782" s="8"/>
      <c r="N2782" s="32">
        <v>0</v>
      </c>
      <c r="O2782" s="11">
        <f t="shared" si="391"/>
        <v>50</v>
      </c>
      <c r="P2782" s="11">
        <f t="shared" si="388"/>
        <v>1.0482533641429932</v>
      </c>
      <c r="Q2782" s="12">
        <f t="shared" si="387"/>
        <v>166.60123261913373</v>
      </c>
      <c r="R2782" s="12">
        <f t="shared" si="392"/>
        <v>0</v>
      </c>
      <c r="S2782" s="12">
        <f t="shared" si="393"/>
        <v>13427</v>
      </c>
      <c r="T2782" s="31">
        <f t="shared" si="389"/>
        <v>12848.287059587594</v>
      </c>
      <c r="U2782" s="13"/>
      <c r="V2782" s="39">
        <f t="shared" si="394"/>
        <v>1.3420857953047089E-2</v>
      </c>
      <c r="W2782" s="14">
        <f t="shared" si="395"/>
        <v>1.3410162647423696E-2</v>
      </c>
      <c r="X2782" s="40">
        <f t="shared" si="390"/>
        <v>1.1438956237777583E-10</v>
      </c>
      <c r="Y2782" s="2"/>
      <c r="Z2782" s="4"/>
      <c r="AA2782" s="4"/>
      <c r="AB2782" s="4"/>
      <c r="AC2782" s="4"/>
      <c r="AD2782" s="4"/>
      <c r="AE2782" s="4"/>
    </row>
    <row r="2783" spans="6:31">
      <c r="F2783" s="25">
        <v>40709</v>
      </c>
      <c r="G2783" s="8">
        <v>76.5</v>
      </c>
      <c r="H2783" s="8">
        <v>76.760000000000005</v>
      </c>
      <c r="I2783" s="8">
        <v>75.61</v>
      </c>
      <c r="J2783" s="8">
        <v>75.83</v>
      </c>
      <c r="K2783" s="8">
        <v>367900</v>
      </c>
      <c r="L2783" s="26">
        <v>72.34</v>
      </c>
      <c r="M2783" s="8"/>
      <c r="N2783" s="32">
        <v>0</v>
      </c>
      <c r="O2783" s="11">
        <f t="shared" si="391"/>
        <v>50</v>
      </c>
      <c r="P2783" s="11">
        <f t="shared" si="388"/>
        <v>1.0482444014376555</v>
      </c>
      <c r="Q2783" s="12">
        <f t="shared" si="387"/>
        <v>166.60222958366657</v>
      </c>
      <c r="R2783" s="12">
        <f t="shared" si="392"/>
        <v>0</v>
      </c>
      <c r="S2783" s="12">
        <f t="shared" si="393"/>
        <v>13427</v>
      </c>
      <c r="T2783" s="31">
        <f t="shared" si="389"/>
        <v>12633.447069329435</v>
      </c>
      <c r="U2783" s="13"/>
      <c r="V2783" s="39">
        <f t="shared" si="394"/>
        <v>-1.6862673470756276E-2</v>
      </c>
      <c r="W2783" s="14">
        <f t="shared" si="395"/>
        <v>-1.6860107420221065E-2</v>
      </c>
      <c r="X2783" s="40">
        <f t="shared" si="390"/>
        <v>6.5846153492536723E-12</v>
      </c>
      <c r="Y2783" s="2"/>
      <c r="Z2783" s="4"/>
      <c r="AA2783" s="4"/>
      <c r="AB2783" s="4"/>
      <c r="AC2783" s="4"/>
      <c r="AD2783" s="4"/>
      <c r="AE2783" s="4"/>
    </row>
    <row r="2784" spans="6:31">
      <c r="F2784" s="25">
        <v>40710</v>
      </c>
      <c r="G2784" s="8">
        <v>75.849999999999994</v>
      </c>
      <c r="H2784" s="8">
        <v>76.33</v>
      </c>
      <c r="I2784" s="8">
        <v>75.319999999999993</v>
      </c>
      <c r="J2784" s="8">
        <v>75.91</v>
      </c>
      <c r="K2784" s="8">
        <v>204100</v>
      </c>
      <c r="L2784" s="26">
        <v>72.42</v>
      </c>
      <c r="M2784" s="8"/>
      <c r="N2784" s="32">
        <v>0</v>
      </c>
      <c r="O2784" s="11">
        <f t="shared" si="391"/>
        <v>50</v>
      </c>
      <c r="P2784" s="11">
        <f t="shared" si="388"/>
        <v>1.048191107428887</v>
      </c>
      <c r="Q2784" s="12">
        <f t="shared" si="387"/>
        <v>166.60815808296582</v>
      </c>
      <c r="R2784" s="12">
        <f t="shared" si="392"/>
        <v>0</v>
      </c>
      <c r="S2784" s="12">
        <f t="shared" si="393"/>
        <v>13427</v>
      </c>
      <c r="T2784" s="31">
        <f t="shared" si="389"/>
        <v>12647.225280077935</v>
      </c>
      <c r="U2784" s="13"/>
      <c r="V2784" s="39">
        <f t="shared" si="394"/>
        <v>1.0900194363721465E-3</v>
      </c>
      <c r="W2784" s="14">
        <f t="shared" si="395"/>
        <v>1.1052778135431378E-3</v>
      </c>
      <c r="X2784" s="40">
        <f t="shared" si="390"/>
        <v>2.3281807389222702E-10</v>
      </c>
      <c r="Y2784" s="2"/>
      <c r="Z2784" s="4"/>
      <c r="AA2784" s="4"/>
      <c r="AB2784" s="4"/>
      <c r="AC2784" s="4"/>
      <c r="AD2784" s="4"/>
      <c r="AE2784" s="4"/>
    </row>
    <row r="2785" spans="6:31">
      <c r="F2785" s="25">
        <v>40711</v>
      </c>
      <c r="G2785" s="8">
        <v>76.59</v>
      </c>
      <c r="H2785" s="8">
        <v>76.69</v>
      </c>
      <c r="I2785" s="8">
        <v>75.849999999999994</v>
      </c>
      <c r="J2785" s="8">
        <v>76.14</v>
      </c>
      <c r="K2785" s="8">
        <v>535200</v>
      </c>
      <c r="L2785" s="26">
        <v>72.63</v>
      </c>
      <c r="M2785" s="8"/>
      <c r="N2785" s="32">
        <v>0</v>
      </c>
      <c r="O2785" s="11">
        <f t="shared" si="391"/>
        <v>50</v>
      </c>
      <c r="P2785" s="11">
        <f t="shared" si="388"/>
        <v>1.0483271375464684</v>
      </c>
      <c r="Q2785" s="12">
        <f t="shared" si="387"/>
        <v>166.59302709867012</v>
      </c>
      <c r="R2785" s="12">
        <f t="shared" si="392"/>
        <v>0</v>
      </c>
      <c r="S2785" s="12">
        <f t="shared" si="393"/>
        <v>13427</v>
      </c>
      <c r="T2785" s="31">
        <f t="shared" si="389"/>
        <v>12684.393083292744</v>
      </c>
      <c r="U2785" s="13"/>
      <c r="V2785" s="39">
        <f t="shared" si="394"/>
        <v>2.9345010139947337E-3</v>
      </c>
      <c r="W2785" s="14">
        <f t="shared" si="395"/>
        <v>2.8955552805815959E-3</v>
      </c>
      <c r="X2785" s="40">
        <f t="shared" si="390"/>
        <v>1.516770151087199E-9</v>
      </c>
      <c r="Y2785" s="2"/>
      <c r="Z2785" s="4"/>
      <c r="AA2785" s="4"/>
      <c r="AB2785" s="4"/>
      <c r="AC2785" s="4"/>
      <c r="AD2785" s="4"/>
      <c r="AE2785" s="4"/>
    </row>
    <row r="2786" spans="6:31">
      <c r="F2786" s="25">
        <v>40714</v>
      </c>
      <c r="G2786" s="8">
        <v>75.819999999999993</v>
      </c>
      <c r="H2786" s="8">
        <v>76.67</v>
      </c>
      <c r="I2786" s="8">
        <v>75.819999999999993</v>
      </c>
      <c r="J2786" s="8">
        <v>76.52</v>
      </c>
      <c r="K2786" s="8">
        <v>130500</v>
      </c>
      <c r="L2786" s="26">
        <v>73</v>
      </c>
      <c r="M2786" s="8"/>
      <c r="N2786" s="32">
        <v>0</v>
      </c>
      <c r="O2786" s="11">
        <f t="shared" si="391"/>
        <v>50</v>
      </c>
      <c r="P2786" s="11">
        <f t="shared" si="388"/>
        <v>1.0482191780821917</v>
      </c>
      <c r="Q2786" s="12">
        <f t="shared" si="387"/>
        <v>166.60503538950007</v>
      </c>
      <c r="R2786" s="12">
        <f t="shared" si="392"/>
        <v>0</v>
      </c>
      <c r="S2786" s="12">
        <f t="shared" si="393"/>
        <v>13427</v>
      </c>
      <c r="T2786" s="31">
        <f t="shared" si="389"/>
        <v>12748.617308004545</v>
      </c>
      <c r="U2786" s="13"/>
      <c r="V2786" s="39">
        <f t="shared" si="394"/>
        <v>5.0504726132715961E-3</v>
      </c>
      <c r="W2786" s="14">
        <f t="shared" si="395"/>
        <v>5.081381530314435E-3</v>
      </c>
      <c r="X2786" s="40">
        <f t="shared" si="390"/>
        <v>9.5536115276109482E-10</v>
      </c>
      <c r="Y2786" s="2"/>
      <c r="Z2786" s="4"/>
      <c r="AA2786" s="4"/>
      <c r="AB2786" s="4"/>
      <c r="AC2786" s="4"/>
      <c r="AD2786" s="4"/>
      <c r="AE2786" s="4"/>
    </row>
    <row r="2787" spans="6:31">
      <c r="F2787" s="25">
        <v>40715</v>
      </c>
      <c r="G2787" s="8">
        <v>76.959999999999994</v>
      </c>
      <c r="H2787" s="8">
        <v>77.77</v>
      </c>
      <c r="I2787" s="8">
        <v>76.87</v>
      </c>
      <c r="J2787" s="8">
        <v>77.650000000000006</v>
      </c>
      <c r="K2787" s="8">
        <v>339400</v>
      </c>
      <c r="L2787" s="26">
        <v>74.08</v>
      </c>
      <c r="M2787" s="8"/>
      <c r="N2787" s="32">
        <v>0</v>
      </c>
      <c r="O2787" s="11">
        <f t="shared" si="391"/>
        <v>50</v>
      </c>
      <c r="P2787" s="11">
        <f t="shared" si="388"/>
        <v>1.0481911447084233</v>
      </c>
      <c r="Q2787" s="12">
        <f t="shared" si="387"/>
        <v>166.6081539357279</v>
      </c>
      <c r="R2787" s="12">
        <f t="shared" si="392"/>
        <v>0</v>
      </c>
      <c r="S2787" s="12">
        <f t="shared" si="393"/>
        <v>13427</v>
      </c>
      <c r="T2787" s="31">
        <f t="shared" si="389"/>
        <v>12937.123153109273</v>
      </c>
      <c r="U2787" s="13"/>
      <c r="V2787" s="39">
        <f t="shared" si="394"/>
        <v>1.467812304658681E-2</v>
      </c>
      <c r="W2787" s="14">
        <f t="shared" si="395"/>
        <v>1.4686149189532777E-2</v>
      </c>
      <c r="X2787" s="40">
        <f t="shared" si="390"/>
        <v>6.4418970589097155E-11</v>
      </c>
      <c r="Y2787" s="2"/>
      <c r="Z2787" s="4"/>
      <c r="AA2787" s="4"/>
      <c r="AB2787" s="4"/>
      <c r="AC2787" s="4"/>
      <c r="AD2787" s="4"/>
      <c r="AE2787" s="4"/>
    </row>
    <row r="2788" spans="6:31">
      <c r="F2788" s="25">
        <v>40716</v>
      </c>
      <c r="G2788" s="8">
        <v>77.430000000000007</v>
      </c>
      <c r="H2788" s="8">
        <v>77.88</v>
      </c>
      <c r="I2788" s="8">
        <v>77.19</v>
      </c>
      <c r="J2788" s="8">
        <v>77.22</v>
      </c>
      <c r="K2788" s="8">
        <v>153700</v>
      </c>
      <c r="L2788" s="26">
        <v>73.67</v>
      </c>
      <c r="M2788" s="8"/>
      <c r="N2788" s="32">
        <v>0</v>
      </c>
      <c r="O2788" s="11">
        <f t="shared" si="391"/>
        <v>50</v>
      </c>
      <c r="P2788" s="11">
        <f t="shared" si="388"/>
        <v>1.0481878648024976</v>
      </c>
      <c r="Q2788" s="12">
        <f t="shared" si="387"/>
        <v>166.60851881666949</v>
      </c>
      <c r="R2788" s="12">
        <f t="shared" si="392"/>
        <v>0</v>
      </c>
      <c r="S2788" s="12">
        <f t="shared" si="393"/>
        <v>13427</v>
      </c>
      <c r="T2788" s="31">
        <f t="shared" si="389"/>
        <v>12865.509823023218</v>
      </c>
      <c r="U2788" s="13"/>
      <c r="V2788" s="39">
        <f t="shared" si="394"/>
        <v>-5.5508687064781178E-3</v>
      </c>
      <c r="W2788" s="14">
        <f t="shared" si="395"/>
        <v>-5.5499296432016208E-3</v>
      </c>
      <c r="X2788" s="40">
        <f t="shared" si="390"/>
        <v>8.8183983726535143E-13</v>
      </c>
      <c r="Y2788" s="2"/>
      <c r="Z2788" s="4"/>
      <c r="AA2788" s="4"/>
      <c r="AB2788" s="4"/>
      <c r="AC2788" s="4"/>
      <c r="AD2788" s="4"/>
      <c r="AE2788" s="4"/>
    </row>
    <row r="2789" spans="6:31">
      <c r="F2789" s="25">
        <v>40717</v>
      </c>
      <c r="G2789" s="8">
        <v>76.36</v>
      </c>
      <c r="H2789" s="8">
        <v>77.099999999999994</v>
      </c>
      <c r="I2789" s="8">
        <v>75.760000000000005</v>
      </c>
      <c r="J2789" s="8">
        <v>77.05</v>
      </c>
      <c r="K2789" s="8">
        <v>183400</v>
      </c>
      <c r="L2789" s="26">
        <v>73.5</v>
      </c>
      <c r="M2789" s="8"/>
      <c r="N2789" s="32">
        <v>0</v>
      </c>
      <c r="O2789" s="11">
        <f t="shared" si="391"/>
        <v>50</v>
      </c>
      <c r="P2789" s="11">
        <f t="shared" si="388"/>
        <v>1.0482993197278911</v>
      </c>
      <c r="Q2789" s="12">
        <f t="shared" si="387"/>
        <v>166.59612102767892</v>
      </c>
      <c r="R2789" s="12">
        <f t="shared" si="392"/>
        <v>0</v>
      </c>
      <c r="S2789" s="12">
        <f t="shared" si="393"/>
        <v>13427</v>
      </c>
      <c r="T2789" s="31">
        <f t="shared" si="389"/>
        <v>12836.23112518266</v>
      </c>
      <c r="U2789" s="13"/>
      <c r="V2789" s="39">
        <f t="shared" si="394"/>
        <v>-2.2783445343005563E-3</v>
      </c>
      <c r="W2789" s="14">
        <f t="shared" si="395"/>
        <v>-2.3102544759312652E-3</v>
      </c>
      <c r="X2789" s="40">
        <f t="shared" si="390"/>
        <v>1.0182443748752452E-9</v>
      </c>
      <c r="Y2789" s="2"/>
      <c r="Z2789" s="4"/>
      <c r="AA2789" s="4"/>
      <c r="AB2789" s="4"/>
      <c r="AC2789" s="4"/>
      <c r="AD2789" s="4"/>
      <c r="AE2789" s="4"/>
    </row>
    <row r="2790" spans="6:31">
      <c r="F2790" s="25">
        <v>40718</v>
      </c>
      <c r="G2790" s="8">
        <v>77.02</v>
      </c>
      <c r="H2790" s="8">
        <v>77.12</v>
      </c>
      <c r="I2790" s="8">
        <v>76.13</v>
      </c>
      <c r="J2790" s="8">
        <v>76.239999999999995</v>
      </c>
      <c r="K2790" s="8">
        <v>446100</v>
      </c>
      <c r="L2790" s="26">
        <v>72.73</v>
      </c>
      <c r="M2790" s="8"/>
      <c r="N2790" s="32">
        <v>0</v>
      </c>
      <c r="O2790" s="11">
        <f t="shared" si="391"/>
        <v>50</v>
      </c>
      <c r="P2790" s="11">
        <f t="shared" si="388"/>
        <v>1.0482606902241165</v>
      </c>
      <c r="Q2790" s="12">
        <f t="shared" si="387"/>
        <v>166.60041771679388</v>
      </c>
      <c r="R2790" s="12">
        <f t="shared" si="392"/>
        <v>0</v>
      </c>
      <c r="S2790" s="12">
        <f t="shared" si="393"/>
        <v>13427</v>
      </c>
      <c r="T2790" s="31">
        <f t="shared" si="389"/>
        <v>12701.615846728366</v>
      </c>
      <c r="U2790" s="13"/>
      <c r="V2790" s="39">
        <f t="shared" si="394"/>
        <v>-1.0542511701394449E-2</v>
      </c>
      <c r="W2790" s="14">
        <f t="shared" si="395"/>
        <v>-1.0531452052341602E-2</v>
      </c>
      <c r="X2790" s="40">
        <f t="shared" si="390"/>
        <v>1.2231583717213853E-10</v>
      </c>
      <c r="Y2790" s="2"/>
      <c r="Z2790" s="4"/>
      <c r="AA2790" s="4"/>
      <c r="AB2790" s="4"/>
      <c r="AC2790" s="4"/>
      <c r="AD2790" s="4"/>
      <c r="AE2790" s="4"/>
    </row>
    <row r="2791" spans="6:31">
      <c r="F2791" s="25">
        <v>40721</v>
      </c>
      <c r="G2791" s="8">
        <v>76.22</v>
      </c>
      <c r="H2791" s="8">
        <v>77.11</v>
      </c>
      <c r="I2791" s="8">
        <v>76.06</v>
      </c>
      <c r="J2791" s="8">
        <v>76.88</v>
      </c>
      <c r="K2791" s="8">
        <v>306400</v>
      </c>
      <c r="L2791" s="26">
        <v>73.34</v>
      </c>
      <c r="M2791" s="8"/>
      <c r="N2791" s="32">
        <v>0</v>
      </c>
      <c r="O2791" s="11">
        <f t="shared" si="391"/>
        <v>50</v>
      </c>
      <c r="P2791" s="11">
        <f t="shared" si="388"/>
        <v>1.048268339241887</v>
      </c>
      <c r="Q2791" s="12">
        <f t="shared" si="387"/>
        <v>166.59956690538064</v>
      </c>
      <c r="R2791" s="12">
        <f t="shared" si="392"/>
        <v>0</v>
      </c>
      <c r="S2791" s="12">
        <f t="shared" si="393"/>
        <v>13427</v>
      </c>
      <c r="T2791" s="31">
        <f t="shared" si="389"/>
        <v>12808.174703685663</v>
      </c>
      <c r="U2791" s="13"/>
      <c r="V2791" s="39">
        <f t="shared" si="394"/>
        <v>8.3543984046106461E-3</v>
      </c>
      <c r="W2791" s="14">
        <f t="shared" si="395"/>
        <v>8.3522084767305455E-3</v>
      </c>
      <c r="X2791" s="40">
        <f t="shared" si="390"/>
        <v>4.7957841200416548E-12</v>
      </c>
      <c r="Y2791" s="2"/>
      <c r="Z2791" s="4"/>
      <c r="AA2791" s="4"/>
      <c r="AB2791" s="4"/>
      <c r="AC2791" s="4"/>
      <c r="AD2791" s="4"/>
      <c r="AE2791" s="4"/>
    </row>
    <row r="2792" spans="6:31">
      <c r="F2792" s="25">
        <v>40722</v>
      </c>
      <c r="G2792" s="8">
        <v>77.150000000000006</v>
      </c>
      <c r="H2792" s="8">
        <v>77.94</v>
      </c>
      <c r="I2792" s="8">
        <v>77.069999999999993</v>
      </c>
      <c r="J2792" s="8">
        <v>77.94</v>
      </c>
      <c r="K2792" s="8">
        <v>188300</v>
      </c>
      <c r="L2792" s="26">
        <v>74.349999999999994</v>
      </c>
      <c r="M2792" s="8"/>
      <c r="N2792" s="32">
        <v>0</v>
      </c>
      <c r="O2792" s="11">
        <f t="shared" si="391"/>
        <v>50</v>
      </c>
      <c r="P2792" s="11">
        <f t="shared" si="388"/>
        <v>1.0482851378614662</v>
      </c>
      <c r="Q2792" s="12">
        <f t="shared" si="387"/>
        <v>166.59769841397809</v>
      </c>
      <c r="R2792" s="12">
        <f t="shared" si="392"/>
        <v>0</v>
      </c>
      <c r="S2792" s="12">
        <f t="shared" si="393"/>
        <v>13427</v>
      </c>
      <c r="T2792" s="31">
        <f t="shared" si="389"/>
        <v>12984.624614385451</v>
      </c>
      <c r="U2792" s="13"/>
      <c r="V2792" s="39">
        <f t="shared" si="394"/>
        <v>1.3682319721887383E-2</v>
      </c>
      <c r="W2792" s="14">
        <f t="shared" si="395"/>
        <v>1.3677510262983934E-2</v>
      </c>
      <c r="X2792" s="40">
        <f t="shared" si="390"/>
        <v>2.3130894943971385E-11</v>
      </c>
      <c r="Y2792" s="2"/>
      <c r="Z2792" s="4"/>
      <c r="AA2792" s="4"/>
      <c r="AB2792" s="4"/>
      <c r="AC2792" s="4"/>
      <c r="AD2792" s="4"/>
      <c r="AE2792" s="4"/>
    </row>
    <row r="2793" spans="6:31">
      <c r="F2793" s="25">
        <v>40723</v>
      </c>
      <c r="G2793" s="8">
        <v>78.22</v>
      </c>
      <c r="H2793" s="8">
        <v>78.67</v>
      </c>
      <c r="I2793" s="8">
        <v>77.959999999999994</v>
      </c>
      <c r="J2793" s="8">
        <v>78.55</v>
      </c>
      <c r="K2793" s="8">
        <v>166100</v>
      </c>
      <c r="L2793" s="26">
        <v>74.930000000000007</v>
      </c>
      <c r="M2793" s="8"/>
      <c r="N2793" s="32">
        <v>0</v>
      </c>
      <c r="O2793" s="11">
        <f t="shared" si="391"/>
        <v>50</v>
      </c>
      <c r="P2793" s="11">
        <f t="shared" si="388"/>
        <v>1.0483117576404644</v>
      </c>
      <c r="Q2793" s="12">
        <f t="shared" si="387"/>
        <v>166.59473764878504</v>
      </c>
      <c r="R2793" s="12">
        <f t="shared" si="392"/>
        <v>0</v>
      </c>
      <c r="S2793" s="12">
        <f t="shared" si="393"/>
        <v>13427</v>
      </c>
      <c r="T2793" s="31">
        <f t="shared" si="389"/>
        <v>13086.016642312065</v>
      </c>
      <c r="U2793" s="13"/>
      <c r="V2793" s="39">
        <f t="shared" si="394"/>
        <v>7.7782926877857728E-3</v>
      </c>
      <c r="W2793" s="14">
        <f t="shared" si="395"/>
        <v>7.7706714700554449E-3</v>
      </c>
      <c r="X2793" s="40">
        <f t="shared" si="390"/>
        <v>5.8082959693064059E-11</v>
      </c>
      <c r="Y2793" s="2"/>
      <c r="Z2793" s="4"/>
      <c r="AA2793" s="4"/>
      <c r="AB2793" s="4"/>
      <c r="AC2793" s="4"/>
      <c r="AD2793" s="4"/>
      <c r="AE2793" s="4"/>
    </row>
    <row r="2794" spans="6:31">
      <c r="F2794" s="25">
        <v>40724</v>
      </c>
      <c r="G2794" s="8">
        <v>78.8</v>
      </c>
      <c r="H2794" s="8">
        <v>79.400000000000006</v>
      </c>
      <c r="I2794" s="8">
        <v>78.73</v>
      </c>
      <c r="J2794" s="8">
        <v>79.290000000000006</v>
      </c>
      <c r="K2794" s="8">
        <v>150600</v>
      </c>
      <c r="L2794" s="26">
        <v>75.64</v>
      </c>
      <c r="M2794" s="8"/>
      <c r="N2794" s="32">
        <v>0</v>
      </c>
      <c r="O2794" s="11">
        <f t="shared" si="391"/>
        <v>50</v>
      </c>
      <c r="P2794" s="11">
        <f t="shared" si="388"/>
        <v>1.0482548915917504</v>
      </c>
      <c r="Q2794" s="12">
        <f t="shared" si="387"/>
        <v>166.60106271541156</v>
      </c>
      <c r="R2794" s="12">
        <f t="shared" si="392"/>
        <v>0</v>
      </c>
      <c r="S2794" s="12">
        <f t="shared" si="393"/>
        <v>13427</v>
      </c>
      <c r="T2794" s="31">
        <f t="shared" si="389"/>
        <v>13209.798262704984</v>
      </c>
      <c r="U2794" s="13"/>
      <c r="V2794" s="39">
        <f t="shared" si="394"/>
        <v>9.4146186471978765E-3</v>
      </c>
      <c r="W2794" s="14">
        <f t="shared" si="395"/>
        <v>9.4308994140372797E-3</v>
      </c>
      <c r="X2794" s="40">
        <f t="shared" si="390"/>
        <v>2.6506336887901092E-10</v>
      </c>
      <c r="Y2794" s="2"/>
      <c r="Z2794" s="4"/>
      <c r="AA2794" s="4"/>
      <c r="AB2794" s="4"/>
      <c r="AC2794" s="4"/>
      <c r="AD2794" s="4"/>
      <c r="AE2794" s="4"/>
    </row>
    <row r="2795" spans="6:31">
      <c r="F2795" s="25">
        <v>40725</v>
      </c>
      <c r="G2795" s="8">
        <v>79.27</v>
      </c>
      <c r="H2795" s="8">
        <v>80.55</v>
      </c>
      <c r="I2795" s="8">
        <v>79.19</v>
      </c>
      <c r="J2795" s="8">
        <v>80.45</v>
      </c>
      <c r="K2795" s="8">
        <v>253800</v>
      </c>
      <c r="L2795" s="26">
        <v>76.75</v>
      </c>
      <c r="M2795" s="8"/>
      <c r="N2795" s="32">
        <v>0</v>
      </c>
      <c r="O2795" s="11">
        <f t="shared" si="391"/>
        <v>50</v>
      </c>
      <c r="P2795" s="11">
        <f t="shared" si="388"/>
        <v>1.0482084690553746</v>
      </c>
      <c r="Q2795" s="12">
        <f t="shared" si="387"/>
        <v>166.60622668539958</v>
      </c>
      <c r="R2795" s="12">
        <f t="shared" si="392"/>
        <v>0</v>
      </c>
      <c r="S2795" s="12">
        <f t="shared" si="393"/>
        <v>13427</v>
      </c>
      <c r="T2795" s="31">
        <f t="shared" si="389"/>
        <v>13403.470936840396</v>
      </c>
      <c r="U2795" s="13"/>
      <c r="V2795" s="39">
        <f t="shared" si="394"/>
        <v>1.4554851694414648E-2</v>
      </c>
      <c r="W2795" s="14">
        <f t="shared" si="395"/>
        <v>1.4568142677049709E-2</v>
      </c>
      <c r="X2795" s="40">
        <f t="shared" si="390"/>
        <v>1.7665021940549297E-10</v>
      </c>
      <c r="Y2795" s="2"/>
      <c r="Z2795" s="4"/>
      <c r="AA2795" s="4"/>
      <c r="AB2795" s="4"/>
      <c r="AC2795" s="4"/>
      <c r="AD2795" s="4"/>
      <c r="AE2795" s="4"/>
    </row>
    <row r="2796" spans="6:31">
      <c r="F2796" s="25">
        <v>40729</v>
      </c>
      <c r="G2796" s="8">
        <v>80.14</v>
      </c>
      <c r="H2796" s="8">
        <v>80.28</v>
      </c>
      <c r="I2796" s="8">
        <v>79.84</v>
      </c>
      <c r="J2796" s="8">
        <v>80.12</v>
      </c>
      <c r="K2796" s="8">
        <v>227400</v>
      </c>
      <c r="L2796" s="26">
        <v>76.75</v>
      </c>
      <c r="M2796" s="8"/>
      <c r="N2796" s="32">
        <v>0</v>
      </c>
      <c r="O2796" s="11">
        <f t="shared" si="391"/>
        <v>50</v>
      </c>
      <c r="P2796" s="11">
        <f t="shared" si="388"/>
        <v>1.0439087947882737</v>
      </c>
      <c r="Q2796" s="12">
        <f t="shared" si="387"/>
        <v>167.08650695007981</v>
      </c>
      <c r="R2796" s="12">
        <f t="shared" si="392"/>
        <v>0</v>
      </c>
      <c r="S2796" s="12">
        <f t="shared" si="393"/>
        <v>13427</v>
      </c>
      <c r="T2796" s="31">
        <f t="shared" si="389"/>
        <v>13386.970936840395</v>
      </c>
      <c r="U2796" s="13"/>
      <c r="V2796" s="39">
        <f t="shared" si="394"/>
        <v>-1.231782750286321E-3</v>
      </c>
      <c r="W2796" s="14">
        <f t="shared" si="395"/>
        <v>0</v>
      </c>
      <c r="X2796" s="40">
        <f t="shared" si="390"/>
        <v>1.5172887439029329E-6</v>
      </c>
      <c r="Y2796" s="2"/>
      <c r="Z2796" s="4"/>
      <c r="AA2796" s="4"/>
      <c r="AB2796" s="4"/>
      <c r="AC2796" s="4"/>
      <c r="AD2796" s="4"/>
      <c r="AE2796" s="4"/>
    </row>
    <row r="2797" spans="6:31">
      <c r="F2797" s="25">
        <v>40730</v>
      </c>
      <c r="G2797" s="8">
        <v>79.97</v>
      </c>
      <c r="H2797" s="8">
        <v>80.34</v>
      </c>
      <c r="I2797" s="8">
        <v>79.69</v>
      </c>
      <c r="J2797" s="8">
        <v>80.25</v>
      </c>
      <c r="K2797" s="8">
        <v>181800</v>
      </c>
      <c r="L2797" s="26">
        <v>76.87</v>
      </c>
      <c r="M2797" s="8"/>
      <c r="N2797" s="32">
        <v>0</v>
      </c>
      <c r="O2797" s="11">
        <f t="shared" si="391"/>
        <v>50</v>
      </c>
      <c r="P2797" s="11">
        <f t="shared" si="388"/>
        <v>1.0439703395342785</v>
      </c>
      <c r="Q2797" s="12">
        <f t="shared" si="387"/>
        <v>167.07960439829463</v>
      </c>
      <c r="R2797" s="12">
        <f t="shared" si="392"/>
        <v>0</v>
      </c>
      <c r="S2797" s="12">
        <f t="shared" si="393"/>
        <v>13427</v>
      </c>
      <c r="T2797" s="31">
        <f t="shared" si="389"/>
        <v>13408.138252963145</v>
      </c>
      <c r="U2797" s="13"/>
      <c r="V2797" s="39">
        <f t="shared" si="394"/>
        <v>1.5799391132148312E-3</v>
      </c>
      <c r="W2797" s="14">
        <f t="shared" si="395"/>
        <v>1.562296893734145E-3</v>
      </c>
      <c r="X2797" s="40">
        <f t="shared" si="390"/>
        <v>3.1124790820470486E-10</v>
      </c>
      <c r="Y2797" s="2"/>
      <c r="Z2797" s="4"/>
      <c r="AA2797" s="4"/>
      <c r="AB2797" s="4"/>
      <c r="AC2797" s="4"/>
      <c r="AD2797" s="4"/>
      <c r="AE2797" s="4"/>
    </row>
    <row r="2798" spans="6:31">
      <c r="F2798" s="25">
        <v>40731</v>
      </c>
      <c r="G2798" s="8">
        <v>80.95</v>
      </c>
      <c r="H2798" s="8">
        <v>81.3</v>
      </c>
      <c r="I2798" s="8">
        <v>80.8</v>
      </c>
      <c r="J2798" s="8">
        <v>81.13</v>
      </c>
      <c r="K2798" s="8">
        <v>243900</v>
      </c>
      <c r="L2798" s="26">
        <v>77.72</v>
      </c>
      <c r="M2798" s="8"/>
      <c r="N2798" s="32">
        <v>0</v>
      </c>
      <c r="O2798" s="11">
        <f t="shared" si="391"/>
        <v>50</v>
      </c>
      <c r="P2798" s="11">
        <f t="shared" si="388"/>
        <v>1.0438754503345342</v>
      </c>
      <c r="Q2798" s="12">
        <f t="shared" si="387"/>
        <v>167.09024703766715</v>
      </c>
      <c r="R2798" s="12">
        <f t="shared" si="392"/>
        <v>0</v>
      </c>
      <c r="S2798" s="12">
        <f t="shared" si="393"/>
        <v>13427</v>
      </c>
      <c r="T2798" s="31">
        <f t="shared" si="389"/>
        <v>13556.031742165935</v>
      </c>
      <c r="U2798" s="13"/>
      <c r="V2798" s="39">
        <f t="shared" si="394"/>
        <v>1.0969740384564521E-2</v>
      </c>
      <c r="W2798" s="14">
        <f t="shared" si="395"/>
        <v>1.0996941148198693E-2</v>
      </c>
      <c r="X2798" s="40">
        <f t="shared" si="390"/>
        <v>7.3988154228205676E-10</v>
      </c>
      <c r="Y2798" s="2"/>
      <c r="Z2798" s="4"/>
      <c r="AA2798" s="4"/>
      <c r="AB2798" s="4"/>
      <c r="AC2798" s="4"/>
      <c r="AD2798" s="4"/>
      <c r="AE2798" s="4"/>
    </row>
    <row r="2799" spans="6:31">
      <c r="F2799" s="25">
        <v>40732</v>
      </c>
      <c r="G2799" s="8">
        <v>80.2</v>
      </c>
      <c r="H2799" s="8">
        <v>80.59</v>
      </c>
      <c r="I2799" s="8">
        <v>79.91</v>
      </c>
      <c r="J2799" s="8">
        <v>80.58</v>
      </c>
      <c r="K2799" s="8">
        <v>149400</v>
      </c>
      <c r="L2799" s="26">
        <v>77.19</v>
      </c>
      <c r="M2799" s="8"/>
      <c r="N2799" s="32">
        <v>0</v>
      </c>
      <c r="O2799" s="11">
        <f t="shared" si="391"/>
        <v>50</v>
      </c>
      <c r="P2799" s="11">
        <f t="shared" si="388"/>
        <v>1.043917605907501</v>
      </c>
      <c r="Q2799" s="12">
        <f t="shared" si="387"/>
        <v>167.08551868896916</v>
      </c>
      <c r="R2799" s="12">
        <f t="shared" si="392"/>
        <v>0</v>
      </c>
      <c r="S2799" s="12">
        <f t="shared" si="393"/>
        <v>13427</v>
      </c>
      <c r="T2799" s="31">
        <f t="shared" si="389"/>
        <v>13463.751095957135</v>
      </c>
      <c r="U2799" s="13"/>
      <c r="V2799" s="39">
        <f t="shared" si="394"/>
        <v>-6.8306252170576565E-3</v>
      </c>
      <c r="W2799" s="14">
        <f t="shared" si="395"/>
        <v>-6.8427095474768631E-3</v>
      </c>
      <c r="X2799" s="40">
        <f t="shared" si="390"/>
        <v>1.4603104168056273E-10</v>
      </c>
      <c r="Y2799" s="2"/>
      <c r="Z2799" s="4"/>
      <c r="AA2799" s="4"/>
      <c r="AB2799" s="4"/>
      <c r="AC2799" s="4"/>
      <c r="AD2799" s="4"/>
      <c r="AE2799" s="4"/>
    </row>
    <row r="2800" spans="6:31">
      <c r="F2800" s="25">
        <v>40735</v>
      </c>
      <c r="G2800" s="8">
        <v>79.66</v>
      </c>
      <c r="H2800" s="8">
        <v>79.790000000000006</v>
      </c>
      <c r="I2800" s="8">
        <v>78.84</v>
      </c>
      <c r="J2800" s="8">
        <v>79.02</v>
      </c>
      <c r="K2800" s="8">
        <v>186100</v>
      </c>
      <c r="L2800" s="26">
        <v>75.7</v>
      </c>
      <c r="M2800" s="8"/>
      <c r="N2800" s="32">
        <v>0</v>
      </c>
      <c r="O2800" s="11">
        <f t="shared" si="391"/>
        <v>50</v>
      </c>
      <c r="P2800" s="11">
        <f t="shared" si="388"/>
        <v>1.0438573315719946</v>
      </c>
      <c r="Q2800" s="12">
        <f t="shared" si="387"/>
        <v>167.0922794326292</v>
      </c>
      <c r="R2800" s="12">
        <f t="shared" si="392"/>
        <v>0</v>
      </c>
      <c r="S2800" s="12">
        <f t="shared" si="393"/>
        <v>13427</v>
      </c>
      <c r="T2800" s="31">
        <f t="shared" si="389"/>
        <v>13203.631920766358</v>
      </c>
      <c r="U2800" s="13"/>
      <c r="V2800" s="39">
        <f t="shared" si="394"/>
        <v>-1.9509032824081934E-2</v>
      </c>
      <c r="W2800" s="14">
        <f t="shared" si="395"/>
        <v>-1.9491754518359331E-2</v>
      </c>
      <c r="X2800" s="40">
        <f t="shared" si="390"/>
        <v>2.9853984864371924E-10</v>
      </c>
      <c r="Y2800" s="2"/>
      <c r="Z2800" s="4"/>
      <c r="AA2800" s="4"/>
      <c r="AB2800" s="4"/>
      <c r="AC2800" s="4"/>
      <c r="AD2800" s="4"/>
      <c r="AE2800" s="4"/>
    </row>
    <row r="2801" spans="6:31">
      <c r="F2801" s="25">
        <v>40736</v>
      </c>
      <c r="G2801" s="8">
        <v>78.88</v>
      </c>
      <c r="H2801" s="8">
        <v>79.44</v>
      </c>
      <c r="I2801" s="8">
        <v>78.650000000000006</v>
      </c>
      <c r="J2801" s="8">
        <v>78.709999999999994</v>
      </c>
      <c r="K2801" s="8">
        <v>337900</v>
      </c>
      <c r="L2801" s="26">
        <v>75.400000000000006</v>
      </c>
      <c r="M2801" s="8"/>
      <c r="N2801" s="32">
        <v>0</v>
      </c>
      <c r="O2801" s="11">
        <f t="shared" si="391"/>
        <v>50</v>
      </c>
      <c r="P2801" s="11">
        <f t="shared" si="388"/>
        <v>1.0438992042440316</v>
      </c>
      <c r="Q2801" s="12">
        <f t="shared" si="387"/>
        <v>167.0875826509909</v>
      </c>
      <c r="R2801" s="12">
        <f t="shared" si="392"/>
        <v>0</v>
      </c>
      <c r="S2801" s="12">
        <f t="shared" si="393"/>
        <v>13427</v>
      </c>
      <c r="T2801" s="31">
        <f t="shared" si="389"/>
        <v>13151.463630459493</v>
      </c>
      <c r="U2801" s="13"/>
      <c r="V2801" s="39">
        <f t="shared" si="394"/>
        <v>-3.9588821327159194E-3</v>
      </c>
      <c r="W2801" s="14">
        <f t="shared" si="395"/>
        <v>-3.9708854294926198E-3</v>
      </c>
      <c r="X2801" s="40">
        <f t="shared" si="390"/>
        <v>1.4407913350954744E-10</v>
      </c>
      <c r="Y2801" s="2"/>
      <c r="Z2801" s="4"/>
      <c r="AA2801" s="4"/>
      <c r="AB2801" s="4"/>
      <c r="AC2801" s="4"/>
      <c r="AD2801" s="4"/>
      <c r="AE2801" s="4"/>
    </row>
    <row r="2802" spans="6:31">
      <c r="F2802" s="25">
        <v>40737</v>
      </c>
      <c r="G2802" s="8">
        <v>79.099999999999994</v>
      </c>
      <c r="H2802" s="8">
        <v>79.8</v>
      </c>
      <c r="I2802" s="8">
        <v>78.81</v>
      </c>
      <c r="J2802" s="8">
        <v>78.989999999999995</v>
      </c>
      <c r="K2802" s="8">
        <v>424500</v>
      </c>
      <c r="L2802" s="26">
        <v>75.67</v>
      </c>
      <c r="M2802" s="8"/>
      <c r="N2802" s="32">
        <v>0</v>
      </c>
      <c r="O2802" s="11">
        <f t="shared" si="391"/>
        <v>50</v>
      </c>
      <c r="P2802" s="11">
        <f t="shared" si="388"/>
        <v>1.0438747191753666</v>
      </c>
      <c r="Q2802" s="12">
        <f t="shared" si="387"/>
        <v>167.09032905096433</v>
      </c>
      <c r="R2802" s="12">
        <f t="shared" si="392"/>
        <v>0</v>
      </c>
      <c r="S2802" s="12">
        <f t="shared" si="393"/>
        <v>13427</v>
      </c>
      <c r="T2802" s="31">
        <f t="shared" si="389"/>
        <v>13198.465091735672</v>
      </c>
      <c r="U2802" s="13"/>
      <c r="V2802" s="39">
        <f t="shared" si="394"/>
        <v>3.5674867754305322E-3</v>
      </c>
      <c r="W2802" s="14">
        <f t="shared" si="395"/>
        <v>3.5745056925197524E-3</v>
      </c>
      <c r="X2802" s="40">
        <f t="shared" si="390"/>
        <v>4.9265197105347805E-11</v>
      </c>
      <c r="Y2802" s="2"/>
      <c r="Z2802" s="4"/>
      <c r="AA2802" s="4"/>
      <c r="AB2802" s="4"/>
      <c r="AC2802" s="4"/>
      <c r="AD2802" s="4"/>
      <c r="AE2802" s="4"/>
    </row>
    <row r="2803" spans="6:31">
      <c r="F2803" s="25">
        <v>40738</v>
      </c>
      <c r="G2803" s="8">
        <v>79.22</v>
      </c>
      <c r="H2803" s="8">
        <v>79.5</v>
      </c>
      <c r="I2803" s="8">
        <v>78.2</v>
      </c>
      <c r="J2803" s="8">
        <v>78.36</v>
      </c>
      <c r="K2803" s="8">
        <v>207900</v>
      </c>
      <c r="L2803" s="26">
        <v>75.06</v>
      </c>
      <c r="M2803" s="8"/>
      <c r="N2803" s="32">
        <v>0</v>
      </c>
      <c r="O2803" s="11">
        <f t="shared" si="391"/>
        <v>50</v>
      </c>
      <c r="P2803" s="11">
        <f t="shared" si="388"/>
        <v>1.04396482813749</v>
      </c>
      <c r="Q2803" s="12">
        <f t="shared" si="387"/>
        <v>167.0802224958955</v>
      </c>
      <c r="R2803" s="12">
        <f t="shared" si="392"/>
        <v>0</v>
      </c>
      <c r="S2803" s="12">
        <f t="shared" si="393"/>
        <v>13427</v>
      </c>
      <c r="T2803" s="31">
        <f t="shared" si="389"/>
        <v>13092.406234778371</v>
      </c>
      <c r="U2803" s="13"/>
      <c r="V2803" s="39">
        <f t="shared" si="394"/>
        <v>-8.0681565069428106E-3</v>
      </c>
      <c r="W2803" s="14">
        <f t="shared" si="395"/>
        <v>-8.0939869995553838E-3</v>
      </c>
      <c r="X2803" s="40">
        <f t="shared" si="390"/>
        <v>6.6721434860820137E-10</v>
      </c>
      <c r="Y2803" s="2"/>
      <c r="Z2803" s="4"/>
      <c r="AA2803" s="4"/>
      <c r="AB2803" s="4"/>
      <c r="AC2803" s="4"/>
      <c r="AD2803" s="4"/>
      <c r="AE2803" s="4"/>
    </row>
    <row r="2804" spans="6:31">
      <c r="F2804" s="25">
        <v>40739</v>
      </c>
      <c r="G2804" s="8">
        <v>78.72</v>
      </c>
      <c r="H2804" s="8">
        <v>78.86</v>
      </c>
      <c r="I2804" s="8">
        <v>78.27</v>
      </c>
      <c r="J2804" s="8">
        <v>78.84</v>
      </c>
      <c r="K2804" s="8">
        <v>283300</v>
      </c>
      <c r="L2804" s="26">
        <v>75.52</v>
      </c>
      <c r="M2804" s="8"/>
      <c r="N2804" s="32">
        <v>0</v>
      </c>
      <c r="O2804" s="11">
        <f t="shared" si="391"/>
        <v>50</v>
      </c>
      <c r="P2804" s="11">
        <f t="shared" si="388"/>
        <v>1.0439618644067798</v>
      </c>
      <c r="Q2804" s="12">
        <f t="shared" si="387"/>
        <v>167.08055487800908</v>
      </c>
      <c r="R2804" s="12">
        <f t="shared" si="392"/>
        <v>0</v>
      </c>
      <c r="S2804" s="12">
        <f t="shared" si="393"/>
        <v>13427</v>
      </c>
      <c r="T2804" s="31">
        <f t="shared" si="389"/>
        <v>13172.630946582236</v>
      </c>
      <c r="U2804" s="13"/>
      <c r="V2804" s="39">
        <f t="shared" si="394"/>
        <v>6.1088785626224849E-3</v>
      </c>
      <c r="W2804" s="14">
        <f t="shared" si="395"/>
        <v>6.109728130370487E-3</v>
      </c>
      <c r="X2804" s="40">
        <f t="shared" si="390"/>
        <v>7.2176535844531292E-13</v>
      </c>
      <c r="Y2804" s="2"/>
      <c r="Z2804" s="4"/>
      <c r="AA2804" s="4"/>
      <c r="AB2804" s="4"/>
      <c r="AC2804" s="4"/>
      <c r="AD2804" s="4"/>
      <c r="AE2804" s="4"/>
    </row>
    <row r="2805" spans="6:31">
      <c r="F2805" s="25">
        <v>40742</v>
      </c>
      <c r="G2805" s="8">
        <v>78.459999999999994</v>
      </c>
      <c r="H2805" s="8">
        <v>78.540000000000006</v>
      </c>
      <c r="I2805" s="8">
        <v>77.52</v>
      </c>
      <c r="J2805" s="8">
        <v>78.05</v>
      </c>
      <c r="K2805" s="8">
        <v>301500</v>
      </c>
      <c r="L2805" s="26">
        <v>74.77</v>
      </c>
      <c r="M2805" s="8"/>
      <c r="N2805" s="32">
        <v>0</v>
      </c>
      <c r="O2805" s="11">
        <f t="shared" si="391"/>
        <v>50</v>
      </c>
      <c r="P2805" s="11">
        <f t="shared" si="388"/>
        <v>1.0438678614417547</v>
      </c>
      <c r="Q2805" s="12">
        <f t="shared" si="387"/>
        <v>167.09109828078243</v>
      </c>
      <c r="R2805" s="12">
        <f t="shared" si="392"/>
        <v>0</v>
      </c>
      <c r="S2805" s="12">
        <f t="shared" si="393"/>
        <v>13427</v>
      </c>
      <c r="T2805" s="31">
        <f t="shared" si="389"/>
        <v>13041.460220815068</v>
      </c>
      <c r="U2805" s="13"/>
      <c r="V2805" s="39">
        <f t="shared" si="394"/>
        <v>-1.0007733604681978E-2</v>
      </c>
      <c r="W2805" s="14">
        <f t="shared" si="395"/>
        <v>-9.9807868254210685E-3</v>
      </c>
      <c r="X2805" s="40">
        <f t="shared" si="390"/>
        <v>7.2612891253616549E-10</v>
      </c>
      <c r="Y2805" s="2"/>
      <c r="Z2805" s="4"/>
      <c r="AA2805" s="4"/>
      <c r="AB2805" s="4"/>
      <c r="AC2805" s="4"/>
      <c r="AD2805" s="4"/>
      <c r="AE2805" s="4"/>
    </row>
    <row r="2806" spans="6:31">
      <c r="F2806" s="25">
        <v>40743</v>
      </c>
      <c r="G2806" s="8">
        <v>78.56</v>
      </c>
      <c r="H2806" s="8">
        <v>79.45</v>
      </c>
      <c r="I2806" s="8">
        <v>78.55</v>
      </c>
      <c r="J2806" s="8">
        <v>79.44</v>
      </c>
      <c r="K2806" s="8">
        <v>199300</v>
      </c>
      <c r="L2806" s="26">
        <v>76.099999999999994</v>
      </c>
      <c r="M2806" s="8"/>
      <c r="N2806" s="32">
        <v>0</v>
      </c>
      <c r="O2806" s="11">
        <f t="shared" si="391"/>
        <v>50</v>
      </c>
      <c r="P2806" s="11">
        <f t="shared" si="388"/>
        <v>1.0438896189224705</v>
      </c>
      <c r="Q2806" s="12">
        <f t="shared" si="387"/>
        <v>167.08865778586164</v>
      </c>
      <c r="R2806" s="12">
        <f t="shared" si="392"/>
        <v>0</v>
      </c>
      <c r="S2806" s="12">
        <f t="shared" si="393"/>
        <v>13427</v>
      </c>
      <c r="T2806" s="31">
        <f t="shared" si="389"/>
        <v>13273.522974508849</v>
      </c>
      <c r="U2806" s="13"/>
      <c r="V2806" s="39">
        <f t="shared" si="394"/>
        <v>1.7637766894200952E-2</v>
      </c>
      <c r="W2806" s="14">
        <f t="shared" si="395"/>
        <v>1.7631529855815887E-2</v>
      </c>
      <c r="X2806" s="40">
        <f t="shared" si="390"/>
        <v>3.8900647816776401E-11</v>
      </c>
      <c r="Y2806" s="2"/>
      <c r="Z2806" s="4"/>
      <c r="AA2806" s="4"/>
      <c r="AB2806" s="4"/>
      <c r="AC2806" s="4"/>
      <c r="AD2806" s="4"/>
      <c r="AE2806" s="4"/>
    </row>
    <row r="2807" spans="6:31">
      <c r="F2807" s="25">
        <v>40744</v>
      </c>
      <c r="G2807" s="8">
        <v>79.63</v>
      </c>
      <c r="H2807" s="8">
        <v>79.709999999999994</v>
      </c>
      <c r="I2807" s="8">
        <v>79.19</v>
      </c>
      <c r="J2807" s="8">
        <v>79.36</v>
      </c>
      <c r="K2807" s="8">
        <v>296800</v>
      </c>
      <c r="L2807" s="26">
        <v>76.02</v>
      </c>
      <c r="M2807" s="8"/>
      <c r="N2807" s="32">
        <v>0</v>
      </c>
      <c r="O2807" s="11">
        <f t="shared" si="391"/>
        <v>50</v>
      </c>
      <c r="P2807" s="11">
        <f t="shared" si="388"/>
        <v>1.0439358063667457</v>
      </c>
      <c r="Q2807" s="12">
        <f t="shared" si="387"/>
        <v>167.08347736593183</v>
      </c>
      <c r="R2807" s="12">
        <f t="shared" si="392"/>
        <v>0</v>
      </c>
      <c r="S2807" s="12">
        <f t="shared" si="393"/>
        <v>13427</v>
      </c>
      <c r="T2807" s="31">
        <f t="shared" si="389"/>
        <v>13259.744763760349</v>
      </c>
      <c r="U2807" s="13"/>
      <c r="V2807" s="39">
        <f t="shared" si="394"/>
        <v>-1.0385612599891349E-3</v>
      </c>
      <c r="W2807" s="14">
        <f t="shared" si="395"/>
        <v>-1.0518013065374541E-3</v>
      </c>
      <c r="X2807" s="40">
        <f t="shared" si="390"/>
        <v>1.7529883260165657E-10</v>
      </c>
      <c r="Y2807" s="2"/>
      <c r="Z2807" s="4"/>
      <c r="AA2807" s="4"/>
      <c r="AB2807" s="4"/>
      <c r="AC2807" s="4"/>
      <c r="AD2807" s="4"/>
      <c r="AE2807" s="4"/>
    </row>
    <row r="2808" spans="6:31">
      <c r="F2808" s="25">
        <v>40745</v>
      </c>
      <c r="G2808" s="8">
        <v>79.7</v>
      </c>
      <c r="H2808" s="8">
        <v>80.540000000000006</v>
      </c>
      <c r="I2808" s="8">
        <v>79.599999999999994</v>
      </c>
      <c r="J2808" s="8">
        <v>80.36</v>
      </c>
      <c r="K2808" s="8">
        <v>156400</v>
      </c>
      <c r="L2808" s="26">
        <v>76.98</v>
      </c>
      <c r="M2808" s="8"/>
      <c r="N2808" s="32">
        <v>0</v>
      </c>
      <c r="O2808" s="11">
        <f t="shared" si="391"/>
        <v>50</v>
      </c>
      <c r="P2808" s="11">
        <f t="shared" si="388"/>
        <v>1.0439075084437515</v>
      </c>
      <c r="Q2808" s="12">
        <f t="shared" si="387"/>
        <v>167.08665122874976</v>
      </c>
      <c r="R2808" s="12">
        <f t="shared" si="392"/>
        <v>0</v>
      </c>
      <c r="S2808" s="12">
        <f t="shared" si="393"/>
        <v>13427</v>
      </c>
      <c r="T2808" s="31">
        <f t="shared" si="389"/>
        <v>13427.083292742331</v>
      </c>
      <c r="U2808" s="13"/>
      <c r="V2808" s="39">
        <f t="shared" si="394"/>
        <v>1.2541072461014172E-2</v>
      </c>
      <c r="W2808" s="14">
        <f t="shared" si="395"/>
        <v>1.2549184294497407E-2</v>
      </c>
      <c r="X2808" s="40">
        <f t="shared" si="390"/>
        <v>6.5801842459739551E-11</v>
      </c>
      <c r="Y2808" s="2"/>
      <c r="Z2808" s="4"/>
      <c r="AA2808" s="4"/>
      <c r="AB2808" s="4"/>
      <c r="AC2808" s="4"/>
      <c r="AD2808" s="4"/>
      <c r="AE2808" s="4"/>
    </row>
    <row r="2809" spans="6:31">
      <c r="F2809" s="25">
        <v>40746</v>
      </c>
      <c r="G2809" s="8">
        <v>80.36</v>
      </c>
      <c r="H2809" s="8">
        <v>80.540000000000006</v>
      </c>
      <c r="I2809" s="8">
        <v>79.97</v>
      </c>
      <c r="J2809" s="8">
        <v>80.459999999999994</v>
      </c>
      <c r="K2809" s="8">
        <v>99100</v>
      </c>
      <c r="L2809" s="26">
        <v>77.08</v>
      </c>
      <c r="M2809" s="8"/>
      <c r="N2809" s="32">
        <v>0</v>
      </c>
      <c r="O2809" s="11">
        <f t="shared" si="391"/>
        <v>50</v>
      </c>
      <c r="P2809" s="11">
        <f t="shared" si="388"/>
        <v>1.0438505448884277</v>
      </c>
      <c r="Q2809" s="12">
        <f t="shared" si="387"/>
        <v>167.09304071809532</v>
      </c>
      <c r="R2809" s="12">
        <f t="shared" si="392"/>
        <v>0</v>
      </c>
      <c r="S2809" s="12">
        <f t="shared" si="393"/>
        <v>13427</v>
      </c>
      <c r="T2809" s="31">
        <f t="shared" si="389"/>
        <v>13444.306056177949</v>
      </c>
      <c r="U2809" s="13"/>
      <c r="V2809" s="39">
        <f t="shared" si="394"/>
        <v>1.2818664171270219E-3</v>
      </c>
      <c r="W2809" s="14">
        <f t="shared" si="395"/>
        <v>1.2981956905655997E-3</v>
      </c>
      <c r="X2809" s="40">
        <f t="shared" si="390"/>
        <v>2.6664517103184277E-10</v>
      </c>
      <c r="Y2809" s="2"/>
      <c r="Z2809" s="4"/>
      <c r="AA2809" s="4"/>
      <c r="AB2809" s="4"/>
      <c r="AC2809" s="4"/>
      <c r="AD2809" s="4"/>
      <c r="AE2809" s="4"/>
    </row>
    <row r="2810" spans="6:31">
      <c r="F2810" s="25">
        <v>40749</v>
      </c>
      <c r="G2810" s="8">
        <v>79.64</v>
      </c>
      <c r="H2810" s="8">
        <v>80.36</v>
      </c>
      <c r="I2810" s="8">
        <v>79.58</v>
      </c>
      <c r="J2810" s="8">
        <v>79.91</v>
      </c>
      <c r="K2810" s="8">
        <v>129800</v>
      </c>
      <c r="L2810" s="26">
        <v>76.55</v>
      </c>
      <c r="M2810" s="8"/>
      <c r="N2810" s="32">
        <v>0</v>
      </c>
      <c r="O2810" s="11">
        <f t="shared" si="391"/>
        <v>50</v>
      </c>
      <c r="P2810" s="11">
        <f t="shared" si="388"/>
        <v>1.0438928804702809</v>
      </c>
      <c r="Q2810" s="12">
        <f t="shared" si="387"/>
        <v>167.08829195306157</v>
      </c>
      <c r="R2810" s="12">
        <f t="shared" si="392"/>
        <v>0</v>
      </c>
      <c r="S2810" s="12">
        <f t="shared" si="393"/>
        <v>13427</v>
      </c>
      <c r="T2810" s="31">
        <f t="shared" si="389"/>
        <v>13352.02540996915</v>
      </c>
      <c r="U2810" s="13"/>
      <c r="V2810" s="39">
        <f t="shared" si="394"/>
        <v>-6.8875854243162461E-3</v>
      </c>
      <c r="W2810" s="14">
        <f t="shared" si="395"/>
        <v>-6.8997214424728563E-3</v>
      </c>
      <c r="X2810" s="40">
        <f t="shared" si="390"/>
        <v>1.4728293669757149E-10</v>
      </c>
      <c r="Y2810" s="2"/>
      <c r="Z2810" s="4"/>
      <c r="AA2810" s="4"/>
      <c r="AB2810" s="4"/>
      <c r="AC2810" s="4"/>
      <c r="AD2810" s="4"/>
      <c r="AE2810" s="4"/>
    </row>
    <row r="2811" spans="6:31">
      <c r="F2811" s="25">
        <v>40750</v>
      </c>
      <c r="G2811" s="8">
        <v>79.88</v>
      </c>
      <c r="H2811" s="8">
        <v>79.97</v>
      </c>
      <c r="I2811" s="8">
        <v>79.45</v>
      </c>
      <c r="J2811" s="8">
        <v>79.59</v>
      </c>
      <c r="K2811" s="8">
        <v>159100</v>
      </c>
      <c r="L2811" s="26">
        <v>76.239999999999995</v>
      </c>
      <c r="M2811" s="8"/>
      <c r="N2811" s="32">
        <v>0</v>
      </c>
      <c r="O2811" s="11">
        <f t="shared" si="391"/>
        <v>50</v>
      </c>
      <c r="P2811" s="11">
        <f t="shared" si="388"/>
        <v>1.0439401888772299</v>
      </c>
      <c r="Q2811" s="12">
        <f t="shared" si="387"/>
        <v>167.08298584393415</v>
      </c>
      <c r="R2811" s="12">
        <f t="shared" si="392"/>
        <v>0</v>
      </c>
      <c r="S2811" s="12">
        <f t="shared" si="393"/>
        <v>13427</v>
      </c>
      <c r="T2811" s="31">
        <f t="shared" si="389"/>
        <v>13298.13484331872</v>
      </c>
      <c r="U2811" s="13"/>
      <c r="V2811" s="39">
        <f t="shared" si="394"/>
        <v>-4.0443013920176E-3</v>
      </c>
      <c r="W2811" s="14">
        <f t="shared" si="395"/>
        <v>-4.0578627577461434E-3</v>
      </c>
      <c r="X2811" s="40">
        <f t="shared" si="390"/>
        <v>1.8391064042331179E-10</v>
      </c>
      <c r="Y2811" s="2"/>
      <c r="Z2811" s="4"/>
      <c r="AA2811" s="4"/>
      <c r="AB2811" s="4"/>
      <c r="AC2811" s="4"/>
      <c r="AD2811" s="4"/>
      <c r="AE2811" s="4"/>
    </row>
    <row r="2812" spans="6:31">
      <c r="F2812" s="25">
        <v>40751</v>
      </c>
      <c r="G2812" s="8">
        <v>79.13</v>
      </c>
      <c r="H2812" s="8">
        <v>79.14</v>
      </c>
      <c r="I2812" s="8">
        <v>77.75</v>
      </c>
      <c r="J2812" s="8">
        <v>77.819999999999993</v>
      </c>
      <c r="K2812" s="8">
        <v>316600</v>
      </c>
      <c r="L2812" s="26">
        <v>74.55</v>
      </c>
      <c r="M2812" s="8"/>
      <c r="N2812" s="32">
        <v>0</v>
      </c>
      <c r="O2812" s="11">
        <f t="shared" si="391"/>
        <v>50</v>
      </c>
      <c r="P2812" s="11">
        <f t="shared" si="388"/>
        <v>1.0438631790744466</v>
      </c>
      <c r="Q2812" s="12">
        <f t="shared" si="387"/>
        <v>167.09162350625417</v>
      </c>
      <c r="R2812" s="12">
        <f t="shared" si="392"/>
        <v>0</v>
      </c>
      <c r="S2812" s="12">
        <f t="shared" si="393"/>
        <v>13427</v>
      </c>
      <c r="T2812" s="31">
        <f t="shared" si="389"/>
        <v>13003.070141256698</v>
      </c>
      <c r="U2812" s="13"/>
      <c r="V2812" s="39">
        <f t="shared" si="394"/>
        <v>-2.243829375798052E-2</v>
      </c>
      <c r="W2812" s="14">
        <f t="shared" si="395"/>
        <v>-2.2416218135199225E-2</v>
      </c>
      <c r="X2812" s="40">
        <f t="shared" si="390"/>
        <v>4.8733312118203774E-10</v>
      </c>
      <c r="Y2812" s="2"/>
      <c r="Z2812" s="4"/>
      <c r="AA2812" s="4"/>
      <c r="AB2812" s="4"/>
      <c r="AC2812" s="4"/>
      <c r="AD2812" s="4"/>
      <c r="AE2812" s="4"/>
    </row>
    <row r="2813" spans="6:31">
      <c r="F2813" s="25">
        <v>40752</v>
      </c>
      <c r="G2813" s="8">
        <v>77.78</v>
      </c>
      <c r="H2813" s="8">
        <v>78.56</v>
      </c>
      <c r="I2813" s="8">
        <v>77.510000000000005</v>
      </c>
      <c r="J2813" s="8">
        <v>77.61</v>
      </c>
      <c r="K2813" s="8">
        <v>445200</v>
      </c>
      <c r="L2813" s="26">
        <v>74.34</v>
      </c>
      <c r="M2813" s="8"/>
      <c r="N2813" s="32">
        <v>0</v>
      </c>
      <c r="O2813" s="11">
        <f t="shared" si="391"/>
        <v>50</v>
      </c>
      <c r="P2813" s="11">
        <f t="shared" si="388"/>
        <v>1.0439870863599676</v>
      </c>
      <c r="Q2813" s="12">
        <f t="shared" si="387"/>
        <v>167.0777262986972</v>
      </c>
      <c r="R2813" s="12">
        <f t="shared" si="392"/>
        <v>0</v>
      </c>
      <c r="S2813" s="12">
        <f t="shared" si="393"/>
        <v>13427</v>
      </c>
      <c r="T2813" s="31">
        <f t="shared" si="389"/>
        <v>12966.902338041889</v>
      </c>
      <c r="U2813" s="13"/>
      <c r="V2813" s="39">
        <f t="shared" si="394"/>
        <v>-2.7853573296444094E-3</v>
      </c>
      <c r="W2813" s="14">
        <f t="shared" si="395"/>
        <v>-2.8208763416412296E-3</v>
      </c>
      <c r="X2813" s="40">
        <f t="shared" si="390"/>
        <v>1.2616002132302515E-9</v>
      </c>
      <c r="Y2813" s="2"/>
      <c r="Z2813" s="4"/>
      <c r="AA2813" s="4"/>
      <c r="AB2813" s="4"/>
      <c r="AC2813" s="4"/>
      <c r="AD2813" s="4"/>
      <c r="AE2813" s="4"/>
    </row>
    <row r="2814" spans="6:31">
      <c r="F2814" s="25">
        <v>40753</v>
      </c>
      <c r="G2814" s="8">
        <v>76.790000000000006</v>
      </c>
      <c r="H2814" s="8">
        <v>77.81</v>
      </c>
      <c r="I2814" s="8">
        <v>76.430000000000007</v>
      </c>
      <c r="J2814" s="8">
        <v>76.97</v>
      </c>
      <c r="K2814" s="8">
        <v>455600</v>
      </c>
      <c r="L2814" s="26">
        <v>73.73</v>
      </c>
      <c r="M2814" s="8"/>
      <c r="N2814" s="32">
        <v>0</v>
      </c>
      <c r="O2814" s="11">
        <f t="shared" si="391"/>
        <v>50</v>
      </c>
      <c r="P2814" s="11">
        <f t="shared" si="388"/>
        <v>1.0439441204394411</v>
      </c>
      <c r="Q2814" s="12">
        <f t="shared" si="387"/>
        <v>167.08254490170967</v>
      </c>
      <c r="R2814" s="12">
        <f t="shared" si="392"/>
        <v>0</v>
      </c>
      <c r="S2814" s="12">
        <f t="shared" si="393"/>
        <v>13427</v>
      </c>
      <c r="T2814" s="31">
        <f t="shared" si="389"/>
        <v>12860.343481084594</v>
      </c>
      <c r="U2814" s="13"/>
      <c r="V2814" s="39">
        <f t="shared" si="394"/>
        <v>-8.2517092485854433E-3</v>
      </c>
      <c r="W2814" s="14">
        <f t="shared" si="395"/>
        <v>-8.2393928675468416E-3</v>
      </c>
      <c r="X2814" s="40">
        <f t="shared" si="390"/>
        <v>1.5169324188802936E-10</v>
      </c>
      <c r="Y2814" s="2"/>
      <c r="Z2814" s="4"/>
      <c r="AA2814" s="4"/>
      <c r="AB2814" s="4"/>
      <c r="AC2814" s="4"/>
      <c r="AD2814" s="4"/>
      <c r="AE2814" s="4"/>
    </row>
    <row r="2815" spans="6:31">
      <c r="F2815" s="25">
        <v>40756</v>
      </c>
      <c r="G2815" s="8">
        <v>78.06</v>
      </c>
      <c r="H2815" s="8">
        <v>78.19</v>
      </c>
      <c r="I2815" s="8">
        <v>76.099999999999994</v>
      </c>
      <c r="J2815" s="8">
        <v>76.81</v>
      </c>
      <c r="K2815" s="8">
        <v>424200</v>
      </c>
      <c r="L2815" s="26">
        <v>73.58</v>
      </c>
      <c r="M2815" s="8"/>
      <c r="N2815" s="32">
        <v>0</v>
      </c>
      <c r="O2815" s="11">
        <f t="shared" si="391"/>
        <v>50</v>
      </c>
      <c r="P2815" s="11">
        <f t="shared" si="388"/>
        <v>1.0438977983147595</v>
      </c>
      <c r="Q2815" s="12">
        <f t="shared" si="387"/>
        <v>167.08774034541278</v>
      </c>
      <c r="R2815" s="12">
        <f t="shared" si="392"/>
        <v>0</v>
      </c>
      <c r="S2815" s="12">
        <f t="shared" si="393"/>
        <v>13427</v>
      </c>
      <c r="T2815" s="31">
        <f t="shared" si="389"/>
        <v>12834.009335931156</v>
      </c>
      <c r="U2815" s="13"/>
      <c r="V2815" s="39">
        <f t="shared" si="394"/>
        <v>-2.0498009474395947E-3</v>
      </c>
      <c r="W2815" s="14">
        <f t="shared" si="395"/>
        <v>-2.0365223249309344E-3</v>
      </c>
      <c r="X2815" s="40">
        <f t="shared" si="390"/>
        <v>1.7632181572750048E-10</v>
      </c>
      <c r="Y2815" s="2"/>
      <c r="Z2815" s="4"/>
      <c r="AA2815" s="4"/>
      <c r="AB2815" s="4"/>
      <c r="AC2815" s="4"/>
      <c r="AD2815" s="4"/>
      <c r="AE2815" s="4"/>
    </row>
    <row r="2816" spans="6:31">
      <c r="F2816" s="25">
        <v>40757</v>
      </c>
      <c r="G2816" s="8">
        <v>76.290000000000006</v>
      </c>
      <c r="H2816" s="8">
        <v>76.680000000000007</v>
      </c>
      <c r="I2816" s="8">
        <v>74.78</v>
      </c>
      <c r="J2816" s="8">
        <v>74.8</v>
      </c>
      <c r="K2816" s="8">
        <v>253100</v>
      </c>
      <c r="L2816" s="26">
        <v>71.650000000000006</v>
      </c>
      <c r="M2816" s="8"/>
      <c r="N2816" s="32">
        <v>0</v>
      </c>
      <c r="O2816" s="11">
        <f t="shared" si="391"/>
        <v>50</v>
      </c>
      <c r="P2816" s="11">
        <f t="shared" si="388"/>
        <v>1.0439637124912768</v>
      </c>
      <c r="Q2816" s="12">
        <f t="shared" si="387"/>
        <v>167.08034761528933</v>
      </c>
      <c r="R2816" s="12">
        <f t="shared" si="392"/>
        <v>0</v>
      </c>
      <c r="S2816" s="12">
        <f t="shared" si="393"/>
        <v>13427</v>
      </c>
      <c r="T2816" s="31">
        <f t="shared" si="389"/>
        <v>12497.610001623641</v>
      </c>
      <c r="U2816" s="13"/>
      <c r="V2816" s="39">
        <f t="shared" si="394"/>
        <v>-2.6561200608303685E-2</v>
      </c>
      <c r="W2816" s="14">
        <f t="shared" si="395"/>
        <v>-2.6580095402447355E-2</v>
      </c>
      <c r="X2816" s="40">
        <f t="shared" si="390"/>
        <v>3.5701324573164458E-10</v>
      </c>
      <c r="Y2816" s="2"/>
      <c r="Z2816" s="4"/>
      <c r="AA2816" s="4"/>
      <c r="AB2816" s="4"/>
      <c r="AC2816" s="4"/>
      <c r="AD2816" s="4"/>
      <c r="AE2816" s="4"/>
    </row>
    <row r="2817" spans="6:31">
      <c r="F2817" s="25">
        <v>40758</v>
      </c>
      <c r="G2817" s="8">
        <v>74.86</v>
      </c>
      <c r="H2817" s="8">
        <v>75.239999999999995</v>
      </c>
      <c r="I2817" s="8">
        <v>73.45</v>
      </c>
      <c r="J2817" s="8">
        <v>75.19</v>
      </c>
      <c r="K2817" s="8">
        <v>967600</v>
      </c>
      <c r="L2817" s="26">
        <v>72.03</v>
      </c>
      <c r="M2817" s="8"/>
      <c r="N2817" s="32">
        <v>0</v>
      </c>
      <c r="O2817" s="11">
        <f t="shared" si="391"/>
        <v>50</v>
      </c>
      <c r="P2817" s="11">
        <f t="shared" si="388"/>
        <v>1.043870609468277</v>
      </c>
      <c r="Q2817" s="12">
        <f t="shared" si="387"/>
        <v>167.09079003429986</v>
      </c>
      <c r="R2817" s="12">
        <f t="shared" si="392"/>
        <v>0</v>
      </c>
      <c r="S2817" s="12">
        <f t="shared" si="393"/>
        <v>13427</v>
      </c>
      <c r="T2817" s="31">
        <f t="shared" si="389"/>
        <v>12563.556502679006</v>
      </c>
      <c r="U2817" s="13"/>
      <c r="V2817" s="39">
        <f t="shared" si="394"/>
        <v>5.2628558417320455E-3</v>
      </c>
      <c r="W2817" s="14">
        <f t="shared" si="395"/>
        <v>5.2895446270907059E-3</v>
      </c>
      <c r="X2817" s="40">
        <f t="shared" si="390"/>
        <v>7.122912639206487E-10</v>
      </c>
      <c r="Y2817" s="2"/>
      <c r="Z2817" s="4"/>
      <c r="AA2817" s="4"/>
      <c r="AB2817" s="4"/>
      <c r="AC2817" s="4"/>
      <c r="AD2817" s="4"/>
      <c r="AE2817" s="4"/>
    </row>
    <row r="2818" spans="6:31">
      <c r="F2818" s="25">
        <v>40759</v>
      </c>
      <c r="G2818" s="8">
        <v>74.13</v>
      </c>
      <c r="H2818" s="8">
        <v>74.17</v>
      </c>
      <c r="I2818" s="8">
        <v>71.349999999999994</v>
      </c>
      <c r="J2818" s="8">
        <v>71.38</v>
      </c>
      <c r="K2818" s="8">
        <v>1488300</v>
      </c>
      <c r="L2818" s="26">
        <v>68.38</v>
      </c>
      <c r="M2818" s="8"/>
      <c r="N2818" s="32">
        <v>0</v>
      </c>
      <c r="O2818" s="11">
        <f t="shared" si="391"/>
        <v>50</v>
      </c>
      <c r="P2818" s="11">
        <f t="shared" si="388"/>
        <v>1.0438724773325534</v>
      </c>
      <c r="Q2818" s="12">
        <f t="shared" si="387"/>
        <v>167.09058051665423</v>
      </c>
      <c r="R2818" s="12">
        <f t="shared" si="392"/>
        <v>0</v>
      </c>
      <c r="S2818" s="12">
        <f t="shared" si="393"/>
        <v>13427</v>
      </c>
      <c r="T2818" s="31">
        <f t="shared" si="389"/>
        <v>11926.925637278779</v>
      </c>
      <c r="U2818" s="13"/>
      <c r="V2818" s="39">
        <f t="shared" si="394"/>
        <v>-5.2001779243693286E-2</v>
      </c>
      <c r="W2818" s="14">
        <f t="shared" si="395"/>
        <v>-5.2002314690116361E-2</v>
      </c>
      <c r="X2818" s="40">
        <f t="shared" si="390"/>
        <v>2.8670287198382739E-13</v>
      </c>
      <c r="Y2818" s="2"/>
      <c r="Z2818" s="4"/>
      <c r="AA2818" s="4"/>
      <c r="AB2818" s="4"/>
      <c r="AC2818" s="4"/>
      <c r="AD2818" s="4"/>
      <c r="AE2818" s="4"/>
    </row>
    <row r="2819" spans="6:31">
      <c r="F2819" s="25">
        <v>40760</v>
      </c>
      <c r="G2819" s="8">
        <v>72.290000000000006</v>
      </c>
      <c r="H2819" s="8">
        <v>72.47</v>
      </c>
      <c r="I2819" s="8">
        <v>69.25</v>
      </c>
      <c r="J2819" s="8">
        <v>71.099999999999994</v>
      </c>
      <c r="K2819" s="8">
        <v>585600</v>
      </c>
      <c r="L2819" s="26">
        <v>68.11</v>
      </c>
      <c r="M2819" s="8"/>
      <c r="N2819" s="32">
        <v>0</v>
      </c>
      <c r="O2819" s="11">
        <f t="shared" si="391"/>
        <v>50</v>
      </c>
      <c r="P2819" s="11">
        <f t="shared" si="388"/>
        <v>1.0438995742181765</v>
      </c>
      <c r="Q2819" s="12">
        <f t="shared" si="387"/>
        <v>167.08754115334176</v>
      </c>
      <c r="R2819" s="12">
        <f t="shared" si="392"/>
        <v>0</v>
      </c>
      <c r="S2819" s="12">
        <f t="shared" si="393"/>
        <v>13427</v>
      </c>
      <c r="T2819" s="31">
        <f t="shared" si="389"/>
        <v>11879.924176002598</v>
      </c>
      <c r="U2819" s="13"/>
      <c r="V2819" s="39">
        <f t="shared" si="394"/>
        <v>-3.9485713323933174E-3</v>
      </c>
      <c r="W2819" s="14">
        <f t="shared" si="395"/>
        <v>-3.9563389579281814E-3</v>
      </c>
      <c r="X2819" s="40">
        <f t="shared" si="390"/>
        <v>6.0336006449871679E-11</v>
      </c>
      <c r="Y2819" s="2"/>
      <c r="Z2819" s="4"/>
      <c r="AA2819" s="4"/>
      <c r="AB2819" s="4"/>
      <c r="AC2819" s="4"/>
      <c r="AD2819" s="4"/>
      <c r="AE2819" s="4"/>
    </row>
    <row r="2820" spans="6:31">
      <c r="F2820" s="25">
        <v>40763</v>
      </c>
      <c r="G2820" s="8">
        <v>69.150000000000006</v>
      </c>
      <c r="H2820" s="8">
        <v>70.010000000000005</v>
      </c>
      <c r="I2820" s="8">
        <v>66.150000000000006</v>
      </c>
      <c r="J2820" s="8">
        <v>66.23</v>
      </c>
      <c r="K2820" s="8">
        <v>1522200</v>
      </c>
      <c r="L2820" s="26">
        <v>63.44</v>
      </c>
      <c r="M2820" s="8"/>
      <c r="N2820" s="32">
        <v>0</v>
      </c>
      <c r="O2820" s="11">
        <f t="shared" si="391"/>
        <v>50</v>
      </c>
      <c r="P2820" s="11">
        <f t="shared" si="388"/>
        <v>1.0439785624211855</v>
      </c>
      <c r="Q2820" s="12">
        <f t="shared" ref="Q2820:Q2883" si="396">$D$4*$P$4/P2820+O2820</f>
        <v>167.07868222193898</v>
      </c>
      <c r="R2820" s="12">
        <f t="shared" si="392"/>
        <v>0</v>
      </c>
      <c r="S2820" s="12">
        <f t="shared" si="393"/>
        <v>13427</v>
      </c>
      <c r="T2820" s="31">
        <f t="shared" si="389"/>
        <v>11065.62112355902</v>
      </c>
      <c r="U2820" s="13"/>
      <c r="V2820" s="39">
        <f t="shared" si="394"/>
        <v>-7.1006825418481981E-2</v>
      </c>
      <c r="W2820" s="14">
        <f t="shared" si="395"/>
        <v>-7.102946792663449E-2</v>
      </c>
      <c r="X2820" s="40">
        <f t="shared" si="390"/>
        <v>5.126831754364571E-10</v>
      </c>
      <c r="Y2820" s="2"/>
      <c r="Z2820" s="4"/>
      <c r="AA2820" s="4"/>
      <c r="AB2820" s="4"/>
      <c r="AC2820" s="4"/>
      <c r="AD2820" s="4"/>
      <c r="AE2820" s="4"/>
    </row>
    <row r="2821" spans="6:31">
      <c r="F2821" s="25">
        <v>40764</v>
      </c>
      <c r="G2821" s="8">
        <v>67.3</v>
      </c>
      <c r="H2821" s="8">
        <v>69.52</v>
      </c>
      <c r="I2821" s="8">
        <v>65.13</v>
      </c>
      <c r="J2821" s="8">
        <v>69.44</v>
      </c>
      <c r="K2821" s="8">
        <v>853600</v>
      </c>
      <c r="L2821" s="26">
        <v>66.52</v>
      </c>
      <c r="M2821" s="8"/>
      <c r="N2821" s="32">
        <v>0</v>
      </c>
      <c r="O2821" s="11">
        <f t="shared" si="391"/>
        <v>50</v>
      </c>
      <c r="P2821" s="11">
        <f t="shared" ref="P2821:P2884" si="397">J2821/L2821</f>
        <v>1.0438965724594107</v>
      </c>
      <c r="Q2821" s="12">
        <f t="shared" si="396"/>
        <v>167.08787784239917</v>
      </c>
      <c r="R2821" s="12">
        <f t="shared" si="392"/>
        <v>0</v>
      </c>
      <c r="S2821" s="12">
        <f t="shared" si="393"/>
        <v>13427</v>
      </c>
      <c r="T2821" s="31">
        <f t="shared" ref="T2821:T2884" si="398">Q2821*J2821</f>
        <v>11602.582237376198</v>
      </c>
      <c r="U2821" s="13"/>
      <c r="V2821" s="39">
        <f t="shared" si="394"/>
        <v>4.7384574005207576E-2</v>
      </c>
      <c r="W2821" s="14">
        <f t="shared" si="395"/>
        <v>4.7408076998134312E-2</v>
      </c>
      <c r="X2821" s="40">
        <f t="shared" ref="X2821:X2884" si="399">(V2821-W2821)^2</f>
        <v>5.5239067651417996E-10</v>
      </c>
      <c r="Y2821" s="2"/>
      <c r="Z2821" s="4"/>
      <c r="AA2821" s="4"/>
      <c r="AB2821" s="4"/>
      <c r="AC2821" s="4"/>
      <c r="AD2821" s="4"/>
      <c r="AE2821" s="4"/>
    </row>
    <row r="2822" spans="6:31">
      <c r="F2822" s="25">
        <v>40765</v>
      </c>
      <c r="G2822" s="8">
        <v>68.23</v>
      </c>
      <c r="H2822" s="8">
        <v>68.81</v>
      </c>
      <c r="I2822" s="8">
        <v>66.349999999999994</v>
      </c>
      <c r="J2822" s="8">
        <v>66.5</v>
      </c>
      <c r="K2822" s="8">
        <v>537800</v>
      </c>
      <c r="L2822" s="26">
        <v>63.7</v>
      </c>
      <c r="M2822" s="8"/>
      <c r="N2822" s="32">
        <v>0</v>
      </c>
      <c r="O2822" s="11">
        <f t="shared" ref="O2822:O2885" si="400">O2821+N2822</f>
        <v>50</v>
      </c>
      <c r="P2822" s="11">
        <f t="shared" si="397"/>
        <v>1.0439560439560438</v>
      </c>
      <c r="Q2822" s="12">
        <f t="shared" si="396"/>
        <v>167.08120764649081</v>
      </c>
      <c r="R2822" s="12">
        <f t="shared" ref="R2822:R2885" si="401">IF(N2822&lt;&gt;0,N2822*J2822,0)</f>
        <v>0</v>
      </c>
      <c r="S2822" s="12">
        <f t="shared" ref="S2822:S2885" si="402">IF(N2822&lt;&gt;0,N2822*J2822+S2821,S2821)</f>
        <v>13427</v>
      </c>
      <c r="T2822" s="31">
        <f t="shared" si="398"/>
        <v>11110.900308491638</v>
      </c>
      <c r="U2822" s="13"/>
      <c r="V2822" s="39">
        <f t="shared" ref="V2822:V2885" si="403">LN((T2822-R2822)/T2821)</f>
        <v>-4.3301043773348119E-2</v>
      </c>
      <c r="W2822" s="14">
        <f t="shared" ref="W2822:W2885" si="404">LN(L2822/L2821)</f>
        <v>-4.3318091746609132E-2</v>
      </c>
      <c r="X2822" s="40">
        <f t="shared" si="399"/>
        <v>2.9063339230820228E-10</v>
      </c>
      <c r="Y2822" s="2"/>
      <c r="Z2822" s="4"/>
      <c r="AA2822" s="4"/>
      <c r="AB2822" s="4"/>
      <c r="AC2822" s="4"/>
      <c r="AD2822" s="4"/>
      <c r="AE2822" s="4"/>
    </row>
    <row r="2823" spans="6:31">
      <c r="F2823" s="25">
        <v>40766</v>
      </c>
      <c r="G2823" s="8">
        <v>67.02</v>
      </c>
      <c r="H2823" s="8">
        <v>70.47</v>
      </c>
      <c r="I2823" s="8">
        <v>66.959999999999994</v>
      </c>
      <c r="J2823" s="8">
        <v>69.55</v>
      </c>
      <c r="K2823" s="8">
        <v>628900</v>
      </c>
      <c r="L2823" s="26">
        <v>66.62</v>
      </c>
      <c r="M2823" s="8"/>
      <c r="N2823" s="32">
        <v>0</v>
      </c>
      <c r="O2823" s="11">
        <f t="shared" si="400"/>
        <v>50</v>
      </c>
      <c r="P2823" s="11">
        <f t="shared" si="397"/>
        <v>1.0439807865505852</v>
      </c>
      <c r="Q2823" s="12">
        <f t="shared" si="396"/>
        <v>167.0784327938436</v>
      </c>
      <c r="R2823" s="12">
        <f t="shared" si="401"/>
        <v>0</v>
      </c>
      <c r="S2823" s="12">
        <f t="shared" si="402"/>
        <v>13427</v>
      </c>
      <c r="T2823" s="31">
        <f t="shared" si="398"/>
        <v>11620.305000811823</v>
      </c>
      <c r="U2823" s="13"/>
      <c r="V2823" s="39">
        <f t="shared" si="403"/>
        <v>4.482736276155147E-2</v>
      </c>
      <c r="W2823" s="14">
        <f t="shared" si="404"/>
        <v>4.482027018741605E-2</v>
      </c>
      <c r="X2823" s="40">
        <f t="shared" si="399"/>
        <v>5.0304607866428349E-11</v>
      </c>
      <c r="Y2823" s="2"/>
      <c r="Z2823" s="4"/>
      <c r="AA2823" s="4"/>
      <c r="AB2823" s="4"/>
      <c r="AC2823" s="4"/>
      <c r="AD2823" s="4"/>
      <c r="AE2823" s="4"/>
    </row>
    <row r="2824" spans="6:31">
      <c r="F2824" s="25">
        <v>40767</v>
      </c>
      <c r="G2824" s="8">
        <v>70.260000000000005</v>
      </c>
      <c r="H2824" s="8">
        <v>70.66</v>
      </c>
      <c r="I2824" s="8">
        <v>69.58</v>
      </c>
      <c r="J2824" s="8">
        <v>70.08</v>
      </c>
      <c r="K2824" s="8">
        <v>361100</v>
      </c>
      <c r="L2824" s="26">
        <v>67.13</v>
      </c>
      <c r="M2824" s="8"/>
      <c r="N2824" s="32">
        <v>0</v>
      </c>
      <c r="O2824" s="11">
        <f t="shared" si="400"/>
        <v>50</v>
      </c>
      <c r="P2824" s="11">
        <f t="shared" si="397"/>
        <v>1.0439445851333236</v>
      </c>
      <c r="Q2824" s="12">
        <f t="shared" si="396"/>
        <v>167.08249278443913</v>
      </c>
      <c r="R2824" s="12">
        <f t="shared" si="401"/>
        <v>0</v>
      </c>
      <c r="S2824" s="12">
        <f t="shared" si="402"/>
        <v>13427</v>
      </c>
      <c r="T2824" s="31">
        <f t="shared" si="398"/>
        <v>11709.141094333494</v>
      </c>
      <c r="U2824" s="13"/>
      <c r="V2824" s="39">
        <f t="shared" si="403"/>
        <v>7.6158278717444313E-3</v>
      </c>
      <c r="W2824" s="14">
        <f t="shared" si="404"/>
        <v>7.626205185126439E-3</v>
      </c>
      <c r="X2824" s="40">
        <f t="shared" si="399"/>
        <v>1.0768863302839455E-10</v>
      </c>
      <c r="Y2824" s="2"/>
      <c r="Z2824" s="4"/>
      <c r="AA2824" s="4"/>
      <c r="AB2824" s="4"/>
      <c r="AC2824" s="4"/>
      <c r="AD2824" s="4"/>
      <c r="AE2824" s="4"/>
    </row>
    <row r="2825" spans="6:31">
      <c r="F2825" s="25">
        <v>40770</v>
      </c>
      <c r="G2825" s="8">
        <v>70.72</v>
      </c>
      <c r="H2825" s="8">
        <v>71.680000000000007</v>
      </c>
      <c r="I2825" s="8">
        <v>70.61</v>
      </c>
      <c r="J2825" s="8">
        <v>71.67</v>
      </c>
      <c r="K2825" s="8">
        <v>463800</v>
      </c>
      <c r="L2825" s="26">
        <v>68.650000000000006</v>
      </c>
      <c r="M2825" s="8"/>
      <c r="N2825" s="32">
        <v>0</v>
      </c>
      <c r="O2825" s="11">
        <f t="shared" si="400"/>
        <v>50</v>
      </c>
      <c r="P2825" s="11">
        <f t="shared" si="397"/>
        <v>1.0439912600145667</v>
      </c>
      <c r="Q2825" s="12">
        <f t="shared" si="396"/>
        <v>167.07725824689493</v>
      </c>
      <c r="R2825" s="12">
        <f t="shared" si="401"/>
        <v>0</v>
      </c>
      <c r="S2825" s="12">
        <f t="shared" si="402"/>
        <v>13427</v>
      </c>
      <c r="T2825" s="31">
        <f t="shared" si="398"/>
        <v>11974.427098554959</v>
      </c>
      <c r="U2825" s="13"/>
      <c r="V2825" s="39">
        <f t="shared" si="403"/>
        <v>2.2403473826311214E-2</v>
      </c>
      <c r="W2825" s="14">
        <f t="shared" si="404"/>
        <v>2.2390094263320118E-2</v>
      </c>
      <c r="X2825" s="40">
        <f t="shared" si="399"/>
        <v>1.7901270583269446E-10</v>
      </c>
      <c r="Y2825" s="2"/>
      <c r="Z2825" s="4"/>
      <c r="AA2825" s="4"/>
      <c r="AB2825" s="4"/>
      <c r="AC2825" s="4"/>
      <c r="AD2825" s="4"/>
      <c r="AE2825" s="4"/>
    </row>
    <row r="2826" spans="6:31">
      <c r="F2826" s="25">
        <v>40771</v>
      </c>
      <c r="G2826" s="8">
        <v>70.91</v>
      </c>
      <c r="H2826" s="8">
        <v>71.569999999999993</v>
      </c>
      <c r="I2826" s="8">
        <v>70.2</v>
      </c>
      <c r="J2826" s="8">
        <v>70.92</v>
      </c>
      <c r="K2826" s="8">
        <v>507000</v>
      </c>
      <c r="L2826" s="26">
        <v>67.94</v>
      </c>
      <c r="M2826" s="8"/>
      <c r="N2826" s="32">
        <v>0</v>
      </c>
      <c r="O2826" s="11">
        <f t="shared" si="400"/>
        <v>50</v>
      </c>
      <c r="P2826" s="11">
        <f t="shared" si="397"/>
        <v>1.0438622313806301</v>
      </c>
      <c r="Q2826" s="12">
        <f t="shared" si="396"/>
        <v>167.09172981051944</v>
      </c>
      <c r="R2826" s="12">
        <f t="shared" si="401"/>
        <v>0</v>
      </c>
      <c r="S2826" s="12">
        <f t="shared" si="402"/>
        <v>13427</v>
      </c>
      <c r="T2826" s="31">
        <f t="shared" si="398"/>
        <v>11850.14547816204</v>
      </c>
      <c r="U2826" s="13"/>
      <c r="V2826" s="39">
        <f t="shared" si="403"/>
        <v>-1.043315655182191E-2</v>
      </c>
      <c r="W2826" s="14">
        <f t="shared" si="404"/>
        <v>-1.0396169481542362E-2</v>
      </c>
      <c r="X2826" s="40">
        <f t="shared" si="399"/>
        <v>1.3680433678642439E-9</v>
      </c>
      <c r="Y2826" s="2"/>
      <c r="Z2826" s="4"/>
      <c r="AA2826" s="4"/>
      <c r="AB2826" s="4"/>
      <c r="AC2826" s="4"/>
      <c r="AD2826" s="4"/>
      <c r="AE2826" s="4"/>
    </row>
    <row r="2827" spans="6:31">
      <c r="F2827" s="25">
        <v>40772</v>
      </c>
      <c r="G2827" s="8">
        <v>71.33</v>
      </c>
      <c r="H2827" s="8">
        <v>71.84</v>
      </c>
      <c r="I2827" s="8">
        <v>70.349999999999994</v>
      </c>
      <c r="J2827" s="8">
        <v>70.900000000000006</v>
      </c>
      <c r="K2827" s="8">
        <v>772600</v>
      </c>
      <c r="L2827" s="26">
        <v>67.92</v>
      </c>
      <c r="M2827" s="8"/>
      <c r="N2827" s="32">
        <v>0</v>
      </c>
      <c r="O2827" s="11">
        <f t="shared" si="400"/>
        <v>50</v>
      </c>
      <c r="P2827" s="11">
        <f t="shared" si="397"/>
        <v>1.0438751472320378</v>
      </c>
      <c r="Q2827" s="12">
        <f t="shared" si="396"/>
        <v>167.09028103631755</v>
      </c>
      <c r="R2827" s="12">
        <f t="shared" si="401"/>
        <v>0</v>
      </c>
      <c r="S2827" s="12">
        <f t="shared" si="402"/>
        <v>13427</v>
      </c>
      <c r="T2827" s="31">
        <f t="shared" si="398"/>
        <v>11846.700925474915</v>
      </c>
      <c r="U2827" s="13"/>
      <c r="V2827" s="39">
        <f t="shared" si="403"/>
        <v>-2.9071823758416879E-4</v>
      </c>
      <c r="W2827" s="14">
        <f t="shared" si="404"/>
        <v>-2.9442072934593271E-4</v>
      </c>
      <c r="X2827" s="40">
        <f t="shared" si="399"/>
        <v>1.3708445245929684E-11</v>
      </c>
      <c r="Y2827" s="2"/>
      <c r="Z2827" s="4"/>
      <c r="AA2827" s="4"/>
      <c r="AB2827" s="4"/>
      <c r="AC2827" s="4"/>
      <c r="AD2827" s="4"/>
      <c r="AE2827" s="4"/>
    </row>
    <row r="2828" spans="6:31">
      <c r="F2828" s="25">
        <v>40773</v>
      </c>
      <c r="G2828" s="8">
        <v>68.98</v>
      </c>
      <c r="H2828" s="8">
        <v>69.040000000000006</v>
      </c>
      <c r="I2828" s="8">
        <v>67.02</v>
      </c>
      <c r="J2828" s="8">
        <v>67.69</v>
      </c>
      <c r="K2828" s="8">
        <v>965600</v>
      </c>
      <c r="L2828" s="26">
        <v>64.84</v>
      </c>
      <c r="M2828" s="8"/>
      <c r="N2828" s="32">
        <v>0</v>
      </c>
      <c r="O2828" s="11">
        <f t="shared" si="400"/>
        <v>50</v>
      </c>
      <c r="P2828" s="11">
        <f t="shared" si="397"/>
        <v>1.0439543491671808</v>
      </c>
      <c r="Q2828" s="12">
        <f t="shared" si="396"/>
        <v>167.08139771986612</v>
      </c>
      <c r="R2828" s="12">
        <f t="shared" si="401"/>
        <v>0</v>
      </c>
      <c r="S2828" s="12">
        <f t="shared" si="402"/>
        <v>13427</v>
      </c>
      <c r="T2828" s="31">
        <f t="shared" si="398"/>
        <v>11309.739811657737</v>
      </c>
      <c r="U2828" s="13"/>
      <c r="V2828" s="39">
        <f t="shared" si="403"/>
        <v>-4.638514120140623E-2</v>
      </c>
      <c r="W2828" s="14">
        <f t="shared" si="404"/>
        <v>-4.6407845135616514E-2</v>
      </c>
      <c r="X2828" s="40">
        <f t="shared" si="399"/>
        <v>5.1546862862492408E-10</v>
      </c>
      <c r="Y2828" s="2"/>
      <c r="Z2828" s="4"/>
      <c r="AA2828" s="4"/>
      <c r="AB2828" s="4"/>
      <c r="AC2828" s="4"/>
      <c r="AD2828" s="4"/>
      <c r="AE2828" s="4"/>
    </row>
    <row r="2829" spans="6:31">
      <c r="F2829" s="25">
        <v>40774</v>
      </c>
      <c r="G2829" s="8">
        <v>66.7</v>
      </c>
      <c r="H2829" s="8">
        <v>68.400000000000006</v>
      </c>
      <c r="I2829" s="8">
        <v>66.44</v>
      </c>
      <c r="J2829" s="8">
        <v>66.510000000000005</v>
      </c>
      <c r="K2829" s="8">
        <v>812100</v>
      </c>
      <c r="L2829" s="26">
        <v>63.71</v>
      </c>
      <c r="M2829" s="8"/>
      <c r="N2829" s="32">
        <v>0</v>
      </c>
      <c r="O2829" s="11">
        <f t="shared" si="400"/>
        <v>50</v>
      </c>
      <c r="P2829" s="11">
        <f t="shared" si="397"/>
        <v>1.0439491445612934</v>
      </c>
      <c r="Q2829" s="12">
        <f t="shared" si="396"/>
        <v>167.08198142888588</v>
      </c>
      <c r="R2829" s="12">
        <f t="shared" si="401"/>
        <v>0</v>
      </c>
      <c r="S2829" s="12">
        <f t="shared" si="402"/>
        <v>13427</v>
      </c>
      <c r="T2829" s="31">
        <f t="shared" si="398"/>
        <v>11112.622584835201</v>
      </c>
      <c r="U2829" s="13"/>
      <c r="V2829" s="39">
        <f t="shared" si="403"/>
        <v>-1.7582652669499089E-2</v>
      </c>
      <c r="W2829" s="14">
        <f t="shared" si="404"/>
        <v>-1.7581160739078564E-2</v>
      </c>
      <c r="X2829" s="40">
        <f t="shared" si="399"/>
        <v>2.2258563796868448E-12</v>
      </c>
      <c r="Y2829" s="2"/>
      <c r="Z2829" s="4"/>
      <c r="AA2829" s="4"/>
      <c r="AB2829" s="4"/>
      <c r="AC2829" s="4"/>
      <c r="AD2829" s="4"/>
      <c r="AE2829" s="4"/>
    </row>
    <row r="2830" spans="6:31">
      <c r="F2830" s="25">
        <v>40777</v>
      </c>
      <c r="G2830" s="8">
        <v>68.05</v>
      </c>
      <c r="H2830" s="8">
        <v>68.05</v>
      </c>
      <c r="I2830" s="8">
        <v>66.33</v>
      </c>
      <c r="J2830" s="8">
        <v>66.53</v>
      </c>
      <c r="K2830" s="8">
        <v>434700</v>
      </c>
      <c r="L2830" s="26">
        <v>63.73</v>
      </c>
      <c r="M2830" s="8"/>
      <c r="N2830" s="32">
        <v>0</v>
      </c>
      <c r="O2830" s="11">
        <f t="shared" si="400"/>
        <v>50</v>
      </c>
      <c r="P2830" s="11">
        <f t="shared" si="397"/>
        <v>1.043935352267378</v>
      </c>
      <c r="Q2830" s="12">
        <f t="shared" si="396"/>
        <v>167.08352829584135</v>
      </c>
      <c r="R2830" s="12">
        <f t="shared" si="401"/>
        <v>0</v>
      </c>
      <c r="S2830" s="12">
        <f t="shared" si="402"/>
        <v>13427</v>
      </c>
      <c r="T2830" s="31">
        <f t="shared" si="398"/>
        <v>11116.067137522325</v>
      </c>
      <c r="U2830" s="13"/>
      <c r="V2830" s="39">
        <f t="shared" si="403"/>
        <v>3.0991954611066713E-4</v>
      </c>
      <c r="W2830" s="14">
        <f t="shared" si="404"/>
        <v>3.1387319780597483E-4</v>
      </c>
      <c r="X2830" s="40">
        <f t="shared" si="399"/>
        <v>1.5631361727809434E-11</v>
      </c>
      <c r="Y2830" s="2"/>
      <c r="Z2830" s="4"/>
      <c r="AA2830" s="4"/>
      <c r="AB2830" s="4"/>
      <c r="AC2830" s="4"/>
      <c r="AD2830" s="4"/>
      <c r="AE2830" s="4"/>
    </row>
    <row r="2831" spans="6:31">
      <c r="F2831" s="25">
        <v>40778</v>
      </c>
      <c r="G2831" s="8">
        <v>66.81</v>
      </c>
      <c r="H2831" s="8">
        <v>68.84</v>
      </c>
      <c r="I2831" s="8">
        <v>66.5</v>
      </c>
      <c r="J2831" s="8">
        <v>68.84</v>
      </c>
      <c r="K2831" s="8">
        <v>391900</v>
      </c>
      <c r="L2831" s="26">
        <v>65.94</v>
      </c>
      <c r="M2831" s="8"/>
      <c r="N2831" s="32">
        <v>0</v>
      </c>
      <c r="O2831" s="11">
        <f t="shared" si="400"/>
        <v>50</v>
      </c>
      <c r="P2831" s="11">
        <f t="shared" si="397"/>
        <v>1.0439793751895663</v>
      </c>
      <c r="Q2831" s="12">
        <f t="shared" si="396"/>
        <v>167.07859107277142</v>
      </c>
      <c r="R2831" s="12">
        <f t="shared" si="401"/>
        <v>0</v>
      </c>
      <c r="S2831" s="12">
        <f t="shared" si="402"/>
        <v>13427</v>
      </c>
      <c r="T2831" s="31">
        <f t="shared" si="398"/>
        <v>11501.690209449585</v>
      </c>
      <c r="U2831" s="13"/>
      <c r="V2831" s="39">
        <f t="shared" si="403"/>
        <v>3.4102447722672014E-2</v>
      </c>
      <c r="W2831" s="14">
        <f t="shared" si="404"/>
        <v>3.4089828317382193E-2</v>
      </c>
      <c r="X2831" s="40">
        <f t="shared" si="399"/>
        <v>1.5924938986876156E-10</v>
      </c>
      <c r="Y2831" s="2"/>
      <c r="Z2831" s="4"/>
      <c r="AA2831" s="4"/>
      <c r="AB2831" s="4"/>
      <c r="AC2831" s="4"/>
      <c r="AD2831" s="4"/>
      <c r="AE2831" s="4"/>
    </row>
    <row r="2832" spans="6:31">
      <c r="F2832" s="25">
        <v>40779</v>
      </c>
      <c r="G2832" s="8">
        <v>68.680000000000007</v>
      </c>
      <c r="H2832" s="8">
        <v>69.89</v>
      </c>
      <c r="I2832" s="8">
        <v>68.5</v>
      </c>
      <c r="J2832" s="8">
        <v>69.78</v>
      </c>
      <c r="K2832" s="8">
        <v>482800</v>
      </c>
      <c r="L2832" s="26">
        <v>66.84</v>
      </c>
      <c r="M2832" s="8"/>
      <c r="N2832" s="32">
        <v>0</v>
      </c>
      <c r="O2832" s="11">
        <f t="shared" si="400"/>
        <v>50</v>
      </c>
      <c r="P2832" s="11">
        <f t="shared" si="397"/>
        <v>1.0439856373429084</v>
      </c>
      <c r="Q2832" s="12">
        <f t="shared" si="396"/>
        <v>167.07788879865564</v>
      </c>
      <c r="R2832" s="12">
        <f t="shared" si="401"/>
        <v>0</v>
      </c>
      <c r="S2832" s="12">
        <f t="shared" si="402"/>
        <v>13427</v>
      </c>
      <c r="T2832" s="31">
        <f t="shared" si="398"/>
        <v>11658.695080370191</v>
      </c>
      <c r="U2832" s="13"/>
      <c r="V2832" s="39">
        <f t="shared" si="403"/>
        <v>1.3558261150303641E-2</v>
      </c>
      <c r="W2832" s="14">
        <f t="shared" si="404"/>
        <v>1.3556466083608028E-2</v>
      </c>
      <c r="X2832" s="40">
        <f t="shared" si="399"/>
        <v>3.2222644416996567E-12</v>
      </c>
      <c r="Y2832" s="2"/>
      <c r="Z2832" s="4"/>
      <c r="AA2832" s="4"/>
      <c r="AB2832" s="4"/>
      <c r="AC2832" s="4"/>
      <c r="AD2832" s="4"/>
      <c r="AE2832" s="4"/>
    </row>
    <row r="2833" spans="6:31">
      <c r="F2833" s="25">
        <v>40780</v>
      </c>
      <c r="G2833" s="8">
        <v>70.25</v>
      </c>
      <c r="H2833" s="8">
        <v>70.61</v>
      </c>
      <c r="I2833" s="8">
        <v>68.44</v>
      </c>
      <c r="J2833" s="8">
        <v>68.680000000000007</v>
      </c>
      <c r="K2833" s="8">
        <v>838900</v>
      </c>
      <c r="L2833" s="26">
        <v>65.790000000000006</v>
      </c>
      <c r="M2833" s="8"/>
      <c r="N2833" s="32">
        <v>0</v>
      </c>
      <c r="O2833" s="11">
        <f t="shared" si="400"/>
        <v>50</v>
      </c>
      <c r="P2833" s="11">
        <f t="shared" si="397"/>
        <v>1.0439276485788114</v>
      </c>
      <c r="Q2833" s="12">
        <f t="shared" si="396"/>
        <v>167.08439231648447</v>
      </c>
      <c r="R2833" s="12">
        <f t="shared" si="401"/>
        <v>0</v>
      </c>
      <c r="S2833" s="12">
        <f t="shared" si="402"/>
        <v>13427</v>
      </c>
      <c r="T2833" s="31">
        <f t="shared" si="398"/>
        <v>11475.356064296155</v>
      </c>
      <c r="U2833" s="13"/>
      <c r="V2833" s="39">
        <f t="shared" si="403"/>
        <v>-1.5850475421032482E-2</v>
      </c>
      <c r="W2833" s="14">
        <f t="shared" si="404"/>
        <v>-1.5833852629286365E-2</v>
      </c>
      <c r="X2833" s="40">
        <f t="shared" si="399"/>
        <v>2.7631720543479021E-10</v>
      </c>
      <c r="Y2833" s="2"/>
      <c r="Z2833" s="4"/>
      <c r="AA2833" s="4"/>
      <c r="AB2833" s="4"/>
      <c r="AC2833" s="4"/>
      <c r="AD2833" s="4"/>
      <c r="AE2833" s="4"/>
    </row>
    <row r="2834" spans="6:31">
      <c r="F2834" s="25">
        <v>40781</v>
      </c>
      <c r="G2834" s="8">
        <v>68.27</v>
      </c>
      <c r="H2834" s="8">
        <v>70.05</v>
      </c>
      <c r="I2834" s="8">
        <v>67.25</v>
      </c>
      <c r="J2834" s="8">
        <v>69.760000000000005</v>
      </c>
      <c r="K2834" s="8">
        <v>254300</v>
      </c>
      <c r="L2834" s="26">
        <v>66.83</v>
      </c>
      <c r="M2834" s="8"/>
      <c r="N2834" s="32">
        <v>0</v>
      </c>
      <c r="O2834" s="11">
        <f t="shared" si="400"/>
        <v>50</v>
      </c>
      <c r="P2834" s="11">
        <f t="shared" si="397"/>
        <v>1.0438425856651206</v>
      </c>
      <c r="Q2834" s="12">
        <f t="shared" si="396"/>
        <v>167.09393354395968</v>
      </c>
      <c r="R2834" s="12">
        <f t="shared" si="401"/>
        <v>0</v>
      </c>
      <c r="S2834" s="12">
        <f t="shared" si="402"/>
        <v>13427</v>
      </c>
      <c r="T2834" s="31">
        <f t="shared" si="398"/>
        <v>11656.472804026627</v>
      </c>
      <c r="U2834" s="13"/>
      <c r="V2834" s="39">
        <f t="shared" si="403"/>
        <v>1.5659846182477222E-2</v>
      </c>
      <c r="W2834" s="14">
        <f t="shared" si="404"/>
        <v>1.5684230425072068E-2</v>
      </c>
      <c r="X2834" s="40">
        <f t="shared" si="399"/>
        <v>5.9459128692429285E-10</v>
      </c>
      <c r="Y2834" s="2"/>
      <c r="Z2834" s="4"/>
      <c r="AA2834" s="4"/>
      <c r="AB2834" s="4"/>
      <c r="AC2834" s="4"/>
      <c r="AD2834" s="4"/>
      <c r="AE2834" s="4"/>
    </row>
    <row r="2835" spans="6:31">
      <c r="F2835" s="25">
        <v>40784</v>
      </c>
      <c r="G2835" s="8">
        <v>70.680000000000007</v>
      </c>
      <c r="H2835" s="8">
        <v>72</v>
      </c>
      <c r="I2835" s="8">
        <v>70.680000000000007</v>
      </c>
      <c r="J2835" s="8">
        <v>71.989999999999995</v>
      </c>
      <c r="K2835" s="8">
        <v>169800</v>
      </c>
      <c r="L2835" s="26">
        <v>68.959999999999994</v>
      </c>
      <c r="M2835" s="8"/>
      <c r="N2835" s="32">
        <v>0</v>
      </c>
      <c r="O2835" s="11">
        <f t="shared" si="400"/>
        <v>50</v>
      </c>
      <c r="P2835" s="11">
        <f t="shared" si="397"/>
        <v>1.0439385150812066</v>
      </c>
      <c r="Q2835" s="12">
        <f t="shared" si="396"/>
        <v>167.08317356862605</v>
      </c>
      <c r="R2835" s="12">
        <f t="shared" si="401"/>
        <v>0</v>
      </c>
      <c r="S2835" s="12">
        <f t="shared" si="402"/>
        <v>13427</v>
      </c>
      <c r="T2835" s="31">
        <f t="shared" si="398"/>
        <v>12028.317665205388</v>
      </c>
      <c r="U2835" s="13"/>
      <c r="V2835" s="39">
        <f t="shared" si="403"/>
        <v>3.1402044037565781E-2</v>
      </c>
      <c r="W2835" s="14">
        <f t="shared" si="404"/>
        <v>3.1374544832458738E-2</v>
      </c>
      <c r="X2835" s="40">
        <f t="shared" si="399"/>
        <v>7.5620628151920518E-10</v>
      </c>
      <c r="Y2835" s="2"/>
      <c r="Z2835" s="4"/>
      <c r="AA2835" s="4"/>
      <c r="AB2835" s="4"/>
      <c r="AC2835" s="4"/>
      <c r="AD2835" s="4"/>
      <c r="AE2835" s="4"/>
    </row>
    <row r="2836" spans="6:31">
      <c r="F2836" s="25">
        <v>40785</v>
      </c>
      <c r="G2836" s="8">
        <v>71.67</v>
      </c>
      <c r="H2836" s="8">
        <v>72.63</v>
      </c>
      <c r="I2836" s="8">
        <v>71.099999999999994</v>
      </c>
      <c r="J2836" s="8">
        <v>72.180000000000007</v>
      </c>
      <c r="K2836" s="8">
        <v>447900</v>
      </c>
      <c r="L2836" s="26">
        <v>69.14</v>
      </c>
      <c r="M2836" s="8"/>
      <c r="N2836" s="32">
        <v>0</v>
      </c>
      <c r="O2836" s="11">
        <f t="shared" si="400"/>
        <v>50</v>
      </c>
      <c r="P2836" s="11">
        <f t="shared" si="397"/>
        <v>1.0439687590396298</v>
      </c>
      <c r="Q2836" s="12">
        <f t="shared" si="396"/>
        <v>167.07978164851082</v>
      </c>
      <c r="R2836" s="12">
        <f t="shared" si="401"/>
        <v>0</v>
      </c>
      <c r="S2836" s="12">
        <f t="shared" si="402"/>
        <v>13427</v>
      </c>
      <c r="T2836" s="31">
        <f t="shared" si="398"/>
        <v>12059.818639389512</v>
      </c>
      <c r="U2836" s="13"/>
      <c r="V2836" s="39">
        <f t="shared" si="403"/>
        <v>2.6154777391864531E-3</v>
      </c>
      <c r="W2836" s="14">
        <f t="shared" si="404"/>
        <v>2.6068081380409649E-3</v>
      </c>
      <c r="X2836" s="40">
        <f t="shared" si="399"/>
        <v>7.5161984021850322E-11</v>
      </c>
      <c r="Y2836" s="2"/>
      <c r="Z2836" s="4"/>
      <c r="AA2836" s="4"/>
      <c r="AB2836" s="4"/>
      <c r="AC2836" s="4"/>
      <c r="AD2836" s="4"/>
      <c r="AE2836" s="4"/>
    </row>
    <row r="2837" spans="6:31">
      <c r="F2837" s="25">
        <v>40786</v>
      </c>
      <c r="G2837" s="8">
        <v>72.63</v>
      </c>
      <c r="H2837" s="8">
        <v>73.25</v>
      </c>
      <c r="I2837" s="8">
        <v>71.94</v>
      </c>
      <c r="J2837" s="8">
        <v>72.459999999999994</v>
      </c>
      <c r="K2837" s="8">
        <v>1245900</v>
      </c>
      <c r="L2837" s="26">
        <v>69.41</v>
      </c>
      <c r="M2837" s="8"/>
      <c r="N2837" s="32">
        <v>0</v>
      </c>
      <c r="O2837" s="11">
        <f t="shared" si="400"/>
        <v>50</v>
      </c>
      <c r="P2837" s="11">
        <f t="shared" si="397"/>
        <v>1.0439417951303847</v>
      </c>
      <c r="Q2837" s="12">
        <f t="shared" si="396"/>
        <v>167.0828056950827</v>
      </c>
      <c r="R2837" s="12">
        <f t="shared" si="401"/>
        <v>0</v>
      </c>
      <c r="S2837" s="12">
        <f t="shared" si="402"/>
        <v>13427</v>
      </c>
      <c r="T2837" s="31">
        <f t="shared" si="398"/>
        <v>12106.820100665691</v>
      </c>
      <c r="U2837" s="13"/>
      <c r="V2837" s="39">
        <f t="shared" si="403"/>
        <v>3.8897855050862317E-3</v>
      </c>
      <c r="W2837" s="14">
        <f t="shared" si="404"/>
        <v>3.8975148580136939E-3</v>
      </c>
      <c r="X2837" s="40">
        <f t="shared" si="399"/>
        <v>5.974289667726772E-11</v>
      </c>
      <c r="Y2837" s="2"/>
      <c r="Z2837" s="4"/>
      <c r="AA2837" s="4"/>
      <c r="AB2837" s="4"/>
      <c r="AC2837" s="4"/>
      <c r="AD2837" s="4"/>
      <c r="AE2837" s="4"/>
    </row>
    <row r="2838" spans="6:31">
      <c r="F2838" s="25">
        <v>40787</v>
      </c>
      <c r="G2838" s="8">
        <v>72.510000000000005</v>
      </c>
      <c r="H2838" s="8">
        <v>73.12</v>
      </c>
      <c r="I2838" s="8">
        <v>71.52</v>
      </c>
      <c r="J2838" s="8">
        <v>71.56</v>
      </c>
      <c r="K2838" s="8">
        <v>908800</v>
      </c>
      <c r="L2838" s="26">
        <v>68.55</v>
      </c>
      <c r="M2838" s="8"/>
      <c r="N2838" s="32">
        <v>0</v>
      </c>
      <c r="O2838" s="11">
        <f t="shared" si="400"/>
        <v>50</v>
      </c>
      <c r="P2838" s="11">
        <f t="shared" si="397"/>
        <v>1.0439095550692925</v>
      </c>
      <c r="Q2838" s="12">
        <f t="shared" si="396"/>
        <v>167.08642167578728</v>
      </c>
      <c r="R2838" s="12">
        <f t="shared" si="401"/>
        <v>0</v>
      </c>
      <c r="S2838" s="12">
        <f t="shared" si="402"/>
        <v>13427</v>
      </c>
      <c r="T2838" s="31">
        <f t="shared" si="398"/>
        <v>11956.704335119339</v>
      </c>
      <c r="U2838" s="13"/>
      <c r="V2838" s="39">
        <f t="shared" si="403"/>
        <v>-1.2476785212472422E-2</v>
      </c>
      <c r="W2838" s="14">
        <f t="shared" si="404"/>
        <v>-1.2467543343168887E-2</v>
      </c>
      <c r="X2838" s="40">
        <f t="shared" si="399"/>
        <v>8.5412148223632044E-11</v>
      </c>
      <c r="Y2838" s="2"/>
      <c r="Z2838" s="4"/>
      <c r="AA2838" s="4"/>
      <c r="AB2838" s="4"/>
      <c r="AC2838" s="4"/>
      <c r="AD2838" s="4"/>
      <c r="AE2838" s="4"/>
    </row>
    <row r="2839" spans="6:31">
      <c r="F2839" s="25">
        <v>40788</v>
      </c>
      <c r="G2839" s="8">
        <v>70.099999999999994</v>
      </c>
      <c r="H2839" s="8">
        <v>70.48</v>
      </c>
      <c r="I2839" s="8">
        <v>69.44</v>
      </c>
      <c r="J2839" s="8">
        <v>69.7</v>
      </c>
      <c r="K2839" s="8">
        <v>673400</v>
      </c>
      <c r="L2839" s="26">
        <v>66.77</v>
      </c>
      <c r="M2839" s="8"/>
      <c r="N2839" s="32">
        <v>0</v>
      </c>
      <c r="O2839" s="11">
        <f t="shared" si="400"/>
        <v>50</v>
      </c>
      <c r="P2839" s="11">
        <f t="shared" si="397"/>
        <v>1.0438819829264641</v>
      </c>
      <c r="Q2839" s="12">
        <f t="shared" si="396"/>
        <v>167.08951428931499</v>
      </c>
      <c r="R2839" s="12">
        <f t="shared" si="401"/>
        <v>0</v>
      </c>
      <c r="S2839" s="12">
        <f t="shared" si="402"/>
        <v>13427</v>
      </c>
      <c r="T2839" s="31">
        <f t="shared" si="398"/>
        <v>11646.139145965255</v>
      </c>
      <c r="U2839" s="13"/>
      <c r="V2839" s="39">
        <f t="shared" si="403"/>
        <v>-2.6317431979802432E-2</v>
      </c>
      <c r="W2839" s="14">
        <f t="shared" si="404"/>
        <v>-2.6309528138545982E-2</v>
      </c>
      <c r="X2839" s="40">
        <f t="shared" si="399"/>
        <v>6.2470706607161038E-11</v>
      </c>
      <c r="Y2839" s="2"/>
      <c r="Z2839" s="4"/>
      <c r="AA2839" s="4"/>
      <c r="AB2839" s="4"/>
      <c r="AC2839" s="4"/>
      <c r="AD2839" s="4"/>
      <c r="AE2839" s="4"/>
    </row>
    <row r="2840" spans="6:31">
      <c r="F2840" s="25">
        <v>40792</v>
      </c>
      <c r="G2840" s="8">
        <v>67.56</v>
      </c>
      <c r="H2840" s="8">
        <v>69.290000000000006</v>
      </c>
      <c r="I2840" s="8">
        <v>67.55</v>
      </c>
      <c r="J2840" s="8">
        <v>69.23</v>
      </c>
      <c r="K2840" s="8">
        <v>350900</v>
      </c>
      <c r="L2840" s="26">
        <v>66.319999999999993</v>
      </c>
      <c r="M2840" s="8"/>
      <c r="N2840" s="32">
        <v>0</v>
      </c>
      <c r="O2840" s="11">
        <f t="shared" si="400"/>
        <v>50</v>
      </c>
      <c r="P2840" s="11">
        <f t="shared" si="397"/>
        <v>1.0438781664656214</v>
      </c>
      <c r="Q2840" s="12">
        <f t="shared" si="396"/>
        <v>167.0899423733201</v>
      </c>
      <c r="R2840" s="12">
        <f t="shared" si="401"/>
        <v>0</v>
      </c>
      <c r="S2840" s="12">
        <f t="shared" si="402"/>
        <v>13427</v>
      </c>
      <c r="T2840" s="31">
        <f t="shared" si="398"/>
        <v>11567.63671050495</v>
      </c>
      <c r="U2840" s="13"/>
      <c r="V2840" s="39">
        <f t="shared" si="403"/>
        <v>-6.7634610758192668E-3</v>
      </c>
      <c r="W2840" s="14">
        <f t="shared" si="404"/>
        <v>-6.7623670427379703E-3</v>
      </c>
      <c r="X2840" s="40">
        <f t="shared" si="399"/>
        <v>1.1969083829710655E-12</v>
      </c>
      <c r="Y2840" s="2"/>
      <c r="Z2840" s="4"/>
      <c r="AA2840" s="4"/>
      <c r="AB2840" s="4"/>
      <c r="AC2840" s="4"/>
      <c r="AD2840" s="4"/>
      <c r="AE2840" s="4"/>
    </row>
    <row r="2841" spans="6:31">
      <c r="F2841" s="25">
        <v>40793</v>
      </c>
      <c r="G2841" s="8">
        <v>70.290000000000006</v>
      </c>
      <c r="H2841" s="8">
        <v>71.31</v>
      </c>
      <c r="I2841" s="8">
        <v>70.09</v>
      </c>
      <c r="J2841" s="8">
        <v>71.31</v>
      </c>
      <c r="K2841" s="8">
        <v>169700</v>
      </c>
      <c r="L2841" s="26">
        <v>68.31</v>
      </c>
      <c r="M2841" s="8"/>
      <c r="N2841" s="32">
        <v>0</v>
      </c>
      <c r="O2841" s="11">
        <f t="shared" si="400"/>
        <v>50</v>
      </c>
      <c r="P2841" s="11">
        <f t="shared" si="397"/>
        <v>1.043917435221783</v>
      </c>
      <c r="Q2841" s="12">
        <f t="shared" si="396"/>
        <v>167.08553783303665</v>
      </c>
      <c r="R2841" s="12">
        <f t="shared" si="401"/>
        <v>0</v>
      </c>
      <c r="S2841" s="12">
        <f t="shared" si="402"/>
        <v>13427</v>
      </c>
      <c r="T2841" s="31">
        <f t="shared" si="398"/>
        <v>11914.869702873844</v>
      </c>
      <c r="U2841" s="13"/>
      <c r="V2841" s="39">
        <f t="shared" si="403"/>
        <v>2.9575914707175511E-2</v>
      </c>
      <c r="W2841" s="14">
        <f t="shared" si="404"/>
        <v>2.9564657916718452E-2</v>
      </c>
      <c r="X2841" s="40">
        <f t="shared" si="399"/>
        <v>1.2671533139412561E-10</v>
      </c>
      <c r="Y2841" s="2"/>
      <c r="Z2841" s="4"/>
      <c r="AA2841" s="4"/>
      <c r="AB2841" s="4"/>
      <c r="AC2841" s="4"/>
      <c r="AD2841" s="4"/>
      <c r="AE2841" s="4"/>
    </row>
    <row r="2842" spans="6:31">
      <c r="F2842" s="25">
        <v>40794</v>
      </c>
      <c r="G2842" s="8">
        <v>70.86</v>
      </c>
      <c r="H2842" s="8">
        <v>71.650000000000006</v>
      </c>
      <c r="I2842" s="8">
        <v>70.31</v>
      </c>
      <c r="J2842" s="8">
        <v>70.48</v>
      </c>
      <c r="K2842" s="8">
        <v>204100</v>
      </c>
      <c r="L2842" s="26">
        <v>67.510000000000005</v>
      </c>
      <c r="M2842" s="8"/>
      <c r="N2842" s="32">
        <v>0</v>
      </c>
      <c r="O2842" s="11">
        <f t="shared" si="400"/>
        <v>50</v>
      </c>
      <c r="P2842" s="11">
        <f t="shared" si="397"/>
        <v>1.0439934824470449</v>
      </c>
      <c r="Q2842" s="12">
        <f t="shared" si="396"/>
        <v>167.07700901516546</v>
      </c>
      <c r="R2842" s="12">
        <f t="shared" si="401"/>
        <v>0</v>
      </c>
      <c r="S2842" s="12">
        <f t="shared" si="402"/>
        <v>13427</v>
      </c>
      <c r="T2842" s="31">
        <f t="shared" si="398"/>
        <v>11775.587595388863</v>
      </c>
      <c r="U2842" s="13"/>
      <c r="V2842" s="39">
        <f t="shared" si="403"/>
        <v>-1.1758634335617862E-2</v>
      </c>
      <c r="W2842" s="14">
        <f t="shared" si="404"/>
        <v>-1.1780433689978789E-2</v>
      </c>
      <c r="X2842" s="40">
        <f t="shared" si="399"/>
        <v>4.7521185055327508E-10</v>
      </c>
      <c r="Y2842" s="2"/>
      <c r="Z2842" s="4"/>
      <c r="AA2842" s="4"/>
      <c r="AB2842" s="4"/>
      <c r="AC2842" s="4"/>
      <c r="AD2842" s="4"/>
      <c r="AE2842" s="4"/>
    </row>
    <row r="2843" spans="6:31">
      <c r="F2843" s="25">
        <v>40795</v>
      </c>
      <c r="G2843" s="8">
        <v>69.680000000000007</v>
      </c>
      <c r="H2843" s="8">
        <v>69.98</v>
      </c>
      <c r="I2843" s="8">
        <v>68.22</v>
      </c>
      <c r="J2843" s="8">
        <v>68.59</v>
      </c>
      <c r="K2843" s="8">
        <v>257700</v>
      </c>
      <c r="L2843" s="26">
        <v>65.7</v>
      </c>
      <c r="M2843" s="8"/>
      <c r="N2843" s="32">
        <v>0</v>
      </c>
      <c r="O2843" s="11">
        <f t="shared" si="400"/>
        <v>50</v>
      </c>
      <c r="P2843" s="11">
        <f t="shared" si="397"/>
        <v>1.0439878234398783</v>
      </c>
      <c r="Q2843" s="12">
        <f t="shared" si="396"/>
        <v>167.0776436390741</v>
      </c>
      <c r="R2843" s="12">
        <f t="shared" si="401"/>
        <v>0</v>
      </c>
      <c r="S2843" s="12">
        <f t="shared" si="402"/>
        <v>13427</v>
      </c>
      <c r="T2843" s="31">
        <f t="shared" si="398"/>
        <v>11459.855577204093</v>
      </c>
      <c r="U2843" s="13"/>
      <c r="V2843" s="39">
        <f t="shared" si="403"/>
        <v>-2.717843173230174E-2</v>
      </c>
      <c r="W2843" s="14">
        <f t="shared" si="404"/>
        <v>-2.7176809563214319E-2</v>
      </c>
      <c r="X2843" s="40">
        <f t="shared" si="399"/>
        <v>2.6314325481838996E-12</v>
      </c>
      <c r="Y2843" s="2"/>
      <c r="Z2843" s="4"/>
      <c r="AA2843" s="4"/>
      <c r="AB2843" s="4"/>
      <c r="AC2843" s="4"/>
      <c r="AD2843" s="4"/>
      <c r="AE2843" s="4"/>
    </row>
    <row r="2844" spans="6:31">
      <c r="F2844" s="25">
        <v>40798</v>
      </c>
      <c r="G2844" s="8">
        <v>67.72</v>
      </c>
      <c r="H2844" s="8">
        <v>69.069999999999993</v>
      </c>
      <c r="I2844" s="8">
        <v>67.5</v>
      </c>
      <c r="J2844" s="8">
        <v>69.06</v>
      </c>
      <c r="K2844" s="8">
        <v>322400</v>
      </c>
      <c r="L2844" s="26">
        <v>66.150000000000006</v>
      </c>
      <c r="M2844" s="8"/>
      <c r="N2844" s="32">
        <v>0</v>
      </c>
      <c r="O2844" s="11">
        <f t="shared" si="400"/>
        <v>50</v>
      </c>
      <c r="P2844" s="11">
        <f t="shared" si="397"/>
        <v>1.0439909297052155</v>
      </c>
      <c r="Q2844" s="12">
        <f t="shared" si="396"/>
        <v>167.07729528908766</v>
      </c>
      <c r="R2844" s="12">
        <f t="shared" si="401"/>
        <v>0</v>
      </c>
      <c r="S2844" s="12">
        <f t="shared" si="402"/>
        <v>13427</v>
      </c>
      <c r="T2844" s="31">
        <f t="shared" si="398"/>
        <v>11538.358012664394</v>
      </c>
      <c r="U2844" s="13"/>
      <c r="V2844" s="39">
        <f t="shared" si="403"/>
        <v>6.8268554897442189E-3</v>
      </c>
      <c r="W2844" s="14">
        <f t="shared" si="404"/>
        <v>6.8259650703998906E-3</v>
      </c>
      <c r="X2844" s="40">
        <f t="shared" si="399"/>
        <v>7.9284660875399987E-13</v>
      </c>
      <c r="Y2844" s="2"/>
      <c r="Z2844" s="4"/>
      <c r="AA2844" s="4"/>
      <c r="AB2844" s="4"/>
      <c r="AC2844" s="4"/>
      <c r="AD2844" s="4"/>
      <c r="AE2844" s="4"/>
    </row>
    <row r="2845" spans="6:31">
      <c r="F2845" s="25">
        <v>40799</v>
      </c>
      <c r="G2845" s="8">
        <v>69.260000000000005</v>
      </c>
      <c r="H2845" s="8">
        <v>69.959999999999994</v>
      </c>
      <c r="I2845" s="8">
        <v>68.8</v>
      </c>
      <c r="J2845" s="8">
        <v>69.75</v>
      </c>
      <c r="K2845" s="8">
        <v>217900</v>
      </c>
      <c r="L2845" s="26">
        <v>66.819999999999993</v>
      </c>
      <c r="M2845" s="8"/>
      <c r="N2845" s="32">
        <v>0</v>
      </c>
      <c r="O2845" s="11">
        <f t="shared" si="400"/>
        <v>50</v>
      </c>
      <c r="P2845" s="11">
        <f t="shared" si="397"/>
        <v>1.0438491469619875</v>
      </c>
      <c r="Q2845" s="12">
        <f t="shared" si="396"/>
        <v>167.09319752950631</v>
      </c>
      <c r="R2845" s="12">
        <f t="shared" si="401"/>
        <v>0</v>
      </c>
      <c r="S2845" s="12">
        <f t="shared" si="402"/>
        <v>13427</v>
      </c>
      <c r="T2845" s="31">
        <f t="shared" si="398"/>
        <v>11654.750527683065</v>
      </c>
      <c r="U2845" s="13"/>
      <c r="V2845" s="39">
        <f t="shared" si="403"/>
        <v>1.0036903153722059E-2</v>
      </c>
      <c r="W2845" s="14">
        <f t="shared" si="404"/>
        <v>1.0077546367645645E-2</v>
      </c>
      <c r="X2845" s="40">
        <f t="shared" si="399"/>
        <v>1.6518708380383238E-9</v>
      </c>
      <c r="Y2845" s="2"/>
      <c r="Z2845" s="4"/>
      <c r="AA2845" s="4"/>
      <c r="AB2845" s="4"/>
      <c r="AC2845" s="4"/>
      <c r="AD2845" s="4"/>
      <c r="AE2845" s="4"/>
    </row>
    <row r="2846" spans="6:31">
      <c r="F2846" s="25">
        <v>40800</v>
      </c>
      <c r="G2846" s="8">
        <v>70.17</v>
      </c>
      <c r="H2846" s="8">
        <v>71.62</v>
      </c>
      <c r="I2846" s="8">
        <v>69.17</v>
      </c>
      <c r="J2846" s="8">
        <v>70.739999999999995</v>
      </c>
      <c r="K2846" s="8">
        <v>491400</v>
      </c>
      <c r="L2846" s="26">
        <v>67.760000000000005</v>
      </c>
      <c r="M2846" s="8"/>
      <c r="N2846" s="32">
        <v>0</v>
      </c>
      <c r="O2846" s="11">
        <f t="shared" si="400"/>
        <v>50</v>
      </c>
      <c r="P2846" s="11">
        <f t="shared" si="397"/>
        <v>1.0439787485242029</v>
      </c>
      <c r="Q2846" s="12">
        <f t="shared" si="396"/>
        <v>167.07866135111561</v>
      </c>
      <c r="R2846" s="12">
        <f t="shared" si="401"/>
        <v>0</v>
      </c>
      <c r="S2846" s="12">
        <f t="shared" si="402"/>
        <v>13427</v>
      </c>
      <c r="T2846" s="31">
        <f t="shared" si="398"/>
        <v>11819.144503977917</v>
      </c>
      <c r="U2846" s="13"/>
      <c r="V2846" s="39">
        <f t="shared" si="403"/>
        <v>1.4006764856149666E-2</v>
      </c>
      <c r="W2846" s="14">
        <f t="shared" si="404"/>
        <v>1.3969613415188648E-2</v>
      </c>
      <c r="X2846" s="40">
        <f t="shared" si="399"/>
        <v>1.3802295654800501E-9</v>
      </c>
      <c r="Y2846" s="2"/>
      <c r="Z2846" s="4"/>
      <c r="AA2846" s="4"/>
      <c r="AB2846" s="4"/>
      <c r="AC2846" s="4"/>
      <c r="AD2846" s="4"/>
      <c r="AE2846" s="4"/>
    </row>
    <row r="2847" spans="6:31">
      <c r="F2847" s="25">
        <v>40801</v>
      </c>
      <c r="G2847" s="8">
        <v>71.55</v>
      </c>
      <c r="H2847" s="8">
        <v>71.97</v>
      </c>
      <c r="I2847" s="8">
        <v>70.87</v>
      </c>
      <c r="J2847" s="8">
        <v>71.97</v>
      </c>
      <c r="K2847" s="8">
        <v>292200</v>
      </c>
      <c r="L2847" s="26">
        <v>68.94</v>
      </c>
      <c r="M2847" s="8"/>
      <c r="N2847" s="32">
        <v>0</v>
      </c>
      <c r="O2847" s="11">
        <f t="shared" si="400"/>
        <v>50</v>
      </c>
      <c r="P2847" s="11">
        <f t="shared" si="397"/>
        <v>1.0439512619669278</v>
      </c>
      <c r="Q2847" s="12">
        <f t="shared" si="396"/>
        <v>167.08174395606872</v>
      </c>
      <c r="R2847" s="12">
        <f t="shared" si="401"/>
        <v>0</v>
      </c>
      <c r="S2847" s="12">
        <f t="shared" si="402"/>
        <v>13427</v>
      </c>
      <c r="T2847" s="31">
        <f t="shared" si="398"/>
        <v>12024.873112518266</v>
      </c>
      <c r="U2847" s="13"/>
      <c r="V2847" s="39">
        <f t="shared" si="403"/>
        <v>1.725663159403194E-2</v>
      </c>
      <c r="W2847" s="14">
        <f t="shared" si="404"/>
        <v>1.7264510744920157E-2</v>
      </c>
      <c r="X2847" s="40">
        <f t="shared" si="399"/>
        <v>6.2081018719297326E-11</v>
      </c>
      <c r="Y2847" s="2"/>
      <c r="Z2847" s="4"/>
      <c r="AA2847" s="4"/>
      <c r="AB2847" s="4"/>
      <c r="AC2847" s="4"/>
      <c r="AD2847" s="4"/>
      <c r="AE2847" s="4"/>
    </row>
    <row r="2848" spans="6:31">
      <c r="F2848" s="25">
        <v>40802</v>
      </c>
      <c r="G2848" s="8">
        <v>72.180000000000007</v>
      </c>
      <c r="H2848" s="8">
        <v>72.58</v>
      </c>
      <c r="I2848" s="8">
        <v>71.62</v>
      </c>
      <c r="J2848" s="8">
        <v>72.319999999999993</v>
      </c>
      <c r="K2848" s="8">
        <v>260000</v>
      </c>
      <c r="L2848" s="26">
        <v>69.28</v>
      </c>
      <c r="M2848" s="8"/>
      <c r="N2848" s="32">
        <v>0</v>
      </c>
      <c r="O2848" s="11">
        <f t="shared" si="400"/>
        <v>50</v>
      </c>
      <c r="P2848" s="11">
        <f t="shared" si="397"/>
        <v>1.043879907621247</v>
      </c>
      <c r="Q2848" s="12">
        <f t="shared" si="396"/>
        <v>167.08974707134104</v>
      </c>
      <c r="R2848" s="12">
        <f t="shared" si="401"/>
        <v>0</v>
      </c>
      <c r="S2848" s="12">
        <f t="shared" si="402"/>
        <v>13427</v>
      </c>
      <c r="T2848" s="31">
        <f t="shared" si="398"/>
        <v>12083.930508199383</v>
      </c>
      <c r="U2848" s="13"/>
      <c r="V2848" s="39">
        <f t="shared" si="403"/>
        <v>4.8992488169837881E-3</v>
      </c>
      <c r="W2848" s="14">
        <f t="shared" si="404"/>
        <v>4.9197031654604388E-3</v>
      </c>
      <c r="X2848" s="40">
        <f t="shared" si="399"/>
        <v>4.183803716042666E-10</v>
      </c>
      <c r="Y2848" s="2"/>
      <c r="Z2848" s="4"/>
      <c r="AA2848" s="4"/>
      <c r="AB2848" s="4"/>
      <c r="AC2848" s="4"/>
      <c r="AD2848" s="4"/>
      <c r="AE2848" s="4"/>
    </row>
    <row r="2849" spans="6:31">
      <c r="F2849" s="25">
        <v>40805</v>
      </c>
      <c r="G2849" s="8">
        <v>71.069999999999993</v>
      </c>
      <c r="H2849" s="8">
        <v>71.92</v>
      </c>
      <c r="I2849" s="8">
        <v>70.62</v>
      </c>
      <c r="J2849" s="8">
        <v>71.55</v>
      </c>
      <c r="K2849" s="8">
        <v>332800</v>
      </c>
      <c r="L2849" s="26">
        <v>68.540000000000006</v>
      </c>
      <c r="M2849" s="8"/>
      <c r="N2849" s="32">
        <v>0</v>
      </c>
      <c r="O2849" s="11">
        <f t="shared" si="400"/>
        <v>50</v>
      </c>
      <c r="P2849" s="11">
        <f t="shared" si="397"/>
        <v>1.0439159614823459</v>
      </c>
      <c r="Q2849" s="12">
        <f t="shared" si="396"/>
        <v>167.08570312754404</v>
      </c>
      <c r="R2849" s="12">
        <f t="shared" si="401"/>
        <v>0</v>
      </c>
      <c r="S2849" s="12">
        <f t="shared" si="402"/>
        <v>13427</v>
      </c>
      <c r="T2849" s="31">
        <f t="shared" si="398"/>
        <v>11954.982058775775</v>
      </c>
      <c r="U2849" s="13"/>
      <c r="V2849" s="39">
        <f t="shared" si="403"/>
        <v>-1.0728412600196609E-2</v>
      </c>
      <c r="W2849" s="14">
        <f t="shared" si="404"/>
        <v>-1.0738747807716833E-2</v>
      </c>
      <c r="X2849" s="40">
        <f t="shared" si="399"/>
        <v>1.06816514486083E-10</v>
      </c>
      <c r="Y2849" s="2"/>
      <c r="Z2849" s="4"/>
      <c r="AA2849" s="4"/>
      <c r="AB2849" s="4"/>
      <c r="AC2849" s="4"/>
      <c r="AD2849" s="4"/>
      <c r="AE2849" s="4"/>
    </row>
    <row r="2850" spans="6:31">
      <c r="F2850" s="25">
        <v>40806</v>
      </c>
      <c r="G2850" s="8">
        <v>71.81</v>
      </c>
      <c r="H2850" s="8">
        <v>72.52</v>
      </c>
      <c r="I2850" s="8">
        <v>71.27</v>
      </c>
      <c r="J2850" s="8">
        <v>71.319999999999993</v>
      </c>
      <c r="K2850" s="8">
        <v>624800</v>
      </c>
      <c r="L2850" s="26">
        <v>68.319999999999993</v>
      </c>
      <c r="M2850" s="8"/>
      <c r="N2850" s="32">
        <v>0</v>
      </c>
      <c r="O2850" s="11">
        <f t="shared" si="400"/>
        <v>50</v>
      </c>
      <c r="P2850" s="11">
        <f t="shared" si="397"/>
        <v>1.0439110070257611</v>
      </c>
      <c r="Q2850" s="12">
        <f t="shared" si="396"/>
        <v>167.0862588224538</v>
      </c>
      <c r="R2850" s="12">
        <f t="shared" si="401"/>
        <v>0</v>
      </c>
      <c r="S2850" s="12">
        <f t="shared" si="402"/>
        <v>13427</v>
      </c>
      <c r="T2850" s="31">
        <f t="shared" si="398"/>
        <v>11916.591979217405</v>
      </c>
      <c r="U2850" s="13"/>
      <c r="V2850" s="39">
        <f t="shared" si="403"/>
        <v>-3.2163872054001516E-3</v>
      </c>
      <c r="W2850" s="14">
        <f t="shared" si="404"/>
        <v>-3.2149669661484903E-3</v>
      </c>
      <c r="X2850" s="40">
        <f t="shared" si="399"/>
        <v>2.0170795319593301E-12</v>
      </c>
      <c r="Y2850" s="2"/>
      <c r="Z2850" s="4"/>
      <c r="AA2850" s="4"/>
      <c r="AB2850" s="4"/>
      <c r="AC2850" s="4"/>
      <c r="AD2850" s="4"/>
      <c r="AE2850" s="4"/>
    </row>
    <row r="2851" spans="6:31">
      <c r="F2851" s="25">
        <v>40807</v>
      </c>
      <c r="G2851" s="8">
        <v>71.28</v>
      </c>
      <c r="H2851" s="8">
        <v>71.56</v>
      </c>
      <c r="I2851" s="8">
        <v>69.05</v>
      </c>
      <c r="J2851" s="8">
        <v>69.09</v>
      </c>
      <c r="K2851" s="8">
        <v>374300</v>
      </c>
      <c r="L2851" s="26">
        <v>66.180000000000007</v>
      </c>
      <c r="M2851" s="8"/>
      <c r="N2851" s="32">
        <v>0</v>
      </c>
      <c r="O2851" s="11">
        <f t="shared" si="400"/>
        <v>50</v>
      </c>
      <c r="P2851" s="11">
        <f t="shared" si="397"/>
        <v>1.0439709882139618</v>
      </c>
      <c r="Q2851" s="12">
        <f t="shared" si="396"/>
        <v>167.07953164995052</v>
      </c>
      <c r="R2851" s="12">
        <f t="shared" si="401"/>
        <v>0</v>
      </c>
      <c r="S2851" s="12">
        <f t="shared" si="402"/>
        <v>13427</v>
      </c>
      <c r="T2851" s="31">
        <f t="shared" si="398"/>
        <v>11543.524841695082</v>
      </c>
      <c r="U2851" s="13"/>
      <c r="V2851" s="39">
        <f t="shared" si="403"/>
        <v>-3.1807052978882824E-2</v>
      </c>
      <c r="W2851" s="14">
        <f t="shared" si="404"/>
        <v>-3.1824246986848097E-2</v>
      </c>
      <c r="X2851" s="40">
        <f t="shared" si="399"/>
        <v>2.9563390990985172E-10</v>
      </c>
      <c r="Y2851" s="2"/>
      <c r="Z2851" s="4"/>
      <c r="AA2851" s="4"/>
      <c r="AB2851" s="4"/>
      <c r="AC2851" s="4"/>
      <c r="AD2851" s="4"/>
      <c r="AE2851" s="4"/>
    </row>
    <row r="2852" spans="6:31">
      <c r="F2852" s="25">
        <v>40808</v>
      </c>
      <c r="G2852" s="8">
        <v>67.099999999999994</v>
      </c>
      <c r="H2852" s="8">
        <v>67.72</v>
      </c>
      <c r="I2852" s="8">
        <v>65.95</v>
      </c>
      <c r="J2852" s="8">
        <v>66.900000000000006</v>
      </c>
      <c r="K2852" s="8">
        <v>603800</v>
      </c>
      <c r="L2852" s="26">
        <v>64.09</v>
      </c>
      <c r="M2852" s="8"/>
      <c r="N2852" s="32">
        <v>0</v>
      </c>
      <c r="O2852" s="11">
        <f t="shared" si="400"/>
        <v>50</v>
      </c>
      <c r="P2852" s="11">
        <f t="shared" si="397"/>
        <v>1.043844593540334</v>
      </c>
      <c r="Q2852" s="12">
        <f t="shared" si="396"/>
        <v>167.09370830927602</v>
      </c>
      <c r="R2852" s="12">
        <f t="shared" si="401"/>
        <v>0</v>
      </c>
      <c r="S2852" s="12">
        <f t="shared" si="402"/>
        <v>13427</v>
      </c>
      <c r="T2852" s="31">
        <f t="shared" si="398"/>
        <v>11178.569085890567</v>
      </c>
      <c r="U2852" s="13"/>
      <c r="V2852" s="39">
        <f t="shared" si="403"/>
        <v>-3.2126189199091215E-2</v>
      </c>
      <c r="W2852" s="14">
        <f t="shared" si="404"/>
        <v>-3.2089956977330726E-2</v>
      </c>
      <c r="X2852" s="40">
        <f t="shared" si="399"/>
        <v>1.3127738937012577E-9</v>
      </c>
      <c r="Y2852" s="2"/>
      <c r="Z2852" s="4"/>
      <c r="AA2852" s="4"/>
      <c r="AB2852" s="4"/>
      <c r="AC2852" s="4"/>
      <c r="AD2852" s="4"/>
      <c r="AE2852" s="4"/>
    </row>
    <row r="2853" spans="6:31">
      <c r="F2853" s="25">
        <v>40809</v>
      </c>
      <c r="G2853" s="8">
        <v>66.16</v>
      </c>
      <c r="H2853" s="8">
        <v>67.31</v>
      </c>
      <c r="I2853" s="8">
        <v>66.099999999999994</v>
      </c>
      <c r="J2853" s="8">
        <v>67.010000000000005</v>
      </c>
      <c r="K2853" s="8">
        <v>347400</v>
      </c>
      <c r="L2853" s="26">
        <v>64.48</v>
      </c>
      <c r="M2853" s="8"/>
      <c r="N2853" s="32">
        <v>0</v>
      </c>
      <c r="O2853" s="11">
        <f t="shared" si="400"/>
        <v>50</v>
      </c>
      <c r="P2853" s="11">
        <f t="shared" si="397"/>
        <v>1.0392369727047146</v>
      </c>
      <c r="Q2853" s="12">
        <f t="shared" si="396"/>
        <v>167.61286171152807</v>
      </c>
      <c r="R2853" s="12">
        <f t="shared" si="401"/>
        <v>0</v>
      </c>
      <c r="S2853" s="12">
        <f t="shared" si="402"/>
        <v>13427</v>
      </c>
      <c r="T2853" s="31">
        <f t="shared" si="398"/>
        <v>11231.737863289496</v>
      </c>
      <c r="U2853" s="13"/>
      <c r="V2853" s="39">
        <f t="shared" si="403"/>
        <v>4.7450378327331582E-3</v>
      </c>
      <c r="W2853" s="14">
        <f t="shared" si="404"/>
        <v>6.066752682237362E-3</v>
      </c>
      <c r="X2853" s="40">
        <f t="shared" si="399"/>
        <v>1.7469301433999202E-6</v>
      </c>
      <c r="Y2853" s="2"/>
      <c r="Z2853" s="4"/>
      <c r="AA2853" s="4"/>
      <c r="AB2853" s="4"/>
      <c r="AC2853" s="4"/>
      <c r="AD2853" s="4"/>
      <c r="AE2853" s="4"/>
    </row>
    <row r="2854" spans="6:31">
      <c r="F2854" s="25">
        <v>40812</v>
      </c>
      <c r="G2854" s="8">
        <v>67.69</v>
      </c>
      <c r="H2854" s="8">
        <v>68.62</v>
      </c>
      <c r="I2854" s="8">
        <v>66.599999999999994</v>
      </c>
      <c r="J2854" s="8">
        <v>68.56</v>
      </c>
      <c r="K2854" s="8">
        <v>441300</v>
      </c>
      <c r="L2854" s="26">
        <v>65.97</v>
      </c>
      <c r="M2854" s="8"/>
      <c r="N2854" s="32">
        <v>0</v>
      </c>
      <c r="O2854" s="11">
        <f t="shared" si="400"/>
        <v>50</v>
      </c>
      <c r="P2854" s="11">
        <f t="shared" si="397"/>
        <v>1.0392602698196149</v>
      </c>
      <c r="Q2854" s="12">
        <f t="shared" si="396"/>
        <v>167.6102251820343</v>
      </c>
      <c r="R2854" s="12">
        <f t="shared" si="401"/>
        <v>0</v>
      </c>
      <c r="S2854" s="12">
        <f t="shared" si="402"/>
        <v>13427</v>
      </c>
      <c r="T2854" s="31">
        <f t="shared" si="398"/>
        <v>11491.357038480272</v>
      </c>
      <c r="U2854" s="13"/>
      <c r="V2854" s="39">
        <f t="shared" si="403"/>
        <v>2.2851682304949741E-2</v>
      </c>
      <c r="W2854" s="14">
        <f t="shared" si="404"/>
        <v>2.2844995036406631E-2</v>
      </c>
      <c r="X2854" s="40">
        <f t="shared" si="399"/>
        <v>4.4719560567663688E-11</v>
      </c>
      <c r="Y2854" s="2"/>
      <c r="Z2854" s="4"/>
      <c r="AA2854" s="4"/>
      <c r="AB2854" s="4"/>
      <c r="AC2854" s="4"/>
      <c r="AD2854" s="4"/>
      <c r="AE2854" s="4"/>
    </row>
    <row r="2855" spans="6:31">
      <c r="F2855" s="25">
        <v>40813</v>
      </c>
      <c r="G2855" s="8">
        <v>69.92</v>
      </c>
      <c r="H2855" s="8">
        <v>70.62</v>
      </c>
      <c r="I2855" s="8">
        <v>69.010000000000005</v>
      </c>
      <c r="J2855" s="8">
        <v>69.430000000000007</v>
      </c>
      <c r="K2855" s="8">
        <v>529400</v>
      </c>
      <c r="L2855" s="26">
        <v>66.8</v>
      </c>
      <c r="M2855" s="8"/>
      <c r="N2855" s="32">
        <v>0</v>
      </c>
      <c r="O2855" s="11">
        <f t="shared" si="400"/>
        <v>50</v>
      </c>
      <c r="P2855" s="11">
        <f t="shared" si="397"/>
        <v>1.03937125748503</v>
      </c>
      <c r="Q2855" s="12">
        <f t="shared" si="396"/>
        <v>167.59766635454326</v>
      </c>
      <c r="R2855" s="12">
        <f t="shared" si="401"/>
        <v>0</v>
      </c>
      <c r="S2855" s="12">
        <f t="shared" si="402"/>
        <v>13427</v>
      </c>
      <c r="T2855" s="31">
        <f t="shared" si="398"/>
        <v>11636.305974995939</v>
      </c>
      <c r="U2855" s="13"/>
      <c r="V2855" s="39">
        <f t="shared" si="403"/>
        <v>1.2534844901467454E-2</v>
      </c>
      <c r="W2855" s="14">
        <f t="shared" si="404"/>
        <v>1.2502987307820406E-2</v>
      </c>
      <c r="X2855" s="40">
        <f t="shared" si="399"/>
        <v>1.014906272980427E-9</v>
      </c>
      <c r="Y2855" s="2"/>
      <c r="Z2855" s="4"/>
      <c r="AA2855" s="4"/>
      <c r="AB2855" s="4"/>
      <c r="AC2855" s="4"/>
      <c r="AD2855" s="4"/>
      <c r="AE2855" s="4"/>
    </row>
    <row r="2856" spans="6:31">
      <c r="F2856" s="25">
        <v>40814</v>
      </c>
      <c r="G2856" s="8">
        <v>69.59</v>
      </c>
      <c r="H2856" s="8">
        <v>69.87</v>
      </c>
      <c r="I2856" s="8">
        <v>67.739999999999995</v>
      </c>
      <c r="J2856" s="8">
        <v>67.83</v>
      </c>
      <c r="K2856" s="8">
        <v>253000</v>
      </c>
      <c r="L2856" s="26">
        <v>65.260000000000005</v>
      </c>
      <c r="M2856" s="8"/>
      <c r="N2856" s="32">
        <v>0</v>
      </c>
      <c r="O2856" s="11">
        <f t="shared" si="400"/>
        <v>50</v>
      </c>
      <c r="P2856" s="11">
        <f t="shared" si="397"/>
        <v>1.0393809377873122</v>
      </c>
      <c r="Q2856" s="12">
        <f t="shared" si="396"/>
        <v>167.59657110551899</v>
      </c>
      <c r="R2856" s="12">
        <f t="shared" si="401"/>
        <v>0</v>
      </c>
      <c r="S2856" s="12">
        <f t="shared" si="402"/>
        <v>13427</v>
      </c>
      <c r="T2856" s="31">
        <f t="shared" si="398"/>
        <v>11368.075418087354</v>
      </c>
      <c r="U2856" s="13"/>
      <c r="V2856" s="39">
        <f t="shared" si="403"/>
        <v>-2.3321010818252396E-2</v>
      </c>
      <c r="W2856" s="14">
        <f t="shared" si="404"/>
        <v>-2.3323789377425363E-2</v>
      </c>
      <c r="X2856" s="40">
        <f t="shared" si="399"/>
        <v>7.7203910776777571E-12</v>
      </c>
      <c r="Y2856" s="2"/>
      <c r="Z2856" s="4"/>
      <c r="AA2856" s="4"/>
      <c r="AB2856" s="4"/>
      <c r="AC2856" s="4"/>
      <c r="AD2856" s="4"/>
      <c r="AE2856" s="4"/>
    </row>
    <row r="2857" spans="6:31">
      <c r="F2857" s="25">
        <v>40815</v>
      </c>
      <c r="G2857" s="8">
        <v>69.02</v>
      </c>
      <c r="H2857" s="8">
        <v>69.27</v>
      </c>
      <c r="I2857" s="8">
        <v>67.069999999999993</v>
      </c>
      <c r="J2857" s="8">
        <v>68.31</v>
      </c>
      <c r="K2857" s="8">
        <v>190600</v>
      </c>
      <c r="L2857" s="26">
        <v>65.73</v>
      </c>
      <c r="M2857" s="8"/>
      <c r="N2857" s="32">
        <v>0</v>
      </c>
      <c r="O2857" s="11">
        <f t="shared" si="400"/>
        <v>50</v>
      </c>
      <c r="P2857" s="11">
        <f t="shared" si="397"/>
        <v>1.0392514833409401</v>
      </c>
      <c r="Q2857" s="12">
        <f t="shared" si="396"/>
        <v>167.61121953205651</v>
      </c>
      <c r="R2857" s="12">
        <f t="shared" si="401"/>
        <v>0</v>
      </c>
      <c r="S2857" s="12">
        <f t="shared" si="402"/>
        <v>13427</v>
      </c>
      <c r="T2857" s="31">
        <f t="shared" si="398"/>
        <v>11449.522406234781</v>
      </c>
      <c r="U2857" s="13"/>
      <c r="V2857" s="39">
        <f t="shared" si="403"/>
        <v>7.1389928675094621E-3</v>
      </c>
      <c r="W2857" s="14">
        <f t="shared" si="404"/>
        <v>7.1761511103102917E-3</v>
      </c>
      <c r="X2857" s="40">
        <f t="shared" si="399"/>
        <v>1.3807350080454047E-9</v>
      </c>
      <c r="Y2857" s="2"/>
      <c r="Z2857" s="4"/>
      <c r="AA2857" s="4"/>
      <c r="AB2857" s="4"/>
      <c r="AC2857" s="4"/>
      <c r="AD2857" s="4"/>
      <c r="AE2857" s="4"/>
    </row>
    <row r="2858" spans="6:31">
      <c r="F2858" s="25">
        <v>40816</v>
      </c>
      <c r="G2858" s="8">
        <v>67.37</v>
      </c>
      <c r="H2858" s="8">
        <v>68</v>
      </c>
      <c r="I2858" s="8">
        <v>66.59</v>
      </c>
      <c r="J2858" s="8">
        <v>66.73</v>
      </c>
      <c r="K2858" s="8">
        <v>378100</v>
      </c>
      <c r="L2858" s="26">
        <v>64.209999999999994</v>
      </c>
      <c r="M2858" s="8"/>
      <c r="N2858" s="32">
        <v>0</v>
      </c>
      <c r="O2858" s="11">
        <f t="shared" si="400"/>
        <v>50</v>
      </c>
      <c r="P2858" s="11">
        <f t="shared" si="397"/>
        <v>1.0392462233296995</v>
      </c>
      <c r="Q2858" s="12">
        <f t="shared" si="396"/>
        <v>167.61181480613385</v>
      </c>
      <c r="R2858" s="12">
        <f t="shared" si="401"/>
        <v>0</v>
      </c>
      <c r="S2858" s="12">
        <f t="shared" si="402"/>
        <v>13427</v>
      </c>
      <c r="T2858" s="31">
        <f t="shared" si="398"/>
        <v>11184.736402013312</v>
      </c>
      <c r="U2858" s="13"/>
      <c r="V2858" s="39">
        <f t="shared" si="403"/>
        <v>-2.3397990317658119E-2</v>
      </c>
      <c r="W2858" s="14">
        <f t="shared" si="404"/>
        <v>-2.3396480469527949E-2</v>
      </c>
      <c r="X2858" s="40">
        <f t="shared" si="399"/>
        <v>2.2796413761793355E-12</v>
      </c>
      <c r="Y2858" s="2"/>
      <c r="Z2858" s="4"/>
      <c r="AA2858" s="4"/>
      <c r="AB2858" s="4"/>
      <c r="AC2858" s="4"/>
      <c r="AD2858" s="4"/>
      <c r="AE2858" s="4"/>
    </row>
    <row r="2859" spans="6:31">
      <c r="F2859" s="25">
        <v>40819</v>
      </c>
      <c r="G2859" s="8">
        <v>66.209999999999994</v>
      </c>
      <c r="H2859" s="8">
        <v>67.05</v>
      </c>
      <c r="I2859" s="8">
        <v>64.41</v>
      </c>
      <c r="J2859" s="8">
        <v>64.430000000000007</v>
      </c>
      <c r="K2859" s="8">
        <v>596000</v>
      </c>
      <c r="L2859" s="26">
        <v>61.99</v>
      </c>
      <c r="M2859" s="8"/>
      <c r="N2859" s="32">
        <v>0</v>
      </c>
      <c r="O2859" s="11">
        <f t="shared" si="400"/>
        <v>50</v>
      </c>
      <c r="P2859" s="11">
        <f t="shared" si="397"/>
        <v>1.0393611872882724</v>
      </c>
      <c r="Q2859" s="12">
        <f t="shared" si="396"/>
        <v>167.59880573866971</v>
      </c>
      <c r="R2859" s="12">
        <f t="shared" si="401"/>
        <v>0</v>
      </c>
      <c r="S2859" s="12">
        <f t="shared" si="402"/>
        <v>13427</v>
      </c>
      <c r="T2859" s="31">
        <f t="shared" si="398"/>
        <v>10798.391053742491</v>
      </c>
      <c r="U2859" s="13"/>
      <c r="V2859" s="39">
        <f t="shared" si="403"/>
        <v>-3.5152881040034403E-2</v>
      </c>
      <c r="W2859" s="14">
        <f t="shared" si="404"/>
        <v>-3.5185880092128842E-2</v>
      </c>
      <c r="X2859" s="40">
        <f t="shared" si="399"/>
        <v>1.0889374391314797E-9</v>
      </c>
      <c r="Y2859" s="2"/>
      <c r="Z2859" s="4"/>
      <c r="AA2859" s="4"/>
      <c r="AB2859" s="4"/>
      <c r="AC2859" s="4"/>
      <c r="AD2859" s="4"/>
      <c r="AE2859" s="4"/>
    </row>
    <row r="2860" spans="6:31">
      <c r="F2860" s="25">
        <v>40820</v>
      </c>
      <c r="G2860" s="8">
        <v>63.59</v>
      </c>
      <c r="H2860" s="8">
        <v>66.239999999999995</v>
      </c>
      <c r="I2860" s="8">
        <v>63.05</v>
      </c>
      <c r="J2860" s="8">
        <v>66.03</v>
      </c>
      <c r="K2860" s="8">
        <v>776300</v>
      </c>
      <c r="L2860" s="26">
        <v>63.53</v>
      </c>
      <c r="M2860" s="8"/>
      <c r="N2860" s="32">
        <v>0</v>
      </c>
      <c r="O2860" s="11">
        <f t="shared" si="400"/>
        <v>50</v>
      </c>
      <c r="P2860" s="11">
        <f t="shared" si="397"/>
        <v>1.0393514874862271</v>
      </c>
      <c r="Q2860" s="12">
        <f t="shared" si="396"/>
        <v>167.5999032356668</v>
      </c>
      <c r="R2860" s="12">
        <f t="shared" si="401"/>
        <v>0</v>
      </c>
      <c r="S2860" s="12">
        <f t="shared" si="402"/>
        <v>13427</v>
      </c>
      <c r="T2860" s="31">
        <f t="shared" si="398"/>
        <v>11066.621610651078</v>
      </c>
      <c r="U2860" s="13"/>
      <c r="V2860" s="39">
        <f t="shared" si="403"/>
        <v>2.4536369392588245E-2</v>
      </c>
      <c r="W2860" s="14">
        <f t="shared" si="404"/>
        <v>2.4539153564613878E-2</v>
      </c>
      <c r="X2860" s="40">
        <f t="shared" si="399"/>
        <v>7.7516138683120922E-12</v>
      </c>
      <c r="Y2860" s="2"/>
      <c r="Z2860" s="4"/>
      <c r="AA2860" s="4"/>
      <c r="AB2860" s="4"/>
      <c r="AC2860" s="4"/>
      <c r="AD2860" s="4"/>
      <c r="AE2860" s="4"/>
    </row>
    <row r="2861" spans="6:31">
      <c r="F2861" s="25">
        <v>40821</v>
      </c>
      <c r="G2861" s="8">
        <v>66.319999999999993</v>
      </c>
      <c r="H2861" s="8">
        <v>67.58</v>
      </c>
      <c r="I2861" s="8">
        <v>65.709999999999994</v>
      </c>
      <c r="J2861" s="8">
        <v>67.400000000000006</v>
      </c>
      <c r="K2861" s="8">
        <v>638700</v>
      </c>
      <c r="L2861" s="26">
        <v>64.849999999999994</v>
      </c>
      <c r="M2861" s="8"/>
      <c r="N2861" s="32">
        <v>0</v>
      </c>
      <c r="O2861" s="11">
        <f t="shared" si="400"/>
        <v>50</v>
      </c>
      <c r="P2861" s="11">
        <f t="shared" si="397"/>
        <v>1.0393215111796454</v>
      </c>
      <c r="Q2861" s="12">
        <f t="shared" si="396"/>
        <v>167.60329507420323</v>
      </c>
      <c r="R2861" s="12">
        <f t="shared" si="401"/>
        <v>0</v>
      </c>
      <c r="S2861" s="12">
        <f t="shared" si="402"/>
        <v>13427</v>
      </c>
      <c r="T2861" s="31">
        <f t="shared" si="398"/>
        <v>11296.462088001299</v>
      </c>
      <c r="U2861" s="13"/>
      <c r="V2861" s="39">
        <f t="shared" si="403"/>
        <v>2.0556071218784198E-2</v>
      </c>
      <c r="W2861" s="14">
        <f t="shared" si="404"/>
        <v>2.0564675484010839E-2</v>
      </c>
      <c r="X2861" s="40">
        <f t="shared" si="399"/>
        <v>7.403338009039373E-11</v>
      </c>
      <c r="Y2861" s="2"/>
      <c r="Z2861" s="4"/>
      <c r="AA2861" s="4"/>
      <c r="AB2861" s="4"/>
      <c r="AC2861" s="4"/>
      <c r="AD2861" s="4"/>
      <c r="AE2861" s="4"/>
    </row>
    <row r="2862" spans="6:31">
      <c r="F2862" s="25">
        <v>40822</v>
      </c>
      <c r="G2862" s="8">
        <v>67.36</v>
      </c>
      <c r="H2862" s="8">
        <v>68.77</v>
      </c>
      <c r="I2862" s="8">
        <v>66.94</v>
      </c>
      <c r="J2862" s="8">
        <v>68.680000000000007</v>
      </c>
      <c r="K2862" s="8">
        <v>276000</v>
      </c>
      <c r="L2862" s="26">
        <v>66.08</v>
      </c>
      <c r="M2862" s="8"/>
      <c r="N2862" s="32">
        <v>0</v>
      </c>
      <c r="O2862" s="11">
        <f t="shared" si="400"/>
        <v>50</v>
      </c>
      <c r="P2862" s="11">
        <f t="shared" si="397"/>
        <v>1.0393462469733656</v>
      </c>
      <c r="Q2862" s="12">
        <f t="shared" si="396"/>
        <v>167.60049618898452</v>
      </c>
      <c r="R2862" s="12">
        <f t="shared" si="401"/>
        <v>0</v>
      </c>
      <c r="S2862" s="12">
        <f t="shared" si="402"/>
        <v>13427</v>
      </c>
      <c r="T2862" s="31">
        <f t="shared" si="398"/>
        <v>11510.802078259458</v>
      </c>
      <c r="U2862" s="13"/>
      <c r="V2862" s="39">
        <f t="shared" si="403"/>
        <v>1.8796318507418544E-2</v>
      </c>
      <c r="W2862" s="14">
        <f t="shared" si="404"/>
        <v>1.8789218450269721E-2</v>
      </c>
      <c r="X2862" s="40">
        <f t="shared" si="399"/>
        <v>5.0410811516557355E-11</v>
      </c>
      <c r="Y2862" s="2"/>
      <c r="Z2862" s="4"/>
      <c r="AA2862" s="4"/>
      <c r="AB2862" s="4"/>
      <c r="AC2862" s="4"/>
      <c r="AD2862" s="4"/>
      <c r="AE2862" s="4"/>
    </row>
    <row r="2863" spans="6:31">
      <c r="F2863" s="25">
        <v>40823</v>
      </c>
      <c r="G2863" s="8">
        <v>69.11</v>
      </c>
      <c r="H2863" s="8">
        <v>69.12</v>
      </c>
      <c r="I2863" s="8">
        <v>67.739999999999995</v>
      </c>
      <c r="J2863" s="8">
        <v>68.069999999999993</v>
      </c>
      <c r="K2863" s="8">
        <v>488600</v>
      </c>
      <c r="L2863" s="26">
        <v>65.5</v>
      </c>
      <c r="M2863" s="8"/>
      <c r="N2863" s="32">
        <v>0</v>
      </c>
      <c r="O2863" s="11">
        <f t="shared" si="400"/>
        <v>50</v>
      </c>
      <c r="P2863" s="11">
        <f t="shared" si="397"/>
        <v>1.039236641221374</v>
      </c>
      <c r="Q2863" s="12">
        <f t="shared" si="396"/>
        <v>167.61289922627952</v>
      </c>
      <c r="R2863" s="12">
        <f t="shared" si="401"/>
        <v>0</v>
      </c>
      <c r="S2863" s="12">
        <f t="shared" si="402"/>
        <v>13427</v>
      </c>
      <c r="T2863" s="31">
        <f t="shared" si="398"/>
        <v>11409.410050332846</v>
      </c>
      <c r="U2863" s="13"/>
      <c r="V2863" s="39">
        <f t="shared" si="403"/>
        <v>-8.8474477241604534E-3</v>
      </c>
      <c r="W2863" s="14">
        <f t="shared" si="404"/>
        <v>-8.8159865715163998E-3</v>
      </c>
      <c r="X2863" s="40">
        <f t="shared" si="399"/>
        <v>9.8980412569244313E-10</v>
      </c>
      <c r="Y2863" s="2"/>
      <c r="Z2863" s="4"/>
      <c r="AA2863" s="4"/>
      <c r="AB2863" s="4"/>
      <c r="AC2863" s="4"/>
      <c r="AD2863" s="4"/>
      <c r="AE2863" s="4"/>
    </row>
    <row r="2864" spans="6:31">
      <c r="F2864" s="25">
        <v>40826</v>
      </c>
      <c r="G2864" s="8">
        <v>69.260000000000005</v>
      </c>
      <c r="H2864" s="8">
        <v>70.430000000000007</v>
      </c>
      <c r="I2864" s="8">
        <v>69.260000000000005</v>
      </c>
      <c r="J2864" s="8">
        <v>70.430000000000007</v>
      </c>
      <c r="K2864" s="8">
        <v>176900</v>
      </c>
      <c r="L2864" s="26">
        <v>67.77</v>
      </c>
      <c r="M2864" s="8"/>
      <c r="N2864" s="32">
        <v>0</v>
      </c>
      <c r="O2864" s="11">
        <f t="shared" si="400"/>
        <v>50</v>
      </c>
      <c r="P2864" s="11">
        <f t="shared" si="397"/>
        <v>1.0392504057842704</v>
      </c>
      <c r="Q2864" s="12">
        <f t="shared" si="396"/>
        <v>167.6113414783683</v>
      </c>
      <c r="R2864" s="12">
        <f t="shared" si="401"/>
        <v>0</v>
      </c>
      <c r="S2864" s="12">
        <f t="shared" si="402"/>
        <v>13427</v>
      </c>
      <c r="T2864" s="31">
        <f t="shared" si="398"/>
        <v>11804.866780321481</v>
      </c>
      <c r="U2864" s="13"/>
      <c r="V2864" s="39">
        <f t="shared" si="403"/>
        <v>3.4073427530946623E-2</v>
      </c>
      <c r="W2864" s="14">
        <f t="shared" si="404"/>
        <v>3.4069476506815376E-2</v>
      </c>
      <c r="X2864" s="40">
        <f t="shared" si="399"/>
        <v>1.561059168570124E-11</v>
      </c>
      <c r="Y2864" s="2"/>
      <c r="Z2864" s="4"/>
      <c r="AA2864" s="4"/>
      <c r="AB2864" s="4"/>
      <c r="AC2864" s="4"/>
      <c r="AD2864" s="4"/>
      <c r="AE2864" s="4"/>
    </row>
    <row r="2865" spans="6:31">
      <c r="F2865" s="25">
        <v>40827</v>
      </c>
      <c r="G2865" s="8">
        <v>70</v>
      </c>
      <c r="H2865" s="8">
        <v>70.709999999999994</v>
      </c>
      <c r="I2865" s="8">
        <v>69.97</v>
      </c>
      <c r="J2865" s="8">
        <v>70.44</v>
      </c>
      <c r="K2865" s="8">
        <v>346500</v>
      </c>
      <c r="L2865" s="26">
        <v>67.78</v>
      </c>
      <c r="M2865" s="8"/>
      <c r="N2865" s="32">
        <v>0</v>
      </c>
      <c r="O2865" s="11">
        <f t="shared" si="400"/>
        <v>50</v>
      </c>
      <c r="P2865" s="11">
        <f t="shared" si="397"/>
        <v>1.039244614930658</v>
      </c>
      <c r="Q2865" s="12">
        <f t="shared" si="396"/>
        <v>167.61199682942993</v>
      </c>
      <c r="R2865" s="12">
        <f t="shared" si="401"/>
        <v>0</v>
      </c>
      <c r="S2865" s="12">
        <f t="shared" si="402"/>
        <v>13427</v>
      </c>
      <c r="T2865" s="31">
        <f t="shared" si="398"/>
        <v>11806.589056665043</v>
      </c>
      <c r="U2865" s="13"/>
      <c r="V2865" s="39">
        <f t="shared" si="403"/>
        <v>1.4588480765491063E-4</v>
      </c>
      <c r="W2865" s="14">
        <f t="shared" si="404"/>
        <v>1.4754703088370986E-4</v>
      </c>
      <c r="X2865" s="40">
        <f t="shared" si="399"/>
        <v>2.7629860623597281E-12</v>
      </c>
      <c r="Y2865" s="2"/>
      <c r="Z2865" s="4"/>
      <c r="AA2865" s="4"/>
      <c r="AB2865" s="4"/>
      <c r="AC2865" s="4"/>
      <c r="AD2865" s="4"/>
      <c r="AE2865" s="4"/>
    </row>
    <row r="2866" spans="6:31">
      <c r="F2866" s="25">
        <v>40828</v>
      </c>
      <c r="G2866" s="8">
        <v>71.03</v>
      </c>
      <c r="H2866" s="8">
        <v>71.959999999999994</v>
      </c>
      <c r="I2866" s="8">
        <v>70.97</v>
      </c>
      <c r="J2866" s="8">
        <v>71.19</v>
      </c>
      <c r="K2866" s="8">
        <v>233800</v>
      </c>
      <c r="L2866" s="26">
        <v>68.5</v>
      </c>
      <c r="M2866" s="8"/>
      <c r="N2866" s="32">
        <v>0</v>
      </c>
      <c r="O2866" s="11">
        <f t="shared" si="400"/>
        <v>50</v>
      </c>
      <c r="P2866" s="11">
        <f t="shared" si="397"/>
        <v>1.0392700729927007</v>
      </c>
      <c r="Q2866" s="12">
        <f t="shared" si="396"/>
        <v>167.60911579437459</v>
      </c>
      <c r="R2866" s="12">
        <f t="shared" si="401"/>
        <v>0</v>
      </c>
      <c r="S2866" s="12">
        <f t="shared" si="402"/>
        <v>13427</v>
      </c>
      <c r="T2866" s="31">
        <f t="shared" si="398"/>
        <v>11932.092953401527</v>
      </c>
      <c r="U2866" s="13"/>
      <c r="V2866" s="39">
        <f t="shared" si="403"/>
        <v>1.0573886623788461E-2</v>
      </c>
      <c r="W2866" s="14">
        <f t="shared" si="404"/>
        <v>1.0566579089274317E-2</v>
      </c>
      <c r="X2866" s="40">
        <f t="shared" si="399"/>
        <v>5.3400060675413837E-11</v>
      </c>
      <c r="Y2866" s="2"/>
      <c r="Z2866" s="4"/>
      <c r="AA2866" s="4"/>
      <c r="AB2866" s="4"/>
      <c r="AC2866" s="4"/>
      <c r="AD2866" s="4"/>
      <c r="AE2866" s="4"/>
    </row>
    <row r="2867" spans="6:31">
      <c r="F2867" s="25">
        <v>40829</v>
      </c>
      <c r="G2867" s="8">
        <v>70.72</v>
      </c>
      <c r="H2867" s="8">
        <v>71.290000000000006</v>
      </c>
      <c r="I2867" s="8">
        <v>70.260000000000005</v>
      </c>
      <c r="J2867" s="8">
        <v>71.05</v>
      </c>
      <c r="K2867" s="8">
        <v>238600</v>
      </c>
      <c r="L2867" s="26">
        <v>68.36</v>
      </c>
      <c r="M2867" s="8"/>
      <c r="N2867" s="32">
        <v>0</v>
      </c>
      <c r="O2867" s="11">
        <f t="shared" si="400"/>
        <v>50</v>
      </c>
      <c r="P2867" s="11">
        <f t="shared" si="397"/>
        <v>1.0393504973668812</v>
      </c>
      <c r="Q2867" s="12">
        <f t="shared" si="396"/>
        <v>167.60001526518866</v>
      </c>
      <c r="R2867" s="12">
        <f t="shared" si="401"/>
        <v>0</v>
      </c>
      <c r="S2867" s="12">
        <f t="shared" si="402"/>
        <v>13427</v>
      </c>
      <c r="T2867" s="31">
        <f t="shared" si="398"/>
        <v>11907.981084591655</v>
      </c>
      <c r="U2867" s="13"/>
      <c r="V2867" s="39">
        <f t="shared" si="403"/>
        <v>-2.0228021937387553E-3</v>
      </c>
      <c r="W2867" s="14">
        <f t="shared" si="404"/>
        <v>-2.0458870207895031E-3</v>
      </c>
      <c r="X2867" s="40">
        <f t="shared" si="399"/>
        <v>5.3290923996293755E-10</v>
      </c>
      <c r="Y2867" s="2"/>
      <c r="Z2867" s="4"/>
      <c r="AA2867" s="4"/>
      <c r="AB2867" s="4"/>
      <c r="AC2867" s="4"/>
      <c r="AD2867" s="4"/>
      <c r="AE2867" s="4"/>
    </row>
    <row r="2868" spans="6:31">
      <c r="F2868" s="25">
        <v>40830</v>
      </c>
      <c r="G2868" s="8">
        <v>71.900000000000006</v>
      </c>
      <c r="H2868" s="8">
        <v>72.34</v>
      </c>
      <c r="I2868" s="8">
        <v>71.55</v>
      </c>
      <c r="J2868" s="8">
        <v>72.34</v>
      </c>
      <c r="K2868" s="8">
        <v>115600</v>
      </c>
      <c r="L2868" s="26">
        <v>69.599999999999994</v>
      </c>
      <c r="M2868" s="8"/>
      <c r="N2868" s="32">
        <v>0</v>
      </c>
      <c r="O2868" s="11">
        <f t="shared" si="400"/>
        <v>50</v>
      </c>
      <c r="P2868" s="11">
        <f t="shared" si="397"/>
        <v>1.0393678160919542</v>
      </c>
      <c r="Q2868" s="12">
        <f t="shared" si="396"/>
        <v>167.59805572564795</v>
      </c>
      <c r="R2868" s="12">
        <f t="shared" si="401"/>
        <v>0</v>
      </c>
      <c r="S2868" s="12">
        <f t="shared" si="402"/>
        <v>13427</v>
      </c>
      <c r="T2868" s="31">
        <f t="shared" si="398"/>
        <v>12124.043351193373</v>
      </c>
      <c r="U2868" s="13"/>
      <c r="V2868" s="39">
        <f t="shared" si="403"/>
        <v>1.7981680150188573E-2</v>
      </c>
      <c r="W2868" s="14">
        <f t="shared" si="404"/>
        <v>1.7976709092983753E-2</v>
      </c>
      <c r="X2868" s="40">
        <f t="shared" si="399"/>
        <v>2.4711409733594717E-11</v>
      </c>
      <c r="Y2868" s="2"/>
      <c r="Z2868" s="4"/>
      <c r="AA2868" s="4"/>
      <c r="AB2868" s="4"/>
      <c r="AC2868" s="4"/>
      <c r="AD2868" s="4"/>
      <c r="AE2868" s="4"/>
    </row>
    <row r="2869" spans="6:31">
      <c r="F2869" s="25">
        <v>40833</v>
      </c>
      <c r="G2869" s="8">
        <v>71.989999999999995</v>
      </c>
      <c r="H2869" s="8">
        <v>72.02</v>
      </c>
      <c r="I2869" s="8">
        <v>70.680000000000007</v>
      </c>
      <c r="J2869" s="8">
        <v>70.819999999999993</v>
      </c>
      <c r="K2869" s="8">
        <v>176800</v>
      </c>
      <c r="L2869" s="26">
        <v>68.14</v>
      </c>
      <c r="M2869" s="8"/>
      <c r="N2869" s="32">
        <v>0</v>
      </c>
      <c r="O2869" s="11">
        <f t="shared" si="400"/>
        <v>50</v>
      </c>
      <c r="P2869" s="11">
        <f t="shared" si="397"/>
        <v>1.0393307895509245</v>
      </c>
      <c r="Q2869" s="12">
        <f t="shared" si="396"/>
        <v>167.60224519956631</v>
      </c>
      <c r="R2869" s="12">
        <f t="shared" si="401"/>
        <v>0</v>
      </c>
      <c r="S2869" s="12">
        <f t="shared" si="402"/>
        <v>13427</v>
      </c>
      <c r="T2869" s="31">
        <f t="shared" si="398"/>
        <v>11869.591005033286</v>
      </c>
      <c r="U2869" s="13"/>
      <c r="V2869" s="39">
        <f t="shared" si="403"/>
        <v>-2.1210783001545781E-2</v>
      </c>
      <c r="W2869" s="14">
        <f t="shared" si="404"/>
        <v>-2.1200155107553378E-2</v>
      </c>
      <c r="X2869" s="40">
        <f t="shared" si="399"/>
        <v>1.1295213071376801E-10</v>
      </c>
      <c r="Y2869" s="2"/>
      <c r="Z2869" s="4"/>
      <c r="AA2869" s="4"/>
      <c r="AB2869" s="4"/>
      <c r="AC2869" s="4"/>
      <c r="AD2869" s="4"/>
      <c r="AE2869" s="4"/>
    </row>
    <row r="2870" spans="6:31">
      <c r="F2870" s="25">
        <v>40834</v>
      </c>
      <c r="G2870" s="8">
        <v>70.89</v>
      </c>
      <c r="H2870" s="8">
        <v>72.77</v>
      </c>
      <c r="I2870" s="8">
        <v>70.17</v>
      </c>
      <c r="J2870" s="8">
        <v>72.349999999999994</v>
      </c>
      <c r="K2870" s="8">
        <v>301600</v>
      </c>
      <c r="L2870" s="26">
        <v>69.61</v>
      </c>
      <c r="M2870" s="8"/>
      <c r="N2870" s="32">
        <v>0</v>
      </c>
      <c r="O2870" s="11">
        <f t="shared" si="400"/>
        <v>50</v>
      </c>
      <c r="P2870" s="11">
        <f t="shared" si="397"/>
        <v>1.0393621606091079</v>
      </c>
      <c r="Q2870" s="12">
        <f t="shared" si="396"/>
        <v>167.59869561212076</v>
      </c>
      <c r="R2870" s="12">
        <f t="shared" si="401"/>
        <v>0</v>
      </c>
      <c r="S2870" s="12">
        <f t="shared" si="402"/>
        <v>13427</v>
      </c>
      <c r="T2870" s="31">
        <f t="shared" si="398"/>
        <v>12125.765627536935</v>
      </c>
      <c r="U2870" s="13"/>
      <c r="V2870" s="39">
        <f t="shared" si="403"/>
        <v>2.1352827530471279E-2</v>
      </c>
      <c r="W2870" s="14">
        <f t="shared" si="404"/>
        <v>2.1343822947754561E-2</v>
      </c>
      <c r="X2870" s="40">
        <f t="shared" si="399"/>
        <v>8.1082509902227039E-11</v>
      </c>
      <c r="Y2870" s="2"/>
      <c r="Z2870" s="4"/>
      <c r="AA2870" s="4"/>
      <c r="AB2870" s="4"/>
      <c r="AC2870" s="4"/>
      <c r="AD2870" s="4"/>
      <c r="AE2870" s="4"/>
    </row>
    <row r="2871" spans="6:31">
      <c r="F2871" s="25">
        <v>40835</v>
      </c>
      <c r="G2871" s="8">
        <v>72.17</v>
      </c>
      <c r="H2871" s="8">
        <v>72.58</v>
      </c>
      <c r="I2871" s="8">
        <v>71.14</v>
      </c>
      <c r="J2871" s="8">
        <v>71.33</v>
      </c>
      <c r="K2871" s="8">
        <v>144700</v>
      </c>
      <c r="L2871" s="26">
        <v>68.63</v>
      </c>
      <c r="M2871" s="8"/>
      <c r="N2871" s="32">
        <v>0</v>
      </c>
      <c r="O2871" s="11">
        <f t="shared" si="400"/>
        <v>50</v>
      </c>
      <c r="P2871" s="11">
        <f t="shared" si="397"/>
        <v>1.0393413958910098</v>
      </c>
      <c r="Q2871" s="12">
        <f t="shared" si="396"/>
        <v>167.60104508436612</v>
      </c>
      <c r="R2871" s="12">
        <f t="shared" si="401"/>
        <v>0</v>
      </c>
      <c r="S2871" s="12">
        <f t="shared" si="402"/>
        <v>13427</v>
      </c>
      <c r="T2871" s="31">
        <f t="shared" si="398"/>
        <v>11954.982545867835</v>
      </c>
      <c r="U2871" s="13"/>
      <c r="V2871" s="39">
        <f t="shared" si="403"/>
        <v>-1.4184438445881889E-2</v>
      </c>
      <c r="W2871" s="14">
        <f t="shared" si="404"/>
        <v>-1.4178478260031815E-2</v>
      </c>
      <c r="X2871" s="40">
        <f t="shared" si="399"/>
        <v>3.5523815367424861E-11</v>
      </c>
      <c r="Y2871" s="2"/>
      <c r="Z2871" s="4"/>
      <c r="AA2871" s="4"/>
      <c r="AB2871" s="4"/>
      <c r="AC2871" s="4"/>
      <c r="AD2871" s="4"/>
      <c r="AE2871" s="4"/>
    </row>
    <row r="2872" spans="6:31">
      <c r="F2872" s="25">
        <v>40836</v>
      </c>
      <c r="G2872" s="8">
        <v>71.459999999999994</v>
      </c>
      <c r="H2872" s="8">
        <v>71.900000000000006</v>
      </c>
      <c r="I2872" s="8">
        <v>70.510000000000005</v>
      </c>
      <c r="J2872" s="8">
        <v>71.650000000000006</v>
      </c>
      <c r="K2872" s="8">
        <v>309900</v>
      </c>
      <c r="L2872" s="26">
        <v>68.94</v>
      </c>
      <c r="M2872" s="8"/>
      <c r="N2872" s="32">
        <v>0</v>
      </c>
      <c r="O2872" s="11">
        <f t="shared" si="400"/>
        <v>50</v>
      </c>
      <c r="P2872" s="11">
        <f t="shared" si="397"/>
        <v>1.0393095445314768</v>
      </c>
      <c r="Q2872" s="12">
        <f t="shared" si="396"/>
        <v>167.60464916285088</v>
      </c>
      <c r="R2872" s="12">
        <f t="shared" si="401"/>
        <v>0</v>
      </c>
      <c r="S2872" s="12">
        <f t="shared" si="402"/>
        <v>13427</v>
      </c>
      <c r="T2872" s="31">
        <f t="shared" si="398"/>
        <v>12008.873112518266</v>
      </c>
      <c r="U2872" s="13"/>
      <c r="V2872" s="39">
        <f t="shared" si="403"/>
        <v>4.4976616671771235E-3</v>
      </c>
      <c r="W2872" s="14">
        <f t="shared" si="404"/>
        <v>4.5068041681759876E-3</v>
      </c>
      <c r="X2872" s="40">
        <f t="shared" si="399"/>
        <v>8.3585324514231078E-11</v>
      </c>
      <c r="Y2872" s="2"/>
      <c r="Z2872" s="4"/>
      <c r="AA2872" s="4"/>
      <c r="AB2872" s="4"/>
      <c r="AC2872" s="4"/>
      <c r="AD2872" s="4"/>
      <c r="AE2872" s="4"/>
    </row>
    <row r="2873" spans="6:31">
      <c r="F2873" s="25">
        <v>40837</v>
      </c>
      <c r="G2873" s="8">
        <v>72.52</v>
      </c>
      <c r="H2873" s="8">
        <v>73.11</v>
      </c>
      <c r="I2873" s="8">
        <v>72.3</v>
      </c>
      <c r="J2873" s="8">
        <v>73</v>
      </c>
      <c r="K2873" s="8">
        <v>165700</v>
      </c>
      <c r="L2873" s="26">
        <v>70.239999999999995</v>
      </c>
      <c r="M2873" s="8"/>
      <c r="N2873" s="32">
        <v>0</v>
      </c>
      <c r="O2873" s="11">
        <f t="shared" si="400"/>
        <v>50</v>
      </c>
      <c r="P2873" s="11">
        <f t="shared" si="397"/>
        <v>1.0392938496583144</v>
      </c>
      <c r="Q2873" s="12">
        <f t="shared" si="396"/>
        <v>167.60642516686795</v>
      </c>
      <c r="R2873" s="12">
        <f t="shared" si="401"/>
        <v>0</v>
      </c>
      <c r="S2873" s="12">
        <f t="shared" si="402"/>
        <v>13427</v>
      </c>
      <c r="T2873" s="31">
        <f t="shared" si="398"/>
        <v>12235.269037181361</v>
      </c>
      <c r="U2873" s="13"/>
      <c r="V2873" s="39">
        <f t="shared" si="403"/>
        <v>1.8676883206808326E-2</v>
      </c>
      <c r="W2873" s="14">
        <f t="shared" si="404"/>
        <v>1.8681388238141864E-2</v>
      </c>
      <c r="X2873" s="40">
        <f t="shared" si="399"/>
        <v>2.0295307316162129E-11</v>
      </c>
      <c r="Y2873" s="2"/>
      <c r="Z2873" s="4"/>
      <c r="AA2873" s="4"/>
      <c r="AB2873" s="4"/>
      <c r="AC2873" s="4"/>
      <c r="AD2873" s="4"/>
      <c r="AE2873" s="4"/>
    </row>
    <row r="2874" spans="6:31">
      <c r="F2874" s="25">
        <v>40840</v>
      </c>
      <c r="G2874" s="8">
        <v>73.239999999999995</v>
      </c>
      <c r="H2874" s="8">
        <v>74.349999999999994</v>
      </c>
      <c r="I2874" s="8">
        <v>73.16</v>
      </c>
      <c r="J2874" s="8">
        <v>74.180000000000007</v>
      </c>
      <c r="K2874" s="8">
        <v>470100</v>
      </c>
      <c r="L2874" s="26">
        <v>71.37</v>
      </c>
      <c r="M2874" s="8"/>
      <c r="N2874" s="32">
        <v>0</v>
      </c>
      <c r="O2874" s="11">
        <f t="shared" si="400"/>
        <v>50</v>
      </c>
      <c r="P2874" s="11">
        <f t="shared" si="397"/>
        <v>1.0393722852739247</v>
      </c>
      <c r="Q2874" s="12">
        <f t="shared" si="396"/>
        <v>167.59755006745615</v>
      </c>
      <c r="R2874" s="12">
        <f t="shared" si="401"/>
        <v>0</v>
      </c>
      <c r="S2874" s="12">
        <f t="shared" si="402"/>
        <v>13427</v>
      </c>
      <c r="T2874" s="31">
        <f t="shared" si="398"/>
        <v>12432.386264003899</v>
      </c>
      <c r="U2874" s="13"/>
      <c r="V2874" s="39">
        <f t="shared" si="403"/>
        <v>1.5982177487261807E-2</v>
      </c>
      <c r="W2874" s="14">
        <f t="shared" si="404"/>
        <v>1.5959663656114866E-2</v>
      </c>
      <c r="X2874" s="40">
        <f t="shared" si="399"/>
        <v>5.0687259291298186E-10</v>
      </c>
      <c r="Y2874" s="2"/>
      <c r="Z2874" s="4"/>
      <c r="AA2874" s="4"/>
      <c r="AB2874" s="4"/>
      <c r="AC2874" s="4"/>
      <c r="AD2874" s="4"/>
      <c r="AE2874" s="4"/>
    </row>
    <row r="2875" spans="6:31">
      <c r="F2875" s="25">
        <v>40841</v>
      </c>
      <c r="G2875" s="8">
        <v>73.78</v>
      </c>
      <c r="H2875" s="8">
        <v>73.81</v>
      </c>
      <c r="I2875" s="8">
        <v>72.510000000000005</v>
      </c>
      <c r="J2875" s="8">
        <v>72.66</v>
      </c>
      <c r="K2875" s="8">
        <v>157800</v>
      </c>
      <c r="L2875" s="26">
        <v>69.91</v>
      </c>
      <c r="M2875" s="8"/>
      <c r="N2875" s="32">
        <v>0</v>
      </c>
      <c r="O2875" s="11">
        <f t="shared" si="400"/>
        <v>50</v>
      </c>
      <c r="P2875" s="11">
        <f t="shared" si="397"/>
        <v>1.0393362895150908</v>
      </c>
      <c r="Q2875" s="12">
        <f t="shared" si="396"/>
        <v>167.60162287150848</v>
      </c>
      <c r="R2875" s="12">
        <f t="shared" si="401"/>
        <v>0</v>
      </c>
      <c r="S2875" s="12">
        <f t="shared" si="402"/>
        <v>13427</v>
      </c>
      <c r="T2875" s="31">
        <f t="shared" si="398"/>
        <v>12177.933917843806</v>
      </c>
      <c r="U2875" s="13"/>
      <c r="V2875" s="39">
        <f t="shared" si="403"/>
        <v>-2.067924446825985E-2</v>
      </c>
      <c r="W2875" s="14">
        <f t="shared" si="404"/>
        <v>-2.066891245908228E-2</v>
      </c>
      <c r="X2875" s="40">
        <f t="shared" si="399"/>
        <v>1.0675041364539508E-10</v>
      </c>
      <c r="Y2875" s="2"/>
      <c r="Z2875" s="4"/>
      <c r="AA2875" s="4"/>
      <c r="AB2875" s="4"/>
      <c r="AC2875" s="4"/>
      <c r="AD2875" s="4"/>
      <c r="AE2875" s="4"/>
    </row>
    <row r="2876" spans="6:31">
      <c r="F2876" s="25">
        <v>40842</v>
      </c>
      <c r="G2876" s="8">
        <v>73.47</v>
      </c>
      <c r="H2876" s="8">
        <v>73.739999999999995</v>
      </c>
      <c r="I2876" s="8">
        <v>72.14</v>
      </c>
      <c r="J2876" s="8">
        <v>73.510000000000005</v>
      </c>
      <c r="K2876" s="8">
        <v>172400</v>
      </c>
      <c r="L2876" s="26">
        <v>70.73</v>
      </c>
      <c r="M2876" s="8"/>
      <c r="N2876" s="32">
        <v>0</v>
      </c>
      <c r="O2876" s="11">
        <f t="shared" si="400"/>
        <v>50</v>
      </c>
      <c r="P2876" s="11">
        <f t="shared" si="397"/>
        <v>1.0393043970026863</v>
      </c>
      <c r="Q2876" s="12">
        <f t="shared" si="396"/>
        <v>167.60523164216994</v>
      </c>
      <c r="R2876" s="12">
        <f t="shared" si="401"/>
        <v>0</v>
      </c>
      <c r="S2876" s="12">
        <f t="shared" si="402"/>
        <v>13427</v>
      </c>
      <c r="T2876" s="31">
        <f t="shared" si="398"/>
        <v>12320.660578015913</v>
      </c>
      <c r="U2876" s="13"/>
      <c r="V2876" s="39">
        <f t="shared" si="403"/>
        <v>1.1651956197160463E-2</v>
      </c>
      <c r="W2876" s="14">
        <f t="shared" si="404"/>
        <v>1.1661110524004965E-2</v>
      </c>
      <c r="X2876" s="40">
        <f t="shared" si="399"/>
        <v>8.3801699975968422E-11</v>
      </c>
      <c r="Y2876" s="2"/>
      <c r="Z2876" s="4"/>
      <c r="AA2876" s="4"/>
      <c r="AB2876" s="4"/>
      <c r="AC2876" s="4"/>
      <c r="AD2876" s="4"/>
      <c r="AE2876" s="4"/>
    </row>
    <row r="2877" spans="6:31">
      <c r="F2877" s="25">
        <v>40843</v>
      </c>
      <c r="G2877" s="8">
        <v>75.5</v>
      </c>
      <c r="H2877" s="8">
        <v>76.62</v>
      </c>
      <c r="I2877" s="8">
        <v>74.87</v>
      </c>
      <c r="J2877" s="8">
        <v>76.14</v>
      </c>
      <c r="K2877" s="8">
        <v>459700</v>
      </c>
      <c r="L2877" s="26">
        <v>73.260000000000005</v>
      </c>
      <c r="M2877" s="8"/>
      <c r="N2877" s="32">
        <v>0</v>
      </c>
      <c r="O2877" s="11">
        <f t="shared" si="400"/>
        <v>50</v>
      </c>
      <c r="P2877" s="11">
        <f t="shared" si="397"/>
        <v>1.0393120393120392</v>
      </c>
      <c r="Q2877" s="12">
        <f t="shared" si="396"/>
        <v>167.60436686284694</v>
      </c>
      <c r="R2877" s="12">
        <f t="shared" si="401"/>
        <v>0</v>
      </c>
      <c r="S2877" s="12">
        <f t="shared" si="402"/>
        <v>13427</v>
      </c>
      <c r="T2877" s="31">
        <f t="shared" si="398"/>
        <v>12761.396492937167</v>
      </c>
      <c r="U2877" s="13"/>
      <c r="V2877" s="39">
        <f t="shared" si="403"/>
        <v>3.5147139934938378E-2</v>
      </c>
      <c r="W2877" s="14">
        <f t="shared" si="404"/>
        <v>3.5144946302769674E-2</v>
      </c>
      <c r="X2877" s="40">
        <f t="shared" si="399"/>
        <v>4.812022091572267E-12</v>
      </c>
      <c r="Y2877" s="2"/>
      <c r="Z2877" s="4"/>
      <c r="AA2877" s="4"/>
      <c r="AB2877" s="4"/>
      <c r="AC2877" s="4"/>
      <c r="AD2877" s="4"/>
      <c r="AE2877" s="4"/>
    </row>
    <row r="2878" spans="6:31">
      <c r="F2878" s="25">
        <v>40844</v>
      </c>
      <c r="G2878" s="8">
        <v>75.790000000000006</v>
      </c>
      <c r="H2878" s="8">
        <v>76.25</v>
      </c>
      <c r="I2878" s="8">
        <v>75.67</v>
      </c>
      <c r="J2878" s="8">
        <v>76.16</v>
      </c>
      <c r="K2878" s="8">
        <v>390400</v>
      </c>
      <c r="L2878" s="26">
        <v>73.28</v>
      </c>
      <c r="M2878" s="8"/>
      <c r="N2878" s="32">
        <v>0</v>
      </c>
      <c r="O2878" s="11">
        <f t="shared" si="400"/>
        <v>50</v>
      </c>
      <c r="P2878" s="11">
        <f t="shared" si="397"/>
        <v>1.0393013100436681</v>
      </c>
      <c r="Q2878" s="12">
        <f t="shared" si="396"/>
        <v>167.60558095620127</v>
      </c>
      <c r="R2878" s="12">
        <f t="shared" si="401"/>
        <v>0</v>
      </c>
      <c r="S2878" s="12">
        <f t="shared" si="402"/>
        <v>13427</v>
      </c>
      <c r="T2878" s="31">
        <f t="shared" si="398"/>
        <v>12764.841045624287</v>
      </c>
      <c r="U2878" s="13"/>
      <c r="V2878" s="39">
        <f t="shared" si="403"/>
        <v>2.698833075437968E-4</v>
      </c>
      <c r="W2878" s="14">
        <f t="shared" si="404"/>
        <v>2.7296301520649864E-4</v>
      </c>
      <c r="X2878" s="40">
        <f t="shared" si="399"/>
        <v>9.4845992877044091E-12</v>
      </c>
      <c r="Y2878" s="2"/>
      <c r="Z2878" s="4"/>
      <c r="AA2878" s="4"/>
      <c r="AB2878" s="4"/>
      <c r="AC2878" s="4"/>
      <c r="AD2878" s="4"/>
      <c r="AE2878" s="4"/>
    </row>
    <row r="2879" spans="6:31">
      <c r="F2879" s="25">
        <v>40847</v>
      </c>
      <c r="G2879" s="8">
        <v>75.22</v>
      </c>
      <c r="H2879" s="8">
        <v>75.319999999999993</v>
      </c>
      <c r="I2879" s="8">
        <v>74.180000000000007</v>
      </c>
      <c r="J2879" s="8">
        <v>74.180000000000007</v>
      </c>
      <c r="K2879" s="8">
        <v>424300</v>
      </c>
      <c r="L2879" s="26">
        <v>71.37</v>
      </c>
      <c r="M2879" s="8"/>
      <c r="N2879" s="32">
        <v>0</v>
      </c>
      <c r="O2879" s="11">
        <f t="shared" si="400"/>
        <v>50</v>
      </c>
      <c r="P2879" s="11">
        <f t="shared" si="397"/>
        <v>1.0393722852739247</v>
      </c>
      <c r="Q2879" s="12">
        <f t="shared" si="396"/>
        <v>167.59755006745615</v>
      </c>
      <c r="R2879" s="12">
        <f t="shared" si="401"/>
        <v>0</v>
      </c>
      <c r="S2879" s="12">
        <f t="shared" si="402"/>
        <v>13427</v>
      </c>
      <c r="T2879" s="31">
        <f t="shared" si="398"/>
        <v>12432.386264003899</v>
      </c>
      <c r="U2879" s="13"/>
      <c r="V2879" s="39">
        <f t="shared" si="403"/>
        <v>-2.6389734971382812E-2</v>
      </c>
      <c r="W2879" s="14">
        <f t="shared" si="404"/>
        <v>-2.6410107382898722E-2</v>
      </c>
      <c r="X2879" s="40">
        <f t="shared" si="399"/>
        <v>4.1503515097355363E-10</v>
      </c>
      <c r="Y2879" s="2"/>
      <c r="Z2879" s="4"/>
      <c r="AA2879" s="4"/>
      <c r="AB2879" s="4"/>
      <c r="AC2879" s="4"/>
      <c r="AD2879" s="4"/>
      <c r="AE2879" s="4"/>
    </row>
    <row r="2880" spans="6:31">
      <c r="F2880" s="25">
        <v>40848</v>
      </c>
      <c r="G2880" s="8">
        <v>72.16</v>
      </c>
      <c r="H2880" s="8">
        <v>73.010000000000005</v>
      </c>
      <c r="I2880" s="8">
        <v>71.88</v>
      </c>
      <c r="J2880" s="8">
        <v>72.11</v>
      </c>
      <c r="K2880" s="8">
        <v>399600</v>
      </c>
      <c r="L2880" s="26">
        <v>69.38</v>
      </c>
      <c r="M2880" s="8"/>
      <c r="N2880" s="32">
        <v>0</v>
      </c>
      <c r="O2880" s="11">
        <f t="shared" si="400"/>
        <v>50</v>
      </c>
      <c r="P2880" s="11">
        <f t="shared" si="397"/>
        <v>1.0393485154223119</v>
      </c>
      <c r="Q2880" s="12">
        <f t="shared" si="396"/>
        <v>167.60023951788941</v>
      </c>
      <c r="R2880" s="12">
        <f t="shared" si="401"/>
        <v>0</v>
      </c>
      <c r="S2880" s="12">
        <f t="shared" si="402"/>
        <v>13427</v>
      </c>
      <c r="T2880" s="31">
        <f t="shared" si="398"/>
        <v>12085.653271635005</v>
      </c>
      <c r="U2880" s="13"/>
      <c r="V2880" s="39">
        <f t="shared" si="403"/>
        <v>-2.8285794186663896E-2</v>
      </c>
      <c r="W2880" s="14">
        <f t="shared" si="404"/>
        <v>-2.8278971441372498E-2</v>
      </c>
      <c r="X2880" s="40">
        <f t="shared" si="399"/>
        <v>4.6549853311295202E-11</v>
      </c>
      <c r="Y2880" s="2"/>
      <c r="Z2880" s="4"/>
      <c r="AA2880" s="4"/>
      <c r="AB2880" s="4"/>
      <c r="AC2880" s="4"/>
      <c r="AD2880" s="4"/>
      <c r="AE2880" s="4"/>
    </row>
    <row r="2881" spans="6:31">
      <c r="F2881" s="25">
        <v>40849</v>
      </c>
      <c r="G2881" s="8">
        <v>73.2</v>
      </c>
      <c r="H2881" s="8">
        <v>73.58</v>
      </c>
      <c r="I2881" s="8">
        <v>72.650000000000006</v>
      </c>
      <c r="J2881" s="8">
        <v>73.38</v>
      </c>
      <c r="K2881" s="8">
        <v>272500</v>
      </c>
      <c r="L2881" s="26">
        <v>70.599999999999994</v>
      </c>
      <c r="M2881" s="8"/>
      <c r="N2881" s="32">
        <v>0</v>
      </c>
      <c r="O2881" s="11">
        <f t="shared" si="400"/>
        <v>50</v>
      </c>
      <c r="P2881" s="11">
        <f t="shared" si="397"/>
        <v>1.0393767705382437</v>
      </c>
      <c r="Q2881" s="12">
        <f t="shared" si="396"/>
        <v>167.59704259402565</v>
      </c>
      <c r="R2881" s="12">
        <f t="shared" si="401"/>
        <v>0</v>
      </c>
      <c r="S2881" s="12">
        <f t="shared" si="402"/>
        <v>13427</v>
      </c>
      <c r="T2881" s="31">
        <f t="shared" si="398"/>
        <v>12298.270985549601</v>
      </c>
      <c r="U2881" s="13"/>
      <c r="V2881" s="39">
        <f t="shared" si="403"/>
        <v>1.7439613119079034E-2</v>
      </c>
      <c r="W2881" s="14">
        <f t="shared" si="404"/>
        <v>1.7431502957592639E-2</v>
      </c>
      <c r="X2881" s="40">
        <f t="shared" si="399"/>
        <v>6.5774719335418455E-11</v>
      </c>
      <c r="Y2881" s="2"/>
      <c r="Z2881" s="4"/>
      <c r="AA2881" s="4"/>
      <c r="AB2881" s="4"/>
      <c r="AC2881" s="4"/>
      <c r="AD2881" s="4"/>
      <c r="AE2881" s="4"/>
    </row>
    <row r="2882" spans="6:31">
      <c r="F2882" s="25">
        <v>40850</v>
      </c>
      <c r="G2882" s="8">
        <v>74.180000000000007</v>
      </c>
      <c r="H2882" s="8">
        <v>74.89</v>
      </c>
      <c r="I2882" s="8">
        <v>73.069999999999993</v>
      </c>
      <c r="J2882" s="8">
        <v>74.75</v>
      </c>
      <c r="K2882" s="8">
        <v>316800</v>
      </c>
      <c r="L2882" s="26">
        <v>71.92</v>
      </c>
      <c r="M2882" s="8"/>
      <c r="N2882" s="32">
        <v>0</v>
      </c>
      <c r="O2882" s="11">
        <f t="shared" si="400"/>
        <v>50</v>
      </c>
      <c r="P2882" s="11">
        <f t="shared" si="397"/>
        <v>1.0393492769744159</v>
      </c>
      <c r="Q2882" s="12">
        <f t="shared" si="396"/>
        <v>167.60015334983041</v>
      </c>
      <c r="R2882" s="12">
        <f t="shared" si="401"/>
        <v>0</v>
      </c>
      <c r="S2882" s="12">
        <f t="shared" si="402"/>
        <v>13427</v>
      </c>
      <c r="T2882" s="31">
        <f t="shared" si="398"/>
        <v>12528.111462899822</v>
      </c>
      <c r="U2882" s="13"/>
      <c r="V2882" s="39">
        <f t="shared" si="403"/>
        <v>1.85163540944208E-2</v>
      </c>
      <c r="W2882" s="14">
        <f t="shared" si="404"/>
        <v>1.8524245664168524E-2</v>
      </c>
      <c r="X2882" s="40">
        <f t="shared" si="399"/>
        <v>6.2276873083194971E-11</v>
      </c>
      <c r="Y2882" s="2"/>
      <c r="Z2882" s="4"/>
      <c r="AA2882" s="4"/>
      <c r="AB2882" s="4"/>
      <c r="AC2882" s="4"/>
      <c r="AD2882" s="4"/>
      <c r="AE2882" s="4"/>
    </row>
    <row r="2883" spans="6:31">
      <c r="F2883" s="25">
        <v>40851</v>
      </c>
      <c r="G2883" s="8">
        <v>74.150000000000006</v>
      </c>
      <c r="H2883" s="8">
        <v>74.510000000000005</v>
      </c>
      <c r="I2883" s="8">
        <v>73.5</v>
      </c>
      <c r="J2883" s="8">
        <v>74.38</v>
      </c>
      <c r="K2883" s="8">
        <v>320800</v>
      </c>
      <c r="L2883" s="26">
        <v>71.569999999999993</v>
      </c>
      <c r="M2883" s="8"/>
      <c r="N2883" s="32">
        <v>0</v>
      </c>
      <c r="O2883" s="11">
        <f t="shared" si="400"/>
        <v>50</v>
      </c>
      <c r="P2883" s="11">
        <f t="shared" si="397"/>
        <v>1.0392622607237669</v>
      </c>
      <c r="Q2883" s="12">
        <f t="shared" si="396"/>
        <v>167.60999987732109</v>
      </c>
      <c r="R2883" s="12">
        <f t="shared" si="401"/>
        <v>0</v>
      </c>
      <c r="S2883" s="12">
        <f t="shared" si="402"/>
        <v>13427</v>
      </c>
      <c r="T2883" s="31">
        <f t="shared" si="398"/>
        <v>12466.831790875141</v>
      </c>
      <c r="U2883" s="13"/>
      <c r="V2883" s="39">
        <f t="shared" si="403"/>
        <v>-4.9033753893212963E-3</v>
      </c>
      <c r="W2883" s="14">
        <f t="shared" si="404"/>
        <v>-4.8783984128588764E-3</v>
      </c>
      <c r="X2883" s="40">
        <f t="shared" si="399"/>
        <v>6.238493532042797E-10</v>
      </c>
      <c r="Y2883" s="2"/>
      <c r="Z2883" s="4"/>
      <c r="AA2883" s="4"/>
      <c r="AB2883" s="4"/>
      <c r="AC2883" s="4"/>
      <c r="AD2883" s="4"/>
      <c r="AE2883" s="4"/>
    </row>
    <row r="2884" spans="6:31">
      <c r="F2884" s="25">
        <v>40854</v>
      </c>
      <c r="G2884" s="8">
        <v>74.3</v>
      </c>
      <c r="H2884" s="8">
        <v>74.790000000000006</v>
      </c>
      <c r="I2884" s="8">
        <v>73.52</v>
      </c>
      <c r="J2884" s="8">
        <v>74.709999999999994</v>
      </c>
      <c r="K2884" s="8">
        <v>329800</v>
      </c>
      <c r="L2884" s="26">
        <v>71.88</v>
      </c>
      <c r="M2884" s="8"/>
      <c r="N2884" s="32">
        <v>0</v>
      </c>
      <c r="O2884" s="11">
        <f t="shared" si="400"/>
        <v>50</v>
      </c>
      <c r="P2884" s="11">
        <f t="shared" si="397"/>
        <v>1.0393711741791876</v>
      </c>
      <c r="Q2884" s="12">
        <f t="shared" ref="Q2884:Q2947" si="405">$D$4*$P$4/P2884+O2884</f>
        <v>167.59767578002374</v>
      </c>
      <c r="R2884" s="12">
        <f t="shared" si="401"/>
        <v>0</v>
      </c>
      <c r="S2884" s="12">
        <f t="shared" si="402"/>
        <v>13427</v>
      </c>
      <c r="T2884" s="31">
        <f t="shared" si="398"/>
        <v>12521.222357525572</v>
      </c>
      <c r="U2884" s="13"/>
      <c r="V2884" s="39">
        <f t="shared" si="403"/>
        <v>4.3533323744191568E-3</v>
      </c>
      <c r="W2884" s="14">
        <f t="shared" si="404"/>
        <v>4.3220701648521492E-3</v>
      </c>
      <c r="X2884" s="40">
        <f t="shared" si="399"/>
        <v>9.7732574701150322E-10</v>
      </c>
      <c r="Y2884" s="2"/>
      <c r="Z2884" s="4"/>
      <c r="AA2884" s="4"/>
      <c r="AB2884" s="4"/>
      <c r="AC2884" s="4"/>
      <c r="AD2884" s="4"/>
      <c r="AE2884" s="4"/>
    </row>
    <row r="2885" spans="6:31">
      <c r="F2885" s="25">
        <v>40855</v>
      </c>
      <c r="G2885" s="8">
        <v>75.09</v>
      </c>
      <c r="H2885" s="8">
        <v>75.739999999999995</v>
      </c>
      <c r="I2885" s="8">
        <v>74.33</v>
      </c>
      <c r="J2885" s="8">
        <v>75.680000000000007</v>
      </c>
      <c r="K2885" s="8">
        <v>314800</v>
      </c>
      <c r="L2885" s="26">
        <v>72.819999999999993</v>
      </c>
      <c r="M2885" s="8"/>
      <c r="N2885" s="32">
        <v>0</v>
      </c>
      <c r="O2885" s="11">
        <f t="shared" si="400"/>
        <v>50</v>
      </c>
      <c r="P2885" s="11">
        <f t="shared" ref="P2885:P2948" si="406">J2885/L2885</f>
        <v>1.0392749244712993</v>
      </c>
      <c r="Q2885" s="12">
        <f t="shared" si="405"/>
        <v>167.60856677881111</v>
      </c>
      <c r="R2885" s="12">
        <f t="shared" si="401"/>
        <v>0</v>
      </c>
      <c r="S2885" s="12">
        <f t="shared" si="402"/>
        <v>13427</v>
      </c>
      <c r="T2885" s="31">
        <f t="shared" ref="T2885:T2948" si="407">Q2885*J2885</f>
        <v>12684.616333820426</v>
      </c>
      <c r="U2885" s="13"/>
      <c r="V2885" s="39">
        <f t="shared" si="403"/>
        <v>1.296495363877544E-2</v>
      </c>
      <c r="W2885" s="14">
        <f t="shared" si="404"/>
        <v>1.2992580831929116E-2</v>
      </c>
      <c r="X2885" s="40">
        <f t="shared" ref="X2885:X2948" si="408">(V2885-W2885)^2</f>
        <v>7.6326180155051652E-10</v>
      </c>
      <c r="Y2885" s="2"/>
      <c r="Z2885" s="4"/>
      <c r="AA2885" s="4"/>
      <c r="AB2885" s="4"/>
      <c r="AC2885" s="4"/>
      <c r="AD2885" s="4"/>
      <c r="AE2885" s="4"/>
    </row>
    <row r="2886" spans="6:31">
      <c r="F2886" s="25">
        <v>40856</v>
      </c>
      <c r="G2886" s="8">
        <v>73.849999999999994</v>
      </c>
      <c r="H2886" s="8">
        <v>74.180000000000007</v>
      </c>
      <c r="I2886" s="8">
        <v>72.66</v>
      </c>
      <c r="J2886" s="8">
        <v>72.77</v>
      </c>
      <c r="K2886" s="8">
        <v>768800</v>
      </c>
      <c r="L2886" s="26">
        <v>70.02</v>
      </c>
      <c r="M2886" s="8"/>
      <c r="N2886" s="32">
        <v>0</v>
      </c>
      <c r="O2886" s="11">
        <f t="shared" ref="O2886:O2949" si="409">O2885+N2886</f>
        <v>50</v>
      </c>
      <c r="P2886" s="11">
        <f t="shared" si="406"/>
        <v>1.0392744930019995</v>
      </c>
      <c r="Q2886" s="12">
        <f t="shared" si="405"/>
        <v>167.6086156056478</v>
      </c>
      <c r="R2886" s="12">
        <f t="shared" ref="R2886:R2949" si="410">IF(N2886&lt;&gt;0,N2886*J2886,0)</f>
        <v>0</v>
      </c>
      <c r="S2886" s="12">
        <f t="shared" ref="S2886:S2949" si="411">IF(N2886&lt;&gt;0,N2886*J2886+S2885,S2885)</f>
        <v>13427</v>
      </c>
      <c r="T2886" s="31">
        <f t="shared" si="407"/>
        <v>12196.87895762299</v>
      </c>
      <c r="U2886" s="13"/>
      <c r="V2886" s="39">
        <f t="shared" ref="V2886:V2949" si="412">LN((T2886-R2886)/T2885)</f>
        <v>-3.9209851069986187E-2</v>
      </c>
      <c r="W2886" s="14">
        <f t="shared" ref="W2886:W2949" si="413">LN(L2886/L2885)</f>
        <v>-3.9209727220767751E-2</v>
      </c>
      <c r="X2886" s="40">
        <f t="shared" si="408"/>
        <v>1.533862890729072E-14</v>
      </c>
      <c r="Y2886" s="2"/>
      <c r="Z2886" s="4"/>
      <c r="AA2886" s="4"/>
      <c r="AB2886" s="4"/>
      <c r="AC2886" s="4"/>
      <c r="AD2886" s="4"/>
      <c r="AE2886" s="4"/>
    </row>
    <row r="2887" spans="6:31">
      <c r="F2887" s="25">
        <v>40857</v>
      </c>
      <c r="G2887" s="8">
        <v>73.739999999999995</v>
      </c>
      <c r="H2887" s="8">
        <v>73.81</v>
      </c>
      <c r="I2887" s="8">
        <v>72.73</v>
      </c>
      <c r="J2887" s="8">
        <v>73.39</v>
      </c>
      <c r="K2887" s="8">
        <v>215700</v>
      </c>
      <c r="L2887" s="26">
        <v>70.61</v>
      </c>
      <c r="M2887" s="8"/>
      <c r="N2887" s="32">
        <v>0</v>
      </c>
      <c r="O2887" s="11">
        <f t="shared" si="409"/>
        <v>50</v>
      </c>
      <c r="P2887" s="11">
        <f t="shared" si="406"/>
        <v>1.0393711938818864</v>
      </c>
      <c r="Q2887" s="12">
        <f t="shared" si="405"/>
        <v>167.59767355079936</v>
      </c>
      <c r="R2887" s="12">
        <f t="shared" si="410"/>
        <v>0</v>
      </c>
      <c r="S2887" s="12">
        <f t="shared" si="411"/>
        <v>13427</v>
      </c>
      <c r="T2887" s="31">
        <f t="shared" si="407"/>
        <v>12299.993261893165</v>
      </c>
      <c r="U2887" s="13"/>
      <c r="V2887" s="39">
        <f t="shared" si="412"/>
        <v>8.4186186994263563E-3</v>
      </c>
      <c r="W2887" s="14">
        <f t="shared" si="413"/>
        <v>8.3908620017358257E-3</v>
      </c>
      <c r="X2887" s="40">
        <f t="shared" si="408"/>
        <v>7.704342666835099E-10</v>
      </c>
      <c r="Y2887" s="2"/>
      <c r="Z2887" s="4"/>
      <c r="AA2887" s="4"/>
      <c r="AB2887" s="4"/>
      <c r="AC2887" s="4"/>
      <c r="AD2887" s="4"/>
      <c r="AE2887" s="4"/>
    </row>
    <row r="2888" spans="6:31">
      <c r="F2888" s="25">
        <v>40858</v>
      </c>
      <c r="G2888" s="8">
        <v>74.3</v>
      </c>
      <c r="H2888" s="8">
        <v>75.02</v>
      </c>
      <c r="I2888" s="8">
        <v>74.28</v>
      </c>
      <c r="J2888" s="8">
        <v>74.849999999999994</v>
      </c>
      <c r="K2888" s="8">
        <v>128000</v>
      </c>
      <c r="L2888" s="26">
        <v>72.02</v>
      </c>
      <c r="M2888" s="8"/>
      <c r="N2888" s="32">
        <v>0</v>
      </c>
      <c r="O2888" s="11">
        <f t="shared" si="409"/>
        <v>50</v>
      </c>
      <c r="P2888" s="11">
        <f t="shared" si="406"/>
        <v>1.0392946403776728</v>
      </c>
      <c r="Q2888" s="12">
        <f t="shared" si="405"/>
        <v>167.60633568918428</v>
      </c>
      <c r="R2888" s="12">
        <f t="shared" si="410"/>
        <v>0</v>
      </c>
      <c r="S2888" s="12">
        <f t="shared" si="411"/>
        <v>13427</v>
      </c>
      <c r="T2888" s="31">
        <f t="shared" si="407"/>
        <v>12545.334226335443</v>
      </c>
      <c r="U2888" s="13"/>
      <c r="V2888" s="39">
        <f t="shared" si="412"/>
        <v>1.9750107093764346E-2</v>
      </c>
      <c r="W2888" s="14">
        <f t="shared" si="413"/>
        <v>1.9772080692473718E-2</v>
      </c>
      <c r="X2888" s="40">
        <f t="shared" si="408"/>
        <v>4.8283904024050579E-10</v>
      </c>
      <c r="Y2888" s="2"/>
      <c r="Z2888" s="4"/>
      <c r="AA2888" s="4"/>
      <c r="AB2888" s="4"/>
      <c r="AC2888" s="4"/>
      <c r="AD2888" s="4"/>
      <c r="AE2888" s="4"/>
    </row>
    <row r="2889" spans="6:31">
      <c r="F2889" s="25">
        <v>40861</v>
      </c>
      <c r="G2889" s="8">
        <v>74.540000000000006</v>
      </c>
      <c r="H2889" s="8">
        <v>74.680000000000007</v>
      </c>
      <c r="I2889" s="8">
        <v>73.8</v>
      </c>
      <c r="J2889" s="8">
        <v>74.099999999999994</v>
      </c>
      <c r="K2889" s="8">
        <v>169700</v>
      </c>
      <c r="L2889" s="26">
        <v>71.3</v>
      </c>
      <c r="M2889" s="8"/>
      <c r="N2889" s="32">
        <v>0</v>
      </c>
      <c r="O2889" s="11">
        <f t="shared" si="409"/>
        <v>50</v>
      </c>
      <c r="P2889" s="11">
        <f t="shared" si="406"/>
        <v>1.0392706872370265</v>
      </c>
      <c r="Q2889" s="12">
        <f t="shared" si="405"/>
        <v>167.60904628338682</v>
      </c>
      <c r="R2889" s="12">
        <f t="shared" si="410"/>
        <v>0</v>
      </c>
      <c r="S2889" s="12">
        <f t="shared" si="411"/>
        <v>13427</v>
      </c>
      <c r="T2889" s="31">
        <f t="shared" si="407"/>
        <v>12419.830329598963</v>
      </c>
      <c r="U2889" s="13"/>
      <c r="V2889" s="39">
        <f t="shared" si="412"/>
        <v>-1.0054406309288147E-2</v>
      </c>
      <c r="W2889" s="14">
        <f t="shared" si="413"/>
        <v>-1.004753080047887E-2</v>
      </c>
      <c r="X2889" s="40">
        <f t="shared" si="408"/>
        <v>4.7272621386454339E-11</v>
      </c>
      <c r="Y2889" s="2"/>
      <c r="Z2889" s="4"/>
      <c r="AA2889" s="4"/>
      <c r="AB2889" s="4"/>
      <c r="AC2889" s="4"/>
      <c r="AD2889" s="4"/>
      <c r="AE2889" s="4"/>
    </row>
    <row r="2890" spans="6:31">
      <c r="F2890" s="25">
        <v>40862</v>
      </c>
      <c r="G2890" s="8">
        <v>74</v>
      </c>
      <c r="H2890" s="8">
        <v>74.95</v>
      </c>
      <c r="I2890" s="8">
        <v>73.67</v>
      </c>
      <c r="J2890" s="8">
        <v>74.58</v>
      </c>
      <c r="K2890" s="8">
        <v>204800</v>
      </c>
      <c r="L2890" s="26">
        <v>71.760000000000005</v>
      </c>
      <c r="M2890" s="8"/>
      <c r="N2890" s="32">
        <v>0</v>
      </c>
      <c r="O2890" s="11">
        <f t="shared" si="409"/>
        <v>50</v>
      </c>
      <c r="P2890" s="11">
        <f t="shared" si="406"/>
        <v>1.0392976588628762</v>
      </c>
      <c r="Q2890" s="12">
        <f t="shared" si="405"/>
        <v>167.60599411910465</v>
      </c>
      <c r="R2890" s="12">
        <f t="shared" si="410"/>
        <v>0</v>
      </c>
      <c r="S2890" s="12">
        <f t="shared" si="411"/>
        <v>13427</v>
      </c>
      <c r="T2890" s="31">
        <f t="shared" si="407"/>
        <v>12500.055041402824</v>
      </c>
      <c r="U2890" s="13"/>
      <c r="V2890" s="39">
        <f t="shared" si="412"/>
        <v>6.4386322616526411E-3</v>
      </c>
      <c r="W2890" s="14">
        <f t="shared" si="413"/>
        <v>6.4308903302905526E-3</v>
      </c>
      <c r="X2890" s="40">
        <f t="shared" si="408"/>
        <v>5.9937501215289368E-11</v>
      </c>
      <c r="Y2890" s="2"/>
      <c r="Z2890" s="4"/>
      <c r="AA2890" s="4"/>
      <c r="AB2890" s="4"/>
      <c r="AC2890" s="4"/>
      <c r="AD2890" s="4"/>
      <c r="AE2890" s="4"/>
    </row>
    <row r="2891" spans="6:31">
      <c r="F2891" s="25">
        <v>40863</v>
      </c>
      <c r="G2891" s="8">
        <v>73.84</v>
      </c>
      <c r="H2891" s="8">
        <v>74.75</v>
      </c>
      <c r="I2891" s="8">
        <v>73.28</v>
      </c>
      <c r="J2891" s="8">
        <v>73.37</v>
      </c>
      <c r="K2891" s="8">
        <v>701200</v>
      </c>
      <c r="L2891" s="26">
        <v>70.59</v>
      </c>
      <c r="M2891" s="8"/>
      <c r="N2891" s="32">
        <v>0</v>
      </c>
      <c r="O2891" s="11">
        <f t="shared" si="409"/>
        <v>50</v>
      </c>
      <c r="P2891" s="11">
        <f t="shared" si="406"/>
        <v>1.0393823487746139</v>
      </c>
      <c r="Q2891" s="12">
        <f t="shared" si="405"/>
        <v>167.59641146525883</v>
      </c>
      <c r="R2891" s="12">
        <f t="shared" si="410"/>
        <v>0</v>
      </c>
      <c r="S2891" s="12">
        <f t="shared" si="411"/>
        <v>13427</v>
      </c>
      <c r="T2891" s="31">
        <f t="shared" si="407"/>
        <v>12296.548709206041</v>
      </c>
      <c r="U2891" s="13"/>
      <c r="V2891" s="39">
        <f t="shared" si="412"/>
        <v>-1.6414417353401756E-2</v>
      </c>
      <c r="W2891" s="14">
        <f t="shared" si="413"/>
        <v>-1.6438726343159946E-2</v>
      </c>
      <c r="X2891" s="40">
        <f t="shared" si="408"/>
        <v>5.9092698306375057E-10</v>
      </c>
      <c r="Y2891" s="2"/>
      <c r="Z2891" s="4"/>
      <c r="AA2891" s="4"/>
      <c r="AB2891" s="4"/>
      <c r="AC2891" s="4"/>
      <c r="AD2891" s="4"/>
      <c r="AE2891" s="4"/>
    </row>
    <row r="2892" spans="6:31">
      <c r="F2892" s="25">
        <v>40864</v>
      </c>
      <c r="G2892" s="8">
        <v>73.22</v>
      </c>
      <c r="H2892" s="8">
        <v>73.44</v>
      </c>
      <c r="I2892" s="8">
        <v>71.739999999999995</v>
      </c>
      <c r="J2892" s="8">
        <v>72.19</v>
      </c>
      <c r="K2892" s="8">
        <v>511300</v>
      </c>
      <c r="L2892" s="26">
        <v>69.459999999999994</v>
      </c>
      <c r="M2892" s="8"/>
      <c r="N2892" s="32">
        <v>0</v>
      </c>
      <c r="O2892" s="11">
        <f t="shared" si="409"/>
        <v>50</v>
      </c>
      <c r="P2892" s="11">
        <f t="shared" si="406"/>
        <v>1.0393031960840773</v>
      </c>
      <c r="Q2892" s="12">
        <f t="shared" si="405"/>
        <v>167.60536753544125</v>
      </c>
      <c r="R2892" s="12">
        <f t="shared" si="410"/>
        <v>0</v>
      </c>
      <c r="S2892" s="12">
        <f t="shared" si="411"/>
        <v>13427</v>
      </c>
      <c r="T2892" s="31">
        <f t="shared" si="407"/>
        <v>12099.431482383503</v>
      </c>
      <c r="U2892" s="13"/>
      <c r="V2892" s="39">
        <f t="shared" si="412"/>
        <v>-1.6160163685499176E-2</v>
      </c>
      <c r="W2892" s="14">
        <f t="shared" si="413"/>
        <v>-1.6137444091453037E-2</v>
      </c>
      <c r="X2892" s="40">
        <f t="shared" si="408"/>
        <v>5.1617995362138075E-10</v>
      </c>
      <c r="Y2892" s="2"/>
      <c r="Z2892" s="4"/>
      <c r="AA2892" s="4"/>
      <c r="AB2892" s="4"/>
      <c r="AC2892" s="4"/>
      <c r="AD2892" s="4"/>
      <c r="AE2892" s="4"/>
    </row>
    <row r="2893" spans="6:31">
      <c r="F2893" s="25">
        <v>40865</v>
      </c>
      <c r="G2893" s="8">
        <v>72.430000000000007</v>
      </c>
      <c r="H2893" s="8">
        <v>72.569999999999993</v>
      </c>
      <c r="I2893" s="8">
        <v>71.86</v>
      </c>
      <c r="J2893" s="8">
        <v>72.099999999999994</v>
      </c>
      <c r="K2893" s="8">
        <v>249200</v>
      </c>
      <c r="L2893" s="26">
        <v>69.37</v>
      </c>
      <c r="M2893" s="8"/>
      <c r="N2893" s="32">
        <v>0</v>
      </c>
      <c r="O2893" s="11">
        <f t="shared" si="409"/>
        <v>50</v>
      </c>
      <c r="P2893" s="11">
        <f t="shared" si="406"/>
        <v>1.0393541876892027</v>
      </c>
      <c r="Q2893" s="12">
        <f t="shared" si="405"/>
        <v>167.59959771555401</v>
      </c>
      <c r="R2893" s="12">
        <f t="shared" si="410"/>
        <v>0</v>
      </c>
      <c r="S2893" s="12">
        <f t="shared" si="411"/>
        <v>13427</v>
      </c>
      <c r="T2893" s="31">
        <f t="shared" si="407"/>
        <v>12083.930995291443</v>
      </c>
      <c r="U2893" s="13"/>
      <c r="V2893" s="39">
        <f t="shared" si="412"/>
        <v>-1.2819134832085194E-3</v>
      </c>
      <c r="W2893" s="14">
        <f t="shared" si="413"/>
        <v>-1.2965499187178426E-3</v>
      </c>
      <c r="X2893" s="40">
        <f t="shared" si="408"/>
        <v>2.1422524441857742E-10</v>
      </c>
      <c r="Y2893" s="2"/>
      <c r="Z2893" s="4"/>
      <c r="AA2893" s="4"/>
      <c r="AB2893" s="4"/>
      <c r="AC2893" s="4"/>
      <c r="AD2893" s="4"/>
      <c r="AE2893" s="4"/>
    </row>
    <row r="2894" spans="6:31">
      <c r="F2894" s="25">
        <v>40868</v>
      </c>
      <c r="G2894" s="8">
        <v>70.98</v>
      </c>
      <c r="H2894" s="8">
        <v>71.14</v>
      </c>
      <c r="I2894" s="8">
        <v>70.16</v>
      </c>
      <c r="J2894" s="8">
        <v>70.75</v>
      </c>
      <c r="K2894" s="8">
        <v>381600</v>
      </c>
      <c r="L2894" s="26">
        <v>68.069999999999993</v>
      </c>
      <c r="M2894" s="8"/>
      <c r="N2894" s="32">
        <v>0</v>
      </c>
      <c r="O2894" s="11">
        <f t="shared" si="409"/>
        <v>50</v>
      </c>
      <c r="P2894" s="11">
        <f t="shared" si="406"/>
        <v>1.039371235492875</v>
      </c>
      <c r="Q2894" s="12">
        <f t="shared" si="405"/>
        <v>167.5976688428035</v>
      </c>
      <c r="R2894" s="12">
        <f t="shared" si="410"/>
        <v>0</v>
      </c>
      <c r="S2894" s="12">
        <f t="shared" si="411"/>
        <v>13427</v>
      </c>
      <c r="T2894" s="31">
        <f t="shared" si="407"/>
        <v>11857.535070628348</v>
      </c>
      <c r="U2894" s="13"/>
      <c r="V2894" s="39">
        <f t="shared" si="412"/>
        <v>-1.8913016648701549E-2</v>
      </c>
      <c r="W2894" s="14">
        <f t="shared" si="413"/>
        <v>-1.8917909937350076E-2</v>
      </c>
      <c r="X2894" s="40">
        <f t="shared" si="408"/>
        <v>2.3944273797808681E-11</v>
      </c>
      <c r="Y2894" s="2"/>
      <c r="Z2894" s="4"/>
      <c r="AA2894" s="4"/>
      <c r="AB2894" s="4"/>
      <c r="AC2894" s="4"/>
      <c r="AD2894" s="4"/>
      <c r="AE2894" s="4"/>
    </row>
    <row r="2895" spans="6:31">
      <c r="F2895" s="25">
        <v>40869</v>
      </c>
      <c r="G2895" s="8">
        <v>70.56</v>
      </c>
      <c r="H2895" s="8">
        <v>70.959999999999994</v>
      </c>
      <c r="I2895" s="8">
        <v>70.069999999999993</v>
      </c>
      <c r="J2895" s="8">
        <v>70.48</v>
      </c>
      <c r="K2895" s="8">
        <v>630600</v>
      </c>
      <c r="L2895" s="26">
        <v>67.81</v>
      </c>
      <c r="M2895" s="8"/>
      <c r="N2895" s="32">
        <v>0</v>
      </c>
      <c r="O2895" s="11">
        <f t="shared" si="409"/>
        <v>50</v>
      </c>
      <c r="P2895" s="11">
        <f t="shared" si="406"/>
        <v>1.0393747234921102</v>
      </c>
      <c r="Q2895" s="12">
        <f t="shared" si="405"/>
        <v>167.59727420113126</v>
      </c>
      <c r="R2895" s="12">
        <f t="shared" si="410"/>
        <v>0</v>
      </c>
      <c r="S2895" s="12">
        <f t="shared" si="411"/>
        <v>13427</v>
      </c>
      <c r="T2895" s="31">
        <f t="shared" si="407"/>
        <v>11812.255885695731</v>
      </c>
      <c r="U2895" s="13"/>
      <c r="V2895" s="39">
        <f t="shared" si="412"/>
        <v>-3.8259095948623427E-3</v>
      </c>
      <c r="W2895" s="14">
        <f t="shared" si="413"/>
        <v>-3.8269107641092088E-3</v>
      </c>
      <c r="X2895" s="40">
        <f t="shared" si="408"/>
        <v>1.0023398608704898E-12</v>
      </c>
      <c r="Y2895" s="2"/>
      <c r="Z2895" s="4"/>
      <c r="AA2895" s="4"/>
      <c r="AB2895" s="4"/>
      <c r="AC2895" s="4"/>
      <c r="AD2895" s="4"/>
      <c r="AE2895" s="4"/>
    </row>
    <row r="2896" spans="6:31">
      <c r="F2896" s="25">
        <v>40870</v>
      </c>
      <c r="G2896" s="8">
        <v>69.819999999999993</v>
      </c>
      <c r="H2896" s="8">
        <v>69.89</v>
      </c>
      <c r="I2896" s="8">
        <v>68.81</v>
      </c>
      <c r="J2896" s="8">
        <v>68.81</v>
      </c>
      <c r="K2896" s="8">
        <v>821800</v>
      </c>
      <c r="L2896" s="26">
        <v>66.209999999999994</v>
      </c>
      <c r="M2896" s="8"/>
      <c r="N2896" s="32">
        <v>0</v>
      </c>
      <c r="O2896" s="11">
        <f t="shared" si="409"/>
        <v>50</v>
      </c>
      <c r="P2896" s="11">
        <f t="shared" si="406"/>
        <v>1.0392689925993053</v>
      </c>
      <c r="Q2896" s="12">
        <f t="shared" si="405"/>
        <v>167.60923805734291</v>
      </c>
      <c r="R2896" s="12">
        <f t="shared" si="410"/>
        <v>0</v>
      </c>
      <c r="S2896" s="12">
        <f t="shared" si="411"/>
        <v>13427</v>
      </c>
      <c r="T2896" s="31">
        <f t="shared" si="407"/>
        <v>11533.191670725766</v>
      </c>
      <c r="U2896" s="13"/>
      <c r="V2896" s="39">
        <f t="shared" si="412"/>
        <v>-2.3908516410028967E-2</v>
      </c>
      <c r="W2896" s="14">
        <f t="shared" si="413"/>
        <v>-2.3878167758996191E-2</v>
      </c>
      <c r="X2896" s="40">
        <f t="shared" si="408"/>
        <v>9.2104061950920285E-10</v>
      </c>
      <c r="Y2896" s="2"/>
      <c r="Z2896" s="4"/>
      <c r="AA2896" s="4"/>
      <c r="AB2896" s="4"/>
      <c r="AC2896" s="4"/>
      <c r="AD2896" s="4"/>
      <c r="AE2896" s="4"/>
    </row>
    <row r="2897" spans="6:31">
      <c r="F2897" s="25">
        <v>40872</v>
      </c>
      <c r="G2897" s="8">
        <v>68.650000000000006</v>
      </c>
      <c r="H2897" s="8">
        <v>69.47</v>
      </c>
      <c r="I2897" s="8">
        <v>68.61</v>
      </c>
      <c r="J2897" s="8">
        <v>68.61</v>
      </c>
      <c r="K2897" s="8">
        <v>112700</v>
      </c>
      <c r="L2897" s="26">
        <v>66.010000000000005</v>
      </c>
      <c r="M2897" s="8"/>
      <c r="N2897" s="32">
        <v>0</v>
      </c>
      <c r="O2897" s="11">
        <f t="shared" si="409"/>
        <v>50</v>
      </c>
      <c r="P2897" s="11">
        <f t="shared" si="406"/>
        <v>1.0393879715194667</v>
      </c>
      <c r="Q2897" s="12">
        <f t="shared" si="405"/>
        <v>167.59577530760126</v>
      </c>
      <c r="R2897" s="12">
        <f t="shared" si="410"/>
        <v>0</v>
      </c>
      <c r="S2897" s="12">
        <f t="shared" si="411"/>
        <v>13427</v>
      </c>
      <c r="T2897" s="31">
        <f t="shared" si="407"/>
        <v>11498.746143854522</v>
      </c>
      <c r="U2897" s="13"/>
      <c r="V2897" s="39">
        <f t="shared" si="412"/>
        <v>-2.9911119793602724E-3</v>
      </c>
      <c r="W2897" s="14">
        <f t="shared" si="413"/>
        <v>-3.0252632360751059E-3</v>
      </c>
      <c r="X2897" s="40">
        <f t="shared" si="408"/>
        <v>1.1663083352024587E-9</v>
      </c>
      <c r="Y2897" s="2"/>
      <c r="Z2897" s="4"/>
      <c r="AA2897" s="4"/>
      <c r="AB2897" s="4"/>
      <c r="AC2897" s="4"/>
      <c r="AD2897" s="4"/>
      <c r="AE2897" s="4"/>
    </row>
    <row r="2898" spans="6:31">
      <c r="F2898" s="25">
        <v>40875</v>
      </c>
      <c r="G2898" s="8">
        <v>70.52</v>
      </c>
      <c r="H2898" s="8">
        <v>71</v>
      </c>
      <c r="I2898" s="8">
        <v>70.23</v>
      </c>
      <c r="J2898" s="8">
        <v>70.72</v>
      </c>
      <c r="K2898" s="8">
        <v>300400</v>
      </c>
      <c r="L2898" s="26">
        <v>68.040000000000006</v>
      </c>
      <c r="M2898" s="8"/>
      <c r="N2898" s="32">
        <v>0</v>
      </c>
      <c r="O2898" s="11">
        <f t="shared" si="409"/>
        <v>50</v>
      </c>
      <c r="P2898" s="11">
        <f t="shared" si="406"/>
        <v>1.0393885949441504</v>
      </c>
      <c r="Q2898" s="12">
        <f t="shared" si="405"/>
        <v>167.59570477372262</v>
      </c>
      <c r="R2898" s="12">
        <f t="shared" si="410"/>
        <v>0</v>
      </c>
      <c r="S2898" s="12">
        <f t="shared" si="411"/>
        <v>13427</v>
      </c>
      <c r="T2898" s="31">
        <f t="shared" si="407"/>
        <v>11852.368241597664</v>
      </c>
      <c r="U2898" s="13"/>
      <c r="V2898" s="39">
        <f t="shared" si="412"/>
        <v>3.028970076936021E-2</v>
      </c>
      <c r="W2898" s="14">
        <f t="shared" si="413"/>
        <v>3.0289521826981514E-2</v>
      </c>
      <c r="X2898" s="40">
        <f t="shared" si="408"/>
        <v>3.2020374893345262E-14</v>
      </c>
      <c r="Y2898" s="2"/>
      <c r="Z2898" s="4"/>
      <c r="AA2898" s="4"/>
      <c r="AB2898" s="4"/>
      <c r="AC2898" s="4"/>
      <c r="AD2898" s="4"/>
      <c r="AE2898" s="4"/>
    </row>
    <row r="2899" spans="6:31">
      <c r="F2899" s="25">
        <v>40876</v>
      </c>
      <c r="G2899" s="8">
        <v>70.95</v>
      </c>
      <c r="H2899" s="8">
        <v>71.349999999999994</v>
      </c>
      <c r="I2899" s="8">
        <v>70.69</v>
      </c>
      <c r="J2899" s="8">
        <v>70.88</v>
      </c>
      <c r="K2899" s="8">
        <v>349600</v>
      </c>
      <c r="L2899" s="26">
        <v>68.2</v>
      </c>
      <c r="M2899" s="8"/>
      <c r="N2899" s="32">
        <v>0</v>
      </c>
      <c r="O2899" s="11">
        <f t="shared" si="409"/>
        <v>50</v>
      </c>
      <c r="P2899" s="11">
        <f t="shared" si="406"/>
        <v>1.0392961876832842</v>
      </c>
      <c r="Q2899" s="12">
        <f t="shared" si="405"/>
        <v>167.60616059670795</v>
      </c>
      <c r="R2899" s="12">
        <f t="shared" si="410"/>
        <v>0</v>
      </c>
      <c r="S2899" s="12">
        <f t="shared" si="411"/>
        <v>13427</v>
      </c>
      <c r="T2899" s="31">
        <f t="shared" si="407"/>
        <v>11879.924663094658</v>
      </c>
      <c r="U2899" s="13"/>
      <c r="V2899" s="39">
        <f t="shared" si="412"/>
        <v>2.3222731989584666E-3</v>
      </c>
      <c r="W2899" s="14">
        <f t="shared" si="413"/>
        <v>2.3487973217553287E-3</v>
      </c>
      <c r="X2899" s="40">
        <f t="shared" si="408"/>
        <v>7.0352909014301873E-10</v>
      </c>
      <c r="Y2899" s="2"/>
      <c r="Z2899" s="4"/>
      <c r="AA2899" s="4"/>
      <c r="AB2899" s="4"/>
      <c r="AC2899" s="4"/>
      <c r="AD2899" s="4"/>
      <c r="AE2899" s="4"/>
    </row>
    <row r="2900" spans="6:31">
      <c r="F2900" s="25">
        <v>40877</v>
      </c>
      <c r="G2900" s="8">
        <v>73.03</v>
      </c>
      <c r="H2900" s="8">
        <v>74.040000000000006</v>
      </c>
      <c r="I2900" s="8">
        <v>72.83</v>
      </c>
      <c r="J2900" s="8">
        <v>73.92</v>
      </c>
      <c r="K2900" s="8">
        <v>629200</v>
      </c>
      <c r="L2900" s="26">
        <v>71.12</v>
      </c>
      <c r="M2900" s="8"/>
      <c r="N2900" s="32">
        <v>0</v>
      </c>
      <c r="O2900" s="11">
        <f t="shared" si="409"/>
        <v>50</v>
      </c>
      <c r="P2900" s="11">
        <f t="shared" si="406"/>
        <v>1.0393700787401574</v>
      </c>
      <c r="Q2900" s="12">
        <f t="shared" si="405"/>
        <v>167.59779972152111</v>
      </c>
      <c r="R2900" s="12">
        <f t="shared" si="410"/>
        <v>0</v>
      </c>
      <c r="S2900" s="12">
        <f t="shared" si="411"/>
        <v>13427</v>
      </c>
      <c r="T2900" s="31">
        <f t="shared" si="407"/>
        <v>12388.82935541484</v>
      </c>
      <c r="U2900" s="13"/>
      <c r="V2900" s="39">
        <f t="shared" si="412"/>
        <v>4.1945235735841219E-2</v>
      </c>
      <c r="W2900" s="14">
        <f t="shared" si="413"/>
        <v>4.1924026356232644E-2</v>
      </c>
      <c r="X2900" s="40">
        <f t="shared" si="408"/>
        <v>4.4983778338063449E-10</v>
      </c>
      <c r="Y2900" s="2"/>
      <c r="Z2900" s="4"/>
      <c r="AA2900" s="4"/>
      <c r="AB2900" s="4"/>
      <c r="AC2900" s="4"/>
      <c r="AD2900" s="4"/>
      <c r="AE2900" s="4"/>
    </row>
    <row r="2901" spans="6:31">
      <c r="F2901" s="25">
        <v>40878</v>
      </c>
      <c r="G2901" s="8">
        <v>73.849999999999994</v>
      </c>
      <c r="H2901" s="8">
        <v>74.28</v>
      </c>
      <c r="I2901" s="8">
        <v>73.61</v>
      </c>
      <c r="J2901" s="8">
        <v>73.83</v>
      </c>
      <c r="K2901" s="8">
        <v>432500</v>
      </c>
      <c r="L2901" s="26">
        <v>71.040000000000006</v>
      </c>
      <c r="M2901" s="8"/>
      <c r="N2901" s="32">
        <v>0</v>
      </c>
      <c r="O2901" s="11">
        <f t="shared" si="409"/>
        <v>50</v>
      </c>
      <c r="P2901" s="11">
        <f t="shared" si="406"/>
        <v>1.0392736486486485</v>
      </c>
      <c r="Q2901" s="12">
        <f t="shared" si="405"/>
        <v>167.60871115625548</v>
      </c>
      <c r="R2901" s="12">
        <f t="shared" si="410"/>
        <v>0</v>
      </c>
      <c r="S2901" s="12">
        <f t="shared" si="411"/>
        <v>13427</v>
      </c>
      <c r="T2901" s="31">
        <f t="shared" si="407"/>
        <v>12374.551144666342</v>
      </c>
      <c r="U2901" s="13"/>
      <c r="V2901" s="39">
        <f t="shared" si="412"/>
        <v>-1.153171501016975E-3</v>
      </c>
      <c r="W2901" s="14">
        <f t="shared" si="413"/>
        <v>-1.1254925217344803E-3</v>
      </c>
      <c r="X2901" s="40">
        <f t="shared" si="408"/>
        <v>7.6612589412076908E-10</v>
      </c>
      <c r="Y2901" s="2"/>
      <c r="Z2901" s="4"/>
      <c r="AA2901" s="4"/>
      <c r="AB2901" s="4"/>
      <c r="AC2901" s="4"/>
      <c r="AD2901" s="4"/>
      <c r="AE2901" s="4"/>
    </row>
    <row r="2902" spans="6:31">
      <c r="F2902" s="25">
        <v>40879</v>
      </c>
      <c r="G2902" s="8">
        <v>74.47</v>
      </c>
      <c r="H2902" s="8">
        <v>74.849999999999994</v>
      </c>
      <c r="I2902" s="8">
        <v>73.8</v>
      </c>
      <c r="J2902" s="8">
        <v>73.91</v>
      </c>
      <c r="K2902" s="8">
        <v>269300</v>
      </c>
      <c r="L2902" s="26">
        <v>71.11</v>
      </c>
      <c r="M2902" s="8"/>
      <c r="N2902" s="32">
        <v>0</v>
      </c>
      <c r="O2902" s="11">
        <f t="shared" si="409"/>
        <v>50</v>
      </c>
      <c r="P2902" s="11">
        <f t="shared" si="406"/>
        <v>1.0393756152439881</v>
      </c>
      <c r="Q2902" s="12">
        <f t="shared" si="405"/>
        <v>167.59717330633578</v>
      </c>
      <c r="R2902" s="12">
        <f t="shared" si="410"/>
        <v>0</v>
      </c>
      <c r="S2902" s="12">
        <f t="shared" si="411"/>
        <v>13427</v>
      </c>
      <c r="T2902" s="31">
        <f t="shared" si="407"/>
        <v>12387.107079071277</v>
      </c>
      <c r="U2902" s="13"/>
      <c r="V2902" s="39">
        <f t="shared" si="412"/>
        <v>1.0141433475590808E-3</v>
      </c>
      <c r="W2902" s="14">
        <f t="shared" si="413"/>
        <v>9.8487521151182159E-4</v>
      </c>
      <c r="X2902" s="40">
        <f t="shared" si="408"/>
        <v>8.5662378768087478E-10</v>
      </c>
      <c r="Y2902" s="2"/>
      <c r="Z2902" s="4"/>
      <c r="AA2902" s="4"/>
      <c r="AB2902" s="4"/>
      <c r="AC2902" s="4"/>
      <c r="AD2902" s="4"/>
      <c r="AE2902" s="4"/>
    </row>
    <row r="2903" spans="6:31">
      <c r="F2903" s="25">
        <v>40882</v>
      </c>
      <c r="G2903" s="8">
        <v>75.03</v>
      </c>
      <c r="H2903" s="8">
        <v>75.290000000000006</v>
      </c>
      <c r="I2903" s="8">
        <v>74.27</v>
      </c>
      <c r="J2903" s="8">
        <v>74.69</v>
      </c>
      <c r="K2903" s="8">
        <v>219800</v>
      </c>
      <c r="L2903" s="26">
        <v>71.86</v>
      </c>
      <c r="M2903" s="8"/>
      <c r="N2903" s="32">
        <v>0</v>
      </c>
      <c r="O2903" s="11">
        <f t="shared" si="409"/>
        <v>50</v>
      </c>
      <c r="P2903" s="11">
        <f t="shared" si="406"/>
        <v>1.039382131923184</v>
      </c>
      <c r="Q2903" s="12">
        <f t="shared" si="405"/>
        <v>167.59643599997924</v>
      </c>
      <c r="R2903" s="12">
        <f t="shared" si="410"/>
        <v>0</v>
      </c>
      <c r="S2903" s="12">
        <f t="shared" si="411"/>
        <v>13427</v>
      </c>
      <c r="T2903" s="31">
        <f t="shared" si="407"/>
        <v>12517.777804838448</v>
      </c>
      <c r="U2903" s="13"/>
      <c r="V2903" s="39">
        <f t="shared" si="412"/>
        <v>1.0493678285701372E-2</v>
      </c>
      <c r="W2903" s="14">
        <f t="shared" si="413"/>
        <v>1.0491807789946199E-2</v>
      </c>
      <c r="X2903" s="40">
        <f t="shared" si="408"/>
        <v>3.4987543701176948E-12</v>
      </c>
      <c r="Y2903" s="2"/>
      <c r="Z2903" s="4"/>
      <c r="AA2903" s="4"/>
      <c r="AB2903" s="4"/>
      <c r="AC2903" s="4"/>
      <c r="AD2903" s="4"/>
      <c r="AE2903" s="4"/>
    </row>
    <row r="2904" spans="6:31">
      <c r="F2904" s="25">
        <v>40883</v>
      </c>
      <c r="G2904" s="8">
        <v>74.709999999999994</v>
      </c>
      <c r="H2904" s="8">
        <v>75.180000000000007</v>
      </c>
      <c r="I2904" s="8">
        <v>74.41</v>
      </c>
      <c r="J2904" s="8">
        <v>74.709999999999994</v>
      </c>
      <c r="K2904" s="8">
        <v>808600</v>
      </c>
      <c r="L2904" s="26">
        <v>71.88</v>
      </c>
      <c r="M2904" s="8"/>
      <c r="N2904" s="32">
        <v>0</v>
      </c>
      <c r="O2904" s="11">
        <f t="shared" si="409"/>
        <v>50</v>
      </c>
      <c r="P2904" s="11">
        <f t="shared" si="406"/>
        <v>1.0393711741791876</v>
      </c>
      <c r="Q2904" s="12">
        <f t="shared" si="405"/>
        <v>167.59767578002374</v>
      </c>
      <c r="R2904" s="12">
        <f t="shared" si="410"/>
        <v>0</v>
      </c>
      <c r="S2904" s="12">
        <f t="shared" si="411"/>
        <v>13427</v>
      </c>
      <c r="T2904" s="31">
        <f t="shared" si="407"/>
        <v>12521.222357525572</v>
      </c>
      <c r="U2904" s="13"/>
      <c r="V2904" s="39">
        <f t="shared" si="412"/>
        <v>2.751350043147213E-4</v>
      </c>
      <c r="W2904" s="14">
        <f t="shared" si="413"/>
        <v>2.7828022998559128E-4</v>
      </c>
      <c r="X2904" s="40">
        <f t="shared" si="408"/>
        <v>9.8924445206995324E-12</v>
      </c>
      <c r="Y2904" s="2"/>
      <c r="Z2904" s="4"/>
      <c r="AA2904" s="4"/>
      <c r="AB2904" s="4"/>
      <c r="AC2904" s="4"/>
      <c r="AD2904" s="4"/>
      <c r="AE2904" s="4"/>
    </row>
    <row r="2905" spans="6:31">
      <c r="F2905" s="25">
        <v>40884</v>
      </c>
      <c r="G2905" s="8">
        <v>74.42</v>
      </c>
      <c r="H2905" s="8">
        <v>75.16</v>
      </c>
      <c r="I2905" s="8">
        <v>73.83</v>
      </c>
      <c r="J2905" s="8">
        <v>74.83</v>
      </c>
      <c r="K2905" s="8">
        <v>433000</v>
      </c>
      <c r="L2905" s="26">
        <v>72</v>
      </c>
      <c r="M2905" s="8"/>
      <c r="N2905" s="32">
        <v>0</v>
      </c>
      <c r="O2905" s="11">
        <f t="shared" si="409"/>
        <v>50</v>
      </c>
      <c r="P2905" s="11">
        <f t="shared" si="406"/>
        <v>1.0393055555555555</v>
      </c>
      <c r="Q2905" s="12">
        <f t="shared" si="405"/>
        <v>167.60510054320889</v>
      </c>
      <c r="R2905" s="12">
        <f t="shared" si="410"/>
        <v>0</v>
      </c>
      <c r="S2905" s="12">
        <f t="shared" si="411"/>
        <v>13427</v>
      </c>
      <c r="T2905" s="31">
        <f t="shared" si="407"/>
        <v>12541.88967364832</v>
      </c>
      <c r="U2905" s="13"/>
      <c r="V2905" s="39">
        <f t="shared" si="412"/>
        <v>1.6492222339762734E-3</v>
      </c>
      <c r="W2905" s="14">
        <f t="shared" si="413"/>
        <v>1.6680571006970134E-3</v>
      </c>
      <c r="X2905" s="40">
        <f t="shared" si="408"/>
        <v>3.5475220438803947E-10</v>
      </c>
      <c r="Y2905" s="2"/>
      <c r="Z2905" s="4"/>
      <c r="AA2905" s="4"/>
      <c r="AB2905" s="4"/>
      <c r="AC2905" s="4"/>
      <c r="AD2905" s="4"/>
      <c r="AE2905" s="4"/>
    </row>
    <row r="2906" spans="6:31">
      <c r="F2906" s="25">
        <v>40885</v>
      </c>
      <c r="G2906" s="8">
        <v>74.41</v>
      </c>
      <c r="H2906" s="8">
        <v>74.489999999999995</v>
      </c>
      <c r="I2906" s="8">
        <v>73.010000000000005</v>
      </c>
      <c r="J2906" s="8">
        <v>73.2</v>
      </c>
      <c r="K2906" s="8">
        <v>377700</v>
      </c>
      <c r="L2906" s="26">
        <v>70.430000000000007</v>
      </c>
      <c r="M2906" s="8"/>
      <c r="N2906" s="32">
        <v>0</v>
      </c>
      <c r="O2906" s="11">
        <f t="shared" si="409"/>
        <v>50</v>
      </c>
      <c r="P2906" s="11">
        <f t="shared" si="406"/>
        <v>1.03932983103791</v>
      </c>
      <c r="Q2906" s="12">
        <f t="shared" si="405"/>
        <v>167.60235365722735</v>
      </c>
      <c r="R2906" s="12">
        <f t="shared" si="410"/>
        <v>0</v>
      </c>
      <c r="S2906" s="12">
        <f t="shared" si="411"/>
        <v>13427</v>
      </c>
      <c r="T2906" s="31">
        <f t="shared" si="407"/>
        <v>12268.492287709043</v>
      </c>
      <c r="U2906" s="13"/>
      <c r="V2906" s="39">
        <f t="shared" si="412"/>
        <v>-2.2039842295034039E-2</v>
      </c>
      <c r="W2906" s="14">
        <f t="shared" si="413"/>
        <v>-2.2046810258736185E-2</v>
      </c>
      <c r="X2906" s="40">
        <f t="shared" si="408"/>
        <v>4.8552518154423443E-11</v>
      </c>
      <c r="Y2906" s="2"/>
      <c r="Z2906" s="4"/>
      <c r="AA2906" s="4"/>
      <c r="AB2906" s="4"/>
      <c r="AC2906" s="4"/>
      <c r="AD2906" s="4"/>
      <c r="AE2906" s="4"/>
    </row>
    <row r="2907" spans="6:31">
      <c r="F2907" s="25">
        <v>40886</v>
      </c>
      <c r="G2907" s="8">
        <v>73.510000000000005</v>
      </c>
      <c r="H2907" s="8">
        <v>74.7</v>
      </c>
      <c r="I2907" s="8">
        <v>73.39</v>
      </c>
      <c r="J2907" s="8">
        <v>74.489999999999995</v>
      </c>
      <c r="K2907" s="8">
        <v>337900</v>
      </c>
      <c r="L2907" s="26">
        <v>71.67</v>
      </c>
      <c r="M2907" s="8"/>
      <c r="N2907" s="32">
        <v>0</v>
      </c>
      <c r="O2907" s="11">
        <f t="shared" si="409"/>
        <v>50</v>
      </c>
      <c r="P2907" s="11">
        <f t="shared" si="406"/>
        <v>1.0393470071159481</v>
      </c>
      <c r="Q2907" s="12">
        <f t="shared" si="405"/>
        <v>167.60041018003443</v>
      </c>
      <c r="R2907" s="12">
        <f t="shared" si="410"/>
        <v>0</v>
      </c>
      <c r="S2907" s="12">
        <f t="shared" si="411"/>
        <v>13427</v>
      </c>
      <c r="T2907" s="31">
        <f t="shared" si="407"/>
        <v>12484.554554310764</v>
      </c>
      <c r="U2907" s="13"/>
      <c r="V2907" s="39">
        <f t="shared" si="412"/>
        <v>1.7457871390558318E-2</v>
      </c>
      <c r="W2907" s="14">
        <f t="shared" si="413"/>
        <v>1.7452941248508703E-2</v>
      </c>
      <c r="X2907" s="40">
        <f t="shared" si="408"/>
        <v>2.4306300629385328E-11</v>
      </c>
      <c r="Y2907" s="2"/>
      <c r="Z2907" s="4"/>
      <c r="AA2907" s="4"/>
      <c r="AB2907" s="4"/>
      <c r="AC2907" s="4"/>
      <c r="AD2907" s="4"/>
      <c r="AE2907" s="4"/>
    </row>
    <row r="2908" spans="6:31">
      <c r="F2908" s="25">
        <v>40889</v>
      </c>
      <c r="G2908" s="8">
        <v>73.849999999999994</v>
      </c>
      <c r="H2908" s="8">
        <v>73.849999999999994</v>
      </c>
      <c r="I2908" s="8">
        <v>72.83</v>
      </c>
      <c r="J2908" s="8">
        <v>73.38</v>
      </c>
      <c r="K2908" s="8">
        <v>635800</v>
      </c>
      <c r="L2908" s="26">
        <v>70.599999999999994</v>
      </c>
      <c r="M2908" s="8"/>
      <c r="N2908" s="32">
        <v>0</v>
      </c>
      <c r="O2908" s="11">
        <f t="shared" si="409"/>
        <v>50</v>
      </c>
      <c r="P2908" s="11">
        <f t="shared" si="406"/>
        <v>1.0393767705382437</v>
      </c>
      <c r="Q2908" s="12">
        <f t="shared" si="405"/>
        <v>167.59704259402565</v>
      </c>
      <c r="R2908" s="12">
        <f t="shared" si="410"/>
        <v>0</v>
      </c>
      <c r="S2908" s="12">
        <f t="shared" si="411"/>
        <v>13427</v>
      </c>
      <c r="T2908" s="31">
        <f t="shared" si="407"/>
        <v>12298.270985549601</v>
      </c>
      <c r="U2908" s="13"/>
      <c r="V2908" s="39">
        <f t="shared" si="412"/>
        <v>-1.5033562409018972E-2</v>
      </c>
      <c r="W2908" s="14">
        <f t="shared" si="413"/>
        <v>-1.504210550663153E-2</v>
      </c>
      <c r="X2908" s="40">
        <f t="shared" si="408"/>
        <v>7.2984516817701148E-11</v>
      </c>
      <c r="Y2908" s="2"/>
      <c r="Z2908" s="4"/>
      <c r="AA2908" s="4"/>
      <c r="AB2908" s="4"/>
      <c r="AC2908" s="4"/>
      <c r="AD2908" s="4"/>
      <c r="AE2908" s="4"/>
    </row>
    <row r="2909" spans="6:31">
      <c r="F2909" s="25">
        <v>40890</v>
      </c>
      <c r="G2909" s="8">
        <v>73.78</v>
      </c>
      <c r="H2909" s="8">
        <v>74.2</v>
      </c>
      <c r="I2909" s="8">
        <v>72.239999999999995</v>
      </c>
      <c r="J2909" s="8">
        <v>72.61</v>
      </c>
      <c r="K2909" s="8">
        <v>298500</v>
      </c>
      <c r="L2909" s="26">
        <v>69.86</v>
      </c>
      <c r="M2909" s="8"/>
      <c r="N2909" s="32">
        <v>0</v>
      </c>
      <c r="O2909" s="11">
        <f t="shared" si="409"/>
        <v>50</v>
      </c>
      <c r="P2909" s="11">
        <f t="shared" si="406"/>
        <v>1.0393644431720583</v>
      </c>
      <c r="Q2909" s="12">
        <f t="shared" si="405"/>
        <v>167.59843735196247</v>
      </c>
      <c r="R2909" s="12">
        <f t="shared" si="410"/>
        <v>0</v>
      </c>
      <c r="S2909" s="12">
        <f t="shared" si="411"/>
        <v>13427</v>
      </c>
      <c r="T2909" s="31">
        <f t="shared" si="407"/>
        <v>12169.322536125996</v>
      </c>
      <c r="U2909" s="13"/>
      <c r="V2909" s="39">
        <f t="shared" si="412"/>
        <v>-1.0540443478030053E-2</v>
      </c>
      <c r="W2909" s="14">
        <f t="shared" si="413"/>
        <v>-1.0536905120510455E-2</v>
      </c>
      <c r="X2909" s="40">
        <f t="shared" si="408"/>
        <v>1.2519973936496464E-11</v>
      </c>
      <c r="Y2909" s="2"/>
      <c r="Z2909" s="4"/>
      <c r="AA2909" s="4"/>
      <c r="AB2909" s="4"/>
      <c r="AC2909" s="4"/>
      <c r="AD2909" s="4"/>
      <c r="AE2909" s="4"/>
    </row>
    <row r="2910" spans="6:31">
      <c r="F2910" s="25">
        <v>40891</v>
      </c>
      <c r="G2910" s="8">
        <v>72.319999999999993</v>
      </c>
      <c r="H2910" s="8">
        <v>72.510000000000005</v>
      </c>
      <c r="I2910" s="8">
        <v>71.61</v>
      </c>
      <c r="J2910" s="8">
        <v>71.78</v>
      </c>
      <c r="K2910" s="8">
        <v>407100</v>
      </c>
      <c r="L2910" s="26">
        <v>69.06</v>
      </c>
      <c r="M2910" s="8"/>
      <c r="N2910" s="32">
        <v>0</v>
      </c>
      <c r="O2910" s="11">
        <f t="shared" si="409"/>
        <v>50</v>
      </c>
      <c r="P2910" s="11">
        <f t="shared" si="406"/>
        <v>1.0393860411236606</v>
      </c>
      <c r="Q2910" s="12">
        <f t="shared" si="405"/>
        <v>167.59599371191158</v>
      </c>
      <c r="R2910" s="12">
        <f t="shared" si="410"/>
        <v>0</v>
      </c>
      <c r="S2910" s="12">
        <f t="shared" si="411"/>
        <v>13427</v>
      </c>
      <c r="T2910" s="31">
        <f t="shared" si="407"/>
        <v>12030.040428641014</v>
      </c>
      <c r="U2910" s="13"/>
      <c r="V2910" s="39">
        <f t="shared" si="412"/>
        <v>-1.1511348106164826E-2</v>
      </c>
      <c r="W2910" s="14">
        <f t="shared" si="413"/>
        <v>-1.151754741683963E-2</v>
      </c>
      <c r="X2910" s="40">
        <f t="shared" si="408"/>
        <v>3.8431452842735435E-11</v>
      </c>
      <c r="Y2910" s="2"/>
      <c r="Z2910" s="4"/>
      <c r="AA2910" s="4"/>
      <c r="AB2910" s="4"/>
      <c r="AC2910" s="4"/>
      <c r="AD2910" s="4"/>
      <c r="AE2910" s="4"/>
    </row>
    <row r="2911" spans="6:31">
      <c r="F2911" s="25">
        <v>40892</v>
      </c>
      <c r="G2911" s="8">
        <v>72.599999999999994</v>
      </c>
      <c r="H2911" s="8">
        <v>72.61</v>
      </c>
      <c r="I2911" s="8">
        <v>71.930000000000007</v>
      </c>
      <c r="J2911" s="8">
        <v>72.09</v>
      </c>
      <c r="K2911" s="8">
        <v>738000</v>
      </c>
      <c r="L2911" s="26">
        <v>69.36</v>
      </c>
      <c r="M2911" s="8"/>
      <c r="N2911" s="32">
        <v>0</v>
      </c>
      <c r="O2911" s="11">
        <f t="shared" si="409"/>
        <v>50</v>
      </c>
      <c r="P2911" s="11">
        <f t="shared" si="406"/>
        <v>1.0393598615916955</v>
      </c>
      <c r="Q2911" s="12">
        <f t="shared" si="405"/>
        <v>167.59895573516275</v>
      </c>
      <c r="R2911" s="12">
        <f t="shared" si="410"/>
        <v>0</v>
      </c>
      <c r="S2911" s="12">
        <f t="shared" si="411"/>
        <v>13427</v>
      </c>
      <c r="T2911" s="31">
        <f t="shared" si="407"/>
        <v>12082.208718947883</v>
      </c>
      <c r="U2911" s="13"/>
      <c r="V2911" s="39">
        <f t="shared" si="412"/>
        <v>4.3271261330734834E-3</v>
      </c>
      <c r="W2911" s="14">
        <f t="shared" si="413"/>
        <v>4.3346405104400304E-3</v>
      </c>
      <c r="X2911" s="40">
        <f t="shared" si="408"/>
        <v>5.6465867206873779E-11</v>
      </c>
      <c r="Y2911" s="2"/>
      <c r="Z2911" s="4"/>
      <c r="AA2911" s="4"/>
      <c r="AB2911" s="4"/>
      <c r="AC2911" s="4"/>
      <c r="AD2911" s="4"/>
      <c r="AE2911" s="4"/>
    </row>
    <row r="2912" spans="6:31">
      <c r="F2912" s="25">
        <v>40893</v>
      </c>
      <c r="G2912" s="8">
        <v>72.56</v>
      </c>
      <c r="H2912" s="8">
        <v>73.05</v>
      </c>
      <c r="I2912" s="8">
        <v>72.069999999999993</v>
      </c>
      <c r="J2912" s="8">
        <v>72.3</v>
      </c>
      <c r="K2912" s="8">
        <v>440700</v>
      </c>
      <c r="L2912" s="26">
        <v>69.569999999999993</v>
      </c>
      <c r="M2912" s="8"/>
      <c r="N2912" s="32">
        <v>0</v>
      </c>
      <c r="O2912" s="11">
        <f t="shared" si="409"/>
        <v>50</v>
      </c>
      <c r="P2912" s="11">
        <f t="shared" si="406"/>
        <v>1.0392410521776629</v>
      </c>
      <c r="Q2912" s="12">
        <f t="shared" si="405"/>
        <v>167.61240002991269</v>
      </c>
      <c r="R2912" s="12">
        <f t="shared" si="410"/>
        <v>0</v>
      </c>
      <c r="S2912" s="12">
        <f t="shared" si="411"/>
        <v>13427</v>
      </c>
      <c r="T2912" s="31">
        <f t="shared" si="407"/>
        <v>12118.376522162687</v>
      </c>
      <c r="U2912" s="13"/>
      <c r="V2912" s="39">
        <f t="shared" si="412"/>
        <v>2.9890045866112955E-3</v>
      </c>
      <c r="W2912" s="14">
        <f t="shared" si="413"/>
        <v>3.0231074632635275E-3</v>
      </c>
      <c r="X2912" s="40">
        <f t="shared" si="408"/>
        <v>1.1630061959573487E-9</v>
      </c>
      <c r="Y2912" s="2"/>
      <c r="Z2912" s="4"/>
      <c r="AA2912" s="4"/>
      <c r="AB2912" s="4"/>
      <c r="AC2912" s="4"/>
      <c r="AD2912" s="4"/>
      <c r="AE2912" s="4"/>
    </row>
    <row r="2913" spans="6:31">
      <c r="F2913" s="25">
        <v>40896</v>
      </c>
      <c r="G2913" s="8">
        <v>72.56</v>
      </c>
      <c r="H2913" s="8">
        <v>72.75</v>
      </c>
      <c r="I2913" s="8">
        <v>71.290000000000006</v>
      </c>
      <c r="J2913" s="8">
        <v>71.47</v>
      </c>
      <c r="K2913" s="8">
        <v>737100</v>
      </c>
      <c r="L2913" s="26">
        <v>68.77</v>
      </c>
      <c r="M2913" s="8"/>
      <c r="N2913" s="32">
        <v>0</v>
      </c>
      <c r="O2913" s="11">
        <f t="shared" si="409"/>
        <v>50</v>
      </c>
      <c r="P2913" s="11">
        <f t="shared" si="406"/>
        <v>1.0392613058019486</v>
      </c>
      <c r="Q2913" s="12">
        <f t="shared" si="405"/>
        <v>167.61010794288103</v>
      </c>
      <c r="R2913" s="12">
        <f t="shared" si="410"/>
        <v>0</v>
      </c>
      <c r="S2913" s="12">
        <f t="shared" si="411"/>
        <v>13427</v>
      </c>
      <c r="T2913" s="31">
        <f t="shared" si="407"/>
        <v>11979.094414677707</v>
      </c>
      <c r="U2913" s="13"/>
      <c r="V2913" s="39">
        <f t="shared" si="412"/>
        <v>-1.1560022951526099E-2</v>
      </c>
      <c r="W2913" s="14">
        <f t="shared" si="413"/>
        <v>-1.156583660380517E-2</v>
      </c>
      <c r="X2913" s="40">
        <f t="shared" si="408"/>
        <v>3.3798552821951849E-11</v>
      </c>
      <c r="Y2913" s="2"/>
      <c r="Z2913" s="4"/>
      <c r="AA2913" s="4"/>
      <c r="AB2913" s="4"/>
      <c r="AC2913" s="4"/>
      <c r="AD2913" s="4"/>
      <c r="AE2913" s="4"/>
    </row>
    <row r="2914" spans="6:31">
      <c r="F2914" s="25">
        <v>40897</v>
      </c>
      <c r="G2914" s="8">
        <v>72.540000000000006</v>
      </c>
      <c r="H2914" s="8">
        <v>73.760000000000005</v>
      </c>
      <c r="I2914" s="8">
        <v>72.540000000000006</v>
      </c>
      <c r="J2914" s="8">
        <v>73.62</v>
      </c>
      <c r="K2914" s="8">
        <v>551300</v>
      </c>
      <c r="L2914" s="26">
        <v>70.84</v>
      </c>
      <c r="M2914" s="8"/>
      <c r="N2914" s="32">
        <v>0</v>
      </c>
      <c r="O2914" s="11">
        <f t="shared" si="409"/>
        <v>50</v>
      </c>
      <c r="P2914" s="11">
        <f t="shared" si="406"/>
        <v>1.0392433653303219</v>
      </c>
      <c r="Q2914" s="12">
        <f t="shared" si="405"/>
        <v>167.61213824769214</v>
      </c>
      <c r="R2914" s="12">
        <f t="shared" si="410"/>
        <v>0</v>
      </c>
      <c r="S2914" s="12">
        <f t="shared" si="411"/>
        <v>13427</v>
      </c>
      <c r="T2914" s="31">
        <f t="shared" si="407"/>
        <v>12339.605617795096</v>
      </c>
      <c r="U2914" s="13"/>
      <c r="V2914" s="39">
        <f t="shared" si="412"/>
        <v>2.9651059905592598E-2</v>
      </c>
      <c r="W2914" s="14">
        <f t="shared" si="413"/>
        <v>2.9656209582888237E-2</v>
      </c>
      <c r="X2914" s="40">
        <f t="shared" si="408"/>
        <v>2.6519176249221281E-11</v>
      </c>
      <c r="Y2914" s="2"/>
      <c r="Z2914" s="4"/>
      <c r="AA2914" s="4"/>
      <c r="AB2914" s="4"/>
      <c r="AC2914" s="4"/>
      <c r="AD2914" s="4"/>
      <c r="AE2914" s="4"/>
    </row>
    <row r="2915" spans="6:31">
      <c r="F2915" s="25">
        <v>40898</v>
      </c>
      <c r="G2915" s="8">
        <v>73.61</v>
      </c>
      <c r="H2915" s="8">
        <v>73.92</v>
      </c>
      <c r="I2915" s="8">
        <v>72.98</v>
      </c>
      <c r="J2915" s="8">
        <v>73.790000000000006</v>
      </c>
      <c r="K2915" s="8">
        <v>259500</v>
      </c>
      <c r="L2915" s="26">
        <v>71</v>
      </c>
      <c r="M2915" s="8"/>
      <c r="N2915" s="32">
        <v>0</v>
      </c>
      <c r="O2915" s="11">
        <f t="shared" si="409"/>
        <v>50</v>
      </c>
      <c r="P2915" s="11">
        <f t="shared" si="406"/>
        <v>1.0392957746478875</v>
      </c>
      <c r="Q2915" s="12">
        <f t="shared" si="405"/>
        <v>167.60620733557516</v>
      </c>
      <c r="R2915" s="12">
        <f t="shared" si="410"/>
        <v>0</v>
      </c>
      <c r="S2915" s="12">
        <f t="shared" si="411"/>
        <v>13427</v>
      </c>
      <c r="T2915" s="31">
        <f t="shared" si="407"/>
        <v>12367.662039292092</v>
      </c>
      <c r="U2915" s="13"/>
      <c r="V2915" s="39">
        <f t="shared" si="412"/>
        <v>2.2711077522463378E-3</v>
      </c>
      <c r="W2915" s="14">
        <f t="shared" si="413"/>
        <v>2.2560641266825541E-3</v>
      </c>
      <c r="X2915" s="40">
        <f t="shared" si="408"/>
        <v>2.2631067010332567E-10</v>
      </c>
      <c r="Y2915" s="2"/>
      <c r="Z2915" s="4"/>
      <c r="AA2915" s="4"/>
      <c r="AB2915" s="4"/>
      <c r="AC2915" s="4"/>
      <c r="AD2915" s="4"/>
      <c r="AE2915" s="4"/>
    </row>
    <row r="2916" spans="6:31">
      <c r="F2916" s="25">
        <v>40899</v>
      </c>
      <c r="G2916" s="8">
        <v>73.650000000000006</v>
      </c>
      <c r="H2916" s="8">
        <v>74.13</v>
      </c>
      <c r="I2916" s="8">
        <v>73.540000000000006</v>
      </c>
      <c r="J2916" s="8">
        <v>74.03</v>
      </c>
      <c r="K2916" s="8">
        <v>351200</v>
      </c>
      <c r="L2916" s="26">
        <v>71.64</v>
      </c>
      <c r="M2916" s="8"/>
      <c r="N2916" s="32">
        <v>0</v>
      </c>
      <c r="O2916" s="11">
        <f t="shared" si="409"/>
        <v>50</v>
      </c>
      <c r="P2916" s="11">
        <f t="shared" si="406"/>
        <v>1.0333612506979342</v>
      </c>
      <c r="Q2916" s="12">
        <f t="shared" si="405"/>
        <v>168.28161185033201</v>
      </c>
      <c r="R2916" s="12">
        <f t="shared" si="410"/>
        <v>0</v>
      </c>
      <c r="S2916" s="12">
        <f t="shared" si="411"/>
        <v>13427</v>
      </c>
      <c r="T2916" s="31">
        <f t="shared" si="407"/>
        <v>12457.887725280079</v>
      </c>
      <c r="U2916" s="13"/>
      <c r="V2916" s="39">
        <f t="shared" si="412"/>
        <v>7.2688084738334723E-3</v>
      </c>
      <c r="W2916" s="14">
        <f t="shared" si="413"/>
        <v>8.9737001511956838E-3</v>
      </c>
      <c r="X2916" s="40">
        <f t="shared" si="408"/>
        <v>2.906655631538935E-6</v>
      </c>
      <c r="Y2916" s="2"/>
      <c r="Z2916" s="4"/>
      <c r="AA2916" s="4"/>
      <c r="AB2916" s="4"/>
      <c r="AC2916" s="4"/>
      <c r="AD2916" s="4"/>
      <c r="AE2916" s="4"/>
    </row>
    <row r="2917" spans="6:31">
      <c r="F2917" s="25">
        <v>40900</v>
      </c>
      <c r="G2917" s="8">
        <v>74.34</v>
      </c>
      <c r="H2917" s="8">
        <v>74.67</v>
      </c>
      <c r="I2917" s="8">
        <v>74.14</v>
      </c>
      <c r="J2917" s="8">
        <v>74.650000000000006</v>
      </c>
      <c r="K2917" s="8">
        <v>246900</v>
      </c>
      <c r="L2917" s="26">
        <v>72.239999999999995</v>
      </c>
      <c r="M2917" s="8"/>
      <c r="N2917" s="32">
        <v>0</v>
      </c>
      <c r="O2917" s="11">
        <f t="shared" si="409"/>
        <v>50</v>
      </c>
      <c r="P2917" s="11">
        <f t="shared" si="406"/>
        <v>1.0333610188261353</v>
      </c>
      <c r="Q2917" s="12">
        <f t="shared" si="405"/>
        <v>168.28163839107583</v>
      </c>
      <c r="R2917" s="12">
        <f t="shared" si="410"/>
        <v>0</v>
      </c>
      <c r="S2917" s="12">
        <f t="shared" si="411"/>
        <v>13427</v>
      </c>
      <c r="T2917" s="31">
        <f t="shared" si="407"/>
        <v>12562.224305893811</v>
      </c>
      <c r="U2917" s="13"/>
      <c r="V2917" s="39">
        <f t="shared" si="412"/>
        <v>8.3402652464242763E-3</v>
      </c>
      <c r="W2917" s="14">
        <f t="shared" si="413"/>
        <v>8.3403319162189508E-3</v>
      </c>
      <c r="X2917" s="40">
        <f t="shared" si="408"/>
        <v>4.4448615219452978E-15</v>
      </c>
      <c r="Y2917" s="2"/>
      <c r="Z2917" s="4"/>
      <c r="AA2917" s="4"/>
      <c r="AB2917" s="4"/>
      <c r="AC2917" s="4"/>
      <c r="AD2917" s="4"/>
      <c r="AE2917" s="4"/>
    </row>
    <row r="2918" spans="6:31">
      <c r="F2918" s="25">
        <v>40904</v>
      </c>
      <c r="G2918" s="8">
        <v>74.58</v>
      </c>
      <c r="H2918" s="8">
        <v>74.89</v>
      </c>
      <c r="I2918" s="8">
        <v>74.42</v>
      </c>
      <c r="J2918" s="8">
        <v>74.7</v>
      </c>
      <c r="K2918" s="8">
        <v>1292200</v>
      </c>
      <c r="L2918" s="26">
        <v>72.290000000000006</v>
      </c>
      <c r="M2918" s="8"/>
      <c r="N2918" s="32">
        <v>0</v>
      </c>
      <c r="O2918" s="11">
        <f t="shared" si="409"/>
        <v>50</v>
      </c>
      <c r="P2918" s="11">
        <f t="shared" si="406"/>
        <v>1.0333379443906487</v>
      </c>
      <c r="Q2918" s="12">
        <f t="shared" si="405"/>
        <v>168.28427961996823</v>
      </c>
      <c r="R2918" s="12">
        <f t="shared" si="410"/>
        <v>0</v>
      </c>
      <c r="S2918" s="12">
        <f t="shared" si="411"/>
        <v>13427</v>
      </c>
      <c r="T2918" s="31">
        <f t="shared" si="407"/>
        <v>12570.835687611627</v>
      </c>
      <c r="U2918" s="13"/>
      <c r="V2918" s="39">
        <f t="shared" si="412"/>
        <v>6.8526331907238947E-4</v>
      </c>
      <c r="W2918" s="14">
        <f t="shared" si="413"/>
        <v>6.9189790347585426E-4</v>
      </c>
      <c r="X2918" s="40">
        <f t="shared" si="408"/>
        <v>4.4017710206698292E-11</v>
      </c>
      <c r="Y2918" s="2"/>
      <c r="Z2918" s="4"/>
      <c r="AA2918" s="4"/>
      <c r="AB2918" s="4"/>
      <c r="AC2918" s="4"/>
      <c r="AD2918" s="4"/>
      <c r="AE2918" s="4"/>
    </row>
    <row r="2919" spans="6:31">
      <c r="F2919" s="25">
        <v>40905</v>
      </c>
      <c r="G2919" s="8">
        <v>74.73</v>
      </c>
      <c r="H2919" s="8">
        <v>74.73</v>
      </c>
      <c r="I2919" s="8">
        <v>73.64</v>
      </c>
      <c r="J2919" s="8">
        <v>73.760000000000005</v>
      </c>
      <c r="K2919" s="8">
        <v>475400</v>
      </c>
      <c r="L2919" s="26">
        <v>71.38</v>
      </c>
      <c r="M2919" s="8"/>
      <c r="N2919" s="32">
        <v>0</v>
      </c>
      <c r="O2919" s="11">
        <f t="shared" si="409"/>
        <v>50</v>
      </c>
      <c r="P2919" s="11">
        <f t="shared" si="406"/>
        <v>1.033342673017652</v>
      </c>
      <c r="Q2919" s="12">
        <f t="shared" si="405"/>
        <v>168.28373834527466</v>
      </c>
      <c r="R2919" s="12">
        <f t="shared" si="410"/>
        <v>0</v>
      </c>
      <c r="S2919" s="12">
        <f t="shared" si="411"/>
        <v>13427</v>
      </c>
      <c r="T2919" s="31">
        <f t="shared" si="407"/>
        <v>12412.608540347459</v>
      </c>
      <c r="U2919" s="13"/>
      <c r="V2919" s="39">
        <f t="shared" si="412"/>
        <v>-1.2666729326129281E-2</v>
      </c>
      <c r="W2919" s="14">
        <f t="shared" si="413"/>
        <v>-1.266808895019165E-2</v>
      </c>
      <c r="X2919" s="40">
        <f t="shared" si="408"/>
        <v>1.8485775909724497E-12</v>
      </c>
      <c r="Y2919" s="2"/>
      <c r="Z2919" s="4"/>
      <c r="AA2919" s="4"/>
      <c r="AB2919" s="4"/>
      <c r="AC2919" s="4"/>
      <c r="AD2919" s="4"/>
      <c r="AE2919" s="4"/>
    </row>
    <row r="2920" spans="6:31">
      <c r="F2920" s="25">
        <v>40906</v>
      </c>
      <c r="G2920" s="8">
        <v>73.95</v>
      </c>
      <c r="H2920" s="8">
        <v>74.55</v>
      </c>
      <c r="I2920" s="8">
        <v>73.86</v>
      </c>
      <c r="J2920" s="8">
        <v>74.510000000000005</v>
      </c>
      <c r="K2920" s="8">
        <v>310100</v>
      </c>
      <c r="L2920" s="26">
        <v>72.11</v>
      </c>
      <c r="M2920" s="8"/>
      <c r="N2920" s="32">
        <v>0</v>
      </c>
      <c r="O2920" s="11">
        <f t="shared" si="409"/>
        <v>50</v>
      </c>
      <c r="P2920" s="11">
        <f t="shared" si="406"/>
        <v>1.0332824850922202</v>
      </c>
      <c r="Q2920" s="12">
        <f t="shared" si="405"/>
        <v>168.29062828382104</v>
      </c>
      <c r="R2920" s="12">
        <f t="shared" si="410"/>
        <v>0</v>
      </c>
      <c r="S2920" s="12">
        <f t="shared" si="411"/>
        <v>13427</v>
      </c>
      <c r="T2920" s="31">
        <f t="shared" si="407"/>
        <v>12539.334713427506</v>
      </c>
      <c r="U2920" s="13"/>
      <c r="V2920" s="39">
        <f t="shared" si="412"/>
        <v>1.0157706869777548E-2</v>
      </c>
      <c r="W2920" s="14">
        <f t="shared" si="413"/>
        <v>1.0175012866653902E-2</v>
      </c>
      <c r="X2920" s="40">
        <f t="shared" si="408"/>
        <v>2.9949752788439098E-10</v>
      </c>
      <c r="Y2920" s="2"/>
      <c r="Z2920" s="4"/>
      <c r="AA2920" s="4"/>
      <c r="AB2920" s="4"/>
      <c r="AC2920" s="4"/>
      <c r="AD2920" s="4"/>
      <c r="AE2920" s="4"/>
    </row>
    <row r="2921" spans="6:31">
      <c r="F2921" s="25">
        <v>40907</v>
      </c>
      <c r="G2921" s="8">
        <v>74.489999999999995</v>
      </c>
      <c r="H2921" s="8">
        <v>74.58</v>
      </c>
      <c r="I2921" s="8">
        <v>74.180000000000007</v>
      </c>
      <c r="J2921" s="8">
        <v>74.180000000000007</v>
      </c>
      <c r="K2921" s="8">
        <v>525000</v>
      </c>
      <c r="L2921" s="26">
        <v>71.790000000000006</v>
      </c>
      <c r="M2921" s="8"/>
      <c r="N2921" s="32">
        <v>0</v>
      </c>
      <c r="O2921" s="11">
        <f t="shared" si="409"/>
        <v>50</v>
      </c>
      <c r="P2921" s="11">
        <f t="shared" si="406"/>
        <v>1.0332915447833961</v>
      </c>
      <c r="Q2921" s="12">
        <f t="shared" si="405"/>
        <v>168.28959113552861</v>
      </c>
      <c r="R2921" s="12">
        <f t="shared" si="410"/>
        <v>0</v>
      </c>
      <c r="S2921" s="12">
        <f t="shared" si="411"/>
        <v>13427</v>
      </c>
      <c r="T2921" s="31">
        <f t="shared" si="407"/>
        <v>12483.721870433514</v>
      </c>
      <c r="U2921" s="13"/>
      <c r="V2921" s="39">
        <f t="shared" si="412"/>
        <v>-4.4449353636381497E-3</v>
      </c>
      <c r="W2921" s="14">
        <f t="shared" si="413"/>
        <v>-4.4475403402763737E-3</v>
      </c>
      <c r="X2921" s="40">
        <f t="shared" si="408"/>
        <v>6.7859032856932637E-12</v>
      </c>
      <c r="Y2921" s="2"/>
      <c r="Z2921" s="4"/>
      <c r="AA2921" s="4"/>
      <c r="AB2921" s="4"/>
      <c r="AC2921" s="4"/>
      <c r="AD2921" s="4"/>
      <c r="AE2921" s="4"/>
    </row>
    <row r="2922" spans="6:31">
      <c r="F2922" s="25">
        <v>40911</v>
      </c>
      <c r="G2922" s="8">
        <v>75.52</v>
      </c>
      <c r="H2922" s="8">
        <v>75.84</v>
      </c>
      <c r="I2922" s="8">
        <v>75.2</v>
      </c>
      <c r="J2922" s="8">
        <v>75.239999999999995</v>
      </c>
      <c r="K2922" s="8">
        <v>918000</v>
      </c>
      <c r="L2922" s="26">
        <v>72.81</v>
      </c>
      <c r="M2922" s="8"/>
      <c r="N2922" s="32">
        <v>0</v>
      </c>
      <c r="O2922" s="11">
        <f t="shared" si="409"/>
        <v>50</v>
      </c>
      <c r="P2922" s="11">
        <f t="shared" si="406"/>
        <v>1.0333745364647713</v>
      </c>
      <c r="Q2922" s="12">
        <f t="shared" si="405"/>
        <v>168.28009114137245</v>
      </c>
      <c r="R2922" s="12">
        <f t="shared" si="410"/>
        <v>0</v>
      </c>
      <c r="S2922" s="12">
        <f t="shared" si="411"/>
        <v>13427</v>
      </c>
      <c r="T2922" s="31">
        <f t="shared" si="407"/>
        <v>12661.394057476862</v>
      </c>
      <c r="U2922" s="13"/>
      <c r="V2922" s="39">
        <f t="shared" si="412"/>
        <v>1.4131980500292695E-2</v>
      </c>
      <c r="W2922" s="14">
        <f t="shared" si="413"/>
        <v>1.4108117818227905E-2</v>
      </c>
      <c r="X2922" s="40">
        <f t="shared" si="408"/>
        <v>5.6942759532522933E-10</v>
      </c>
      <c r="Y2922" s="2"/>
      <c r="Z2922" s="4"/>
      <c r="AA2922" s="4"/>
      <c r="AB2922" s="4"/>
      <c r="AC2922" s="4"/>
      <c r="AD2922" s="4"/>
      <c r="AE2922" s="4"/>
    </row>
    <row r="2923" spans="6:31">
      <c r="F2923" s="25">
        <v>40912</v>
      </c>
      <c r="G2923" s="8">
        <v>75.08</v>
      </c>
      <c r="H2923" s="8">
        <v>75.400000000000006</v>
      </c>
      <c r="I2923" s="8">
        <v>74.77</v>
      </c>
      <c r="J2923" s="8">
        <v>75.28</v>
      </c>
      <c r="K2923" s="8">
        <v>443800</v>
      </c>
      <c r="L2923" s="26">
        <v>72.849999999999994</v>
      </c>
      <c r="M2923" s="8"/>
      <c r="N2923" s="32">
        <v>0</v>
      </c>
      <c r="O2923" s="11">
        <f t="shared" si="409"/>
        <v>50</v>
      </c>
      <c r="P2923" s="11">
        <f t="shared" si="406"/>
        <v>1.0333562113932739</v>
      </c>
      <c r="Q2923" s="12">
        <f t="shared" si="405"/>
        <v>168.28218866699137</v>
      </c>
      <c r="R2923" s="12">
        <f t="shared" si="410"/>
        <v>0</v>
      </c>
      <c r="S2923" s="12">
        <f t="shared" si="411"/>
        <v>13427</v>
      </c>
      <c r="T2923" s="31">
        <f t="shared" si="407"/>
        <v>12668.28316285111</v>
      </c>
      <c r="U2923" s="13"/>
      <c r="V2923" s="39">
        <f t="shared" si="412"/>
        <v>5.4395525724163028E-4</v>
      </c>
      <c r="W2923" s="14">
        <f t="shared" si="413"/>
        <v>5.4922423459413184E-4</v>
      </c>
      <c r="X2923" s="40">
        <f t="shared" si="408"/>
        <v>2.776212234117435E-11</v>
      </c>
      <c r="Y2923" s="2"/>
      <c r="Z2923" s="4"/>
      <c r="AA2923" s="4"/>
      <c r="AB2923" s="4"/>
      <c r="AC2923" s="4"/>
      <c r="AD2923" s="4"/>
      <c r="AE2923" s="4"/>
    </row>
    <row r="2924" spans="6:31">
      <c r="F2924" s="25">
        <v>40913</v>
      </c>
      <c r="G2924" s="8">
        <v>74.95</v>
      </c>
      <c r="H2924" s="8">
        <v>75.7</v>
      </c>
      <c r="I2924" s="8">
        <v>74.53</v>
      </c>
      <c r="J2924" s="8">
        <v>75.599999999999994</v>
      </c>
      <c r="K2924" s="8">
        <v>210800</v>
      </c>
      <c r="L2924" s="26">
        <v>73.16</v>
      </c>
      <c r="M2924" s="8"/>
      <c r="N2924" s="32">
        <v>0</v>
      </c>
      <c r="O2924" s="11">
        <f t="shared" si="409"/>
        <v>50</v>
      </c>
      <c r="P2924" s="11">
        <f t="shared" si="406"/>
        <v>1.0333515582285402</v>
      </c>
      <c r="Q2924" s="12">
        <f t="shared" si="405"/>
        <v>168.28272128970292</v>
      </c>
      <c r="R2924" s="12">
        <f t="shared" si="410"/>
        <v>0</v>
      </c>
      <c r="S2924" s="12">
        <f t="shared" si="411"/>
        <v>13427</v>
      </c>
      <c r="T2924" s="31">
        <f t="shared" si="407"/>
        <v>12722.173729501539</v>
      </c>
      <c r="U2924" s="13"/>
      <c r="V2924" s="39">
        <f t="shared" si="412"/>
        <v>4.2449529603087507E-3</v>
      </c>
      <c r="W2924" s="14">
        <f t="shared" si="413"/>
        <v>4.2462908814512243E-3</v>
      </c>
      <c r="X2924" s="40">
        <f t="shared" si="408"/>
        <v>1.790032983477922E-12</v>
      </c>
      <c r="Y2924" s="2"/>
      <c r="Z2924" s="4"/>
      <c r="AA2924" s="4"/>
      <c r="AB2924" s="4"/>
      <c r="AC2924" s="4"/>
      <c r="AD2924" s="4"/>
      <c r="AE2924" s="4"/>
    </row>
    <row r="2925" spans="6:31">
      <c r="F2925" s="25">
        <v>40914</v>
      </c>
      <c r="G2925" s="8">
        <v>75.62</v>
      </c>
      <c r="H2925" s="8">
        <v>75.680000000000007</v>
      </c>
      <c r="I2925" s="8">
        <v>75.150000000000006</v>
      </c>
      <c r="J2925" s="8">
        <v>75.44</v>
      </c>
      <c r="K2925" s="8">
        <v>147400</v>
      </c>
      <c r="L2925" s="26">
        <v>73.010000000000005</v>
      </c>
      <c r="M2925" s="8"/>
      <c r="N2925" s="32">
        <v>0</v>
      </c>
      <c r="O2925" s="11">
        <f t="shared" si="409"/>
        <v>50</v>
      </c>
      <c r="P2925" s="11">
        <f t="shared" si="406"/>
        <v>1.033283111902479</v>
      </c>
      <c r="Q2925" s="12">
        <f t="shared" si="405"/>
        <v>168.2905565263535</v>
      </c>
      <c r="R2925" s="12">
        <f t="shared" si="410"/>
        <v>0</v>
      </c>
      <c r="S2925" s="12">
        <f t="shared" si="411"/>
        <v>13427</v>
      </c>
      <c r="T2925" s="31">
        <f t="shared" si="407"/>
        <v>12695.839584348107</v>
      </c>
      <c r="U2925" s="13"/>
      <c r="V2925" s="39">
        <f t="shared" si="412"/>
        <v>-2.0720859848876649E-3</v>
      </c>
      <c r="W2925" s="14">
        <f t="shared" si="413"/>
        <v>-2.0524054546704868E-3</v>
      </c>
      <c r="X2925" s="40">
        <f t="shared" si="408"/>
        <v>3.8732326962926055E-10</v>
      </c>
      <c r="Y2925" s="2"/>
      <c r="Z2925" s="4"/>
      <c r="AA2925" s="4"/>
      <c r="AB2925" s="4"/>
      <c r="AC2925" s="4"/>
      <c r="AD2925" s="4"/>
      <c r="AE2925" s="4"/>
    </row>
    <row r="2926" spans="6:31">
      <c r="F2926" s="25">
        <v>40917</v>
      </c>
      <c r="G2926" s="8">
        <v>75.58</v>
      </c>
      <c r="H2926" s="8">
        <v>75.7</v>
      </c>
      <c r="I2926" s="8">
        <v>75.23</v>
      </c>
      <c r="J2926" s="8">
        <v>75.599999999999994</v>
      </c>
      <c r="K2926" s="8">
        <v>367400</v>
      </c>
      <c r="L2926" s="26">
        <v>73.16</v>
      </c>
      <c r="M2926" s="8"/>
      <c r="N2926" s="32">
        <v>0</v>
      </c>
      <c r="O2926" s="11">
        <f t="shared" si="409"/>
        <v>50</v>
      </c>
      <c r="P2926" s="11">
        <f t="shared" si="406"/>
        <v>1.0333515582285402</v>
      </c>
      <c r="Q2926" s="12">
        <f t="shared" si="405"/>
        <v>168.28272128970292</v>
      </c>
      <c r="R2926" s="12">
        <f t="shared" si="410"/>
        <v>0</v>
      </c>
      <c r="S2926" s="12">
        <f t="shared" si="411"/>
        <v>13427</v>
      </c>
      <c r="T2926" s="31">
        <f t="shared" si="407"/>
        <v>12722.173729501539</v>
      </c>
      <c r="U2926" s="13"/>
      <c r="V2926" s="39">
        <f t="shared" si="412"/>
        <v>2.0720859848877304E-3</v>
      </c>
      <c r="W2926" s="14">
        <f t="shared" si="413"/>
        <v>2.0524054546703419E-3</v>
      </c>
      <c r="X2926" s="40">
        <f t="shared" si="408"/>
        <v>3.8732326963753959E-10</v>
      </c>
      <c r="Y2926" s="2"/>
      <c r="Z2926" s="4"/>
      <c r="AA2926" s="4"/>
      <c r="AB2926" s="4"/>
      <c r="AC2926" s="4"/>
      <c r="AD2926" s="4"/>
      <c r="AE2926" s="4"/>
    </row>
    <row r="2927" spans="6:31">
      <c r="F2927" s="25">
        <v>40918</v>
      </c>
      <c r="G2927" s="8">
        <v>76.430000000000007</v>
      </c>
      <c r="H2927" s="8">
        <v>76.56</v>
      </c>
      <c r="I2927" s="8">
        <v>76.209999999999994</v>
      </c>
      <c r="J2927" s="8">
        <v>76.33</v>
      </c>
      <c r="K2927" s="8">
        <v>1023600</v>
      </c>
      <c r="L2927" s="26">
        <v>73.87</v>
      </c>
      <c r="M2927" s="8"/>
      <c r="N2927" s="32">
        <v>0</v>
      </c>
      <c r="O2927" s="11">
        <f t="shared" si="409"/>
        <v>50</v>
      </c>
      <c r="P2927" s="11">
        <f t="shared" si="406"/>
        <v>1.033301746311087</v>
      </c>
      <c r="Q2927" s="12">
        <f t="shared" si="405"/>
        <v>168.28842329221098</v>
      </c>
      <c r="R2927" s="12">
        <f t="shared" si="410"/>
        <v>0</v>
      </c>
      <c r="S2927" s="12">
        <f t="shared" si="411"/>
        <v>13427</v>
      </c>
      <c r="T2927" s="31">
        <f t="shared" si="407"/>
        <v>12845.455349894464</v>
      </c>
      <c r="U2927" s="13"/>
      <c r="V2927" s="39">
        <f t="shared" si="412"/>
        <v>9.6436455206801511E-3</v>
      </c>
      <c r="W2927" s="14">
        <f t="shared" si="413"/>
        <v>9.6579680179815983E-3</v>
      </c>
      <c r="X2927" s="40">
        <f t="shared" si="408"/>
        <v>2.0513392894996204E-10</v>
      </c>
      <c r="Y2927" s="2"/>
      <c r="Z2927" s="4"/>
      <c r="AA2927" s="4"/>
      <c r="AB2927" s="4"/>
      <c r="AC2927" s="4"/>
      <c r="AD2927" s="4"/>
      <c r="AE2927" s="4"/>
    </row>
    <row r="2928" spans="6:31">
      <c r="F2928" s="25">
        <v>40919</v>
      </c>
      <c r="G2928" s="8">
        <v>76.069999999999993</v>
      </c>
      <c r="H2928" s="8">
        <v>76.540000000000006</v>
      </c>
      <c r="I2928" s="8">
        <v>76</v>
      </c>
      <c r="J2928" s="8">
        <v>76.430000000000007</v>
      </c>
      <c r="K2928" s="8">
        <v>520600</v>
      </c>
      <c r="L2928" s="26">
        <v>73.959999999999994</v>
      </c>
      <c r="M2928" s="8"/>
      <c r="N2928" s="32">
        <v>0</v>
      </c>
      <c r="O2928" s="11">
        <f t="shared" si="409"/>
        <v>50</v>
      </c>
      <c r="P2928" s="11">
        <f t="shared" si="406"/>
        <v>1.0333964305029748</v>
      </c>
      <c r="Q2928" s="12">
        <f t="shared" si="405"/>
        <v>168.2775852019694</v>
      </c>
      <c r="R2928" s="12">
        <f t="shared" si="410"/>
        <v>0</v>
      </c>
      <c r="S2928" s="12">
        <f t="shared" si="411"/>
        <v>13427</v>
      </c>
      <c r="T2928" s="31">
        <f t="shared" si="407"/>
        <v>12861.455836986523</v>
      </c>
      <c r="U2928" s="13"/>
      <c r="V2928" s="39">
        <f t="shared" si="412"/>
        <v>1.2448394940932129E-3</v>
      </c>
      <c r="W2928" s="14">
        <f t="shared" si="413"/>
        <v>1.2176149782775546E-3</v>
      </c>
      <c r="X2928" s="40">
        <f t="shared" si="408"/>
        <v>7.4117426139703277E-10</v>
      </c>
      <c r="Y2928" s="2"/>
      <c r="Z2928" s="4"/>
      <c r="AA2928" s="4"/>
      <c r="AB2928" s="4"/>
      <c r="AC2928" s="4"/>
      <c r="AD2928" s="4"/>
      <c r="AE2928" s="4"/>
    </row>
    <row r="2929" spans="6:31">
      <c r="F2929" s="25">
        <v>40920</v>
      </c>
      <c r="G2929" s="8">
        <v>76.66</v>
      </c>
      <c r="H2929" s="8">
        <v>76.739999999999995</v>
      </c>
      <c r="I2929" s="8">
        <v>76.03</v>
      </c>
      <c r="J2929" s="8">
        <v>76.680000000000007</v>
      </c>
      <c r="K2929" s="8">
        <v>450800</v>
      </c>
      <c r="L2929" s="26">
        <v>74.209999999999994</v>
      </c>
      <c r="M2929" s="8"/>
      <c r="N2929" s="32">
        <v>0</v>
      </c>
      <c r="O2929" s="11">
        <f t="shared" si="409"/>
        <v>50</v>
      </c>
      <c r="P2929" s="11">
        <f t="shared" si="406"/>
        <v>1.0332839239994611</v>
      </c>
      <c r="Q2929" s="12">
        <f t="shared" si="405"/>
        <v>168.29046355732368</v>
      </c>
      <c r="R2929" s="12">
        <f t="shared" si="410"/>
        <v>0</v>
      </c>
      <c r="S2929" s="12">
        <f t="shared" si="411"/>
        <v>13427</v>
      </c>
      <c r="T2929" s="31">
        <f t="shared" si="407"/>
        <v>12904.512745575581</v>
      </c>
      <c r="U2929" s="13"/>
      <c r="V2929" s="39">
        <f t="shared" si="412"/>
        <v>3.3421564207783043E-3</v>
      </c>
      <c r="W2929" s="14">
        <f t="shared" si="413"/>
        <v>3.3745054631179982E-3</v>
      </c>
      <c r="X2929" s="40">
        <f t="shared" si="408"/>
        <v>1.0464605402953093E-9</v>
      </c>
      <c r="Y2929" s="2"/>
      <c r="Z2929" s="4"/>
      <c r="AA2929" s="4"/>
      <c r="AB2929" s="4"/>
      <c r="AC2929" s="4"/>
      <c r="AD2929" s="4"/>
      <c r="AE2929" s="4"/>
    </row>
    <row r="2930" spans="6:31">
      <c r="F2930" s="25">
        <v>40921</v>
      </c>
      <c r="G2930" s="8">
        <v>76.17</v>
      </c>
      <c r="H2930" s="8">
        <v>76.31</v>
      </c>
      <c r="I2930" s="8">
        <v>75.599999999999994</v>
      </c>
      <c r="J2930" s="8">
        <v>76.31</v>
      </c>
      <c r="K2930" s="8">
        <v>228600</v>
      </c>
      <c r="L2930" s="26">
        <v>73.849999999999994</v>
      </c>
      <c r="M2930" s="8"/>
      <c r="N2930" s="32">
        <v>0</v>
      </c>
      <c r="O2930" s="11">
        <f t="shared" si="409"/>
        <v>50</v>
      </c>
      <c r="P2930" s="11">
        <f t="shared" si="406"/>
        <v>1.0333107650643196</v>
      </c>
      <c r="Q2930" s="12">
        <f t="shared" si="405"/>
        <v>168.28739086892068</v>
      </c>
      <c r="R2930" s="12">
        <f t="shared" si="410"/>
        <v>0</v>
      </c>
      <c r="S2930" s="12">
        <f t="shared" si="411"/>
        <v>13427</v>
      </c>
      <c r="T2930" s="31">
        <f t="shared" si="407"/>
        <v>12842.010797207338</v>
      </c>
      <c r="U2930" s="13"/>
      <c r="V2930" s="39">
        <f t="shared" si="412"/>
        <v>-4.8551852869214472E-3</v>
      </c>
      <c r="W2930" s="14">
        <f t="shared" si="413"/>
        <v>-4.8629030046534035E-3</v>
      </c>
      <c r="X2930" s="40">
        <f t="shared" si="408"/>
        <v>5.9563166990152698E-11</v>
      </c>
      <c r="Y2930" s="2"/>
      <c r="Z2930" s="4"/>
      <c r="AA2930" s="4"/>
      <c r="AB2930" s="4"/>
      <c r="AC2930" s="4"/>
      <c r="AD2930" s="4"/>
      <c r="AE2930" s="4"/>
    </row>
    <row r="2931" spans="6:31">
      <c r="F2931" s="25">
        <v>40925</v>
      </c>
      <c r="G2931" s="8">
        <v>76.91</v>
      </c>
      <c r="H2931" s="8">
        <v>77.069999999999993</v>
      </c>
      <c r="I2931" s="8">
        <v>76.33</v>
      </c>
      <c r="J2931" s="8">
        <v>76.5</v>
      </c>
      <c r="K2931" s="8">
        <v>550900</v>
      </c>
      <c r="L2931" s="26">
        <v>74.03</v>
      </c>
      <c r="M2931" s="8"/>
      <c r="N2931" s="32">
        <v>0</v>
      </c>
      <c r="O2931" s="11">
        <f t="shared" si="409"/>
        <v>50</v>
      </c>
      <c r="P2931" s="11">
        <f t="shared" si="406"/>
        <v>1.0333648520869918</v>
      </c>
      <c r="Q2931" s="12">
        <f t="shared" si="405"/>
        <v>168.28119962603216</v>
      </c>
      <c r="R2931" s="12">
        <f t="shared" si="410"/>
        <v>0</v>
      </c>
      <c r="S2931" s="12">
        <f t="shared" si="411"/>
        <v>13427</v>
      </c>
      <c r="T2931" s="31">
        <f t="shared" si="407"/>
        <v>12873.511771391461</v>
      </c>
      <c r="U2931" s="13"/>
      <c r="V2931" s="39">
        <f t="shared" si="412"/>
        <v>2.4499591526179016E-3</v>
      </c>
      <c r="W2931" s="14">
        <f t="shared" si="413"/>
        <v>2.4344074776181668E-3</v>
      </c>
      <c r="X2931" s="40">
        <f t="shared" si="408"/>
        <v>2.418545952973782E-10</v>
      </c>
      <c r="Y2931" s="2"/>
      <c r="Z2931" s="4"/>
      <c r="AA2931" s="4"/>
      <c r="AB2931" s="4"/>
      <c r="AC2931" s="4"/>
      <c r="AD2931" s="4"/>
      <c r="AE2931" s="4"/>
    </row>
    <row r="2932" spans="6:31">
      <c r="F2932" s="25">
        <v>40926</v>
      </c>
      <c r="G2932" s="8">
        <v>76.47</v>
      </c>
      <c r="H2932" s="8">
        <v>77.44</v>
      </c>
      <c r="I2932" s="8">
        <v>76.36</v>
      </c>
      <c r="J2932" s="8">
        <v>77.41</v>
      </c>
      <c r="K2932" s="8">
        <v>361200</v>
      </c>
      <c r="L2932" s="26">
        <v>74.91</v>
      </c>
      <c r="M2932" s="8"/>
      <c r="N2932" s="32">
        <v>0</v>
      </c>
      <c r="O2932" s="11">
        <f t="shared" si="409"/>
        <v>50</v>
      </c>
      <c r="P2932" s="11">
        <f t="shared" si="406"/>
        <v>1.0333733813910024</v>
      </c>
      <c r="Q2932" s="12">
        <f t="shared" si="405"/>
        <v>168.28022335131044</v>
      </c>
      <c r="R2932" s="12">
        <f t="shared" si="410"/>
        <v>0</v>
      </c>
      <c r="S2932" s="12">
        <f t="shared" si="411"/>
        <v>13427</v>
      </c>
      <c r="T2932" s="31">
        <f t="shared" si="407"/>
        <v>13026.57208962494</v>
      </c>
      <c r="U2932" s="13"/>
      <c r="V2932" s="39">
        <f t="shared" si="412"/>
        <v>1.1819428918752473E-2</v>
      </c>
      <c r="W2932" s="14">
        <f t="shared" si="413"/>
        <v>1.181697650478452E-2</v>
      </c>
      <c r="X2932" s="40">
        <f t="shared" si="408"/>
        <v>6.014334270214294E-12</v>
      </c>
      <c r="Y2932" s="2"/>
      <c r="Z2932" s="4"/>
      <c r="AA2932" s="4"/>
      <c r="AB2932" s="4"/>
      <c r="AC2932" s="4"/>
      <c r="AD2932" s="4"/>
      <c r="AE2932" s="4"/>
    </row>
    <row r="2933" spans="6:31">
      <c r="F2933" s="25">
        <v>40927</v>
      </c>
      <c r="G2933" s="8">
        <v>77.650000000000006</v>
      </c>
      <c r="H2933" s="8">
        <v>77.92</v>
      </c>
      <c r="I2933" s="8">
        <v>77.5</v>
      </c>
      <c r="J2933" s="8">
        <v>77.819999999999993</v>
      </c>
      <c r="K2933" s="8">
        <v>544500</v>
      </c>
      <c r="L2933" s="26">
        <v>75.31</v>
      </c>
      <c r="M2933" s="8"/>
      <c r="N2933" s="32">
        <v>0</v>
      </c>
      <c r="O2933" s="11">
        <f t="shared" si="409"/>
        <v>50</v>
      </c>
      <c r="P2933" s="11">
        <f t="shared" si="406"/>
        <v>1.0333289071836409</v>
      </c>
      <c r="Q2933" s="12">
        <f t="shared" si="405"/>
        <v>168.2853141013548</v>
      </c>
      <c r="R2933" s="12">
        <f t="shared" si="410"/>
        <v>0</v>
      </c>
      <c r="S2933" s="12">
        <f t="shared" si="411"/>
        <v>13427</v>
      </c>
      <c r="T2933" s="31">
        <f t="shared" si="407"/>
        <v>13095.963143367429</v>
      </c>
      <c r="U2933" s="13"/>
      <c r="V2933" s="39">
        <f t="shared" si="412"/>
        <v>5.3127475062195485E-3</v>
      </c>
      <c r="W2933" s="14">
        <f t="shared" si="413"/>
        <v>5.325535153468809E-3</v>
      </c>
      <c r="X2933" s="40">
        <f t="shared" si="408"/>
        <v>1.635239221715191E-10</v>
      </c>
      <c r="Y2933" s="2"/>
      <c r="Z2933" s="4"/>
      <c r="AA2933" s="4"/>
      <c r="AB2933" s="4"/>
      <c r="AC2933" s="4"/>
      <c r="AD2933" s="4"/>
      <c r="AE2933" s="4"/>
    </row>
    <row r="2934" spans="6:31">
      <c r="F2934" s="25">
        <v>40928</v>
      </c>
      <c r="G2934" s="8">
        <v>77.680000000000007</v>
      </c>
      <c r="H2934" s="8">
        <v>77.88</v>
      </c>
      <c r="I2934" s="8">
        <v>77.55</v>
      </c>
      <c r="J2934" s="8">
        <v>77.86</v>
      </c>
      <c r="K2934" s="8">
        <v>314500</v>
      </c>
      <c r="L2934" s="26">
        <v>75.349999999999994</v>
      </c>
      <c r="M2934" s="8"/>
      <c r="N2934" s="32">
        <v>0</v>
      </c>
      <c r="O2934" s="11">
        <f t="shared" si="409"/>
        <v>50</v>
      </c>
      <c r="P2934" s="11">
        <f t="shared" si="406"/>
        <v>1.0333112143331122</v>
      </c>
      <c r="Q2934" s="12">
        <f t="shared" si="405"/>
        <v>168.28733943927148</v>
      </c>
      <c r="R2934" s="12">
        <f t="shared" si="410"/>
        <v>0</v>
      </c>
      <c r="S2934" s="12">
        <f t="shared" si="411"/>
        <v>13427</v>
      </c>
      <c r="T2934" s="31">
        <f t="shared" si="407"/>
        <v>13102.852248741678</v>
      </c>
      <c r="U2934" s="13"/>
      <c r="V2934" s="39">
        <f t="shared" si="412"/>
        <v>5.2590969705498033E-4</v>
      </c>
      <c r="W2934" s="14">
        <f t="shared" si="413"/>
        <v>5.309969592441077E-4</v>
      </c>
      <c r="X2934" s="40">
        <f t="shared" si="408"/>
        <v>2.5880236580925005E-11</v>
      </c>
      <c r="Y2934" s="2"/>
      <c r="Z2934" s="4"/>
      <c r="AA2934" s="4"/>
      <c r="AB2934" s="4"/>
      <c r="AC2934" s="4"/>
      <c r="AD2934" s="4"/>
      <c r="AE2934" s="4"/>
    </row>
    <row r="2935" spans="6:31">
      <c r="F2935" s="25">
        <v>40931</v>
      </c>
      <c r="G2935" s="8">
        <v>77.900000000000006</v>
      </c>
      <c r="H2935" s="8">
        <v>78.319999999999993</v>
      </c>
      <c r="I2935" s="8">
        <v>77.540000000000006</v>
      </c>
      <c r="J2935" s="8">
        <v>77.88</v>
      </c>
      <c r="K2935" s="8">
        <v>322200</v>
      </c>
      <c r="L2935" s="26">
        <v>75.37</v>
      </c>
      <c r="M2935" s="8"/>
      <c r="N2935" s="32">
        <v>0</v>
      </c>
      <c r="O2935" s="11">
        <f t="shared" si="409"/>
        <v>50</v>
      </c>
      <c r="P2935" s="11">
        <f t="shared" si="406"/>
        <v>1.0333023749502452</v>
      </c>
      <c r="Q2935" s="12">
        <f t="shared" si="405"/>
        <v>168.28835132805347</v>
      </c>
      <c r="R2935" s="12">
        <f t="shared" si="410"/>
        <v>0</v>
      </c>
      <c r="S2935" s="12">
        <f t="shared" si="411"/>
        <v>13427</v>
      </c>
      <c r="T2935" s="31">
        <f t="shared" si="407"/>
        <v>13106.296801428804</v>
      </c>
      <c r="U2935" s="13"/>
      <c r="V2935" s="39">
        <f t="shared" si="412"/>
        <v>2.6285116700005249E-4</v>
      </c>
      <c r="W2935" s="14">
        <f t="shared" si="413"/>
        <v>2.6539278287416495E-4</v>
      </c>
      <c r="X2935" s="40">
        <f t="shared" si="408"/>
        <v>6.4598112515404046E-12</v>
      </c>
      <c r="Y2935" s="2"/>
      <c r="Z2935" s="4"/>
      <c r="AA2935" s="4"/>
      <c r="AB2935" s="4"/>
      <c r="AC2935" s="4"/>
      <c r="AD2935" s="4"/>
      <c r="AE2935" s="4"/>
    </row>
    <row r="2936" spans="6:31">
      <c r="F2936" s="25">
        <v>40932</v>
      </c>
      <c r="G2936" s="8">
        <v>77.44</v>
      </c>
      <c r="H2936" s="8">
        <v>77.94</v>
      </c>
      <c r="I2936" s="8">
        <v>77.290000000000006</v>
      </c>
      <c r="J2936" s="8">
        <v>77.89</v>
      </c>
      <c r="K2936" s="8">
        <v>141000</v>
      </c>
      <c r="L2936" s="26">
        <v>75.38</v>
      </c>
      <c r="M2936" s="8"/>
      <c r="N2936" s="32">
        <v>0</v>
      </c>
      <c r="O2936" s="11">
        <f t="shared" si="409"/>
        <v>50</v>
      </c>
      <c r="P2936" s="11">
        <f t="shared" si="406"/>
        <v>1.0332979570177767</v>
      </c>
      <c r="Q2936" s="12">
        <f t="shared" si="405"/>
        <v>168.28885707757561</v>
      </c>
      <c r="R2936" s="12">
        <f t="shared" si="410"/>
        <v>0</v>
      </c>
      <c r="S2936" s="12">
        <f t="shared" si="411"/>
        <v>13427</v>
      </c>
      <c r="T2936" s="31">
        <f t="shared" si="407"/>
        <v>13108.019077772364</v>
      </c>
      <c r="U2936" s="13"/>
      <c r="V2936" s="39">
        <f t="shared" si="412"/>
        <v>1.3139967901320551E-4</v>
      </c>
      <c r="W2936" s="14">
        <f t="shared" si="413"/>
        <v>1.3266998361079364E-4</v>
      </c>
      <c r="X2936" s="40">
        <f t="shared" si="408"/>
        <v>1.6136737706535638E-12</v>
      </c>
      <c r="Y2936" s="2"/>
      <c r="Z2936" s="4"/>
      <c r="AA2936" s="4"/>
      <c r="AB2936" s="4"/>
      <c r="AC2936" s="4"/>
      <c r="AD2936" s="4"/>
      <c r="AE2936" s="4"/>
    </row>
    <row r="2937" spans="6:31">
      <c r="F2937" s="25">
        <v>40933</v>
      </c>
      <c r="G2937" s="8">
        <v>77.819999999999993</v>
      </c>
      <c r="H2937" s="8">
        <v>78.77</v>
      </c>
      <c r="I2937" s="8">
        <v>77.53</v>
      </c>
      <c r="J2937" s="8">
        <v>78.599999999999994</v>
      </c>
      <c r="K2937" s="8">
        <v>942100</v>
      </c>
      <c r="L2937" s="26">
        <v>76.06</v>
      </c>
      <c r="M2937" s="8"/>
      <c r="N2937" s="32">
        <v>0</v>
      </c>
      <c r="O2937" s="11">
        <f t="shared" si="409"/>
        <v>50</v>
      </c>
      <c r="P2937" s="11">
        <f t="shared" si="406"/>
        <v>1.0333946884038916</v>
      </c>
      <c r="Q2937" s="12">
        <f t="shared" si="405"/>
        <v>168.27778459458779</v>
      </c>
      <c r="R2937" s="12">
        <f t="shared" si="410"/>
        <v>0</v>
      </c>
      <c r="S2937" s="12">
        <f t="shared" si="411"/>
        <v>13427</v>
      </c>
      <c r="T2937" s="31">
        <f t="shared" si="407"/>
        <v>13226.633869134599</v>
      </c>
      <c r="U2937" s="13"/>
      <c r="V2937" s="39">
        <f t="shared" si="412"/>
        <v>9.008327828167989E-3</v>
      </c>
      <c r="W2937" s="14">
        <f t="shared" si="413"/>
        <v>8.980514661124402E-3</v>
      </c>
      <c r="X2937" s="40">
        <f t="shared" si="408"/>
        <v>7.7357226099447912E-10</v>
      </c>
      <c r="Y2937" s="2"/>
      <c r="Z2937" s="4"/>
      <c r="AA2937" s="4"/>
      <c r="AB2937" s="4"/>
      <c r="AC2937" s="4"/>
      <c r="AD2937" s="4"/>
      <c r="AE2937" s="4"/>
    </row>
    <row r="2938" spans="6:31">
      <c r="F2938" s="25">
        <v>40934</v>
      </c>
      <c r="G2938" s="8">
        <v>79.010000000000005</v>
      </c>
      <c r="H2938" s="8">
        <v>79.09</v>
      </c>
      <c r="I2938" s="8">
        <v>77.930000000000007</v>
      </c>
      <c r="J2938" s="8">
        <v>78.19</v>
      </c>
      <c r="K2938" s="8">
        <v>728600</v>
      </c>
      <c r="L2938" s="26">
        <v>75.67</v>
      </c>
      <c r="M2938" s="8"/>
      <c r="N2938" s="32">
        <v>0</v>
      </c>
      <c r="O2938" s="11">
        <f t="shared" si="409"/>
        <v>50</v>
      </c>
      <c r="P2938" s="11">
        <f t="shared" si="406"/>
        <v>1.0333024976873264</v>
      </c>
      <c r="Q2938" s="12">
        <f t="shared" si="405"/>
        <v>168.28833727760164</v>
      </c>
      <c r="R2938" s="12">
        <f t="shared" si="410"/>
        <v>0</v>
      </c>
      <c r="S2938" s="12">
        <f t="shared" si="411"/>
        <v>13427</v>
      </c>
      <c r="T2938" s="31">
        <f t="shared" si="407"/>
        <v>13158.465091735672</v>
      </c>
      <c r="U2938" s="13"/>
      <c r="V2938" s="39">
        <f t="shared" si="412"/>
        <v>-5.1672293651017611E-3</v>
      </c>
      <c r="W2938" s="14">
        <f t="shared" si="413"/>
        <v>-5.1407217936833673E-3</v>
      </c>
      <c r="X2938" s="40">
        <f t="shared" si="408"/>
        <v>7.0265134250124644E-10</v>
      </c>
      <c r="Y2938" s="2"/>
      <c r="Z2938" s="4"/>
      <c r="AA2938" s="4"/>
      <c r="AB2938" s="4"/>
      <c r="AC2938" s="4"/>
      <c r="AD2938" s="4"/>
      <c r="AE2938" s="4"/>
    </row>
    <row r="2939" spans="6:31">
      <c r="F2939" s="25">
        <v>40935</v>
      </c>
      <c r="G2939" s="8">
        <v>77.8</v>
      </c>
      <c r="H2939" s="8">
        <v>78.400000000000006</v>
      </c>
      <c r="I2939" s="8">
        <v>77.8</v>
      </c>
      <c r="J2939" s="8">
        <v>78.239999999999995</v>
      </c>
      <c r="K2939" s="8">
        <v>521500</v>
      </c>
      <c r="L2939" s="26">
        <v>75.72</v>
      </c>
      <c r="M2939" s="8"/>
      <c r="N2939" s="32">
        <v>0</v>
      </c>
      <c r="O2939" s="11">
        <f t="shared" si="409"/>
        <v>50</v>
      </c>
      <c r="P2939" s="11">
        <f t="shared" si="406"/>
        <v>1.0332805071315372</v>
      </c>
      <c r="Q2939" s="12">
        <f t="shared" si="405"/>
        <v>168.29085472205372</v>
      </c>
      <c r="R2939" s="12">
        <f t="shared" si="410"/>
        <v>0</v>
      </c>
      <c r="S2939" s="12">
        <f t="shared" si="411"/>
        <v>13427</v>
      </c>
      <c r="T2939" s="31">
        <f t="shared" si="407"/>
        <v>13167.076473453482</v>
      </c>
      <c r="U2939" s="13"/>
      <c r="V2939" s="39">
        <f t="shared" si="412"/>
        <v>6.5422259243029231E-4</v>
      </c>
      <c r="W2939" s="14">
        <f t="shared" si="413"/>
        <v>6.605456346918837E-4</v>
      </c>
      <c r="X2939" s="40">
        <f t="shared" si="408"/>
        <v>3.9980863441870753E-11</v>
      </c>
      <c r="Y2939" s="2"/>
      <c r="Z2939" s="4"/>
      <c r="AA2939" s="4"/>
      <c r="AB2939" s="4"/>
      <c r="AC2939" s="4"/>
      <c r="AD2939" s="4"/>
      <c r="AE2939" s="4"/>
    </row>
    <row r="2940" spans="6:31">
      <c r="F2940" s="25">
        <v>40938</v>
      </c>
      <c r="G2940" s="8">
        <v>77.540000000000006</v>
      </c>
      <c r="H2940" s="8">
        <v>78.040000000000006</v>
      </c>
      <c r="I2940" s="8">
        <v>77.239999999999995</v>
      </c>
      <c r="J2940" s="8">
        <v>77.959999999999994</v>
      </c>
      <c r="K2940" s="8">
        <v>524700</v>
      </c>
      <c r="L2940" s="26">
        <v>75.45</v>
      </c>
      <c r="M2940" s="8"/>
      <c r="N2940" s="32">
        <v>0</v>
      </c>
      <c r="O2940" s="11">
        <f t="shared" si="409"/>
        <v>50</v>
      </c>
      <c r="P2940" s="11">
        <f t="shared" si="406"/>
        <v>1.0332670642809807</v>
      </c>
      <c r="Q2940" s="12">
        <f t="shared" si="405"/>
        <v>168.29239369134558</v>
      </c>
      <c r="R2940" s="12">
        <f t="shared" si="410"/>
        <v>0</v>
      </c>
      <c r="S2940" s="12">
        <f t="shared" si="411"/>
        <v>13427</v>
      </c>
      <c r="T2940" s="31">
        <f t="shared" si="407"/>
        <v>13120.0750121773</v>
      </c>
      <c r="U2940" s="13"/>
      <c r="V2940" s="39">
        <f t="shared" si="412"/>
        <v>-3.5760064295332259E-3</v>
      </c>
      <c r="W2940" s="14">
        <f t="shared" si="413"/>
        <v>-3.5721411272640934E-3</v>
      </c>
      <c r="X2940" s="40">
        <f t="shared" si="408"/>
        <v>1.4940561631760844E-11</v>
      </c>
      <c r="Y2940" s="2"/>
      <c r="Z2940" s="4"/>
      <c r="AA2940" s="4"/>
      <c r="AB2940" s="4"/>
      <c r="AC2940" s="4"/>
      <c r="AD2940" s="4"/>
      <c r="AE2940" s="4"/>
    </row>
    <row r="2941" spans="6:31">
      <c r="F2941" s="25">
        <v>40939</v>
      </c>
      <c r="G2941" s="8">
        <v>78.34</v>
      </c>
      <c r="H2941" s="8">
        <v>78.48</v>
      </c>
      <c r="I2941" s="8">
        <v>77.59</v>
      </c>
      <c r="J2941" s="8">
        <v>77.94</v>
      </c>
      <c r="K2941" s="8">
        <v>377200</v>
      </c>
      <c r="L2941" s="26">
        <v>75.430000000000007</v>
      </c>
      <c r="M2941" s="8"/>
      <c r="N2941" s="32">
        <v>0</v>
      </c>
      <c r="O2941" s="11">
        <f t="shared" si="409"/>
        <v>50</v>
      </c>
      <c r="P2941" s="11">
        <f t="shared" si="406"/>
        <v>1.0332758849264216</v>
      </c>
      <c r="Q2941" s="12">
        <f t="shared" si="405"/>
        <v>168.29138387849858</v>
      </c>
      <c r="R2941" s="12">
        <f t="shared" si="410"/>
        <v>0</v>
      </c>
      <c r="S2941" s="12">
        <f t="shared" si="411"/>
        <v>13427</v>
      </c>
      <c r="T2941" s="31">
        <f t="shared" si="407"/>
        <v>13116.630459490179</v>
      </c>
      <c r="U2941" s="13"/>
      <c r="V2941" s="39">
        <f t="shared" si="412"/>
        <v>-2.6257509431819532E-4</v>
      </c>
      <c r="W2941" s="14">
        <f t="shared" si="413"/>
        <v>-2.6511134831838049E-4</v>
      </c>
      <c r="X2941" s="40">
        <f t="shared" si="408"/>
        <v>6.4325843534552955E-12</v>
      </c>
      <c r="Y2941" s="2"/>
      <c r="Z2941" s="4"/>
      <c r="AA2941" s="4"/>
      <c r="AB2941" s="4"/>
      <c r="AC2941" s="4"/>
      <c r="AD2941" s="4"/>
      <c r="AE2941" s="4"/>
    </row>
    <row r="2942" spans="6:31">
      <c r="F2942" s="25">
        <v>40940</v>
      </c>
      <c r="G2942" s="8">
        <v>78.540000000000006</v>
      </c>
      <c r="H2942" s="8">
        <v>79.09</v>
      </c>
      <c r="I2942" s="8">
        <v>78.45</v>
      </c>
      <c r="J2942" s="8">
        <v>78.75</v>
      </c>
      <c r="K2942" s="8">
        <v>230100</v>
      </c>
      <c r="L2942" s="26">
        <v>76.209999999999994</v>
      </c>
      <c r="M2942" s="8"/>
      <c r="N2942" s="32">
        <v>0</v>
      </c>
      <c r="O2942" s="11">
        <f t="shared" si="409"/>
        <v>50</v>
      </c>
      <c r="P2942" s="11">
        <f t="shared" si="406"/>
        <v>1.0333289594541399</v>
      </c>
      <c r="Q2942" s="12">
        <f t="shared" si="405"/>
        <v>168.28530811794326</v>
      </c>
      <c r="R2942" s="12">
        <f t="shared" si="410"/>
        <v>0</v>
      </c>
      <c r="S2942" s="12">
        <f t="shared" si="411"/>
        <v>13427</v>
      </c>
      <c r="T2942" s="31">
        <f t="shared" si="407"/>
        <v>13252.468014288032</v>
      </c>
      <c r="U2942" s="13"/>
      <c r="V2942" s="39">
        <f t="shared" si="412"/>
        <v>1.0302874519459498E-2</v>
      </c>
      <c r="W2942" s="14">
        <f t="shared" si="413"/>
        <v>1.0287613812486393E-2</v>
      </c>
      <c r="X2942" s="40">
        <f t="shared" si="408"/>
        <v>2.3288917731896451E-10</v>
      </c>
      <c r="Y2942" s="2"/>
      <c r="Z2942" s="4"/>
      <c r="AA2942" s="4"/>
      <c r="AB2942" s="4"/>
      <c r="AC2942" s="4"/>
      <c r="AD2942" s="4"/>
      <c r="AE2942" s="4"/>
    </row>
    <row r="2943" spans="6:31">
      <c r="F2943" s="25">
        <v>40941</v>
      </c>
      <c r="G2943" s="8">
        <v>78.95</v>
      </c>
      <c r="H2943" s="8">
        <v>79.14</v>
      </c>
      <c r="I2943" s="8">
        <v>78.69</v>
      </c>
      <c r="J2943" s="8">
        <v>78.95</v>
      </c>
      <c r="K2943" s="8">
        <v>195100</v>
      </c>
      <c r="L2943" s="26">
        <v>76.400000000000006</v>
      </c>
      <c r="M2943" s="8"/>
      <c r="N2943" s="32">
        <v>0</v>
      </c>
      <c r="O2943" s="11">
        <f t="shared" si="409"/>
        <v>50</v>
      </c>
      <c r="P2943" s="11">
        <f t="shared" si="406"/>
        <v>1.0333769633507852</v>
      </c>
      <c r="Q2943" s="12">
        <f t="shared" si="405"/>
        <v>168.27981336055376</v>
      </c>
      <c r="R2943" s="12">
        <f t="shared" si="410"/>
        <v>0</v>
      </c>
      <c r="S2943" s="12">
        <f t="shared" si="411"/>
        <v>13427</v>
      </c>
      <c r="T2943" s="31">
        <f t="shared" si="407"/>
        <v>13285.691264815719</v>
      </c>
      <c r="U2943" s="13"/>
      <c r="V2943" s="39">
        <f t="shared" si="412"/>
        <v>2.5038110243327961E-3</v>
      </c>
      <c r="W2943" s="14">
        <f t="shared" si="413"/>
        <v>2.4900084944488136E-3</v>
      </c>
      <c r="X2943" s="40">
        <f t="shared" si="408"/>
        <v>1.9050983119822821E-10</v>
      </c>
      <c r="Y2943" s="2"/>
      <c r="Z2943" s="4"/>
      <c r="AA2943" s="4"/>
      <c r="AB2943" s="4"/>
      <c r="AC2943" s="4"/>
      <c r="AD2943" s="4"/>
      <c r="AE2943" s="4"/>
    </row>
    <row r="2944" spans="6:31">
      <c r="F2944" s="25">
        <v>40942</v>
      </c>
      <c r="G2944" s="8">
        <v>79.73</v>
      </c>
      <c r="H2944" s="8">
        <v>80.150000000000006</v>
      </c>
      <c r="I2944" s="8">
        <v>79.67</v>
      </c>
      <c r="J2944" s="8">
        <v>80.12</v>
      </c>
      <c r="K2944" s="8">
        <v>300800</v>
      </c>
      <c r="L2944" s="26">
        <v>77.540000000000006</v>
      </c>
      <c r="M2944" s="8"/>
      <c r="N2944" s="32">
        <v>0</v>
      </c>
      <c r="O2944" s="11">
        <f t="shared" si="409"/>
        <v>50</v>
      </c>
      <c r="P2944" s="11">
        <f t="shared" si="406"/>
        <v>1.0332731493422749</v>
      </c>
      <c r="Q2944" s="12">
        <f t="shared" si="405"/>
        <v>168.29169705419142</v>
      </c>
      <c r="R2944" s="12">
        <f t="shared" si="410"/>
        <v>0</v>
      </c>
      <c r="S2944" s="12">
        <f t="shared" si="411"/>
        <v>13427</v>
      </c>
      <c r="T2944" s="31">
        <f t="shared" si="407"/>
        <v>13483.530767981818</v>
      </c>
      <c r="U2944" s="13"/>
      <c r="V2944" s="39">
        <f t="shared" si="412"/>
        <v>1.4781386254939502E-2</v>
      </c>
      <c r="W2944" s="14">
        <f t="shared" si="413"/>
        <v>1.481123607030822E-2</v>
      </c>
      <c r="X2944" s="40">
        <f t="shared" si="408"/>
        <v>8.9101147754650453E-10</v>
      </c>
      <c r="Y2944" s="2"/>
      <c r="Z2944" s="4"/>
      <c r="AA2944" s="4"/>
      <c r="AB2944" s="4"/>
      <c r="AC2944" s="4"/>
      <c r="AD2944" s="4"/>
      <c r="AE2944" s="4"/>
    </row>
    <row r="2945" spans="6:31">
      <c r="F2945" s="25">
        <v>40945</v>
      </c>
      <c r="G2945" s="8">
        <v>79.760000000000005</v>
      </c>
      <c r="H2945" s="8">
        <v>80.08</v>
      </c>
      <c r="I2945" s="8">
        <v>79.69</v>
      </c>
      <c r="J2945" s="8">
        <v>80.040000000000006</v>
      </c>
      <c r="K2945" s="8">
        <v>255300</v>
      </c>
      <c r="L2945" s="26">
        <v>77.459999999999994</v>
      </c>
      <c r="M2945" s="8"/>
      <c r="N2945" s="32">
        <v>0</v>
      </c>
      <c r="O2945" s="11">
        <f t="shared" si="409"/>
        <v>50</v>
      </c>
      <c r="P2945" s="11">
        <f t="shared" si="406"/>
        <v>1.0333075135553835</v>
      </c>
      <c r="Q2945" s="12">
        <f t="shared" si="405"/>
        <v>168.28776308387449</v>
      </c>
      <c r="R2945" s="12">
        <f t="shared" si="410"/>
        <v>0</v>
      </c>
      <c r="S2945" s="12">
        <f t="shared" si="411"/>
        <v>13427</v>
      </c>
      <c r="T2945" s="31">
        <f t="shared" si="407"/>
        <v>13469.752557233316</v>
      </c>
      <c r="U2945" s="13"/>
      <c r="V2945" s="39">
        <f t="shared" si="412"/>
        <v>-1.0223772578947701E-3</v>
      </c>
      <c r="W2945" s="14">
        <f t="shared" si="413"/>
        <v>-1.0322581561771136E-3</v>
      </c>
      <c r="X2945" s="40">
        <f t="shared" si="408"/>
        <v>9.7632150866019964E-11</v>
      </c>
      <c r="Y2945" s="2"/>
      <c r="Z2945" s="4"/>
      <c r="AA2945" s="4"/>
      <c r="AB2945" s="4"/>
      <c r="AC2945" s="4"/>
      <c r="AD2945" s="4"/>
      <c r="AE2945" s="4"/>
    </row>
    <row r="2946" spans="6:31">
      <c r="F2946" s="25">
        <v>40946</v>
      </c>
      <c r="G2946" s="8">
        <v>79.89</v>
      </c>
      <c r="H2946" s="8">
        <v>80.349999999999994</v>
      </c>
      <c r="I2946" s="8">
        <v>79.599999999999994</v>
      </c>
      <c r="J2946" s="8">
        <v>80.239999999999995</v>
      </c>
      <c r="K2946" s="8">
        <v>137000</v>
      </c>
      <c r="L2946" s="26">
        <v>77.650000000000006</v>
      </c>
      <c r="M2946" s="8"/>
      <c r="N2946" s="32">
        <v>0</v>
      </c>
      <c r="O2946" s="11">
        <f t="shared" si="409"/>
        <v>50</v>
      </c>
      <c r="P2946" s="11">
        <f t="shared" si="406"/>
        <v>1.0333547971667738</v>
      </c>
      <c r="Q2946" s="12">
        <f t="shared" si="405"/>
        <v>168.2823505453764</v>
      </c>
      <c r="R2946" s="12">
        <f t="shared" si="410"/>
        <v>0</v>
      </c>
      <c r="S2946" s="12">
        <f t="shared" si="411"/>
        <v>13427</v>
      </c>
      <c r="T2946" s="31">
        <f t="shared" si="407"/>
        <v>13502.975807761002</v>
      </c>
      <c r="U2946" s="13"/>
      <c r="V2946" s="39">
        <f t="shared" si="412"/>
        <v>2.4634710200545644E-3</v>
      </c>
      <c r="W2946" s="14">
        <f t="shared" si="413"/>
        <v>2.4498755080901236E-3</v>
      </c>
      <c r="X2946" s="40">
        <f t="shared" si="408"/>
        <v>1.8483794557525348E-10</v>
      </c>
      <c r="Y2946" s="2"/>
      <c r="Z2946" s="4"/>
      <c r="AA2946" s="4"/>
      <c r="AB2946" s="4"/>
      <c r="AC2946" s="4"/>
      <c r="AD2946" s="4"/>
      <c r="AE2946" s="4"/>
    </row>
    <row r="2947" spans="6:31">
      <c r="F2947" s="25">
        <v>40947</v>
      </c>
      <c r="G2947" s="8">
        <v>80.27</v>
      </c>
      <c r="H2947" s="8">
        <v>80.510000000000005</v>
      </c>
      <c r="I2947" s="8">
        <v>79.92</v>
      </c>
      <c r="J2947" s="8">
        <v>80.39</v>
      </c>
      <c r="K2947" s="8">
        <v>106800</v>
      </c>
      <c r="L2947" s="26">
        <v>77.8</v>
      </c>
      <c r="M2947" s="8"/>
      <c r="N2947" s="32">
        <v>0</v>
      </c>
      <c r="O2947" s="11">
        <f t="shared" si="409"/>
        <v>50</v>
      </c>
      <c r="P2947" s="11">
        <f t="shared" si="406"/>
        <v>1.0332904884318765</v>
      </c>
      <c r="Q2947" s="12">
        <f t="shared" si="405"/>
        <v>168.28971206511301</v>
      </c>
      <c r="R2947" s="12">
        <f t="shared" si="410"/>
        <v>0</v>
      </c>
      <c r="S2947" s="12">
        <f t="shared" si="411"/>
        <v>13427</v>
      </c>
      <c r="T2947" s="31">
        <f t="shared" si="407"/>
        <v>13528.809952914435</v>
      </c>
      <c r="U2947" s="13"/>
      <c r="V2947" s="39">
        <f t="shared" si="412"/>
        <v>1.9113907787957493E-3</v>
      </c>
      <c r="W2947" s="14">
        <f t="shared" si="413"/>
        <v>1.929881589649654E-3</v>
      </c>
      <c r="X2947" s="40">
        <f t="shared" si="408"/>
        <v>3.4191008603488233E-10</v>
      </c>
      <c r="Y2947" s="2"/>
      <c r="Z2947" s="4"/>
      <c r="AA2947" s="4"/>
      <c r="AB2947" s="4"/>
      <c r="AC2947" s="4"/>
      <c r="AD2947" s="4"/>
      <c r="AE2947" s="4"/>
    </row>
    <row r="2948" spans="6:31">
      <c r="F2948" s="25">
        <v>40948</v>
      </c>
      <c r="G2948" s="8">
        <v>80.59</v>
      </c>
      <c r="H2948" s="8">
        <v>80.66</v>
      </c>
      <c r="I2948" s="8">
        <v>80.03</v>
      </c>
      <c r="J2948" s="8">
        <v>80.56</v>
      </c>
      <c r="K2948" s="8">
        <v>193400</v>
      </c>
      <c r="L2948" s="26">
        <v>77.959999999999994</v>
      </c>
      <c r="M2948" s="8"/>
      <c r="N2948" s="32">
        <v>0</v>
      </c>
      <c r="O2948" s="11">
        <f t="shared" si="409"/>
        <v>50</v>
      </c>
      <c r="P2948" s="11">
        <f t="shared" si="406"/>
        <v>1.0333504361210879</v>
      </c>
      <c r="Q2948" s="12">
        <f t="shared" ref="Q2948:Q3011" si="414">$D$4*$P$4/P2948+O2948</f>
        <v>168.28284973201875</v>
      </c>
      <c r="R2948" s="12">
        <f t="shared" si="410"/>
        <v>0</v>
      </c>
      <c r="S2948" s="12">
        <f t="shared" si="411"/>
        <v>13427</v>
      </c>
      <c r="T2948" s="31">
        <f t="shared" si="407"/>
        <v>13556.866374411431</v>
      </c>
      <c r="U2948" s="13"/>
      <c r="V2948" s="39">
        <f t="shared" si="412"/>
        <v>2.0716803370502555E-3</v>
      </c>
      <c r="W2948" s="14">
        <f t="shared" si="413"/>
        <v>2.0544434550140308E-3</v>
      </c>
      <c r="X2948" s="40">
        <f t="shared" si="408"/>
        <v>2.9711010233072836E-10</v>
      </c>
      <c r="Y2948" s="2"/>
      <c r="Z2948" s="4"/>
      <c r="AA2948" s="4"/>
      <c r="AB2948" s="4"/>
      <c r="AC2948" s="4"/>
      <c r="AD2948" s="4"/>
      <c r="AE2948" s="4"/>
    </row>
    <row r="2949" spans="6:31">
      <c r="F2949" s="25">
        <v>40949</v>
      </c>
      <c r="G2949" s="8">
        <v>79.8</v>
      </c>
      <c r="H2949" s="8">
        <v>79.97</v>
      </c>
      <c r="I2949" s="8">
        <v>79.569999999999993</v>
      </c>
      <c r="J2949" s="8">
        <v>79.89</v>
      </c>
      <c r="K2949" s="8">
        <v>150200</v>
      </c>
      <c r="L2949" s="26">
        <v>77.31</v>
      </c>
      <c r="M2949" s="8"/>
      <c r="N2949" s="32">
        <v>0</v>
      </c>
      <c r="O2949" s="11">
        <f t="shared" si="409"/>
        <v>50</v>
      </c>
      <c r="P2949" s="11">
        <f t="shared" ref="P2949:P3012" si="415">J2949/L2949</f>
        <v>1.03337213814513</v>
      </c>
      <c r="Q2949" s="12">
        <f t="shared" si="414"/>
        <v>168.28036565377249</v>
      </c>
      <c r="R2949" s="12">
        <f t="shared" si="410"/>
        <v>0</v>
      </c>
      <c r="S2949" s="12">
        <f t="shared" si="411"/>
        <v>13427</v>
      </c>
      <c r="T2949" s="31">
        <f t="shared" ref="T2949:T3012" si="416">Q2949*J2949</f>
        <v>13443.918412079884</v>
      </c>
      <c r="U2949" s="13"/>
      <c r="V2949" s="39">
        <f t="shared" si="412"/>
        <v>-8.3663213527389313E-3</v>
      </c>
      <c r="W2949" s="14">
        <f t="shared" si="413"/>
        <v>-8.3725613069765489E-3</v>
      </c>
      <c r="X2949" s="40">
        <f t="shared" ref="X2949:X3012" si="417">(V2949-W2949)^2</f>
        <v>3.8937028887562342E-11</v>
      </c>
      <c r="Y2949" s="2"/>
      <c r="Z2949" s="4"/>
      <c r="AA2949" s="4"/>
      <c r="AB2949" s="4"/>
      <c r="AC2949" s="4"/>
      <c r="AD2949" s="4"/>
      <c r="AE2949" s="4"/>
    </row>
    <row r="2950" spans="6:31">
      <c r="F2950" s="25">
        <v>40952</v>
      </c>
      <c r="G2950" s="8">
        <v>80.42</v>
      </c>
      <c r="H2950" s="8">
        <v>80.58</v>
      </c>
      <c r="I2950" s="8">
        <v>80.11</v>
      </c>
      <c r="J2950" s="8">
        <v>80.48</v>
      </c>
      <c r="K2950" s="8">
        <v>199000</v>
      </c>
      <c r="L2950" s="26">
        <v>77.88</v>
      </c>
      <c r="M2950" s="8"/>
      <c r="N2950" s="32">
        <v>0</v>
      </c>
      <c r="O2950" s="11">
        <f t="shared" ref="O2950:O3013" si="418">O2949+N2950</f>
        <v>50</v>
      </c>
      <c r="P2950" s="11">
        <f t="shared" si="415"/>
        <v>1.0333846944016436</v>
      </c>
      <c r="Q2950" s="12">
        <f t="shared" si="414"/>
        <v>168.278928474937</v>
      </c>
      <c r="R2950" s="12">
        <f t="shared" ref="R2950:R3013" si="419">IF(N2950&lt;&gt;0,N2950*J2950,0)</f>
        <v>0</v>
      </c>
      <c r="S2950" s="12">
        <f t="shared" ref="S2950:S3013" si="420">IF(N2950&lt;&gt;0,N2950*J2950+S2949,S2949)</f>
        <v>13427</v>
      </c>
      <c r="T2950" s="31">
        <f t="shared" si="416"/>
        <v>13543.088163662931</v>
      </c>
      <c r="U2950" s="13"/>
      <c r="V2950" s="39">
        <f t="shared" ref="V2950:V3013" si="421">LN((T2950-R2950)/T2949)</f>
        <v>7.3494774376442647E-3</v>
      </c>
      <c r="W2950" s="14">
        <f t="shared" ref="W2950:W3013" si="422">LN(L2950/L2949)</f>
        <v>7.345867171615502E-3</v>
      </c>
      <c r="X2950" s="40">
        <f t="shared" si="417"/>
        <v>1.3034020798437506E-11</v>
      </c>
      <c r="Y2950" s="2"/>
      <c r="Z2950" s="4"/>
      <c r="AA2950" s="4"/>
      <c r="AB2950" s="4"/>
      <c r="AC2950" s="4"/>
      <c r="AD2950" s="4"/>
      <c r="AE2950" s="4"/>
    </row>
    <row r="2951" spans="6:31">
      <c r="F2951" s="25">
        <v>40953</v>
      </c>
      <c r="G2951" s="8">
        <v>80.28</v>
      </c>
      <c r="H2951" s="8">
        <v>80.400000000000006</v>
      </c>
      <c r="I2951" s="8">
        <v>79.87</v>
      </c>
      <c r="J2951" s="8">
        <v>80.38</v>
      </c>
      <c r="K2951" s="8">
        <v>263100</v>
      </c>
      <c r="L2951" s="26">
        <v>77.790000000000006</v>
      </c>
      <c r="M2951" s="8"/>
      <c r="N2951" s="32">
        <v>0</v>
      </c>
      <c r="O2951" s="11">
        <f t="shared" si="418"/>
        <v>50</v>
      </c>
      <c r="P2951" s="11">
        <f t="shared" si="415"/>
        <v>1.0332947679650339</v>
      </c>
      <c r="Q2951" s="12">
        <f t="shared" si="414"/>
        <v>168.28922215191432</v>
      </c>
      <c r="R2951" s="12">
        <f t="shared" si="419"/>
        <v>0</v>
      </c>
      <c r="S2951" s="12">
        <f t="shared" si="420"/>
        <v>13427</v>
      </c>
      <c r="T2951" s="31">
        <f t="shared" si="416"/>
        <v>13527.087676570873</v>
      </c>
      <c r="U2951" s="13"/>
      <c r="V2951" s="39">
        <f t="shared" si="421"/>
        <v>-1.1821488748244211E-3</v>
      </c>
      <c r="W2951" s="14">
        <f t="shared" si="422"/>
        <v>-1.1562922853161446E-3</v>
      </c>
      <c r="X2951" s="40">
        <f t="shared" si="417"/>
        <v>6.6856322099951406E-10</v>
      </c>
      <c r="Y2951" s="2"/>
      <c r="Z2951" s="4"/>
      <c r="AA2951" s="4"/>
      <c r="AB2951" s="4"/>
      <c r="AC2951" s="4"/>
      <c r="AD2951" s="4"/>
      <c r="AE2951" s="4"/>
    </row>
    <row r="2952" spans="6:31">
      <c r="F2952" s="25">
        <v>40954</v>
      </c>
      <c r="G2952" s="8">
        <v>80.67</v>
      </c>
      <c r="H2952" s="8">
        <v>80.77</v>
      </c>
      <c r="I2952" s="8">
        <v>79.86</v>
      </c>
      <c r="J2952" s="8">
        <v>79.95</v>
      </c>
      <c r="K2952" s="8">
        <v>218700</v>
      </c>
      <c r="L2952" s="26">
        <v>77.37</v>
      </c>
      <c r="M2952" s="8"/>
      <c r="N2952" s="32">
        <v>0</v>
      </c>
      <c r="O2952" s="11">
        <f t="shared" si="418"/>
        <v>50</v>
      </c>
      <c r="P2952" s="11">
        <f t="shared" si="415"/>
        <v>1.0333462582396278</v>
      </c>
      <c r="Q2952" s="12">
        <f t="shared" si="414"/>
        <v>168.28332795673867</v>
      </c>
      <c r="R2952" s="12">
        <f t="shared" si="419"/>
        <v>0</v>
      </c>
      <c r="S2952" s="12">
        <f t="shared" si="420"/>
        <v>13427</v>
      </c>
      <c r="T2952" s="31">
        <f t="shared" si="416"/>
        <v>13454.252070141258</v>
      </c>
      <c r="U2952" s="13"/>
      <c r="V2952" s="39">
        <f t="shared" si="421"/>
        <v>-5.3989745532717487E-3</v>
      </c>
      <c r="W2952" s="14">
        <f t="shared" si="422"/>
        <v>-5.4137796573195994E-3</v>
      </c>
      <c r="X2952" s="40">
        <f t="shared" si="417"/>
        <v>2.1919110586768646E-10</v>
      </c>
      <c r="Y2952" s="2"/>
      <c r="Z2952" s="4"/>
      <c r="AA2952" s="4"/>
      <c r="AB2952" s="4"/>
      <c r="AC2952" s="4"/>
      <c r="AD2952" s="4"/>
      <c r="AE2952" s="4"/>
    </row>
    <row r="2953" spans="6:31">
      <c r="F2953" s="25">
        <v>40955</v>
      </c>
      <c r="G2953" s="8">
        <v>80.03</v>
      </c>
      <c r="H2953" s="8">
        <v>81.06</v>
      </c>
      <c r="I2953" s="8">
        <v>79.95</v>
      </c>
      <c r="J2953" s="8">
        <v>80.959999999999994</v>
      </c>
      <c r="K2953" s="8">
        <v>394300</v>
      </c>
      <c r="L2953" s="26">
        <v>78.349999999999994</v>
      </c>
      <c r="M2953" s="8"/>
      <c r="N2953" s="32">
        <v>0</v>
      </c>
      <c r="O2953" s="11">
        <f t="shared" si="418"/>
        <v>50</v>
      </c>
      <c r="P2953" s="11">
        <f t="shared" si="415"/>
        <v>1.0333120612635609</v>
      </c>
      <c r="Q2953" s="12">
        <f t="shared" si="414"/>
        <v>168.28724248777615</v>
      </c>
      <c r="R2953" s="12">
        <f t="shared" si="419"/>
        <v>0</v>
      </c>
      <c r="S2953" s="12">
        <f t="shared" si="420"/>
        <v>13427</v>
      </c>
      <c r="T2953" s="31">
        <f t="shared" si="416"/>
        <v>13624.535151810356</v>
      </c>
      <c r="U2953" s="13"/>
      <c r="V2953" s="39">
        <f t="shared" si="421"/>
        <v>1.2577027538587313E-2</v>
      </c>
      <c r="W2953" s="14">
        <f t="shared" si="422"/>
        <v>1.2586860240666546E-2</v>
      </c>
      <c r="X2953" s="40">
        <f t="shared" si="417"/>
        <v>9.6682030178949841E-11</v>
      </c>
      <c r="Y2953" s="2"/>
      <c r="Z2953" s="4"/>
      <c r="AA2953" s="4"/>
      <c r="AB2953" s="4"/>
      <c r="AC2953" s="4"/>
      <c r="AD2953" s="4"/>
      <c r="AE2953" s="4"/>
    </row>
    <row r="2954" spans="6:31">
      <c r="F2954" s="25">
        <v>40956</v>
      </c>
      <c r="G2954" s="8">
        <v>81.260000000000005</v>
      </c>
      <c r="H2954" s="8">
        <v>81.290000000000006</v>
      </c>
      <c r="I2954" s="8">
        <v>80.92</v>
      </c>
      <c r="J2954" s="8">
        <v>81.12</v>
      </c>
      <c r="K2954" s="8">
        <v>123600</v>
      </c>
      <c r="L2954" s="26">
        <v>78.5</v>
      </c>
      <c r="M2954" s="8"/>
      <c r="N2954" s="32">
        <v>0</v>
      </c>
      <c r="O2954" s="11">
        <f t="shared" si="418"/>
        <v>50</v>
      </c>
      <c r="P2954" s="11">
        <f t="shared" si="415"/>
        <v>1.0333757961783441</v>
      </c>
      <c r="Q2954" s="12">
        <f t="shared" si="414"/>
        <v>168.27994695468186</v>
      </c>
      <c r="R2954" s="12">
        <f t="shared" si="419"/>
        <v>0</v>
      </c>
      <c r="S2954" s="12">
        <f t="shared" si="420"/>
        <v>13427</v>
      </c>
      <c r="T2954" s="31">
        <f t="shared" si="416"/>
        <v>13650.869296963794</v>
      </c>
      <c r="U2954" s="13"/>
      <c r="V2954" s="39">
        <f t="shared" si="421"/>
        <v>1.9309816934558676E-3</v>
      </c>
      <c r="W2954" s="14">
        <f t="shared" si="422"/>
        <v>1.9126559863329874E-3</v>
      </c>
      <c r="X2954" s="40">
        <f t="shared" si="417"/>
        <v>3.3583154155358359E-10</v>
      </c>
      <c r="Y2954" s="2"/>
      <c r="Z2954" s="4"/>
      <c r="AA2954" s="4"/>
      <c r="AB2954" s="4"/>
      <c r="AC2954" s="4"/>
      <c r="AD2954" s="4"/>
      <c r="AE2954" s="4"/>
    </row>
    <row r="2955" spans="6:31">
      <c r="F2955" s="25">
        <v>40960</v>
      </c>
      <c r="G2955" s="8">
        <v>81.349999999999994</v>
      </c>
      <c r="H2955" s="8">
        <v>81.48</v>
      </c>
      <c r="I2955" s="8">
        <v>80.849999999999994</v>
      </c>
      <c r="J2955" s="8">
        <v>81.11</v>
      </c>
      <c r="K2955" s="8">
        <v>248700</v>
      </c>
      <c r="L2955" s="26">
        <v>78.489999999999995</v>
      </c>
      <c r="M2955" s="8"/>
      <c r="N2955" s="32">
        <v>0</v>
      </c>
      <c r="O2955" s="11">
        <f t="shared" si="418"/>
        <v>50</v>
      </c>
      <c r="P2955" s="11">
        <f t="shared" si="415"/>
        <v>1.0333800484138107</v>
      </c>
      <c r="Q2955" s="12">
        <f t="shared" si="414"/>
        <v>168.27946024682814</v>
      </c>
      <c r="R2955" s="12">
        <f t="shared" si="419"/>
        <v>0</v>
      </c>
      <c r="S2955" s="12">
        <f t="shared" si="420"/>
        <v>13427</v>
      </c>
      <c r="T2955" s="31">
        <f t="shared" si="416"/>
        <v>13649.14702062023</v>
      </c>
      <c r="U2955" s="13"/>
      <c r="V2955" s="39">
        <f t="shared" si="421"/>
        <v>-1.2617401585508084E-4</v>
      </c>
      <c r="W2955" s="14">
        <f t="shared" si="422"/>
        <v>-1.2739664964048856E-4</v>
      </c>
      <c r="X2955" s="40">
        <f t="shared" si="417"/>
        <v>1.4948333732204194E-12</v>
      </c>
      <c r="Y2955" s="2"/>
      <c r="Z2955" s="4"/>
      <c r="AA2955" s="4"/>
      <c r="AB2955" s="4"/>
      <c r="AC2955" s="4"/>
      <c r="AD2955" s="4"/>
      <c r="AE2955" s="4"/>
    </row>
    <row r="2956" spans="6:31">
      <c r="F2956" s="25">
        <v>40961</v>
      </c>
      <c r="G2956" s="8">
        <v>80.98</v>
      </c>
      <c r="H2956" s="8">
        <v>81.150000000000006</v>
      </c>
      <c r="I2956" s="8">
        <v>80.67</v>
      </c>
      <c r="J2956" s="8">
        <v>80.819999999999993</v>
      </c>
      <c r="K2956" s="8">
        <v>305500</v>
      </c>
      <c r="L2956" s="26">
        <v>78.209999999999994</v>
      </c>
      <c r="M2956" s="8"/>
      <c r="N2956" s="32">
        <v>0</v>
      </c>
      <c r="O2956" s="11">
        <f t="shared" si="418"/>
        <v>50</v>
      </c>
      <c r="P2956" s="11">
        <f t="shared" si="415"/>
        <v>1.0333716915995397</v>
      </c>
      <c r="Q2956" s="12">
        <f t="shared" si="414"/>
        <v>168.28041676565809</v>
      </c>
      <c r="R2956" s="12">
        <f t="shared" si="419"/>
        <v>0</v>
      </c>
      <c r="S2956" s="12">
        <f t="shared" si="420"/>
        <v>13427</v>
      </c>
      <c r="T2956" s="31">
        <f t="shared" si="416"/>
        <v>13600.423283000486</v>
      </c>
      <c r="U2956" s="13"/>
      <c r="V2956" s="39">
        <f t="shared" si="421"/>
        <v>-3.576114338869629E-3</v>
      </c>
      <c r="W2956" s="14">
        <f t="shared" si="422"/>
        <v>-3.573711525202299E-3</v>
      </c>
      <c r="X2956" s="40">
        <f t="shared" si="417"/>
        <v>5.773513519907846E-12</v>
      </c>
      <c r="Y2956" s="2"/>
      <c r="Z2956" s="4"/>
      <c r="AA2956" s="4"/>
      <c r="AB2956" s="4"/>
      <c r="AC2956" s="4"/>
      <c r="AD2956" s="4"/>
      <c r="AE2956" s="4"/>
    </row>
    <row r="2957" spans="6:31">
      <c r="F2957" s="25">
        <v>40962</v>
      </c>
      <c r="G2957" s="8">
        <v>80.78</v>
      </c>
      <c r="H2957" s="8">
        <v>81.31</v>
      </c>
      <c r="I2957" s="8">
        <v>80.56</v>
      </c>
      <c r="J2957" s="8">
        <v>81.25</v>
      </c>
      <c r="K2957" s="8">
        <v>398100</v>
      </c>
      <c r="L2957" s="26">
        <v>78.63</v>
      </c>
      <c r="M2957" s="8"/>
      <c r="N2957" s="32">
        <v>0</v>
      </c>
      <c r="O2957" s="11">
        <f t="shared" si="418"/>
        <v>50</v>
      </c>
      <c r="P2957" s="11">
        <f t="shared" si="415"/>
        <v>1.0333206155411421</v>
      </c>
      <c r="Q2957" s="12">
        <f t="shared" si="414"/>
        <v>168.28626325452433</v>
      </c>
      <c r="R2957" s="12">
        <f t="shared" si="419"/>
        <v>0</v>
      </c>
      <c r="S2957" s="12">
        <f t="shared" si="420"/>
        <v>13427</v>
      </c>
      <c r="T2957" s="31">
        <f t="shared" si="416"/>
        <v>13673.258889430102</v>
      </c>
      <c r="U2957" s="13"/>
      <c r="V2957" s="39">
        <f t="shared" si="421"/>
        <v>5.3411034945587549E-3</v>
      </c>
      <c r="W2957" s="14">
        <f t="shared" si="422"/>
        <v>5.3557893899047271E-3</v>
      </c>
      <c r="X2957" s="40">
        <f t="shared" si="417"/>
        <v>2.1567552211284893E-10</v>
      </c>
      <c r="Y2957" s="2"/>
      <c r="Z2957" s="4"/>
      <c r="AA2957" s="4"/>
      <c r="AB2957" s="4"/>
      <c r="AC2957" s="4"/>
      <c r="AD2957" s="4"/>
      <c r="AE2957" s="4"/>
    </row>
    <row r="2958" spans="6:31">
      <c r="F2958" s="25">
        <v>40963</v>
      </c>
      <c r="G2958" s="8">
        <v>81.45</v>
      </c>
      <c r="H2958" s="8">
        <v>81.599999999999994</v>
      </c>
      <c r="I2958" s="8">
        <v>81.260000000000005</v>
      </c>
      <c r="J2958" s="8">
        <v>81.37</v>
      </c>
      <c r="K2958" s="8">
        <v>225800</v>
      </c>
      <c r="L2958" s="26">
        <v>78.75</v>
      </c>
      <c r="M2958" s="8"/>
      <c r="N2958" s="32">
        <v>0</v>
      </c>
      <c r="O2958" s="11">
        <f t="shared" si="418"/>
        <v>50</v>
      </c>
      <c r="P2958" s="11">
        <f t="shared" si="415"/>
        <v>1.0332698412698413</v>
      </c>
      <c r="Q2958" s="12">
        <f t="shared" si="414"/>
        <v>168.29207577181822</v>
      </c>
      <c r="R2958" s="12">
        <f t="shared" si="419"/>
        <v>0</v>
      </c>
      <c r="S2958" s="12">
        <f t="shared" si="420"/>
        <v>13427</v>
      </c>
      <c r="T2958" s="31">
        <f t="shared" si="416"/>
        <v>13693.926205552849</v>
      </c>
      <c r="U2958" s="13"/>
      <c r="V2958" s="39">
        <f t="shared" si="421"/>
        <v>1.5103723660227035E-3</v>
      </c>
      <c r="W2958" s="14">
        <f t="shared" si="422"/>
        <v>1.5249717023178898E-3</v>
      </c>
      <c r="X2958" s="40">
        <f t="shared" si="417"/>
        <v>2.1314062025994303E-10</v>
      </c>
      <c r="Y2958" s="2"/>
      <c r="Z2958" s="4"/>
      <c r="AA2958" s="4"/>
      <c r="AB2958" s="4"/>
      <c r="AC2958" s="4"/>
      <c r="AD2958" s="4"/>
      <c r="AE2958" s="4"/>
    </row>
    <row r="2959" spans="6:31">
      <c r="F2959" s="25">
        <v>40966</v>
      </c>
      <c r="G2959" s="8">
        <v>80.900000000000006</v>
      </c>
      <c r="H2959" s="8">
        <v>81.739999999999995</v>
      </c>
      <c r="I2959" s="8">
        <v>80.66</v>
      </c>
      <c r="J2959" s="8">
        <v>81.489999999999995</v>
      </c>
      <c r="K2959" s="8">
        <v>192600</v>
      </c>
      <c r="L2959" s="26">
        <v>78.86</v>
      </c>
      <c r="M2959" s="8"/>
      <c r="N2959" s="32">
        <v>0</v>
      </c>
      <c r="O2959" s="11">
        <f t="shared" si="418"/>
        <v>50</v>
      </c>
      <c r="P2959" s="11">
        <f t="shared" si="415"/>
        <v>1.0333502409332995</v>
      </c>
      <c r="Q2959" s="12">
        <f t="shared" si="414"/>
        <v>168.2828720742672</v>
      </c>
      <c r="R2959" s="12">
        <f t="shared" si="419"/>
        <v>0</v>
      </c>
      <c r="S2959" s="12">
        <f t="shared" si="420"/>
        <v>13427</v>
      </c>
      <c r="T2959" s="31">
        <f t="shared" si="416"/>
        <v>13713.371245332033</v>
      </c>
      <c r="U2959" s="13"/>
      <c r="V2959" s="39">
        <f t="shared" si="421"/>
        <v>1.4189682931487993E-3</v>
      </c>
      <c r="W2959" s="14">
        <f t="shared" si="422"/>
        <v>1.3958507437385641E-3</v>
      </c>
      <c r="X2959" s="40">
        <f t="shared" si="417"/>
        <v>5.3442109073466604E-10</v>
      </c>
      <c r="Y2959" s="2"/>
      <c r="Z2959" s="4"/>
      <c r="AA2959" s="4"/>
      <c r="AB2959" s="4"/>
      <c r="AC2959" s="4"/>
      <c r="AD2959" s="4"/>
      <c r="AE2959" s="4"/>
    </row>
    <row r="2960" spans="6:31">
      <c r="F2960" s="25">
        <v>40967</v>
      </c>
      <c r="G2960" s="8">
        <v>81.540000000000006</v>
      </c>
      <c r="H2960" s="8">
        <v>81.760000000000005</v>
      </c>
      <c r="I2960" s="8">
        <v>81.349999999999994</v>
      </c>
      <c r="J2960" s="8">
        <v>81.67</v>
      </c>
      <c r="K2960" s="8">
        <v>196800</v>
      </c>
      <c r="L2960" s="26">
        <v>79.040000000000006</v>
      </c>
      <c r="M2960" s="8"/>
      <c r="N2960" s="32">
        <v>0</v>
      </c>
      <c r="O2960" s="11">
        <f t="shared" si="418"/>
        <v>50</v>
      </c>
      <c r="P2960" s="11">
        <f t="shared" si="415"/>
        <v>1.0332742914979756</v>
      </c>
      <c r="Q2960" s="12">
        <f t="shared" si="414"/>
        <v>168.29156629749181</v>
      </c>
      <c r="R2960" s="12">
        <f t="shared" si="419"/>
        <v>0</v>
      </c>
      <c r="S2960" s="12">
        <f t="shared" si="420"/>
        <v>13427</v>
      </c>
      <c r="T2960" s="31">
        <f t="shared" si="416"/>
        <v>13744.372219516157</v>
      </c>
      <c r="U2960" s="13"/>
      <c r="V2960" s="39">
        <f t="shared" si="421"/>
        <v>2.2580870417504965E-3</v>
      </c>
      <c r="W2960" s="14">
        <f t="shared" si="422"/>
        <v>2.2799249901314105E-3</v>
      </c>
      <c r="X2960" s="40">
        <f t="shared" si="417"/>
        <v>4.7689598948746338E-10</v>
      </c>
      <c r="Y2960" s="2"/>
      <c r="Z2960" s="4"/>
      <c r="AA2960" s="4"/>
      <c r="AB2960" s="4"/>
      <c r="AC2960" s="4"/>
      <c r="AD2960" s="4"/>
      <c r="AE2960" s="4"/>
    </row>
    <row r="2961" spans="6:31">
      <c r="F2961" s="25">
        <v>40968</v>
      </c>
      <c r="G2961" s="8">
        <v>81.8</v>
      </c>
      <c r="H2961" s="8">
        <v>82.06</v>
      </c>
      <c r="I2961" s="8">
        <v>81.12</v>
      </c>
      <c r="J2961" s="8">
        <v>81.19</v>
      </c>
      <c r="K2961" s="8">
        <v>668800</v>
      </c>
      <c r="L2961" s="26">
        <v>78.569999999999993</v>
      </c>
      <c r="M2961" s="8"/>
      <c r="N2961" s="32">
        <v>0</v>
      </c>
      <c r="O2961" s="11">
        <f t="shared" si="418"/>
        <v>50</v>
      </c>
      <c r="P2961" s="11">
        <f t="shared" si="415"/>
        <v>1.0333460608374698</v>
      </c>
      <c r="Q2961" s="12">
        <f t="shared" si="414"/>
        <v>168.28335055263858</v>
      </c>
      <c r="R2961" s="12">
        <f t="shared" si="419"/>
        <v>0</v>
      </c>
      <c r="S2961" s="12">
        <f t="shared" si="420"/>
        <v>13427</v>
      </c>
      <c r="T2961" s="31">
        <f t="shared" si="416"/>
        <v>13662.925231368727</v>
      </c>
      <c r="U2961" s="13"/>
      <c r="V2961" s="39">
        <f t="shared" si="421"/>
        <v>-5.9434702054603425E-3</v>
      </c>
      <c r="W2961" s="14">
        <f t="shared" si="422"/>
        <v>-5.9641062518823338E-3</v>
      </c>
      <c r="X2961" s="40">
        <f t="shared" si="417"/>
        <v>4.2584641193058172E-10</v>
      </c>
      <c r="Y2961" s="2"/>
      <c r="Z2961" s="4"/>
      <c r="AA2961" s="4"/>
      <c r="AB2961" s="4"/>
      <c r="AC2961" s="4"/>
      <c r="AD2961" s="4"/>
      <c r="AE2961" s="4"/>
    </row>
    <row r="2962" spans="6:31">
      <c r="F2962" s="25">
        <v>40969</v>
      </c>
      <c r="G2962" s="8">
        <v>81.5</v>
      </c>
      <c r="H2962" s="8">
        <v>81.91</v>
      </c>
      <c r="I2962" s="8">
        <v>81.39</v>
      </c>
      <c r="J2962" s="8">
        <v>81.72</v>
      </c>
      <c r="K2962" s="8">
        <v>352000</v>
      </c>
      <c r="L2962" s="26">
        <v>79.08</v>
      </c>
      <c r="M2962" s="8"/>
      <c r="N2962" s="32">
        <v>0</v>
      </c>
      <c r="O2962" s="11">
        <f t="shared" si="418"/>
        <v>50</v>
      </c>
      <c r="P2962" s="11">
        <f t="shared" si="415"/>
        <v>1.0333839150227617</v>
      </c>
      <c r="Q2962" s="12">
        <f t="shared" si="414"/>
        <v>168.2790176809888</v>
      </c>
      <c r="R2962" s="12">
        <f t="shared" si="419"/>
        <v>0</v>
      </c>
      <c r="S2962" s="12">
        <f t="shared" si="420"/>
        <v>13427</v>
      </c>
      <c r="T2962" s="31">
        <f t="shared" si="416"/>
        <v>13751.761324890405</v>
      </c>
      <c r="U2962" s="13"/>
      <c r="V2962" s="39">
        <f t="shared" si="421"/>
        <v>6.480935266879811E-3</v>
      </c>
      <c r="W2962" s="14">
        <f t="shared" si="422"/>
        <v>6.4700511146860663E-3</v>
      </c>
      <c r="X2962" s="40">
        <f t="shared" si="417"/>
        <v>1.1846476897659656E-10</v>
      </c>
      <c r="Y2962" s="2"/>
      <c r="Z2962" s="4"/>
      <c r="AA2962" s="4"/>
      <c r="AB2962" s="4"/>
      <c r="AC2962" s="4"/>
      <c r="AD2962" s="4"/>
      <c r="AE2962" s="4"/>
    </row>
    <row r="2963" spans="6:31">
      <c r="F2963" s="25">
        <v>40970</v>
      </c>
      <c r="G2963" s="8">
        <v>81.709999999999994</v>
      </c>
      <c r="H2963" s="8">
        <v>81.78</v>
      </c>
      <c r="I2963" s="8">
        <v>81.180000000000007</v>
      </c>
      <c r="J2963" s="8">
        <v>81.37</v>
      </c>
      <c r="K2963" s="8">
        <v>220400</v>
      </c>
      <c r="L2963" s="26">
        <v>78.75</v>
      </c>
      <c r="M2963" s="8"/>
      <c r="N2963" s="32">
        <v>0</v>
      </c>
      <c r="O2963" s="11">
        <f t="shared" si="418"/>
        <v>50</v>
      </c>
      <c r="P2963" s="11">
        <f t="shared" si="415"/>
        <v>1.0332698412698413</v>
      </c>
      <c r="Q2963" s="12">
        <f t="shared" si="414"/>
        <v>168.29207577181822</v>
      </c>
      <c r="R2963" s="12">
        <f t="shared" si="419"/>
        <v>0</v>
      </c>
      <c r="S2963" s="12">
        <f t="shared" si="420"/>
        <v>13427</v>
      </c>
      <c r="T2963" s="31">
        <f t="shared" si="416"/>
        <v>13693.926205552849</v>
      </c>
      <c r="U2963" s="13"/>
      <c r="V2963" s="39">
        <f t="shared" si="421"/>
        <v>-4.2145203963189727E-3</v>
      </c>
      <c r="W2963" s="14">
        <f t="shared" si="422"/>
        <v>-4.1817205966736574E-3</v>
      </c>
      <c r="X2963" s="40">
        <f t="shared" si="417"/>
        <v>1.0758268567728234E-9</v>
      </c>
      <c r="Y2963" s="2"/>
      <c r="Z2963" s="4"/>
      <c r="AA2963" s="4"/>
      <c r="AB2963" s="4"/>
      <c r="AC2963" s="4"/>
      <c r="AD2963" s="4"/>
      <c r="AE2963" s="4"/>
    </row>
    <row r="2964" spans="6:31">
      <c r="F2964" s="25">
        <v>40973</v>
      </c>
      <c r="G2964" s="8">
        <v>81.22</v>
      </c>
      <c r="H2964" s="8">
        <v>81.27</v>
      </c>
      <c r="I2964" s="8">
        <v>80.73</v>
      </c>
      <c r="J2964" s="8">
        <v>81.05</v>
      </c>
      <c r="K2964" s="8">
        <v>164500</v>
      </c>
      <c r="L2964" s="26">
        <v>78.44</v>
      </c>
      <c r="M2964" s="8"/>
      <c r="N2964" s="32">
        <v>0</v>
      </c>
      <c r="O2964" s="11">
        <f t="shared" si="418"/>
        <v>50</v>
      </c>
      <c r="P2964" s="11">
        <f t="shared" si="415"/>
        <v>1.0332738398776136</v>
      </c>
      <c r="Q2964" s="12">
        <f t="shared" si="414"/>
        <v>168.29161800002984</v>
      </c>
      <c r="R2964" s="12">
        <f t="shared" si="419"/>
        <v>0</v>
      </c>
      <c r="S2964" s="12">
        <f t="shared" si="420"/>
        <v>13427</v>
      </c>
      <c r="T2964" s="31">
        <f t="shared" si="416"/>
        <v>13640.035638902418</v>
      </c>
      <c r="U2964" s="13"/>
      <c r="V2964" s="39">
        <f t="shared" si="421"/>
        <v>-3.9431266336290701E-3</v>
      </c>
      <c r="W2964" s="14">
        <f t="shared" si="422"/>
        <v>-3.9442763775969936E-3</v>
      </c>
      <c r="X2964" s="40">
        <f t="shared" si="417"/>
        <v>1.3219111917764582E-12</v>
      </c>
      <c r="Y2964" s="2"/>
      <c r="Z2964" s="4"/>
      <c r="AA2964" s="4"/>
      <c r="AB2964" s="4"/>
      <c r="AC2964" s="4"/>
      <c r="AD2964" s="4"/>
      <c r="AE2964" s="4"/>
    </row>
    <row r="2965" spans="6:31">
      <c r="F2965" s="25">
        <v>40974</v>
      </c>
      <c r="G2965" s="8">
        <v>80.2</v>
      </c>
      <c r="H2965" s="8">
        <v>80.22</v>
      </c>
      <c r="I2965" s="8">
        <v>79.53</v>
      </c>
      <c r="J2965" s="8">
        <v>79.72</v>
      </c>
      <c r="K2965" s="8">
        <v>402300</v>
      </c>
      <c r="L2965" s="26">
        <v>77.150000000000006</v>
      </c>
      <c r="M2965" s="8"/>
      <c r="N2965" s="32">
        <v>0</v>
      </c>
      <c r="O2965" s="11">
        <f t="shared" si="418"/>
        <v>50</v>
      </c>
      <c r="P2965" s="11">
        <f t="shared" si="415"/>
        <v>1.0333117303953336</v>
      </c>
      <c r="Q2965" s="12">
        <f t="shared" si="414"/>
        <v>168.28728036355855</v>
      </c>
      <c r="R2965" s="12">
        <f t="shared" si="419"/>
        <v>0</v>
      </c>
      <c r="S2965" s="12">
        <f t="shared" si="420"/>
        <v>13427</v>
      </c>
      <c r="T2965" s="31">
        <f t="shared" si="416"/>
        <v>13415.861990582887</v>
      </c>
      <c r="U2965" s="13"/>
      <c r="V2965" s="39">
        <f t="shared" si="421"/>
        <v>-1.6571527693997661E-2</v>
      </c>
      <c r="W2965" s="14">
        <f t="shared" si="422"/>
        <v>-1.6582422518975553E-2</v>
      </c>
      <c r="X2965" s="40">
        <f t="shared" si="417"/>
        <v>1.1869721129890881E-10</v>
      </c>
      <c r="Y2965" s="2"/>
      <c r="Z2965" s="4"/>
      <c r="AA2965" s="4"/>
      <c r="AB2965" s="4"/>
      <c r="AC2965" s="4"/>
      <c r="AD2965" s="4"/>
      <c r="AE2965" s="4"/>
    </row>
    <row r="2966" spans="6:31">
      <c r="F2966" s="25">
        <v>40975</v>
      </c>
      <c r="G2966" s="8">
        <v>79.959999999999994</v>
      </c>
      <c r="H2966" s="8">
        <v>80.5</v>
      </c>
      <c r="I2966" s="8">
        <v>79.900000000000006</v>
      </c>
      <c r="J2966" s="8">
        <v>80.37</v>
      </c>
      <c r="K2966" s="8">
        <v>610900</v>
      </c>
      <c r="L2966" s="26">
        <v>77.78</v>
      </c>
      <c r="M2966" s="8"/>
      <c r="N2966" s="32">
        <v>0</v>
      </c>
      <c r="O2966" s="11">
        <f t="shared" si="418"/>
        <v>50</v>
      </c>
      <c r="P2966" s="11">
        <f t="shared" si="415"/>
        <v>1.0332990485986115</v>
      </c>
      <c r="Q2966" s="12">
        <f t="shared" si="414"/>
        <v>168.28873211680116</v>
      </c>
      <c r="R2966" s="12">
        <f t="shared" si="419"/>
        <v>0</v>
      </c>
      <c r="S2966" s="12">
        <f t="shared" si="420"/>
        <v>13427</v>
      </c>
      <c r="T2966" s="31">
        <f t="shared" si="416"/>
        <v>13525.365400227311</v>
      </c>
      <c r="U2966" s="13"/>
      <c r="V2966" s="39">
        <f t="shared" si="421"/>
        <v>8.1291034796053905E-3</v>
      </c>
      <c r="W2966" s="14">
        <f t="shared" si="422"/>
        <v>8.1327499184312337E-3</v>
      </c>
      <c r="X2966" s="40">
        <f t="shared" si="417"/>
        <v>1.3296516110616946E-11</v>
      </c>
      <c r="Y2966" s="2"/>
      <c r="Z2966" s="4"/>
      <c r="AA2966" s="4"/>
      <c r="AB2966" s="4"/>
      <c r="AC2966" s="4"/>
      <c r="AD2966" s="4"/>
      <c r="AE2966" s="4"/>
    </row>
    <row r="2967" spans="6:31">
      <c r="F2967" s="25">
        <v>40976</v>
      </c>
      <c r="G2967" s="8">
        <v>80.89</v>
      </c>
      <c r="H2967" s="8">
        <v>81.38</v>
      </c>
      <c r="I2967" s="8">
        <v>80.680000000000007</v>
      </c>
      <c r="J2967" s="8">
        <v>81.17</v>
      </c>
      <c r="K2967" s="8">
        <v>531400</v>
      </c>
      <c r="L2967" s="26">
        <v>78.55</v>
      </c>
      <c r="M2967" s="8"/>
      <c r="N2967" s="32">
        <v>0</v>
      </c>
      <c r="O2967" s="11">
        <f t="shared" si="418"/>
        <v>50</v>
      </c>
      <c r="P2967" s="11">
        <f t="shared" si="415"/>
        <v>1.0333545512412476</v>
      </c>
      <c r="Q2967" s="12">
        <f t="shared" si="414"/>
        <v>168.28237869510414</v>
      </c>
      <c r="R2967" s="12">
        <f t="shared" si="419"/>
        <v>0</v>
      </c>
      <c r="S2967" s="12">
        <f t="shared" si="420"/>
        <v>13427</v>
      </c>
      <c r="T2967" s="31">
        <f t="shared" si="416"/>
        <v>13659.480678681604</v>
      </c>
      <c r="U2967" s="13"/>
      <c r="V2967" s="39">
        <f t="shared" si="421"/>
        <v>9.8669947336247586E-3</v>
      </c>
      <c r="W2967" s="14">
        <f t="shared" si="422"/>
        <v>9.8510359740289054E-3</v>
      </c>
      <c r="X2967" s="40">
        <f t="shared" si="417"/>
        <v>2.546820078382358E-10</v>
      </c>
      <c r="Y2967" s="2"/>
      <c r="Z2967" s="4"/>
      <c r="AA2967" s="4"/>
      <c r="AB2967" s="4"/>
      <c r="AC2967" s="4"/>
      <c r="AD2967" s="4"/>
      <c r="AE2967" s="4"/>
    </row>
    <row r="2968" spans="6:31">
      <c r="F2968" s="25">
        <v>40977</v>
      </c>
      <c r="G2968" s="8">
        <v>81.349999999999994</v>
      </c>
      <c r="H2968" s="8">
        <v>81.83</v>
      </c>
      <c r="I2968" s="8">
        <v>81.290000000000006</v>
      </c>
      <c r="J2968" s="8">
        <v>81.61</v>
      </c>
      <c r="K2968" s="8">
        <v>184600</v>
      </c>
      <c r="L2968" s="26">
        <v>78.98</v>
      </c>
      <c r="M2968" s="8"/>
      <c r="N2968" s="32">
        <v>0</v>
      </c>
      <c r="O2968" s="11">
        <f t="shared" si="418"/>
        <v>50</v>
      </c>
      <c r="P2968" s="11">
        <f t="shared" si="415"/>
        <v>1.0332995695112686</v>
      </c>
      <c r="Q2968" s="12">
        <f t="shared" si="414"/>
        <v>168.28867248443552</v>
      </c>
      <c r="R2968" s="12">
        <f t="shared" si="419"/>
        <v>0</v>
      </c>
      <c r="S2968" s="12">
        <f t="shared" si="420"/>
        <v>13427</v>
      </c>
      <c r="T2968" s="31">
        <f t="shared" si="416"/>
        <v>13734.038561454783</v>
      </c>
      <c r="U2968" s="13"/>
      <c r="V2968" s="39">
        <f t="shared" si="421"/>
        <v>5.4434821772731705E-3</v>
      </c>
      <c r="W2968" s="14">
        <f t="shared" si="422"/>
        <v>5.4592911568733084E-3</v>
      </c>
      <c r="X2968" s="40">
        <f t="shared" si="417"/>
        <v>2.4992383599757798E-10</v>
      </c>
      <c r="Y2968" s="2"/>
      <c r="Z2968" s="4"/>
      <c r="AA2968" s="4"/>
      <c r="AB2968" s="4"/>
      <c r="AC2968" s="4"/>
      <c r="AD2968" s="4"/>
      <c r="AE2968" s="4"/>
    </row>
    <row r="2969" spans="6:31">
      <c r="F2969" s="25">
        <v>40980</v>
      </c>
      <c r="G2969" s="8">
        <v>81.62</v>
      </c>
      <c r="H2969" s="8">
        <v>81.72</v>
      </c>
      <c r="I2969" s="8">
        <v>81.3</v>
      </c>
      <c r="J2969" s="8">
        <v>81.58</v>
      </c>
      <c r="K2969" s="8">
        <v>333500</v>
      </c>
      <c r="L2969" s="26">
        <v>78.95</v>
      </c>
      <c r="M2969" s="8"/>
      <c r="N2969" s="32">
        <v>0</v>
      </c>
      <c r="O2969" s="11">
        <f t="shared" si="418"/>
        <v>50</v>
      </c>
      <c r="P2969" s="11">
        <f t="shared" si="415"/>
        <v>1.0333122229259024</v>
      </c>
      <c r="Q2969" s="12">
        <f t="shared" si="414"/>
        <v>168.28722398166335</v>
      </c>
      <c r="R2969" s="12">
        <f t="shared" si="419"/>
        <v>0</v>
      </c>
      <c r="S2969" s="12">
        <f t="shared" si="420"/>
        <v>13427</v>
      </c>
      <c r="T2969" s="31">
        <f t="shared" si="416"/>
        <v>13728.871732424095</v>
      </c>
      <c r="U2969" s="13"/>
      <c r="V2969" s="39">
        <f t="shared" si="421"/>
        <v>-3.7627687935178332E-4</v>
      </c>
      <c r="W2969" s="14">
        <f t="shared" si="422"/>
        <v>-3.7991515685232625E-4</v>
      </c>
      <c r="X2969" s="40">
        <f t="shared" si="417"/>
        <v>1.3237063170956873E-11</v>
      </c>
      <c r="Y2969" s="2"/>
      <c r="Z2969" s="4"/>
      <c r="AA2969" s="4"/>
      <c r="AB2969" s="4"/>
      <c r="AC2969" s="4"/>
      <c r="AD2969" s="4"/>
      <c r="AE2969" s="4"/>
    </row>
    <row r="2970" spans="6:31">
      <c r="F2970" s="25">
        <v>40981</v>
      </c>
      <c r="G2970" s="8">
        <v>82.05</v>
      </c>
      <c r="H2970" s="8">
        <v>83.09</v>
      </c>
      <c r="I2970" s="8">
        <v>81.93</v>
      </c>
      <c r="J2970" s="8">
        <v>83.08</v>
      </c>
      <c r="K2970" s="8">
        <v>155200</v>
      </c>
      <c r="L2970" s="26">
        <v>80.400000000000006</v>
      </c>
      <c r="M2970" s="8"/>
      <c r="N2970" s="32">
        <v>0</v>
      </c>
      <c r="O2970" s="11">
        <f t="shared" si="418"/>
        <v>50</v>
      </c>
      <c r="P2970" s="11">
        <f t="shared" si="415"/>
        <v>1.0333333333333332</v>
      </c>
      <c r="Q2970" s="12">
        <f t="shared" si="414"/>
        <v>168.28480744150968</v>
      </c>
      <c r="R2970" s="12">
        <f t="shared" si="419"/>
        <v>0</v>
      </c>
      <c r="S2970" s="12">
        <f t="shared" si="420"/>
        <v>13427</v>
      </c>
      <c r="T2970" s="31">
        <f t="shared" si="416"/>
        <v>13981.101802240624</v>
      </c>
      <c r="U2970" s="13"/>
      <c r="V2970" s="39">
        <f t="shared" si="421"/>
        <v>1.820550539797532E-2</v>
      </c>
      <c r="W2970" s="14">
        <f t="shared" si="422"/>
        <v>1.8199435483269594E-2</v>
      </c>
      <c r="X2970" s="40">
        <f t="shared" si="417"/>
        <v>3.684386453477984E-11</v>
      </c>
      <c r="Y2970" s="2"/>
      <c r="Z2970" s="4"/>
      <c r="AA2970" s="4"/>
      <c r="AB2970" s="4"/>
      <c r="AC2970" s="4"/>
      <c r="AD2970" s="4"/>
      <c r="AE2970" s="4"/>
    </row>
    <row r="2971" spans="6:31">
      <c r="F2971" s="25">
        <v>40982</v>
      </c>
      <c r="G2971" s="8">
        <v>83.1</v>
      </c>
      <c r="H2971" s="8">
        <v>83.26</v>
      </c>
      <c r="I2971" s="8">
        <v>82.68</v>
      </c>
      <c r="J2971" s="8">
        <v>82.87</v>
      </c>
      <c r="K2971" s="8">
        <v>102500</v>
      </c>
      <c r="L2971" s="26">
        <v>80.2</v>
      </c>
      <c r="M2971" s="8"/>
      <c r="N2971" s="32">
        <v>0</v>
      </c>
      <c r="O2971" s="11">
        <f t="shared" si="418"/>
        <v>50</v>
      </c>
      <c r="P2971" s="11">
        <f t="shared" si="415"/>
        <v>1.033291770573566</v>
      </c>
      <c r="Q2971" s="12">
        <f t="shared" si="414"/>
        <v>168.28956528743066</v>
      </c>
      <c r="R2971" s="12">
        <f t="shared" si="419"/>
        <v>0</v>
      </c>
      <c r="S2971" s="12">
        <f t="shared" si="420"/>
        <v>13427</v>
      </c>
      <c r="T2971" s="31">
        <f t="shared" si="416"/>
        <v>13946.15627536938</v>
      </c>
      <c r="U2971" s="13"/>
      <c r="V2971" s="39">
        <f t="shared" si="421"/>
        <v>-2.502611965197262E-3</v>
      </c>
      <c r="W2971" s="14">
        <f t="shared" si="422"/>
        <v>-2.4906613124519189E-3</v>
      </c>
      <c r="X2971" s="40">
        <f t="shared" si="417"/>
        <v>1.4281810103977838E-10</v>
      </c>
      <c r="Y2971" s="2"/>
      <c r="Z2971" s="4"/>
      <c r="AA2971" s="4"/>
      <c r="AB2971" s="4"/>
      <c r="AC2971" s="4"/>
      <c r="AD2971" s="4"/>
      <c r="AE2971" s="4"/>
    </row>
    <row r="2972" spans="6:31">
      <c r="F2972" s="25">
        <v>40983</v>
      </c>
      <c r="G2972" s="8">
        <v>82.99</v>
      </c>
      <c r="H2972" s="8">
        <v>83.44</v>
      </c>
      <c r="I2972" s="8">
        <v>82.8</v>
      </c>
      <c r="J2972" s="8">
        <v>83.39</v>
      </c>
      <c r="K2972" s="8">
        <v>116700</v>
      </c>
      <c r="L2972" s="26">
        <v>80.7</v>
      </c>
      <c r="M2972" s="8"/>
      <c r="N2972" s="32">
        <v>0</v>
      </c>
      <c r="O2972" s="11">
        <f t="shared" si="418"/>
        <v>50</v>
      </c>
      <c r="P2972" s="11">
        <f t="shared" si="415"/>
        <v>1.0333333333333332</v>
      </c>
      <c r="Q2972" s="12">
        <f t="shared" si="414"/>
        <v>168.28480744150968</v>
      </c>
      <c r="R2972" s="12">
        <f t="shared" si="419"/>
        <v>0</v>
      </c>
      <c r="S2972" s="12">
        <f t="shared" si="420"/>
        <v>13427</v>
      </c>
      <c r="T2972" s="31">
        <f t="shared" si="416"/>
        <v>14033.270092547493</v>
      </c>
      <c r="U2972" s="13"/>
      <c r="V2972" s="39">
        <f t="shared" si="421"/>
        <v>6.2270110561797945E-3</v>
      </c>
      <c r="W2972" s="14">
        <f t="shared" si="422"/>
        <v>6.215060403434192E-3</v>
      </c>
      <c r="X2972" s="40">
        <f t="shared" si="417"/>
        <v>1.4281810104597696E-10</v>
      </c>
      <c r="Y2972" s="2"/>
      <c r="Z2972" s="4"/>
      <c r="AA2972" s="4"/>
      <c r="AB2972" s="4"/>
      <c r="AC2972" s="4"/>
      <c r="AD2972" s="4"/>
      <c r="AE2972" s="4"/>
    </row>
    <row r="2973" spans="6:31">
      <c r="F2973" s="25">
        <v>40984</v>
      </c>
      <c r="G2973" s="8">
        <v>83.56</v>
      </c>
      <c r="H2973" s="8">
        <v>83.58</v>
      </c>
      <c r="I2973" s="8">
        <v>83.34</v>
      </c>
      <c r="J2973" s="8">
        <v>83.49</v>
      </c>
      <c r="K2973" s="8">
        <v>129200</v>
      </c>
      <c r="L2973" s="26">
        <v>80.8</v>
      </c>
      <c r="M2973" s="8"/>
      <c r="N2973" s="32">
        <v>0</v>
      </c>
      <c r="O2973" s="11">
        <f t="shared" si="418"/>
        <v>50</v>
      </c>
      <c r="P2973" s="11">
        <f t="shared" si="415"/>
        <v>1.0332920792079208</v>
      </c>
      <c r="Q2973" s="12">
        <f t="shared" si="414"/>
        <v>168.28952995548107</v>
      </c>
      <c r="R2973" s="12">
        <f t="shared" si="419"/>
        <v>0</v>
      </c>
      <c r="S2973" s="12">
        <f t="shared" si="420"/>
        <v>13427</v>
      </c>
      <c r="T2973" s="31">
        <f t="shared" si="416"/>
        <v>14050.492855983113</v>
      </c>
      <c r="U2973" s="13"/>
      <c r="V2973" s="39">
        <f t="shared" si="421"/>
        <v>1.2265283413980938E-3</v>
      </c>
      <c r="W2973" s="14">
        <f t="shared" si="422"/>
        <v>1.2383902511464008E-3</v>
      </c>
      <c r="X2973" s="40">
        <f t="shared" si="417"/>
        <v>1.4070490287698101E-10</v>
      </c>
      <c r="Y2973" s="2"/>
      <c r="Z2973" s="4"/>
      <c r="AA2973" s="4"/>
      <c r="AB2973" s="4"/>
      <c r="AC2973" s="4"/>
      <c r="AD2973" s="4"/>
      <c r="AE2973" s="4"/>
    </row>
    <row r="2974" spans="6:31">
      <c r="F2974" s="25">
        <v>40987</v>
      </c>
      <c r="G2974" s="8">
        <v>83.46</v>
      </c>
      <c r="H2974" s="8">
        <v>84.11</v>
      </c>
      <c r="I2974" s="8">
        <v>83.36</v>
      </c>
      <c r="J2974" s="8">
        <v>83.85</v>
      </c>
      <c r="K2974" s="8">
        <v>194900</v>
      </c>
      <c r="L2974" s="26">
        <v>81.150000000000006</v>
      </c>
      <c r="M2974" s="8"/>
      <c r="N2974" s="32">
        <v>0</v>
      </c>
      <c r="O2974" s="11">
        <f t="shared" si="418"/>
        <v>50</v>
      </c>
      <c r="P2974" s="11">
        <f t="shared" si="415"/>
        <v>1.0332717190388168</v>
      </c>
      <c r="Q2974" s="12">
        <f t="shared" si="414"/>
        <v>168.29186079913887</v>
      </c>
      <c r="R2974" s="12">
        <f t="shared" si="419"/>
        <v>0</v>
      </c>
      <c r="S2974" s="12">
        <f t="shared" si="420"/>
        <v>13427</v>
      </c>
      <c r="T2974" s="31">
        <f t="shared" si="416"/>
        <v>14111.272528007794</v>
      </c>
      <c r="U2974" s="13"/>
      <c r="V2974" s="39">
        <f t="shared" si="421"/>
        <v>4.3164741674551572E-3</v>
      </c>
      <c r="W2974" s="14">
        <f t="shared" si="422"/>
        <v>4.3223284335505837E-3</v>
      </c>
      <c r="X2974" s="40">
        <f t="shared" si="417"/>
        <v>3.4272431516060526E-11</v>
      </c>
      <c r="Y2974" s="2"/>
      <c r="Z2974" s="4"/>
      <c r="AA2974" s="4"/>
      <c r="AB2974" s="4"/>
      <c r="AC2974" s="4"/>
      <c r="AD2974" s="4"/>
      <c r="AE2974" s="4"/>
    </row>
    <row r="2975" spans="6:31">
      <c r="F2975" s="25">
        <v>40988</v>
      </c>
      <c r="G2975" s="8">
        <v>83.36</v>
      </c>
      <c r="H2975" s="8">
        <v>83.63</v>
      </c>
      <c r="I2975" s="8">
        <v>83.09</v>
      </c>
      <c r="J2975" s="8">
        <v>83.52</v>
      </c>
      <c r="K2975" s="8">
        <v>137300</v>
      </c>
      <c r="L2975" s="26">
        <v>80.83</v>
      </c>
      <c r="M2975" s="8"/>
      <c r="N2975" s="32">
        <v>0</v>
      </c>
      <c r="O2975" s="11">
        <f t="shared" si="418"/>
        <v>50</v>
      </c>
      <c r="P2975" s="11">
        <f t="shared" si="415"/>
        <v>1.03327972287517</v>
      </c>
      <c r="Q2975" s="12">
        <f t="shared" si="414"/>
        <v>168.29094450447559</v>
      </c>
      <c r="R2975" s="12">
        <f t="shared" si="419"/>
        <v>0</v>
      </c>
      <c r="S2975" s="12">
        <f t="shared" si="420"/>
        <v>13427</v>
      </c>
      <c r="T2975" s="31">
        <f t="shared" si="416"/>
        <v>14055.659685013801</v>
      </c>
      <c r="U2975" s="13"/>
      <c r="V2975" s="39">
        <f t="shared" si="421"/>
        <v>-3.9488088257577979E-3</v>
      </c>
      <c r="W2975" s="14">
        <f t="shared" si="422"/>
        <v>-3.9511102148473308E-3</v>
      </c>
      <c r="X2975" s="40">
        <f t="shared" si="417"/>
        <v>5.2963917414208599E-12</v>
      </c>
      <c r="Y2975" s="2"/>
      <c r="Z2975" s="4"/>
      <c r="AA2975" s="4"/>
      <c r="AB2975" s="4"/>
      <c r="AC2975" s="4"/>
      <c r="AD2975" s="4"/>
      <c r="AE2975" s="4"/>
    </row>
    <row r="2976" spans="6:31">
      <c r="F2976" s="25">
        <v>40989</v>
      </c>
      <c r="G2976" s="8">
        <v>83.58</v>
      </c>
      <c r="H2976" s="8">
        <v>83.67</v>
      </c>
      <c r="I2976" s="8">
        <v>83.24</v>
      </c>
      <c r="J2976" s="8">
        <v>83.42</v>
      </c>
      <c r="K2976" s="8">
        <v>220800</v>
      </c>
      <c r="L2976" s="26">
        <v>80.73</v>
      </c>
      <c r="M2976" s="8"/>
      <c r="N2976" s="32">
        <v>0</v>
      </c>
      <c r="O2976" s="11">
        <f t="shared" si="418"/>
        <v>50</v>
      </c>
      <c r="P2976" s="11">
        <f t="shared" si="415"/>
        <v>1.0333209463644246</v>
      </c>
      <c r="Q2976" s="12">
        <f t="shared" si="414"/>
        <v>168.28622538453823</v>
      </c>
      <c r="R2976" s="12">
        <f t="shared" si="419"/>
        <v>0</v>
      </c>
      <c r="S2976" s="12">
        <f t="shared" si="420"/>
        <v>13427</v>
      </c>
      <c r="T2976" s="31">
        <f t="shared" si="416"/>
        <v>14038.436921578179</v>
      </c>
      <c r="U2976" s="13"/>
      <c r="V2976" s="39">
        <f t="shared" si="421"/>
        <v>-1.2260771958128851E-3</v>
      </c>
      <c r="W2976" s="14">
        <f t="shared" si="422"/>
        <v>-1.2379303388287861E-3</v>
      </c>
      <c r="X2976" s="40">
        <f t="shared" si="417"/>
        <v>1.4049699935540325E-10</v>
      </c>
      <c r="Y2976" s="2"/>
      <c r="Z2976" s="4"/>
      <c r="AA2976" s="4"/>
      <c r="AB2976" s="4"/>
      <c r="AC2976" s="4"/>
      <c r="AD2976" s="4"/>
      <c r="AE2976" s="4"/>
    </row>
    <row r="2977" spans="6:31">
      <c r="F2977" s="25">
        <v>40990</v>
      </c>
      <c r="G2977" s="8">
        <v>82.81</v>
      </c>
      <c r="H2977" s="8">
        <v>82.96</v>
      </c>
      <c r="I2977" s="8">
        <v>82.46</v>
      </c>
      <c r="J2977" s="8">
        <v>82.72</v>
      </c>
      <c r="K2977" s="8">
        <v>172800</v>
      </c>
      <c r="L2977" s="26">
        <v>80.05</v>
      </c>
      <c r="M2977" s="8"/>
      <c r="N2977" s="32">
        <v>0</v>
      </c>
      <c r="O2977" s="11">
        <f t="shared" si="418"/>
        <v>50</v>
      </c>
      <c r="P2977" s="11">
        <f t="shared" si="415"/>
        <v>1.0333541536539663</v>
      </c>
      <c r="Q2977" s="12">
        <f t="shared" si="414"/>
        <v>168.28242420473819</v>
      </c>
      <c r="R2977" s="12">
        <f t="shared" si="419"/>
        <v>0</v>
      </c>
      <c r="S2977" s="12">
        <f t="shared" si="420"/>
        <v>13427</v>
      </c>
      <c r="T2977" s="31">
        <f t="shared" si="416"/>
        <v>13920.322130215944</v>
      </c>
      <c r="U2977" s="13"/>
      <c r="V2977" s="39">
        <f t="shared" si="421"/>
        <v>-8.4492658510406139E-3</v>
      </c>
      <c r="W2977" s="14">
        <f t="shared" si="422"/>
        <v>-8.4588139642005379E-3</v>
      </c>
      <c r="X2977" s="40">
        <f t="shared" si="417"/>
        <v>9.1166464914713635E-11</v>
      </c>
      <c r="Y2977" s="2"/>
      <c r="Z2977" s="4"/>
      <c r="AA2977" s="4"/>
      <c r="AB2977" s="4"/>
      <c r="AC2977" s="4"/>
      <c r="AD2977" s="4"/>
      <c r="AE2977" s="4"/>
    </row>
    <row r="2978" spans="6:31">
      <c r="F2978" s="25">
        <v>40991</v>
      </c>
      <c r="G2978" s="8">
        <v>82.51</v>
      </c>
      <c r="H2978" s="8">
        <v>82.84</v>
      </c>
      <c r="I2978" s="8">
        <v>82.05</v>
      </c>
      <c r="J2978" s="8">
        <v>82.75</v>
      </c>
      <c r="K2978" s="8">
        <v>100800</v>
      </c>
      <c r="L2978" s="26">
        <v>80.400000000000006</v>
      </c>
      <c r="M2978" s="8"/>
      <c r="N2978" s="32">
        <v>0</v>
      </c>
      <c r="O2978" s="11">
        <f t="shared" si="418"/>
        <v>50</v>
      </c>
      <c r="P2978" s="11">
        <f t="shared" si="415"/>
        <v>1.0292288557213929</v>
      </c>
      <c r="Q2978" s="12">
        <f t="shared" si="414"/>
        <v>168.75651724762085</v>
      </c>
      <c r="R2978" s="12">
        <f t="shared" si="419"/>
        <v>0</v>
      </c>
      <c r="S2978" s="12">
        <f t="shared" si="420"/>
        <v>13427</v>
      </c>
      <c r="T2978" s="31">
        <f t="shared" si="416"/>
        <v>13964.601802240626</v>
      </c>
      <c r="U2978" s="13"/>
      <c r="V2978" s="39">
        <f t="shared" si="421"/>
        <v>3.1758888315414845E-3</v>
      </c>
      <c r="W2978" s="14">
        <f t="shared" si="422"/>
        <v>4.3627367421970233E-3</v>
      </c>
      <c r="X2978" s="40">
        <f t="shared" si="417"/>
        <v>1.4086079630274177E-6</v>
      </c>
      <c r="Y2978" s="2"/>
      <c r="Z2978" s="4"/>
      <c r="AA2978" s="4"/>
      <c r="AB2978" s="4"/>
      <c r="AC2978" s="4"/>
      <c r="AD2978" s="4"/>
      <c r="AE2978" s="4"/>
    </row>
    <row r="2979" spans="6:31">
      <c r="F2979" s="25">
        <v>40994</v>
      </c>
      <c r="G2979" s="8">
        <v>83.45</v>
      </c>
      <c r="H2979" s="8">
        <v>83.98</v>
      </c>
      <c r="I2979" s="8">
        <v>83.38</v>
      </c>
      <c r="J2979" s="8">
        <v>83.98</v>
      </c>
      <c r="K2979" s="8">
        <v>411600</v>
      </c>
      <c r="L2979" s="26">
        <v>81.599999999999994</v>
      </c>
      <c r="M2979" s="8"/>
      <c r="N2979" s="32">
        <v>0</v>
      </c>
      <c r="O2979" s="11">
        <f t="shared" si="418"/>
        <v>50</v>
      </c>
      <c r="P2979" s="11">
        <f t="shared" si="415"/>
        <v>1.0291666666666668</v>
      </c>
      <c r="Q2979" s="12">
        <f t="shared" si="414"/>
        <v>168.76369330159673</v>
      </c>
      <c r="R2979" s="12">
        <f t="shared" si="419"/>
        <v>0</v>
      </c>
      <c r="S2979" s="12">
        <f t="shared" si="420"/>
        <v>13427</v>
      </c>
      <c r="T2979" s="31">
        <f t="shared" si="416"/>
        <v>14172.774963468095</v>
      </c>
      <c r="U2979" s="13"/>
      <c r="V2979" s="39">
        <f t="shared" si="421"/>
        <v>1.4797183216820218E-2</v>
      </c>
      <c r="W2979" s="14">
        <f t="shared" si="422"/>
        <v>1.4815085785140463E-2</v>
      </c>
      <c r="X2979" s="40">
        <f t="shared" si="417"/>
        <v>3.20501952461048E-10</v>
      </c>
      <c r="Y2979" s="2"/>
      <c r="Z2979" s="4"/>
      <c r="AA2979" s="4"/>
      <c r="AB2979" s="4"/>
      <c r="AC2979" s="4"/>
      <c r="AD2979" s="4"/>
      <c r="AE2979" s="4"/>
    </row>
    <row r="2980" spans="6:31">
      <c r="F2980" s="25">
        <v>40995</v>
      </c>
      <c r="G2980" s="8">
        <v>84.03</v>
      </c>
      <c r="H2980" s="8">
        <v>84.08</v>
      </c>
      <c r="I2980" s="8">
        <v>83.62</v>
      </c>
      <c r="J2980" s="8">
        <v>83.65</v>
      </c>
      <c r="K2980" s="8">
        <v>116200</v>
      </c>
      <c r="L2980" s="26">
        <v>81.28</v>
      </c>
      <c r="M2980" s="8"/>
      <c r="N2980" s="32">
        <v>0</v>
      </c>
      <c r="O2980" s="11">
        <f t="shared" si="418"/>
        <v>50</v>
      </c>
      <c r="P2980" s="11">
        <f t="shared" si="415"/>
        <v>1.0291584645669292</v>
      </c>
      <c r="Q2980" s="12">
        <f t="shared" si="414"/>
        <v>168.76463981439451</v>
      </c>
      <c r="R2980" s="12">
        <f t="shared" si="419"/>
        <v>0</v>
      </c>
      <c r="S2980" s="12">
        <f t="shared" si="420"/>
        <v>13427</v>
      </c>
      <c r="T2980" s="31">
        <f t="shared" si="416"/>
        <v>14117.162120474102</v>
      </c>
      <c r="U2980" s="13"/>
      <c r="V2980" s="39">
        <f t="shared" si="421"/>
        <v>-3.9316393293195905E-3</v>
      </c>
      <c r="W2980" s="14">
        <f t="shared" si="422"/>
        <v>-3.9292781398894382E-3</v>
      </c>
      <c r="X2980" s="40">
        <f t="shared" si="417"/>
        <v>5.5752155250630523E-12</v>
      </c>
      <c r="Y2980" s="2"/>
      <c r="Z2980" s="4"/>
      <c r="AA2980" s="4"/>
      <c r="AB2980" s="4"/>
      <c r="AC2980" s="4"/>
      <c r="AD2980" s="4"/>
      <c r="AE2980" s="4"/>
    </row>
    <row r="2981" spans="6:31">
      <c r="F2981" s="25">
        <v>40996</v>
      </c>
      <c r="G2981" s="8">
        <v>83.68</v>
      </c>
      <c r="H2981" s="8">
        <v>83.76</v>
      </c>
      <c r="I2981" s="8">
        <v>82.73</v>
      </c>
      <c r="J2981" s="8">
        <v>83.21</v>
      </c>
      <c r="K2981" s="8">
        <v>164900</v>
      </c>
      <c r="L2981" s="26">
        <v>80.849999999999994</v>
      </c>
      <c r="M2981" s="8"/>
      <c r="N2981" s="32">
        <v>0</v>
      </c>
      <c r="O2981" s="11">
        <f t="shared" si="418"/>
        <v>50</v>
      </c>
      <c r="P2981" s="11">
        <f t="shared" si="415"/>
        <v>1.0291898577612864</v>
      </c>
      <c r="Q2981" s="12">
        <f t="shared" si="414"/>
        <v>168.76101715780464</v>
      </c>
      <c r="R2981" s="12">
        <f t="shared" si="419"/>
        <v>0</v>
      </c>
      <c r="S2981" s="12">
        <f t="shared" si="420"/>
        <v>13427</v>
      </c>
      <c r="T2981" s="31">
        <f t="shared" si="416"/>
        <v>14042.604237700923</v>
      </c>
      <c r="U2981" s="13"/>
      <c r="V2981" s="39">
        <f t="shared" si="421"/>
        <v>-5.2953604832454305E-3</v>
      </c>
      <c r="W2981" s="14">
        <f t="shared" si="422"/>
        <v>-5.3043978070560389E-3</v>
      </c>
      <c r="X2981" s="40">
        <f t="shared" si="417"/>
        <v>8.1673221657790779E-11</v>
      </c>
      <c r="Y2981" s="2"/>
      <c r="Z2981" s="4"/>
      <c r="AA2981" s="4"/>
      <c r="AB2981" s="4"/>
      <c r="AC2981" s="4"/>
      <c r="AD2981" s="4"/>
      <c r="AE2981" s="4"/>
    </row>
    <row r="2982" spans="6:31">
      <c r="F2982" s="25">
        <v>40997</v>
      </c>
      <c r="G2982" s="8">
        <v>82.77</v>
      </c>
      <c r="H2982" s="8">
        <v>83.21</v>
      </c>
      <c r="I2982" s="8">
        <v>82.38</v>
      </c>
      <c r="J2982" s="8">
        <v>83.08</v>
      </c>
      <c r="K2982" s="8">
        <v>127400</v>
      </c>
      <c r="L2982" s="26">
        <v>80.72</v>
      </c>
      <c r="M2982" s="8"/>
      <c r="N2982" s="32">
        <v>0</v>
      </c>
      <c r="O2982" s="11">
        <f t="shared" si="418"/>
        <v>50</v>
      </c>
      <c r="P2982" s="11">
        <f t="shared" si="415"/>
        <v>1.0292368681863231</v>
      </c>
      <c r="Q2982" s="12">
        <f t="shared" si="414"/>
        <v>168.75559274475944</v>
      </c>
      <c r="R2982" s="12">
        <f t="shared" si="419"/>
        <v>0</v>
      </c>
      <c r="S2982" s="12">
        <f t="shared" si="420"/>
        <v>13427</v>
      </c>
      <c r="T2982" s="31">
        <f t="shared" si="416"/>
        <v>14020.214645234613</v>
      </c>
      <c r="U2982" s="13"/>
      <c r="V2982" s="39">
        <f t="shared" si="421"/>
        <v>-1.595676992420363E-3</v>
      </c>
      <c r="W2982" s="14">
        <f t="shared" si="422"/>
        <v>-1.6092099777622302E-3</v>
      </c>
      <c r="X2982" s="40">
        <f t="shared" si="417"/>
        <v>1.8314169226319395E-10</v>
      </c>
      <c r="Y2982" s="2"/>
      <c r="Z2982" s="4"/>
      <c r="AA2982" s="4"/>
      <c r="AB2982" s="4"/>
      <c r="AC2982" s="4"/>
      <c r="AD2982" s="4"/>
      <c r="AE2982" s="4"/>
    </row>
    <row r="2983" spans="6:31">
      <c r="F2983" s="25">
        <v>40998</v>
      </c>
      <c r="G2983" s="8">
        <v>83.52</v>
      </c>
      <c r="H2983" s="8">
        <v>83.55</v>
      </c>
      <c r="I2983" s="8">
        <v>82.99</v>
      </c>
      <c r="J2983" s="8">
        <v>83.28</v>
      </c>
      <c r="K2983" s="8">
        <v>246100</v>
      </c>
      <c r="L2983" s="26">
        <v>80.92</v>
      </c>
      <c r="M2983" s="8"/>
      <c r="N2983" s="32">
        <v>0</v>
      </c>
      <c r="O2983" s="11">
        <f t="shared" si="418"/>
        <v>50</v>
      </c>
      <c r="P2983" s="11">
        <f t="shared" si="415"/>
        <v>1.0291646070192784</v>
      </c>
      <c r="Q2983" s="12">
        <f t="shared" si="414"/>
        <v>168.76393098109821</v>
      </c>
      <c r="R2983" s="12">
        <f t="shared" si="419"/>
        <v>0</v>
      </c>
      <c r="S2983" s="12">
        <f t="shared" si="420"/>
        <v>13427</v>
      </c>
      <c r="T2983" s="31">
        <f t="shared" si="416"/>
        <v>14054.66017210586</v>
      </c>
      <c r="U2983" s="13"/>
      <c r="V2983" s="39">
        <f t="shared" si="421"/>
        <v>2.4538342114979045E-3</v>
      </c>
      <c r="W2983" s="14">
        <f t="shared" si="422"/>
        <v>2.474636254191196E-3</v>
      </c>
      <c r="X2983" s="40">
        <f t="shared" si="417"/>
        <v>4.3272498021352213E-10</v>
      </c>
      <c r="Y2983" s="2"/>
      <c r="Z2983" s="4"/>
      <c r="AA2983" s="4"/>
      <c r="AB2983" s="4"/>
      <c r="AC2983" s="4"/>
      <c r="AD2983" s="4"/>
      <c r="AE2983" s="4"/>
    </row>
    <row r="2984" spans="6:31">
      <c r="F2984" s="25">
        <v>41001</v>
      </c>
      <c r="G2984" s="8">
        <v>83.24</v>
      </c>
      <c r="H2984" s="8">
        <v>84.22</v>
      </c>
      <c r="I2984" s="8">
        <v>83.14</v>
      </c>
      <c r="J2984" s="8">
        <v>83.97</v>
      </c>
      <c r="K2984" s="8">
        <v>382500</v>
      </c>
      <c r="L2984" s="26">
        <v>81.59</v>
      </c>
      <c r="M2984" s="8"/>
      <c r="N2984" s="32">
        <v>0</v>
      </c>
      <c r="O2984" s="11">
        <f t="shared" si="418"/>
        <v>50</v>
      </c>
      <c r="P2984" s="11">
        <f t="shared" si="415"/>
        <v>1.0291702414511581</v>
      </c>
      <c r="Q2984" s="12">
        <f t="shared" si="414"/>
        <v>168.76328078033265</v>
      </c>
      <c r="R2984" s="12">
        <f t="shared" si="419"/>
        <v>0</v>
      </c>
      <c r="S2984" s="12">
        <f t="shared" si="420"/>
        <v>13427</v>
      </c>
      <c r="T2984" s="31">
        <f t="shared" si="416"/>
        <v>14171.052687124533</v>
      </c>
      <c r="U2984" s="13"/>
      <c r="V2984" s="39">
        <f t="shared" si="421"/>
        <v>8.2473151578205412E-3</v>
      </c>
      <c r="W2984" s="14">
        <f t="shared" si="422"/>
        <v>8.2456931411640597E-3</v>
      </c>
      <c r="X2984" s="40">
        <f t="shared" si="417"/>
        <v>2.6309380339033732E-12</v>
      </c>
      <c r="Y2984" s="2"/>
      <c r="Z2984" s="4"/>
      <c r="AA2984" s="4"/>
      <c r="AB2984" s="4"/>
      <c r="AC2984" s="4"/>
      <c r="AD2984" s="4"/>
      <c r="AE2984" s="4"/>
    </row>
    <row r="2985" spans="6:31">
      <c r="F2985" s="25">
        <v>41002</v>
      </c>
      <c r="G2985" s="8">
        <v>83.91</v>
      </c>
      <c r="H2985" s="8">
        <v>84.05</v>
      </c>
      <c r="I2985" s="8">
        <v>83.23</v>
      </c>
      <c r="J2985" s="8">
        <v>83.71</v>
      </c>
      <c r="K2985" s="8">
        <v>413100</v>
      </c>
      <c r="L2985" s="26">
        <v>81.33</v>
      </c>
      <c r="M2985" s="8"/>
      <c r="N2985" s="32">
        <v>0</v>
      </c>
      <c r="O2985" s="11">
        <f t="shared" si="418"/>
        <v>50</v>
      </c>
      <c r="P2985" s="11">
        <f t="shared" si="415"/>
        <v>1.0292634944055084</v>
      </c>
      <c r="Q2985" s="12">
        <f t="shared" si="414"/>
        <v>168.75252063304163</v>
      </c>
      <c r="R2985" s="12">
        <f t="shared" si="419"/>
        <v>0</v>
      </c>
      <c r="S2985" s="12">
        <f t="shared" si="420"/>
        <v>13427</v>
      </c>
      <c r="T2985" s="31">
        <f t="shared" si="416"/>
        <v>14126.273502191914</v>
      </c>
      <c r="U2985" s="13"/>
      <c r="V2985" s="39">
        <f t="shared" si="421"/>
        <v>-3.1649083741076885E-3</v>
      </c>
      <c r="W2985" s="14">
        <f t="shared" si="422"/>
        <v>-3.1917532620250638E-3</v>
      </c>
      <c r="X2985" s="40">
        <f t="shared" si="417"/>
        <v>7.2064800729644249E-10</v>
      </c>
      <c r="Y2985" s="2"/>
      <c r="Z2985" s="4"/>
      <c r="AA2985" s="4"/>
      <c r="AB2985" s="4"/>
      <c r="AC2985" s="4"/>
      <c r="AD2985" s="4"/>
      <c r="AE2985" s="4"/>
    </row>
    <row r="2986" spans="6:31">
      <c r="F2986" s="25">
        <v>41003</v>
      </c>
      <c r="G2986" s="8">
        <v>83.05</v>
      </c>
      <c r="H2986" s="8">
        <v>83.08</v>
      </c>
      <c r="I2986" s="8">
        <v>82.5</v>
      </c>
      <c r="J2986" s="8">
        <v>82.79</v>
      </c>
      <c r="K2986" s="8">
        <v>103200</v>
      </c>
      <c r="L2986" s="26">
        <v>80.44</v>
      </c>
      <c r="M2986" s="8"/>
      <c r="N2986" s="32">
        <v>0</v>
      </c>
      <c r="O2986" s="11">
        <f t="shared" si="418"/>
        <v>50</v>
      </c>
      <c r="P2986" s="11">
        <f t="shared" si="415"/>
        <v>1.0292143212332174</v>
      </c>
      <c r="Q2986" s="12">
        <f t="shared" si="414"/>
        <v>168.75819431833401</v>
      </c>
      <c r="R2986" s="12">
        <f t="shared" si="419"/>
        <v>0</v>
      </c>
      <c r="S2986" s="12">
        <f t="shared" si="420"/>
        <v>13427</v>
      </c>
      <c r="T2986" s="31">
        <f t="shared" si="416"/>
        <v>13971.490907614874</v>
      </c>
      <c r="U2986" s="13"/>
      <c r="V2986" s="39">
        <f t="shared" si="421"/>
        <v>-1.101754274986993E-2</v>
      </c>
      <c r="W2986" s="14">
        <f t="shared" si="422"/>
        <v>-1.1003387274232519E-2</v>
      </c>
      <c r="X2986" s="40">
        <f t="shared" si="417"/>
        <v>2.0037749052134971E-10</v>
      </c>
      <c r="Y2986" s="2"/>
      <c r="Z2986" s="4"/>
      <c r="AA2986" s="4"/>
      <c r="AB2986" s="4"/>
      <c r="AC2986" s="4"/>
      <c r="AD2986" s="4"/>
      <c r="AE2986" s="4"/>
    </row>
    <row r="2987" spans="6:31">
      <c r="F2987" s="25">
        <v>41004</v>
      </c>
      <c r="G2987" s="8">
        <v>82.5</v>
      </c>
      <c r="H2987" s="8">
        <v>82.99</v>
      </c>
      <c r="I2987" s="8">
        <v>82.48</v>
      </c>
      <c r="J2987" s="8">
        <v>82.72</v>
      </c>
      <c r="K2987" s="8">
        <v>83900</v>
      </c>
      <c r="L2987" s="26">
        <v>80.37</v>
      </c>
      <c r="M2987" s="8"/>
      <c r="N2987" s="32">
        <v>0</v>
      </c>
      <c r="O2987" s="11">
        <f t="shared" si="418"/>
        <v>50</v>
      </c>
      <c r="P2987" s="11">
        <f t="shared" si="415"/>
        <v>1.0292397660818713</v>
      </c>
      <c r="Q2987" s="12">
        <f t="shared" si="414"/>
        <v>168.75525838019752</v>
      </c>
      <c r="R2987" s="12">
        <f t="shared" si="419"/>
        <v>0</v>
      </c>
      <c r="S2987" s="12">
        <f t="shared" si="420"/>
        <v>13427</v>
      </c>
      <c r="T2987" s="31">
        <f t="shared" si="416"/>
        <v>13959.434973209938</v>
      </c>
      <c r="U2987" s="13"/>
      <c r="V2987" s="39">
        <f t="shared" si="421"/>
        <v>-8.632678490559676E-4</v>
      </c>
      <c r="W2987" s="14">
        <f t="shared" si="422"/>
        <v>-8.7059267982418545E-4</v>
      </c>
      <c r="X2987" s="40">
        <f t="shared" si="417"/>
        <v>5.3653145783030891E-11</v>
      </c>
      <c r="Y2987" s="2"/>
      <c r="Z2987" s="4"/>
      <c r="AA2987" s="4"/>
      <c r="AB2987" s="4"/>
      <c r="AC2987" s="4"/>
      <c r="AD2987" s="4"/>
      <c r="AE2987" s="4"/>
    </row>
    <row r="2988" spans="6:31">
      <c r="F2988" s="25">
        <v>41008</v>
      </c>
      <c r="G2988" s="8">
        <v>81.64</v>
      </c>
      <c r="H2988" s="8">
        <v>82.06</v>
      </c>
      <c r="I2988" s="8">
        <v>81.52</v>
      </c>
      <c r="J2988" s="8">
        <v>81.75</v>
      </c>
      <c r="K2988" s="8">
        <v>90400</v>
      </c>
      <c r="L2988" s="26">
        <v>79.430000000000007</v>
      </c>
      <c r="M2988" s="8"/>
      <c r="N2988" s="32">
        <v>0</v>
      </c>
      <c r="O2988" s="11">
        <f t="shared" si="418"/>
        <v>50</v>
      </c>
      <c r="P2988" s="11">
        <f t="shared" si="415"/>
        <v>1.0292081077678459</v>
      </c>
      <c r="Q2988" s="12">
        <f t="shared" si="414"/>
        <v>168.75891127724873</v>
      </c>
      <c r="R2988" s="12">
        <f t="shared" si="419"/>
        <v>0</v>
      </c>
      <c r="S2988" s="12">
        <f t="shared" si="420"/>
        <v>13427</v>
      </c>
      <c r="T2988" s="31">
        <f t="shared" si="416"/>
        <v>13796.040996915084</v>
      </c>
      <c r="U2988" s="13"/>
      <c r="V2988" s="39">
        <f t="shared" si="421"/>
        <v>-1.1773955094199423E-2</v>
      </c>
      <c r="W2988" s="14">
        <f t="shared" si="422"/>
        <v>-1.176484157958637E-2</v>
      </c>
      <c r="X2988" s="40">
        <f t="shared" si="417"/>
        <v>8.3056148602337666E-11</v>
      </c>
      <c r="Y2988" s="2"/>
      <c r="Z2988" s="4"/>
      <c r="AA2988" s="4"/>
      <c r="AB2988" s="4"/>
      <c r="AC2988" s="4"/>
      <c r="AD2988" s="4"/>
      <c r="AE2988" s="4"/>
    </row>
    <row r="2989" spans="6:31">
      <c r="F2989" s="25">
        <v>41009</v>
      </c>
      <c r="G2989" s="8">
        <v>81.61</v>
      </c>
      <c r="H2989" s="8">
        <v>81.78</v>
      </c>
      <c r="I2989" s="8">
        <v>80.22</v>
      </c>
      <c r="J2989" s="8">
        <v>80.28</v>
      </c>
      <c r="K2989" s="8">
        <v>149200</v>
      </c>
      <c r="L2989" s="26">
        <v>78</v>
      </c>
      <c r="M2989" s="8"/>
      <c r="N2989" s="32">
        <v>0</v>
      </c>
      <c r="O2989" s="11">
        <f t="shared" si="418"/>
        <v>50</v>
      </c>
      <c r="P2989" s="11">
        <f t="shared" si="415"/>
        <v>1.0292307692307692</v>
      </c>
      <c r="Q2989" s="12">
        <f t="shared" si="414"/>
        <v>168.75629645971202</v>
      </c>
      <c r="R2989" s="12">
        <f t="shared" si="419"/>
        <v>0</v>
      </c>
      <c r="S2989" s="12">
        <f t="shared" si="420"/>
        <v>13427</v>
      </c>
      <c r="T2989" s="31">
        <f t="shared" si="416"/>
        <v>13547.755479785681</v>
      </c>
      <c r="U2989" s="13"/>
      <c r="V2989" s="39">
        <f t="shared" si="421"/>
        <v>-1.8160780366075727E-2</v>
      </c>
      <c r="W2989" s="14">
        <f t="shared" si="422"/>
        <v>-1.8167303955449049E-2</v>
      </c>
      <c r="X2989" s="40">
        <f t="shared" si="417"/>
        <v>4.2557218311723818E-11</v>
      </c>
      <c r="Y2989" s="2"/>
      <c r="Z2989" s="4"/>
      <c r="AA2989" s="4"/>
      <c r="AB2989" s="4"/>
      <c r="AC2989" s="4"/>
      <c r="AD2989" s="4"/>
      <c r="AE2989" s="4"/>
    </row>
    <row r="2990" spans="6:31">
      <c r="F2990" s="25">
        <v>41010</v>
      </c>
      <c r="G2990" s="8">
        <v>81.09</v>
      </c>
      <c r="H2990" s="8">
        <v>81.25</v>
      </c>
      <c r="I2990" s="8">
        <v>80.84</v>
      </c>
      <c r="J2990" s="8">
        <v>80.95</v>
      </c>
      <c r="K2990" s="8">
        <v>434100</v>
      </c>
      <c r="L2990" s="26">
        <v>78.650000000000006</v>
      </c>
      <c r="M2990" s="8"/>
      <c r="N2990" s="32">
        <v>0</v>
      </c>
      <c r="O2990" s="11">
        <f t="shared" si="418"/>
        <v>50</v>
      </c>
      <c r="P2990" s="11">
        <f t="shared" si="415"/>
        <v>1.0292434837889384</v>
      </c>
      <c r="Q2990" s="12">
        <f t="shared" si="414"/>
        <v>168.75482942701947</v>
      </c>
      <c r="R2990" s="12">
        <f t="shared" si="419"/>
        <v>0</v>
      </c>
      <c r="S2990" s="12">
        <f t="shared" si="420"/>
        <v>13427</v>
      </c>
      <c r="T2990" s="31">
        <f t="shared" si="416"/>
        <v>13660.703442117227</v>
      </c>
      <c r="U2990" s="13"/>
      <c r="V2990" s="39">
        <f t="shared" si="421"/>
        <v>8.3024629550174714E-3</v>
      </c>
      <c r="W2990" s="14">
        <f t="shared" si="422"/>
        <v>8.2988028146950641E-3</v>
      </c>
      <c r="X2990" s="40">
        <f t="shared" si="417"/>
        <v>1.3396627179711723E-11</v>
      </c>
      <c r="Y2990" s="2"/>
      <c r="Z2990" s="4"/>
      <c r="AA2990" s="4"/>
      <c r="AB2990" s="4"/>
      <c r="AC2990" s="4"/>
      <c r="AD2990" s="4"/>
      <c r="AE2990" s="4"/>
    </row>
    <row r="2991" spans="6:31">
      <c r="F2991" s="25">
        <v>41011</v>
      </c>
      <c r="G2991" s="8">
        <v>81.09</v>
      </c>
      <c r="H2991" s="8">
        <v>82.18</v>
      </c>
      <c r="I2991" s="8">
        <v>81.040000000000006</v>
      </c>
      <c r="J2991" s="8">
        <v>82.09</v>
      </c>
      <c r="K2991" s="8">
        <v>161600</v>
      </c>
      <c r="L2991" s="26">
        <v>79.760000000000005</v>
      </c>
      <c r="M2991" s="8"/>
      <c r="N2991" s="32">
        <v>0</v>
      </c>
      <c r="O2991" s="11">
        <f t="shared" si="418"/>
        <v>50</v>
      </c>
      <c r="P2991" s="11">
        <f t="shared" si="415"/>
        <v>1.0292126379137412</v>
      </c>
      <c r="Q2991" s="12">
        <f t="shared" si="414"/>
        <v>168.75838855223094</v>
      </c>
      <c r="R2991" s="12">
        <f t="shared" si="419"/>
        <v>0</v>
      </c>
      <c r="S2991" s="12">
        <f t="shared" si="420"/>
        <v>13427</v>
      </c>
      <c r="T2991" s="31">
        <f t="shared" si="416"/>
        <v>13853.376116252639</v>
      </c>
      <c r="U2991" s="13"/>
      <c r="V2991" s="39">
        <f t="shared" si="421"/>
        <v>1.4005616522907664E-2</v>
      </c>
      <c r="W2991" s="14">
        <f t="shared" si="422"/>
        <v>1.4014496149296127E-2</v>
      </c>
      <c r="X2991" s="40">
        <f t="shared" si="417"/>
        <v>7.8847764798697326E-11</v>
      </c>
      <c r="Y2991" s="2"/>
      <c r="Z2991" s="4"/>
      <c r="AA2991" s="4"/>
      <c r="AB2991" s="4"/>
      <c r="AC2991" s="4"/>
      <c r="AD2991" s="4"/>
      <c r="AE2991" s="4"/>
    </row>
    <row r="2992" spans="6:31">
      <c r="F2992" s="25">
        <v>41012</v>
      </c>
      <c r="G2992" s="8">
        <v>81.900000000000006</v>
      </c>
      <c r="H2992" s="8">
        <v>81.94</v>
      </c>
      <c r="I2992" s="8">
        <v>81.069999999999993</v>
      </c>
      <c r="J2992" s="8">
        <v>81.12</v>
      </c>
      <c r="K2992" s="8">
        <v>79100</v>
      </c>
      <c r="L2992" s="26">
        <v>78.819999999999993</v>
      </c>
      <c r="M2992" s="8"/>
      <c r="N2992" s="32">
        <v>0</v>
      </c>
      <c r="O2992" s="11">
        <f t="shared" si="418"/>
        <v>50</v>
      </c>
      <c r="P2992" s="11">
        <f t="shared" si="415"/>
        <v>1.0291804110631821</v>
      </c>
      <c r="Q2992" s="12">
        <f t="shared" si="414"/>
        <v>168.76210724800029</v>
      </c>
      <c r="R2992" s="12">
        <f t="shared" si="419"/>
        <v>0</v>
      </c>
      <c r="S2992" s="12">
        <f t="shared" si="420"/>
        <v>13427</v>
      </c>
      <c r="T2992" s="31">
        <f t="shared" si="416"/>
        <v>13689.982139957785</v>
      </c>
      <c r="U2992" s="13"/>
      <c r="V2992" s="39">
        <f t="shared" si="421"/>
        <v>-1.1864631139801617E-2</v>
      </c>
      <c r="W2992" s="14">
        <f t="shared" si="422"/>
        <v>-1.1855353886725394E-2</v>
      </c>
      <c r="X2992" s="40">
        <f t="shared" si="417"/>
        <v>8.6067424640296827E-11</v>
      </c>
      <c r="Y2992" s="2"/>
      <c r="Z2992" s="4"/>
      <c r="AA2992" s="4"/>
      <c r="AB2992" s="4"/>
      <c r="AC2992" s="4"/>
      <c r="AD2992" s="4"/>
      <c r="AE2992" s="4"/>
    </row>
    <row r="2993" spans="6:31">
      <c r="F2993" s="25">
        <v>41015</v>
      </c>
      <c r="G2993" s="8">
        <v>81.540000000000006</v>
      </c>
      <c r="H2993" s="8">
        <v>81.66</v>
      </c>
      <c r="I2993" s="8">
        <v>80.8</v>
      </c>
      <c r="J2993" s="8">
        <v>81.09</v>
      </c>
      <c r="K2993" s="8">
        <v>148400</v>
      </c>
      <c r="L2993" s="26">
        <v>78.790000000000006</v>
      </c>
      <c r="M2993" s="8"/>
      <c r="N2993" s="32">
        <v>0</v>
      </c>
      <c r="O2993" s="11">
        <f t="shared" si="418"/>
        <v>50</v>
      </c>
      <c r="P2993" s="11">
        <f t="shared" si="415"/>
        <v>1.0291915217667216</v>
      </c>
      <c r="Q2993" s="12">
        <f t="shared" si="414"/>
        <v>168.76082514400173</v>
      </c>
      <c r="R2993" s="12">
        <f t="shared" si="419"/>
        <v>0</v>
      </c>
      <c r="S2993" s="12">
        <f t="shared" si="420"/>
        <v>13427</v>
      </c>
      <c r="T2993" s="31">
        <f t="shared" si="416"/>
        <v>13684.815310927101</v>
      </c>
      <c r="U2993" s="13"/>
      <c r="V2993" s="39">
        <f t="shared" si="421"/>
        <v>-3.7748802352299918E-4</v>
      </c>
      <c r="W2993" s="14">
        <f t="shared" si="422"/>
        <v>-3.8068650926073778E-4</v>
      </c>
      <c r="X2993" s="40">
        <f t="shared" si="417"/>
        <v>1.0230311014517222E-11</v>
      </c>
      <c r="Y2993" s="2"/>
      <c r="Z2993" s="4"/>
      <c r="AA2993" s="4"/>
      <c r="AB2993" s="4"/>
      <c r="AC2993" s="4"/>
      <c r="AD2993" s="4"/>
      <c r="AE2993" s="4"/>
    </row>
    <row r="2994" spans="6:31">
      <c r="F2994" s="25">
        <v>41016</v>
      </c>
      <c r="G2994" s="8">
        <v>81.58</v>
      </c>
      <c r="H2994" s="8">
        <v>82.47</v>
      </c>
      <c r="I2994" s="8">
        <v>81.58</v>
      </c>
      <c r="J2994" s="8">
        <v>82.28</v>
      </c>
      <c r="K2994" s="8">
        <v>113600</v>
      </c>
      <c r="L2994" s="26">
        <v>79.95</v>
      </c>
      <c r="M2994" s="8"/>
      <c r="N2994" s="32">
        <v>0</v>
      </c>
      <c r="O2994" s="11">
        <f t="shared" si="418"/>
        <v>50</v>
      </c>
      <c r="P2994" s="11">
        <f t="shared" si="415"/>
        <v>1.0291432145090682</v>
      </c>
      <c r="Q2994" s="12">
        <f t="shared" si="414"/>
        <v>168.76639969348957</v>
      </c>
      <c r="R2994" s="12">
        <f t="shared" si="419"/>
        <v>0</v>
      </c>
      <c r="S2994" s="12">
        <f t="shared" si="420"/>
        <v>13427</v>
      </c>
      <c r="T2994" s="31">
        <f t="shared" si="416"/>
        <v>13886.099366780323</v>
      </c>
      <c r="U2994" s="13"/>
      <c r="V2994" s="39">
        <f t="shared" si="421"/>
        <v>1.4601447531087365E-2</v>
      </c>
      <c r="W2994" s="14">
        <f t="shared" si="422"/>
        <v>1.4615354022366496E-2</v>
      </c>
      <c r="X2994" s="40">
        <f t="shared" si="417"/>
        <v>1.933904996965536E-10</v>
      </c>
      <c r="Y2994" s="2"/>
      <c r="Z2994" s="4"/>
      <c r="AA2994" s="4"/>
      <c r="AB2994" s="4"/>
      <c r="AC2994" s="4"/>
      <c r="AD2994" s="4"/>
      <c r="AE2994" s="4"/>
    </row>
    <row r="2995" spans="6:31">
      <c r="F2995" s="25">
        <v>41017</v>
      </c>
      <c r="G2995" s="8">
        <v>81.95</v>
      </c>
      <c r="H2995" s="8">
        <v>82.23</v>
      </c>
      <c r="I2995" s="8">
        <v>81.849999999999994</v>
      </c>
      <c r="J2995" s="8">
        <v>81.98</v>
      </c>
      <c r="K2995" s="8">
        <v>103300</v>
      </c>
      <c r="L2995" s="26">
        <v>79.650000000000006</v>
      </c>
      <c r="M2995" s="8"/>
      <c r="N2995" s="32">
        <v>0</v>
      </c>
      <c r="O2995" s="11">
        <f t="shared" si="418"/>
        <v>50</v>
      </c>
      <c r="P2995" s="11">
        <f t="shared" si="415"/>
        <v>1.0292529817953546</v>
      </c>
      <c r="Q2995" s="12">
        <f t="shared" si="414"/>
        <v>168.75373355054225</v>
      </c>
      <c r="R2995" s="12">
        <f t="shared" si="419"/>
        <v>0</v>
      </c>
      <c r="S2995" s="12">
        <f t="shared" si="420"/>
        <v>13427</v>
      </c>
      <c r="T2995" s="31">
        <f t="shared" si="416"/>
        <v>13834.431076473455</v>
      </c>
      <c r="U2995" s="13"/>
      <c r="V2995" s="39">
        <f t="shared" si="421"/>
        <v>-3.7278038561888642E-3</v>
      </c>
      <c r="W2995" s="14">
        <f t="shared" si="422"/>
        <v>-3.7594029239057013E-3</v>
      </c>
      <c r="X2995" s="40">
        <f t="shared" si="417"/>
        <v>9.9850108057325795E-10</v>
      </c>
      <c r="Y2995" s="2"/>
      <c r="Z2995" s="4"/>
      <c r="AA2995" s="4"/>
      <c r="AB2995" s="4"/>
      <c r="AC2995" s="4"/>
      <c r="AD2995" s="4"/>
      <c r="AE2995" s="4"/>
    </row>
    <row r="2996" spans="6:31">
      <c r="F2996" s="25">
        <v>41018</v>
      </c>
      <c r="G2996" s="8">
        <v>82.02</v>
      </c>
      <c r="H2996" s="8">
        <v>82.36</v>
      </c>
      <c r="I2996" s="8">
        <v>81.13</v>
      </c>
      <c r="J2996" s="8">
        <v>81.540000000000006</v>
      </c>
      <c r="K2996" s="8">
        <v>204300</v>
      </c>
      <c r="L2996" s="26">
        <v>79.23</v>
      </c>
      <c r="M2996" s="8"/>
      <c r="N2996" s="32">
        <v>0</v>
      </c>
      <c r="O2996" s="11">
        <f t="shared" si="418"/>
        <v>50</v>
      </c>
      <c r="P2996" s="11">
        <f t="shared" si="415"/>
        <v>1.0291556228701251</v>
      </c>
      <c r="Q2996" s="12">
        <f t="shared" si="414"/>
        <v>168.76496774642919</v>
      </c>
      <c r="R2996" s="12">
        <f t="shared" si="419"/>
        <v>0</v>
      </c>
      <c r="S2996" s="12">
        <f t="shared" si="420"/>
        <v>13427</v>
      </c>
      <c r="T2996" s="31">
        <f t="shared" si="416"/>
        <v>13761.095470043838</v>
      </c>
      <c r="U2996" s="13"/>
      <c r="V2996" s="39">
        <f t="shared" si="421"/>
        <v>-5.3150483610856876E-3</v>
      </c>
      <c r="W2996" s="14">
        <f t="shared" si="422"/>
        <v>-5.2870213789069564E-3</v>
      </c>
      <c r="X2996" s="40">
        <f t="shared" si="417"/>
        <v>7.855117300469133E-10</v>
      </c>
      <c r="Y2996" s="2"/>
      <c r="Z2996" s="4"/>
      <c r="AA2996" s="4"/>
      <c r="AB2996" s="4"/>
      <c r="AC2996" s="4"/>
      <c r="AD2996" s="4"/>
      <c r="AE2996" s="4"/>
    </row>
    <row r="2997" spans="6:31">
      <c r="F2997" s="25">
        <v>41019</v>
      </c>
      <c r="G2997" s="8">
        <v>81.87</v>
      </c>
      <c r="H2997" s="8">
        <v>82.16</v>
      </c>
      <c r="I2997" s="8">
        <v>81.62</v>
      </c>
      <c r="J2997" s="8">
        <v>81.62</v>
      </c>
      <c r="K2997" s="8">
        <v>114300</v>
      </c>
      <c r="L2997" s="26">
        <v>79.3</v>
      </c>
      <c r="M2997" s="8"/>
      <c r="N2997" s="32">
        <v>0</v>
      </c>
      <c r="O2997" s="11">
        <f t="shared" si="418"/>
        <v>50</v>
      </c>
      <c r="P2997" s="11">
        <f t="shared" si="415"/>
        <v>1.0292559899117277</v>
      </c>
      <c r="Q2997" s="12">
        <f t="shared" si="414"/>
        <v>168.7533864794018</v>
      </c>
      <c r="R2997" s="12">
        <f t="shared" si="419"/>
        <v>0</v>
      </c>
      <c r="S2997" s="12">
        <f t="shared" si="420"/>
        <v>13427</v>
      </c>
      <c r="T2997" s="31">
        <f t="shared" si="416"/>
        <v>13773.651404448776</v>
      </c>
      <c r="U2997" s="13"/>
      <c r="V2997" s="39">
        <f t="shared" si="421"/>
        <v>9.1200658807287299E-4</v>
      </c>
      <c r="W2997" s="14">
        <f t="shared" si="422"/>
        <v>8.8311366365164963E-4</v>
      </c>
      <c r="X2997" s="40">
        <f t="shared" si="417"/>
        <v>8.3480108161052521E-10</v>
      </c>
      <c r="Y2997" s="2"/>
      <c r="Z2997" s="4"/>
      <c r="AA2997" s="4"/>
      <c r="AB2997" s="4"/>
      <c r="AC2997" s="4"/>
      <c r="AD2997" s="4"/>
      <c r="AE2997" s="4"/>
    </row>
    <row r="2998" spans="6:31">
      <c r="F2998" s="25">
        <v>41022</v>
      </c>
      <c r="G2998" s="8">
        <v>80.819999999999993</v>
      </c>
      <c r="H2998" s="8">
        <v>80.98</v>
      </c>
      <c r="I2998" s="8">
        <v>80.38</v>
      </c>
      <c r="J2998" s="8">
        <v>80.88</v>
      </c>
      <c r="K2998" s="8">
        <v>85000</v>
      </c>
      <c r="L2998" s="26">
        <v>78.58</v>
      </c>
      <c r="M2998" s="8"/>
      <c r="N2998" s="32">
        <v>0</v>
      </c>
      <c r="O2998" s="11">
        <f t="shared" si="418"/>
        <v>50</v>
      </c>
      <c r="P2998" s="11">
        <f t="shared" si="415"/>
        <v>1.0292695342326292</v>
      </c>
      <c r="Q2998" s="12">
        <f t="shared" si="414"/>
        <v>168.75182378477115</v>
      </c>
      <c r="R2998" s="12">
        <f t="shared" si="419"/>
        <v>0</v>
      </c>
      <c r="S2998" s="12">
        <f t="shared" si="420"/>
        <v>13427</v>
      </c>
      <c r="T2998" s="31">
        <f t="shared" si="416"/>
        <v>13648.64750771229</v>
      </c>
      <c r="U2998" s="13"/>
      <c r="V2998" s="39">
        <f t="shared" si="421"/>
        <v>-9.1170155351114994E-3</v>
      </c>
      <c r="W2998" s="14">
        <f t="shared" si="422"/>
        <v>-9.1209145104885845E-3</v>
      </c>
      <c r="X2998" s="40">
        <f t="shared" si="417"/>
        <v>1.5202008991115883E-11</v>
      </c>
      <c r="Y2998" s="2"/>
      <c r="Z2998" s="4"/>
      <c r="AA2998" s="4"/>
      <c r="AB2998" s="4"/>
      <c r="AC2998" s="4"/>
      <c r="AD2998" s="4"/>
      <c r="AE2998" s="4"/>
    </row>
    <row r="2999" spans="6:31">
      <c r="F2999" s="25">
        <v>41023</v>
      </c>
      <c r="G2999" s="8">
        <v>80.959999999999994</v>
      </c>
      <c r="H2999" s="8">
        <v>81.42</v>
      </c>
      <c r="I2999" s="8">
        <v>80.89</v>
      </c>
      <c r="J2999" s="8">
        <v>81.23</v>
      </c>
      <c r="K2999" s="8">
        <v>283900</v>
      </c>
      <c r="L2999" s="26">
        <v>78.92</v>
      </c>
      <c r="M2999" s="8"/>
      <c r="N2999" s="32">
        <v>0</v>
      </c>
      <c r="O2999" s="11">
        <f t="shared" si="418"/>
        <v>50</v>
      </c>
      <c r="P2999" s="11">
        <f t="shared" si="415"/>
        <v>1.029270146984288</v>
      </c>
      <c r="Q2999" s="12">
        <f t="shared" si="414"/>
        <v>168.75175308867915</v>
      </c>
      <c r="R2999" s="12">
        <f t="shared" si="419"/>
        <v>0</v>
      </c>
      <c r="S2999" s="12">
        <f t="shared" si="420"/>
        <v>13427</v>
      </c>
      <c r="T2999" s="31">
        <f t="shared" si="416"/>
        <v>13707.704903393409</v>
      </c>
      <c r="U2999" s="13"/>
      <c r="V2999" s="39">
        <f t="shared" si="421"/>
        <v>4.3176434152820756E-3</v>
      </c>
      <c r="W2999" s="14">
        <f t="shared" si="422"/>
        <v>4.3174670241009324E-3</v>
      </c>
      <c r="X2999" s="40">
        <f t="shared" si="417"/>
        <v>3.1113848785094102E-14</v>
      </c>
      <c r="Y2999" s="2"/>
      <c r="Z2999" s="4"/>
      <c r="AA2999" s="4"/>
      <c r="AB2999" s="4"/>
      <c r="AC2999" s="4"/>
      <c r="AD2999" s="4"/>
      <c r="AE2999" s="4"/>
    </row>
    <row r="3000" spans="6:31">
      <c r="F3000" s="25">
        <v>41024</v>
      </c>
      <c r="G3000" s="8">
        <v>82</v>
      </c>
      <c r="H3000" s="8">
        <v>82.41</v>
      </c>
      <c r="I3000" s="8">
        <v>81.99</v>
      </c>
      <c r="J3000" s="8">
        <v>82.41</v>
      </c>
      <c r="K3000" s="8">
        <v>113100</v>
      </c>
      <c r="L3000" s="26">
        <v>80.069999999999993</v>
      </c>
      <c r="M3000" s="8"/>
      <c r="N3000" s="32">
        <v>0</v>
      </c>
      <c r="O3000" s="11">
        <f t="shared" si="418"/>
        <v>50</v>
      </c>
      <c r="P3000" s="11">
        <f t="shared" si="415"/>
        <v>1.0292244286249532</v>
      </c>
      <c r="Q3000" s="12">
        <f t="shared" si="414"/>
        <v>168.75702806580594</v>
      </c>
      <c r="R3000" s="12">
        <f t="shared" si="419"/>
        <v>0</v>
      </c>
      <c r="S3000" s="12">
        <f t="shared" si="420"/>
        <v>13427</v>
      </c>
      <c r="T3000" s="31">
        <f t="shared" si="416"/>
        <v>13907.266682903068</v>
      </c>
      <c r="U3000" s="13"/>
      <c r="V3000" s="39">
        <f t="shared" si="421"/>
        <v>1.4453410022860365E-2</v>
      </c>
      <c r="W3000" s="14">
        <f t="shared" si="422"/>
        <v>1.446657093012778E-2</v>
      </c>
      <c r="X3000" s="40">
        <f t="shared" si="417"/>
        <v>1.7320948010151321E-10</v>
      </c>
      <c r="Y3000" s="2"/>
      <c r="Z3000" s="4"/>
      <c r="AA3000" s="4"/>
      <c r="AB3000" s="4"/>
      <c r="AC3000" s="4"/>
      <c r="AD3000" s="4"/>
      <c r="AE3000" s="4"/>
    </row>
    <row r="3001" spans="6:31">
      <c r="F3001" s="25">
        <v>41025</v>
      </c>
      <c r="G3001" s="8">
        <v>82.27</v>
      </c>
      <c r="H3001" s="8">
        <v>83.06</v>
      </c>
      <c r="I3001" s="8">
        <v>82.14</v>
      </c>
      <c r="J3001" s="8">
        <v>82.92</v>
      </c>
      <c r="K3001" s="8">
        <v>98900</v>
      </c>
      <c r="L3001" s="26">
        <v>80.569999999999993</v>
      </c>
      <c r="M3001" s="8"/>
      <c r="N3001" s="32">
        <v>0</v>
      </c>
      <c r="O3001" s="11">
        <f t="shared" si="418"/>
        <v>50</v>
      </c>
      <c r="P3001" s="11">
        <f t="shared" si="415"/>
        <v>1.029167183815316</v>
      </c>
      <c r="Q3001" s="12">
        <f t="shared" si="414"/>
        <v>168.76363362374795</v>
      </c>
      <c r="R3001" s="12">
        <f t="shared" si="419"/>
        <v>0</v>
      </c>
      <c r="S3001" s="12">
        <f t="shared" si="420"/>
        <v>13427</v>
      </c>
      <c r="T3001" s="31">
        <f t="shared" si="416"/>
        <v>13993.880500081181</v>
      </c>
      <c r="U3001" s="13"/>
      <c r="V3001" s="39">
        <f t="shared" si="421"/>
        <v>6.2086404431106043E-3</v>
      </c>
      <c r="W3001" s="14">
        <f t="shared" si="422"/>
        <v>6.22511970456208E-3</v>
      </c>
      <c r="X3001" s="40">
        <f t="shared" si="417"/>
        <v>2.7156605798609366E-10</v>
      </c>
      <c r="Y3001" s="2"/>
      <c r="Z3001" s="4"/>
      <c r="AA3001" s="4"/>
      <c r="AB3001" s="4"/>
      <c r="AC3001" s="4"/>
      <c r="AD3001" s="4"/>
      <c r="AE3001" s="4"/>
    </row>
    <row r="3002" spans="6:31">
      <c r="F3002" s="25">
        <v>41026</v>
      </c>
      <c r="G3002" s="8">
        <v>83.26</v>
      </c>
      <c r="H3002" s="8">
        <v>83.39</v>
      </c>
      <c r="I3002" s="8">
        <v>82.74</v>
      </c>
      <c r="J3002" s="8">
        <v>83.2</v>
      </c>
      <c r="K3002" s="8">
        <v>170700</v>
      </c>
      <c r="L3002" s="26">
        <v>80.84</v>
      </c>
      <c r="M3002" s="8"/>
      <c r="N3002" s="32">
        <v>0</v>
      </c>
      <c r="O3002" s="11">
        <f t="shared" si="418"/>
        <v>50</v>
      </c>
      <c r="P3002" s="11">
        <f t="shared" si="415"/>
        <v>1.0291934685799109</v>
      </c>
      <c r="Q3002" s="12">
        <f t="shared" si="414"/>
        <v>168.76060049708371</v>
      </c>
      <c r="R3002" s="12">
        <f t="shared" si="419"/>
        <v>0</v>
      </c>
      <c r="S3002" s="12">
        <f t="shared" si="420"/>
        <v>13427</v>
      </c>
      <c r="T3002" s="31">
        <f t="shared" si="416"/>
        <v>14040.881961357365</v>
      </c>
      <c r="U3002" s="13"/>
      <c r="V3002" s="39">
        <f t="shared" si="421"/>
        <v>3.3530874661801425E-3</v>
      </c>
      <c r="W3002" s="14">
        <f t="shared" si="422"/>
        <v>3.3455207463157508E-3</v>
      </c>
      <c r="X3002" s="40">
        <f t="shared" si="417"/>
        <v>5.7255249506180001E-11</v>
      </c>
      <c r="Y3002" s="2"/>
      <c r="Z3002" s="4"/>
      <c r="AA3002" s="4"/>
      <c r="AB3002" s="4"/>
      <c r="AC3002" s="4"/>
      <c r="AD3002" s="4"/>
      <c r="AE3002" s="4"/>
    </row>
    <row r="3003" spans="6:31">
      <c r="F3003" s="25">
        <v>41029</v>
      </c>
      <c r="G3003" s="8">
        <v>83.02</v>
      </c>
      <c r="H3003" s="8">
        <v>83.06</v>
      </c>
      <c r="I3003" s="8">
        <v>82.6</v>
      </c>
      <c r="J3003" s="8">
        <v>82.82</v>
      </c>
      <c r="K3003" s="8">
        <v>219000</v>
      </c>
      <c r="L3003" s="26">
        <v>80.47</v>
      </c>
      <c r="M3003" s="8"/>
      <c r="N3003" s="32">
        <v>0</v>
      </c>
      <c r="O3003" s="11">
        <f t="shared" si="418"/>
        <v>50</v>
      </c>
      <c r="P3003" s="11">
        <f t="shared" si="415"/>
        <v>1.0292034298496333</v>
      </c>
      <c r="Q3003" s="12">
        <f t="shared" si="414"/>
        <v>168.75945105826565</v>
      </c>
      <c r="R3003" s="12">
        <f t="shared" si="419"/>
        <v>0</v>
      </c>
      <c r="S3003" s="12">
        <f t="shared" si="420"/>
        <v>13427</v>
      </c>
      <c r="T3003" s="31">
        <f t="shared" si="416"/>
        <v>13976.65773664556</v>
      </c>
      <c r="U3003" s="13"/>
      <c r="V3003" s="39">
        <f t="shared" si="421"/>
        <v>-4.5845807943737183E-3</v>
      </c>
      <c r="W3003" s="14">
        <f t="shared" si="422"/>
        <v>-4.5874483773788088E-3</v>
      </c>
      <c r="X3003" s="40">
        <f t="shared" si="417"/>
        <v>8.2230322910840472E-12</v>
      </c>
      <c r="Y3003" s="2"/>
      <c r="Z3003" s="4"/>
      <c r="AA3003" s="4"/>
      <c r="AB3003" s="4"/>
      <c r="AC3003" s="4"/>
      <c r="AD3003" s="4"/>
      <c r="AE3003" s="4"/>
    </row>
    <row r="3004" spans="6:31">
      <c r="F3004" s="25">
        <v>41030</v>
      </c>
      <c r="G3004" s="8">
        <v>82.77</v>
      </c>
      <c r="H3004" s="8">
        <v>83.86</v>
      </c>
      <c r="I3004" s="8">
        <v>82.66</v>
      </c>
      <c r="J3004" s="8">
        <v>83.22</v>
      </c>
      <c r="K3004" s="8">
        <v>119800</v>
      </c>
      <c r="L3004" s="26">
        <v>80.86</v>
      </c>
      <c r="M3004" s="8"/>
      <c r="N3004" s="32">
        <v>0</v>
      </c>
      <c r="O3004" s="11">
        <f t="shared" si="418"/>
        <v>50</v>
      </c>
      <c r="P3004" s="11">
        <f t="shared" si="415"/>
        <v>1.0291862478357656</v>
      </c>
      <c r="Q3004" s="12">
        <f t="shared" si="414"/>
        <v>168.76143371839083</v>
      </c>
      <c r="R3004" s="12">
        <f t="shared" si="419"/>
        <v>0</v>
      </c>
      <c r="S3004" s="12">
        <f t="shared" si="420"/>
        <v>13427</v>
      </c>
      <c r="T3004" s="31">
        <f t="shared" si="416"/>
        <v>14044.326514044486</v>
      </c>
      <c r="U3004" s="13"/>
      <c r="V3004" s="39">
        <f t="shared" si="421"/>
        <v>4.8298738074137055E-3</v>
      </c>
      <c r="W3004" s="14">
        <f t="shared" si="422"/>
        <v>4.8348200545833111E-3</v>
      </c>
      <c r="X3004" s="40">
        <f t="shared" si="417"/>
        <v>2.4465361062831009E-11</v>
      </c>
      <c r="Y3004" s="2"/>
      <c r="Z3004" s="4"/>
      <c r="AA3004" s="4"/>
      <c r="AB3004" s="4"/>
      <c r="AC3004" s="4"/>
      <c r="AD3004" s="4"/>
      <c r="AE3004" s="4"/>
    </row>
    <row r="3005" spans="6:31">
      <c r="F3005" s="25">
        <v>41031</v>
      </c>
      <c r="G3005" s="8">
        <v>82.8</v>
      </c>
      <c r="H3005" s="8">
        <v>83.16</v>
      </c>
      <c r="I3005" s="8">
        <v>82.52</v>
      </c>
      <c r="J3005" s="8">
        <v>83.05</v>
      </c>
      <c r="K3005" s="8">
        <v>117000</v>
      </c>
      <c r="L3005" s="26">
        <v>80.69</v>
      </c>
      <c r="M3005" s="8"/>
      <c r="N3005" s="32">
        <v>0</v>
      </c>
      <c r="O3005" s="11">
        <f t="shared" si="418"/>
        <v>50</v>
      </c>
      <c r="P3005" s="11">
        <f t="shared" si="415"/>
        <v>1.0292477382575289</v>
      </c>
      <c r="Q3005" s="12">
        <f t="shared" si="414"/>
        <v>168.75433854550184</v>
      </c>
      <c r="R3005" s="12">
        <f t="shared" si="419"/>
        <v>0</v>
      </c>
      <c r="S3005" s="12">
        <f t="shared" si="420"/>
        <v>13427</v>
      </c>
      <c r="T3005" s="31">
        <f t="shared" si="416"/>
        <v>14015.047816203927</v>
      </c>
      <c r="U3005" s="13"/>
      <c r="V3005" s="39">
        <f t="shared" si="421"/>
        <v>-2.0869109996657599E-3</v>
      </c>
      <c r="W3005" s="14">
        <f t="shared" si="422"/>
        <v>-2.1046123522096031E-3</v>
      </c>
      <c r="X3005" s="40">
        <f t="shared" si="417"/>
        <v>3.1333788188142597E-10</v>
      </c>
      <c r="Y3005" s="2"/>
      <c r="Z3005" s="4"/>
      <c r="AA3005" s="4"/>
      <c r="AB3005" s="4"/>
      <c r="AC3005" s="4"/>
      <c r="AD3005" s="4"/>
      <c r="AE3005" s="4"/>
    </row>
    <row r="3006" spans="6:31">
      <c r="F3006" s="25">
        <v>41032</v>
      </c>
      <c r="G3006" s="8">
        <v>83.05</v>
      </c>
      <c r="H3006" s="8">
        <v>83.11</v>
      </c>
      <c r="I3006" s="8">
        <v>82.16</v>
      </c>
      <c r="J3006" s="8">
        <v>82.39</v>
      </c>
      <c r="K3006" s="8">
        <v>444400</v>
      </c>
      <c r="L3006" s="26">
        <v>80.05</v>
      </c>
      <c r="M3006" s="8"/>
      <c r="N3006" s="32">
        <v>0</v>
      </c>
      <c r="O3006" s="11">
        <f t="shared" si="418"/>
        <v>50</v>
      </c>
      <c r="P3006" s="11">
        <f t="shared" si="415"/>
        <v>1.0292317301686447</v>
      </c>
      <c r="Q3006" s="12">
        <f t="shared" si="414"/>
        <v>168.75618558339534</v>
      </c>
      <c r="R3006" s="12">
        <f t="shared" si="419"/>
        <v>0</v>
      </c>
      <c r="S3006" s="12">
        <f t="shared" si="420"/>
        <v>13427</v>
      </c>
      <c r="T3006" s="31">
        <f t="shared" si="416"/>
        <v>13903.822130215942</v>
      </c>
      <c r="U3006" s="13"/>
      <c r="V3006" s="39">
        <f t="shared" si="421"/>
        <v>-7.9678206633615918E-3</v>
      </c>
      <c r="W3006" s="14">
        <f t="shared" si="422"/>
        <v>-7.9632124176915037E-3</v>
      </c>
      <c r="X3006" s="40">
        <f t="shared" si="417"/>
        <v>2.1235928155886042E-11</v>
      </c>
      <c r="Y3006" s="2"/>
      <c r="Z3006" s="4"/>
      <c r="AA3006" s="4"/>
      <c r="AB3006" s="4"/>
      <c r="AC3006" s="4"/>
      <c r="AD3006" s="4"/>
      <c r="AE3006" s="4"/>
    </row>
    <row r="3007" spans="6:31">
      <c r="F3007" s="25">
        <v>41033</v>
      </c>
      <c r="G3007" s="8">
        <v>81.97</v>
      </c>
      <c r="H3007" s="8">
        <v>81.97</v>
      </c>
      <c r="I3007" s="8">
        <v>80.989999999999995</v>
      </c>
      <c r="J3007" s="8">
        <v>80.989999999999995</v>
      </c>
      <c r="K3007" s="8">
        <v>283000</v>
      </c>
      <c r="L3007" s="26">
        <v>78.69</v>
      </c>
      <c r="M3007" s="8"/>
      <c r="N3007" s="32">
        <v>0</v>
      </c>
      <c r="O3007" s="11">
        <f t="shared" si="418"/>
        <v>50</v>
      </c>
      <c r="P3007" s="11">
        <f t="shared" si="415"/>
        <v>1.0292286186300674</v>
      </c>
      <c r="Q3007" s="12">
        <f t="shared" si="414"/>
        <v>168.75654460416689</v>
      </c>
      <c r="R3007" s="12">
        <f t="shared" si="419"/>
        <v>0</v>
      </c>
      <c r="S3007" s="12">
        <f t="shared" si="420"/>
        <v>13427</v>
      </c>
      <c r="T3007" s="31">
        <f t="shared" si="416"/>
        <v>13667.592547491475</v>
      </c>
      <c r="U3007" s="13"/>
      <c r="V3007" s="39">
        <f t="shared" si="421"/>
        <v>-1.7136252616347644E-2</v>
      </c>
      <c r="W3007" s="14">
        <f t="shared" si="422"/>
        <v>-1.7135356895831726E-2</v>
      </c>
      <c r="X3007" s="40">
        <f t="shared" si="417"/>
        <v>8.0231524263733761E-13</v>
      </c>
      <c r="Y3007" s="2"/>
      <c r="Z3007" s="4"/>
      <c r="AA3007" s="4"/>
      <c r="AB3007" s="4"/>
      <c r="AC3007" s="4"/>
      <c r="AD3007" s="4"/>
      <c r="AE3007" s="4"/>
    </row>
    <row r="3008" spans="6:31">
      <c r="F3008" s="25">
        <v>41036</v>
      </c>
      <c r="G3008" s="8">
        <v>80.709999999999994</v>
      </c>
      <c r="H3008" s="8">
        <v>81.33</v>
      </c>
      <c r="I3008" s="8">
        <v>80.69</v>
      </c>
      <c r="J3008" s="8">
        <v>81.12</v>
      </c>
      <c r="K3008" s="8">
        <v>110000</v>
      </c>
      <c r="L3008" s="26">
        <v>78.819999999999993</v>
      </c>
      <c r="M3008" s="8"/>
      <c r="N3008" s="32">
        <v>0</v>
      </c>
      <c r="O3008" s="11">
        <f t="shared" si="418"/>
        <v>50</v>
      </c>
      <c r="P3008" s="11">
        <f t="shared" si="415"/>
        <v>1.0291804110631821</v>
      </c>
      <c r="Q3008" s="12">
        <f t="shared" si="414"/>
        <v>168.76210724800029</v>
      </c>
      <c r="R3008" s="12">
        <f t="shared" si="419"/>
        <v>0</v>
      </c>
      <c r="S3008" s="12">
        <f t="shared" si="420"/>
        <v>13427</v>
      </c>
      <c r="T3008" s="31">
        <f t="shared" si="416"/>
        <v>13689.982139957785</v>
      </c>
      <c r="U3008" s="13"/>
      <c r="V3008" s="39">
        <f t="shared" si="421"/>
        <v>1.6368115756505957E-3</v>
      </c>
      <c r="W3008" s="14">
        <f t="shared" si="422"/>
        <v>1.6506892199655522E-3</v>
      </c>
      <c r="X3008" s="40">
        <f t="shared" si="417"/>
        <v>1.9258901173244316E-10</v>
      </c>
      <c r="Y3008" s="2"/>
      <c r="Z3008" s="4"/>
      <c r="AA3008" s="4"/>
      <c r="AB3008" s="4"/>
      <c r="AC3008" s="4"/>
      <c r="AD3008" s="4"/>
      <c r="AE3008" s="4"/>
    </row>
    <row r="3009" spans="6:31">
      <c r="F3009" s="25">
        <v>41037</v>
      </c>
      <c r="G3009" s="8">
        <v>80.61</v>
      </c>
      <c r="H3009" s="8">
        <v>80.86</v>
      </c>
      <c r="I3009" s="8">
        <v>79.760000000000005</v>
      </c>
      <c r="J3009" s="8">
        <v>80.81</v>
      </c>
      <c r="K3009" s="8">
        <v>264600</v>
      </c>
      <c r="L3009" s="26">
        <v>78.52</v>
      </c>
      <c r="M3009" s="8"/>
      <c r="N3009" s="32">
        <v>0</v>
      </c>
      <c r="O3009" s="11">
        <f t="shared" si="418"/>
        <v>50</v>
      </c>
      <c r="P3009" s="11">
        <f t="shared" si="415"/>
        <v>1.0291645440652064</v>
      </c>
      <c r="Q3009" s="12">
        <f t="shared" si="414"/>
        <v>168.76393824589675</v>
      </c>
      <c r="R3009" s="12">
        <f t="shared" si="419"/>
        <v>0</v>
      </c>
      <c r="S3009" s="12">
        <f t="shared" si="420"/>
        <v>13427</v>
      </c>
      <c r="T3009" s="31">
        <f t="shared" si="416"/>
        <v>13637.813849650916</v>
      </c>
      <c r="U3009" s="13"/>
      <c r="V3009" s="39">
        <f t="shared" si="421"/>
        <v>-3.8179700768892068E-3</v>
      </c>
      <c r="W3009" s="14">
        <f t="shared" si="422"/>
        <v>-3.8134023585973159E-3</v>
      </c>
      <c r="X3009" s="40">
        <f t="shared" si="417"/>
        <v>2.0864050394074138E-11</v>
      </c>
      <c r="Y3009" s="2"/>
      <c r="Z3009" s="4"/>
      <c r="AA3009" s="4"/>
      <c r="AB3009" s="4"/>
      <c r="AC3009" s="4"/>
      <c r="AD3009" s="4"/>
      <c r="AE3009" s="4"/>
    </row>
    <row r="3010" spans="6:31">
      <c r="F3010" s="25">
        <v>41038</v>
      </c>
      <c r="G3010" s="8">
        <v>79.95</v>
      </c>
      <c r="H3010" s="8">
        <v>80.78</v>
      </c>
      <c r="I3010" s="8">
        <v>79.55</v>
      </c>
      <c r="J3010" s="8">
        <v>80.31</v>
      </c>
      <c r="K3010" s="8">
        <v>256000</v>
      </c>
      <c r="L3010" s="26">
        <v>78.03</v>
      </c>
      <c r="M3010" s="8"/>
      <c r="N3010" s="32">
        <v>0</v>
      </c>
      <c r="O3010" s="11">
        <f t="shared" si="418"/>
        <v>50</v>
      </c>
      <c r="P3010" s="11">
        <f t="shared" si="415"/>
        <v>1.0292195309496348</v>
      </c>
      <c r="Q3010" s="12">
        <f t="shared" si="414"/>
        <v>168.75759318660647</v>
      </c>
      <c r="R3010" s="12">
        <f t="shared" si="419"/>
        <v>0</v>
      </c>
      <c r="S3010" s="12">
        <f t="shared" si="420"/>
        <v>13427</v>
      </c>
      <c r="T3010" s="31">
        <f t="shared" si="416"/>
        <v>13552.922308816365</v>
      </c>
      <c r="U3010" s="13"/>
      <c r="V3010" s="39">
        <f t="shared" si="421"/>
        <v>-6.2441719977091841E-3</v>
      </c>
      <c r="W3010" s="14">
        <f t="shared" si="422"/>
        <v>-6.2600012795904249E-3</v>
      </c>
      <c r="X3010" s="40">
        <f t="shared" si="417"/>
        <v>2.5056616487577704E-10</v>
      </c>
      <c r="Y3010" s="2"/>
      <c r="Z3010" s="4"/>
      <c r="AA3010" s="4"/>
      <c r="AB3010" s="4"/>
      <c r="AC3010" s="4"/>
      <c r="AD3010" s="4"/>
      <c r="AE3010" s="4"/>
    </row>
    <row r="3011" spans="6:31">
      <c r="F3011" s="25">
        <v>41039</v>
      </c>
      <c r="G3011" s="8">
        <v>80.94</v>
      </c>
      <c r="H3011" s="8">
        <v>80.97</v>
      </c>
      <c r="I3011" s="8">
        <v>80.319999999999993</v>
      </c>
      <c r="J3011" s="8">
        <v>80.48</v>
      </c>
      <c r="K3011" s="8">
        <v>175700</v>
      </c>
      <c r="L3011" s="26">
        <v>78.2</v>
      </c>
      <c r="M3011" s="8"/>
      <c r="N3011" s="32">
        <v>0</v>
      </c>
      <c r="O3011" s="11">
        <f t="shared" si="418"/>
        <v>50</v>
      </c>
      <c r="P3011" s="11">
        <f t="shared" si="415"/>
        <v>1.0291560102301791</v>
      </c>
      <c r="Q3011" s="12">
        <f t="shared" si="414"/>
        <v>168.7649230449419</v>
      </c>
      <c r="R3011" s="12">
        <f t="shared" si="419"/>
        <v>0</v>
      </c>
      <c r="S3011" s="12">
        <f t="shared" si="420"/>
        <v>13427</v>
      </c>
      <c r="T3011" s="31">
        <f t="shared" si="416"/>
        <v>13582.201006656924</v>
      </c>
      <c r="U3011" s="13"/>
      <c r="V3011" s="39">
        <f t="shared" si="421"/>
        <v>2.1579934509660791E-3</v>
      </c>
      <c r="W3011" s="14">
        <f t="shared" si="422"/>
        <v>2.1762794225954484E-3</v>
      </c>
      <c r="X3011" s="40">
        <f t="shared" si="417"/>
        <v>3.3437675843009668E-10</v>
      </c>
      <c r="Y3011" s="2"/>
      <c r="Z3011" s="4"/>
      <c r="AA3011" s="4"/>
      <c r="AB3011" s="4"/>
      <c r="AC3011" s="4"/>
      <c r="AD3011" s="4"/>
      <c r="AE3011" s="4"/>
    </row>
    <row r="3012" spans="6:31">
      <c r="F3012" s="25">
        <v>41040</v>
      </c>
      <c r="G3012" s="8">
        <v>79.959999999999994</v>
      </c>
      <c r="H3012" s="8">
        <v>80.930000000000007</v>
      </c>
      <c r="I3012" s="8">
        <v>79.92</v>
      </c>
      <c r="J3012" s="8">
        <v>80.25</v>
      </c>
      <c r="K3012" s="8">
        <v>73000</v>
      </c>
      <c r="L3012" s="26">
        <v>77.97</v>
      </c>
      <c r="M3012" s="8"/>
      <c r="N3012" s="32">
        <v>0</v>
      </c>
      <c r="O3012" s="11">
        <f t="shared" si="418"/>
        <v>50</v>
      </c>
      <c r="P3012" s="11">
        <f t="shared" si="415"/>
        <v>1.0292420161600615</v>
      </c>
      <c r="Q3012" s="12">
        <f t="shared" ref="Q3012:Q3075" si="423">$D$4*$P$4/P3012+O3012</f>
        <v>168.7549987633021</v>
      </c>
      <c r="R3012" s="12">
        <f t="shared" si="419"/>
        <v>0</v>
      </c>
      <c r="S3012" s="12">
        <f t="shared" si="420"/>
        <v>13427</v>
      </c>
      <c r="T3012" s="31">
        <f t="shared" si="416"/>
        <v>13542.588650754993</v>
      </c>
      <c r="U3012" s="13"/>
      <c r="V3012" s="39">
        <f t="shared" si="421"/>
        <v>-2.9207514279462926E-3</v>
      </c>
      <c r="W3012" s="14">
        <f t="shared" si="422"/>
        <v>-2.9455102297569146E-3</v>
      </c>
      <c r="X3012" s="40">
        <f t="shared" si="417"/>
        <v>6.1299826709765732E-10</v>
      </c>
      <c r="Y3012" s="2"/>
      <c r="Z3012" s="4"/>
      <c r="AA3012" s="4"/>
      <c r="AB3012" s="4"/>
      <c r="AC3012" s="4"/>
      <c r="AD3012" s="4"/>
      <c r="AE3012" s="4"/>
    </row>
    <row r="3013" spans="6:31">
      <c r="F3013" s="25">
        <v>41043</v>
      </c>
      <c r="G3013" s="8">
        <v>79.459999999999994</v>
      </c>
      <c r="H3013" s="8">
        <v>79.900000000000006</v>
      </c>
      <c r="I3013" s="8">
        <v>79.260000000000005</v>
      </c>
      <c r="J3013" s="8">
        <v>79.41</v>
      </c>
      <c r="K3013" s="8">
        <v>165300</v>
      </c>
      <c r="L3013" s="26">
        <v>77.16</v>
      </c>
      <c r="M3013" s="8"/>
      <c r="N3013" s="32">
        <v>0</v>
      </c>
      <c r="O3013" s="11">
        <f t="shared" si="418"/>
        <v>50</v>
      </c>
      <c r="P3013" s="11">
        <f t="shared" ref="P3013:P3076" si="424">J3013/L3013</f>
        <v>1.0291601866251945</v>
      </c>
      <c r="Q3013" s="12">
        <f t="shared" si="423"/>
        <v>168.76444108961653</v>
      </c>
      <c r="R3013" s="12">
        <f t="shared" si="419"/>
        <v>0</v>
      </c>
      <c r="S3013" s="12">
        <f t="shared" si="420"/>
        <v>13427</v>
      </c>
      <c r="T3013" s="31">
        <f t="shared" ref="T3013:T3076" si="425">Q3013*J3013</f>
        <v>13401.584266926448</v>
      </c>
      <c r="U3013" s="13"/>
      <c r="V3013" s="39">
        <f t="shared" si="421"/>
        <v>-1.0466505799454059E-2</v>
      </c>
      <c r="W3013" s="14">
        <f t="shared" si="422"/>
        <v>-1.044294928398024E-2</v>
      </c>
      <c r="X3013" s="40">
        <f t="shared" ref="X3013:X3076" si="426">(V3013-W3013)^2</f>
        <v>5.5490942126827912E-10</v>
      </c>
      <c r="Y3013" s="2"/>
      <c r="Z3013" s="4"/>
      <c r="AA3013" s="4"/>
      <c r="AB3013" s="4"/>
      <c r="AC3013" s="4"/>
      <c r="AD3013" s="4"/>
      <c r="AE3013" s="4"/>
    </row>
    <row r="3014" spans="6:31">
      <c r="F3014" s="25">
        <v>41044</v>
      </c>
      <c r="G3014" s="8">
        <v>79.28</v>
      </c>
      <c r="H3014" s="8">
        <v>79.760000000000005</v>
      </c>
      <c r="I3014" s="8">
        <v>78.790000000000006</v>
      </c>
      <c r="J3014" s="8">
        <v>78.95</v>
      </c>
      <c r="K3014" s="8">
        <v>343300</v>
      </c>
      <c r="L3014" s="26">
        <v>76.709999999999994</v>
      </c>
      <c r="M3014" s="8"/>
      <c r="N3014" s="32">
        <v>0</v>
      </c>
      <c r="O3014" s="11">
        <f t="shared" ref="O3014:O3077" si="427">O3013+N3014</f>
        <v>50</v>
      </c>
      <c r="P3014" s="11">
        <f t="shared" si="424"/>
        <v>1.0292008864554818</v>
      </c>
      <c r="Q3014" s="12">
        <f t="shared" si="423"/>
        <v>168.75974454041983</v>
      </c>
      <c r="R3014" s="12">
        <f t="shared" ref="R3014:R3077" si="428">IF(N3014&lt;&gt;0,N3014*J3014,0)</f>
        <v>0</v>
      </c>
      <c r="S3014" s="12">
        <f t="shared" ref="S3014:S3077" si="429">IF(N3014&lt;&gt;0,N3014*J3014+S3013,S3013)</f>
        <v>13427</v>
      </c>
      <c r="T3014" s="31">
        <f t="shared" si="425"/>
        <v>13323.581831466146</v>
      </c>
      <c r="U3014" s="13"/>
      <c r="V3014" s="39">
        <f t="shared" ref="V3014:V3077" si="430">LN((T3014-R3014)/T3013)</f>
        <v>-5.8373936138304871E-3</v>
      </c>
      <c r="W3014" s="14">
        <f t="shared" ref="W3014:W3077" si="431">LN(L3014/L3013)</f>
        <v>-5.8491100663234036E-3</v>
      </c>
      <c r="X3014" s="40">
        <f t="shared" si="426"/>
        <v>1.3727525901877061E-10</v>
      </c>
      <c r="Y3014" s="2"/>
      <c r="Z3014" s="4"/>
      <c r="AA3014" s="4"/>
      <c r="AB3014" s="4"/>
      <c r="AC3014" s="4"/>
      <c r="AD3014" s="4"/>
      <c r="AE3014" s="4"/>
    </row>
    <row r="3015" spans="6:31">
      <c r="F3015" s="25">
        <v>41045</v>
      </c>
      <c r="G3015" s="8">
        <v>79.290000000000006</v>
      </c>
      <c r="H3015" s="8">
        <v>79.62</v>
      </c>
      <c r="I3015" s="8">
        <v>78.569999999999993</v>
      </c>
      <c r="J3015" s="8">
        <v>78.59</v>
      </c>
      <c r="K3015" s="8">
        <v>109700</v>
      </c>
      <c r="L3015" s="26">
        <v>76.36</v>
      </c>
      <c r="M3015" s="8"/>
      <c r="N3015" s="32">
        <v>0</v>
      </c>
      <c r="O3015" s="11">
        <f t="shared" si="427"/>
        <v>50</v>
      </c>
      <c r="P3015" s="11">
        <f t="shared" si="424"/>
        <v>1.0292037716081719</v>
      </c>
      <c r="Q3015" s="12">
        <f t="shared" si="423"/>
        <v>168.75941162287143</v>
      </c>
      <c r="R3015" s="12">
        <f t="shared" si="428"/>
        <v>0</v>
      </c>
      <c r="S3015" s="12">
        <f t="shared" si="429"/>
        <v>13427</v>
      </c>
      <c r="T3015" s="31">
        <f t="shared" si="425"/>
        <v>13262.802159441466</v>
      </c>
      <c r="U3015" s="13"/>
      <c r="V3015" s="39">
        <f t="shared" si="430"/>
        <v>-4.5722485563284903E-3</v>
      </c>
      <c r="W3015" s="14">
        <f t="shared" si="431"/>
        <v>-4.5730791136579562E-3</v>
      </c>
      <c r="X3015" s="40">
        <f t="shared" si="426"/>
        <v>6.8982547752942654E-13</v>
      </c>
      <c r="Y3015" s="2"/>
      <c r="Z3015" s="4"/>
      <c r="AA3015" s="4"/>
      <c r="AB3015" s="4"/>
      <c r="AC3015" s="4"/>
      <c r="AD3015" s="4"/>
      <c r="AE3015" s="4"/>
    </row>
    <row r="3016" spans="6:31">
      <c r="F3016" s="25">
        <v>41046</v>
      </c>
      <c r="G3016" s="8">
        <v>78.61</v>
      </c>
      <c r="H3016" s="8">
        <v>78.69</v>
      </c>
      <c r="I3016" s="8">
        <v>77.23</v>
      </c>
      <c r="J3016" s="8">
        <v>77.23</v>
      </c>
      <c r="K3016" s="8">
        <v>296400</v>
      </c>
      <c r="L3016" s="26">
        <v>75.040000000000006</v>
      </c>
      <c r="M3016" s="8"/>
      <c r="N3016" s="32">
        <v>0</v>
      </c>
      <c r="O3016" s="11">
        <f t="shared" si="427"/>
        <v>50</v>
      </c>
      <c r="P3016" s="11">
        <f t="shared" si="424"/>
        <v>1.029184434968017</v>
      </c>
      <c r="Q3016" s="12">
        <f t="shared" si="423"/>
        <v>168.7616429119675</v>
      </c>
      <c r="R3016" s="12">
        <f t="shared" si="428"/>
        <v>0</v>
      </c>
      <c r="S3016" s="12">
        <f t="shared" si="429"/>
        <v>13427</v>
      </c>
      <c r="T3016" s="31">
        <f t="shared" si="425"/>
        <v>13033.461682091251</v>
      </c>
      <c r="U3016" s="13"/>
      <c r="V3016" s="39">
        <f t="shared" si="430"/>
        <v>-1.7443260667823757E-2</v>
      </c>
      <c r="W3016" s="14">
        <f t="shared" si="431"/>
        <v>-1.7437694159577563E-2</v>
      </c>
      <c r="X3016" s="40">
        <f t="shared" si="426"/>
        <v>3.0986014054941867E-11</v>
      </c>
      <c r="Y3016" s="2"/>
      <c r="Z3016" s="4"/>
      <c r="AA3016" s="4"/>
      <c r="AB3016" s="4"/>
      <c r="AC3016" s="4"/>
      <c r="AD3016" s="4"/>
      <c r="AE3016" s="4"/>
    </row>
    <row r="3017" spans="6:31">
      <c r="F3017" s="25">
        <v>41047</v>
      </c>
      <c r="G3017" s="8">
        <v>77.61</v>
      </c>
      <c r="H3017" s="8">
        <v>77.69</v>
      </c>
      <c r="I3017" s="8">
        <v>76.45</v>
      </c>
      <c r="J3017" s="8">
        <v>76.61</v>
      </c>
      <c r="K3017" s="8">
        <v>596700</v>
      </c>
      <c r="L3017" s="26">
        <v>74.44</v>
      </c>
      <c r="M3017" s="8"/>
      <c r="N3017" s="32">
        <v>0</v>
      </c>
      <c r="O3017" s="11">
        <f t="shared" si="427"/>
        <v>50</v>
      </c>
      <c r="P3017" s="11">
        <f t="shared" si="424"/>
        <v>1.0291509940891994</v>
      </c>
      <c r="Q3017" s="12">
        <f t="shared" si="423"/>
        <v>168.76550191198945</v>
      </c>
      <c r="R3017" s="12">
        <f t="shared" si="428"/>
        <v>0</v>
      </c>
      <c r="S3017" s="12">
        <f t="shared" si="429"/>
        <v>13427</v>
      </c>
      <c r="T3017" s="31">
        <f t="shared" si="425"/>
        <v>12929.125101477512</v>
      </c>
      <c r="U3017" s="13"/>
      <c r="V3017" s="39">
        <f t="shared" si="430"/>
        <v>-8.0374997432806922E-3</v>
      </c>
      <c r="W3017" s="14">
        <f t="shared" si="431"/>
        <v>-8.0278729239192902E-3</v>
      </c>
      <c r="X3017" s="40">
        <f t="shared" si="426"/>
        <v>9.2675651017065757E-11</v>
      </c>
      <c r="Y3017" s="2"/>
      <c r="Z3017" s="4"/>
      <c r="AA3017" s="4"/>
      <c r="AB3017" s="4"/>
      <c r="AC3017" s="4"/>
      <c r="AD3017" s="4"/>
      <c r="AE3017" s="4"/>
    </row>
    <row r="3018" spans="6:31">
      <c r="F3018" s="25">
        <v>41050</v>
      </c>
      <c r="G3018" s="8">
        <v>76.739999999999995</v>
      </c>
      <c r="H3018" s="8">
        <v>78.010000000000005</v>
      </c>
      <c r="I3018" s="8">
        <v>76.650000000000006</v>
      </c>
      <c r="J3018" s="8">
        <v>78.010000000000005</v>
      </c>
      <c r="K3018" s="8">
        <v>128900</v>
      </c>
      <c r="L3018" s="26">
        <v>75.8</v>
      </c>
      <c r="M3018" s="8"/>
      <c r="N3018" s="32">
        <v>0</v>
      </c>
      <c r="O3018" s="11">
        <f t="shared" si="427"/>
        <v>50</v>
      </c>
      <c r="P3018" s="11">
        <f t="shared" si="424"/>
        <v>1.0291556728232192</v>
      </c>
      <c r="Q3018" s="12">
        <f t="shared" si="423"/>
        <v>168.76496198182258</v>
      </c>
      <c r="R3018" s="12">
        <f t="shared" si="428"/>
        <v>0</v>
      </c>
      <c r="S3018" s="12">
        <f t="shared" si="429"/>
        <v>13427</v>
      </c>
      <c r="T3018" s="31">
        <f t="shared" si="425"/>
        <v>13165.35468420198</v>
      </c>
      <c r="U3018" s="13"/>
      <c r="V3018" s="39">
        <f t="shared" si="430"/>
        <v>1.8106207774097674E-2</v>
      </c>
      <c r="W3018" s="14">
        <f t="shared" si="431"/>
        <v>1.810486087427594E-2</v>
      </c>
      <c r="X3018" s="40">
        <f t="shared" si="426"/>
        <v>1.8141391297864799E-12</v>
      </c>
      <c r="Y3018" s="2"/>
      <c r="Z3018" s="4"/>
      <c r="AA3018" s="4"/>
      <c r="AB3018" s="4"/>
      <c r="AC3018" s="4"/>
      <c r="AD3018" s="4"/>
      <c r="AE3018" s="4"/>
    </row>
    <row r="3019" spans="6:31">
      <c r="F3019" s="25">
        <v>41051</v>
      </c>
      <c r="G3019" s="8">
        <v>78.19</v>
      </c>
      <c r="H3019" s="8">
        <v>78.72</v>
      </c>
      <c r="I3019" s="8">
        <v>77.599999999999994</v>
      </c>
      <c r="J3019" s="8">
        <v>78.069999999999993</v>
      </c>
      <c r="K3019" s="8">
        <v>232000</v>
      </c>
      <c r="L3019" s="26">
        <v>75.849999999999994</v>
      </c>
      <c r="M3019" s="8"/>
      <c r="N3019" s="32">
        <v>0</v>
      </c>
      <c r="O3019" s="11">
        <f t="shared" si="427"/>
        <v>50</v>
      </c>
      <c r="P3019" s="11">
        <f t="shared" si="424"/>
        <v>1.0292682926829269</v>
      </c>
      <c r="Q3019" s="12">
        <f t="shared" si="423"/>
        <v>168.75196702856144</v>
      </c>
      <c r="R3019" s="12">
        <f t="shared" si="428"/>
        <v>0</v>
      </c>
      <c r="S3019" s="12">
        <f t="shared" si="429"/>
        <v>13427</v>
      </c>
      <c r="T3019" s="31">
        <f t="shared" si="425"/>
        <v>13174.466065919791</v>
      </c>
      <c r="U3019" s="13"/>
      <c r="V3019" s="39">
        <f t="shared" si="430"/>
        <v>6.9183326398940953E-4</v>
      </c>
      <c r="W3019" s="14">
        <f t="shared" si="431"/>
        <v>6.5941314621515215E-4</v>
      </c>
      <c r="X3019" s="40">
        <f t="shared" si="426"/>
        <v>1.0510640364967192E-9</v>
      </c>
      <c r="Y3019" s="2"/>
      <c r="Z3019" s="4"/>
      <c r="AA3019" s="4"/>
      <c r="AB3019" s="4"/>
      <c r="AC3019" s="4"/>
      <c r="AD3019" s="4"/>
      <c r="AE3019" s="4"/>
    </row>
    <row r="3020" spans="6:31">
      <c r="F3020" s="25">
        <v>41052</v>
      </c>
      <c r="G3020" s="8">
        <v>77.5</v>
      </c>
      <c r="H3020" s="8">
        <v>78.290000000000006</v>
      </c>
      <c r="I3020" s="8">
        <v>76.77</v>
      </c>
      <c r="J3020" s="8">
        <v>78.209999999999994</v>
      </c>
      <c r="K3020" s="8">
        <v>261000</v>
      </c>
      <c r="L3020" s="26">
        <v>75.989999999999995</v>
      </c>
      <c r="M3020" s="8"/>
      <c r="N3020" s="32">
        <v>0</v>
      </c>
      <c r="O3020" s="11">
        <f t="shared" si="427"/>
        <v>50</v>
      </c>
      <c r="P3020" s="11">
        <f t="shared" si="424"/>
        <v>1.0292143703118832</v>
      </c>
      <c r="Q3020" s="12">
        <f t="shared" si="423"/>
        <v>168.75818865528274</v>
      </c>
      <c r="R3020" s="12">
        <f t="shared" si="428"/>
        <v>0</v>
      </c>
      <c r="S3020" s="12">
        <f t="shared" si="429"/>
        <v>13427</v>
      </c>
      <c r="T3020" s="31">
        <f t="shared" si="425"/>
        <v>13198.577934729661</v>
      </c>
      <c r="U3020" s="13"/>
      <c r="V3020" s="39">
        <f t="shared" si="430"/>
        <v>1.8285242710281587E-3</v>
      </c>
      <c r="W3020" s="14">
        <f t="shared" si="431"/>
        <v>1.8440468871523035E-3</v>
      </c>
      <c r="X3020" s="40">
        <f t="shared" si="426"/>
        <v>2.4095161133755944E-10</v>
      </c>
      <c r="Y3020" s="2"/>
      <c r="Z3020" s="4"/>
      <c r="AA3020" s="4"/>
      <c r="AB3020" s="4"/>
      <c r="AC3020" s="4"/>
      <c r="AD3020" s="4"/>
      <c r="AE3020" s="4"/>
    </row>
    <row r="3021" spans="6:31">
      <c r="F3021" s="25">
        <v>41053</v>
      </c>
      <c r="G3021" s="8">
        <v>78.36</v>
      </c>
      <c r="H3021" s="8">
        <v>78.5</v>
      </c>
      <c r="I3021" s="8">
        <v>77.69</v>
      </c>
      <c r="J3021" s="8">
        <v>78.34</v>
      </c>
      <c r="K3021" s="8">
        <v>428100</v>
      </c>
      <c r="L3021" s="26">
        <v>76.12</v>
      </c>
      <c r="M3021" s="8"/>
      <c r="N3021" s="32">
        <v>0</v>
      </c>
      <c r="O3021" s="11">
        <f t="shared" si="427"/>
        <v>50</v>
      </c>
      <c r="P3021" s="11">
        <f t="shared" si="424"/>
        <v>1.0291644771413557</v>
      </c>
      <c r="Q3021" s="12">
        <f t="shared" si="423"/>
        <v>168.76394596880232</v>
      </c>
      <c r="R3021" s="12">
        <f t="shared" si="428"/>
        <v>0</v>
      </c>
      <c r="S3021" s="12">
        <f t="shared" si="429"/>
        <v>13427</v>
      </c>
      <c r="T3021" s="31">
        <f t="shared" si="425"/>
        <v>13220.967527195975</v>
      </c>
      <c r="U3021" s="13"/>
      <c r="V3021" s="39">
        <f t="shared" si="430"/>
        <v>1.6949268002060083E-3</v>
      </c>
      <c r="W3021" s="14">
        <f t="shared" si="431"/>
        <v>1.7092897462553012E-3</v>
      </c>
      <c r="X3021" s="40">
        <f t="shared" si="426"/>
        <v>2.0629421921489881E-10</v>
      </c>
      <c r="Y3021" s="2"/>
      <c r="Z3021" s="4"/>
      <c r="AA3021" s="4"/>
      <c r="AB3021" s="4"/>
      <c r="AC3021" s="4"/>
      <c r="AD3021" s="4"/>
      <c r="AE3021" s="4"/>
    </row>
    <row r="3022" spans="6:31">
      <c r="F3022" s="25">
        <v>41054</v>
      </c>
      <c r="G3022" s="8">
        <v>78.290000000000006</v>
      </c>
      <c r="H3022" s="8">
        <v>78.48</v>
      </c>
      <c r="I3022" s="8">
        <v>77.959999999999994</v>
      </c>
      <c r="J3022" s="8">
        <v>78.150000000000006</v>
      </c>
      <c r="K3022" s="8">
        <v>393100</v>
      </c>
      <c r="L3022" s="26">
        <v>75.930000000000007</v>
      </c>
      <c r="M3022" s="8"/>
      <c r="N3022" s="32">
        <v>0</v>
      </c>
      <c r="O3022" s="11">
        <f t="shared" si="427"/>
        <v>50</v>
      </c>
      <c r="P3022" s="11">
        <f t="shared" si="424"/>
        <v>1.0292374555511656</v>
      </c>
      <c r="Q3022" s="12">
        <f t="shared" si="423"/>
        <v>168.75552497336264</v>
      </c>
      <c r="R3022" s="12">
        <f t="shared" si="428"/>
        <v>0</v>
      </c>
      <c r="S3022" s="12">
        <f t="shared" si="429"/>
        <v>13427</v>
      </c>
      <c r="T3022" s="31">
        <f t="shared" si="425"/>
        <v>13188.244276668291</v>
      </c>
      <c r="U3022" s="13"/>
      <c r="V3022" s="39">
        <f t="shared" si="430"/>
        <v>-2.4781706866327555E-3</v>
      </c>
      <c r="W3022" s="14">
        <f t="shared" si="431"/>
        <v>-2.499179202806383E-3</v>
      </c>
      <c r="X3022" s="40">
        <f t="shared" si="426"/>
        <v>4.4135775181757199E-10</v>
      </c>
      <c r="Y3022" s="2"/>
      <c r="Z3022" s="4"/>
      <c r="AA3022" s="4"/>
      <c r="AB3022" s="4"/>
      <c r="AC3022" s="4"/>
      <c r="AD3022" s="4"/>
      <c r="AE3022" s="4"/>
    </row>
    <row r="3023" spans="6:31">
      <c r="F3023" s="25">
        <v>41058</v>
      </c>
      <c r="G3023" s="8">
        <v>78.760000000000005</v>
      </c>
      <c r="H3023" s="8">
        <v>79.2</v>
      </c>
      <c r="I3023" s="8">
        <v>78.5</v>
      </c>
      <c r="J3023" s="8">
        <v>79.08</v>
      </c>
      <c r="K3023" s="8">
        <v>140800</v>
      </c>
      <c r="L3023" s="26">
        <v>76.84</v>
      </c>
      <c r="M3023" s="8"/>
      <c r="N3023" s="32">
        <v>0</v>
      </c>
      <c r="O3023" s="11">
        <f t="shared" si="427"/>
        <v>50</v>
      </c>
      <c r="P3023" s="11">
        <f t="shared" si="424"/>
        <v>1.0291514836022904</v>
      </c>
      <c r="Q3023" s="12">
        <f t="shared" si="423"/>
        <v>168.76544542150299</v>
      </c>
      <c r="R3023" s="12">
        <f t="shared" si="428"/>
        <v>0</v>
      </c>
      <c r="S3023" s="12">
        <f t="shared" si="429"/>
        <v>13427</v>
      </c>
      <c r="T3023" s="31">
        <f t="shared" si="425"/>
        <v>13345.971423932457</v>
      </c>
      <c r="U3023" s="13"/>
      <c r="V3023" s="39">
        <f t="shared" si="430"/>
        <v>1.1888725623252848E-2</v>
      </c>
      <c r="W3023" s="14">
        <f t="shared" si="431"/>
        <v>1.1913474675213547E-2</v>
      </c>
      <c r="X3023" s="40">
        <f t="shared" si="426"/>
        <v>6.125155729533735E-10</v>
      </c>
      <c r="Y3023" s="2"/>
      <c r="Z3023" s="4"/>
      <c r="AA3023" s="4"/>
      <c r="AB3023" s="4"/>
      <c r="AC3023" s="4"/>
      <c r="AD3023" s="4"/>
      <c r="AE3023" s="4"/>
    </row>
    <row r="3024" spans="6:31">
      <c r="F3024" s="25">
        <v>41059</v>
      </c>
      <c r="G3024" s="8">
        <v>78.38</v>
      </c>
      <c r="H3024" s="8">
        <v>78.39</v>
      </c>
      <c r="I3024" s="8">
        <v>77.739999999999995</v>
      </c>
      <c r="J3024" s="8">
        <v>77.83</v>
      </c>
      <c r="K3024" s="8">
        <v>226900</v>
      </c>
      <c r="L3024" s="26">
        <v>75.62</v>
      </c>
      <c r="M3024" s="8"/>
      <c r="N3024" s="32">
        <v>0</v>
      </c>
      <c r="O3024" s="11">
        <f t="shared" si="427"/>
        <v>50</v>
      </c>
      <c r="P3024" s="11">
        <f t="shared" si="424"/>
        <v>1.0292250727320813</v>
      </c>
      <c r="Q3024" s="12">
        <f t="shared" si="423"/>
        <v>168.75695374557191</v>
      </c>
      <c r="R3024" s="12">
        <f t="shared" si="428"/>
        <v>0</v>
      </c>
      <c r="S3024" s="12">
        <f t="shared" si="429"/>
        <v>13427</v>
      </c>
      <c r="T3024" s="31">
        <f t="shared" si="425"/>
        <v>13134.353710017862</v>
      </c>
      <c r="U3024" s="13"/>
      <c r="V3024" s="39">
        <f t="shared" si="430"/>
        <v>-1.5983355034204134E-2</v>
      </c>
      <c r="W3024" s="14">
        <f t="shared" si="431"/>
        <v>-1.600453943756908E-2</v>
      </c>
      <c r="X3024" s="40">
        <f t="shared" si="426"/>
        <v>4.4877894592873929E-10</v>
      </c>
      <c r="Y3024" s="2"/>
      <c r="Z3024" s="4"/>
      <c r="AA3024" s="4"/>
      <c r="AB3024" s="4"/>
      <c r="AC3024" s="4"/>
      <c r="AD3024" s="4"/>
      <c r="AE3024" s="4"/>
    </row>
    <row r="3025" spans="6:31">
      <c r="F3025" s="25">
        <v>41060</v>
      </c>
      <c r="G3025" s="8">
        <v>77.819999999999993</v>
      </c>
      <c r="H3025" s="8">
        <v>78.180000000000007</v>
      </c>
      <c r="I3025" s="8">
        <v>76.989999999999995</v>
      </c>
      <c r="J3025" s="8">
        <v>77.790000000000006</v>
      </c>
      <c r="K3025" s="8">
        <v>282500</v>
      </c>
      <c r="L3025" s="26">
        <v>75.58</v>
      </c>
      <c r="M3025" s="8"/>
      <c r="N3025" s="32">
        <v>0</v>
      </c>
      <c r="O3025" s="11">
        <f t="shared" si="427"/>
        <v>50</v>
      </c>
      <c r="P3025" s="11">
        <f t="shared" si="424"/>
        <v>1.0292405398253508</v>
      </c>
      <c r="Q3025" s="12">
        <f t="shared" si="423"/>
        <v>168.75516910455855</v>
      </c>
      <c r="R3025" s="12">
        <f t="shared" si="428"/>
        <v>0</v>
      </c>
      <c r="S3025" s="12">
        <f t="shared" si="429"/>
        <v>13427</v>
      </c>
      <c r="T3025" s="31">
        <f t="shared" si="425"/>
        <v>13127.46460464361</v>
      </c>
      <c r="U3025" s="13"/>
      <c r="V3025" s="39">
        <f t="shared" si="430"/>
        <v>-5.2464802320465224E-4</v>
      </c>
      <c r="W3025" s="14">
        <f t="shared" si="431"/>
        <v>-5.2910054144392541E-4</v>
      </c>
      <c r="X3025" s="40">
        <f t="shared" si="426"/>
        <v>1.9824918671060232E-11</v>
      </c>
      <c r="Y3025" s="2"/>
      <c r="Z3025" s="4"/>
      <c r="AA3025" s="4"/>
      <c r="AB3025" s="4"/>
      <c r="AC3025" s="4"/>
      <c r="AD3025" s="4"/>
      <c r="AE3025" s="4"/>
    </row>
    <row r="3026" spans="6:31">
      <c r="F3026" s="25">
        <v>41061</v>
      </c>
      <c r="G3026" s="8">
        <v>76.45</v>
      </c>
      <c r="H3026" s="8">
        <v>76.67</v>
      </c>
      <c r="I3026" s="8">
        <v>75.66</v>
      </c>
      <c r="J3026" s="8">
        <v>75.67</v>
      </c>
      <c r="K3026" s="8">
        <v>422800</v>
      </c>
      <c r="L3026" s="26">
        <v>73.52</v>
      </c>
      <c r="M3026" s="8"/>
      <c r="N3026" s="32">
        <v>0</v>
      </c>
      <c r="O3026" s="11">
        <f t="shared" si="427"/>
        <v>50</v>
      </c>
      <c r="P3026" s="11">
        <f t="shared" si="424"/>
        <v>1.0292437431991295</v>
      </c>
      <c r="Q3026" s="12">
        <f t="shared" si="423"/>
        <v>168.75479949609866</v>
      </c>
      <c r="R3026" s="12">
        <f t="shared" si="428"/>
        <v>0</v>
      </c>
      <c r="S3026" s="12">
        <f t="shared" si="429"/>
        <v>13427</v>
      </c>
      <c r="T3026" s="31">
        <f t="shared" si="425"/>
        <v>12769.675677869785</v>
      </c>
      <c r="U3026" s="13"/>
      <c r="V3026" s="39">
        <f t="shared" si="430"/>
        <v>-2.7633297719916201E-2</v>
      </c>
      <c r="W3026" s="14">
        <f t="shared" si="431"/>
        <v>-2.7634219873911372E-2</v>
      </c>
      <c r="X3026" s="40">
        <f t="shared" si="426"/>
        <v>8.5036799081021353E-13</v>
      </c>
      <c r="Y3026" s="2"/>
      <c r="Z3026" s="4"/>
      <c r="AA3026" s="4"/>
      <c r="AB3026" s="4"/>
      <c r="AC3026" s="4"/>
      <c r="AD3026" s="4"/>
      <c r="AE3026" s="4"/>
    </row>
    <row r="3027" spans="6:31">
      <c r="F3027" s="25">
        <v>41064</v>
      </c>
      <c r="G3027" s="8">
        <v>75.75</v>
      </c>
      <c r="H3027" s="8">
        <v>76.02</v>
      </c>
      <c r="I3027" s="8">
        <v>74.95</v>
      </c>
      <c r="J3027" s="8">
        <v>75.61</v>
      </c>
      <c r="K3027" s="8">
        <v>292500</v>
      </c>
      <c r="L3027" s="26">
        <v>73.459999999999994</v>
      </c>
      <c r="M3027" s="8"/>
      <c r="N3027" s="32">
        <v>0</v>
      </c>
      <c r="O3027" s="11">
        <f t="shared" si="427"/>
        <v>50</v>
      </c>
      <c r="P3027" s="11">
        <f t="shared" si="424"/>
        <v>1.0292676286414375</v>
      </c>
      <c r="Q3027" s="12">
        <f t="shared" si="423"/>
        <v>168.75204364248657</v>
      </c>
      <c r="R3027" s="12">
        <f t="shared" si="428"/>
        <v>0</v>
      </c>
      <c r="S3027" s="12">
        <f t="shared" si="429"/>
        <v>13427</v>
      </c>
      <c r="T3027" s="31">
        <f t="shared" si="425"/>
        <v>12759.34201980841</v>
      </c>
      <c r="U3027" s="13"/>
      <c r="V3027" s="39">
        <f t="shared" si="430"/>
        <v>-8.0956178950026376E-4</v>
      </c>
      <c r="W3027" s="14">
        <f t="shared" si="431"/>
        <v>-8.1643765591033889E-4</v>
      </c>
      <c r="X3027" s="40">
        <f t="shared" si="426"/>
        <v>4.7277538889199478E-11</v>
      </c>
      <c r="Y3027" s="2"/>
      <c r="Z3027" s="4"/>
      <c r="AA3027" s="4"/>
      <c r="AB3027" s="4"/>
      <c r="AC3027" s="4"/>
      <c r="AD3027" s="4"/>
      <c r="AE3027" s="4"/>
    </row>
    <row r="3028" spans="6:31">
      <c r="F3028" s="25">
        <v>41065</v>
      </c>
      <c r="G3028" s="8">
        <v>75.37</v>
      </c>
      <c r="H3028" s="8">
        <v>76.3</v>
      </c>
      <c r="I3028" s="8">
        <v>75.37</v>
      </c>
      <c r="J3028" s="8">
        <v>76.17</v>
      </c>
      <c r="K3028" s="8">
        <v>277800</v>
      </c>
      <c r="L3028" s="26">
        <v>74.010000000000005</v>
      </c>
      <c r="M3028" s="8"/>
      <c r="N3028" s="32">
        <v>0</v>
      </c>
      <c r="O3028" s="11">
        <f t="shared" si="427"/>
        <v>50</v>
      </c>
      <c r="P3028" s="11">
        <f t="shared" si="424"/>
        <v>1.0291852452371302</v>
      </c>
      <c r="Q3028" s="12">
        <f t="shared" si="423"/>
        <v>168.76154941189884</v>
      </c>
      <c r="R3028" s="12">
        <f t="shared" si="428"/>
        <v>0</v>
      </c>
      <c r="S3028" s="12">
        <f t="shared" si="429"/>
        <v>13427</v>
      </c>
      <c r="T3028" s="31">
        <f t="shared" si="425"/>
        <v>12854.567218704335</v>
      </c>
      <c r="U3028" s="13"/>
      <c r="V3028" s="39">
        <f t="shared" si="430"/>
        <v>7.4354630312797989E-3</v>
      </c>
      <c r="W3028" s="14">
        <f t="shared" si="431"/>
        <v>7.4591788178539412E-3</v>
      </c>
      <c r="X3028" s="40">
        <f t="shared" si="426"/>
        <v>5.6243853283026809E-10</v>
      </c>
      <c r="Y3028" s="2"/>
      <c r="Z3028" s="4"/>
      <c r="AA3028" s="4"/>
      <c r="AB3028" s="4"/>
      <c r="AC3028" s="4"/>
      <c r="AD3028" s="4"/>
      <c r="AE3028" s="4"/>
    </row>
    <row r="3029" spans="6:31">
      <c r="F3029" s="25">
        <v>41066</v>
      </c>
      <c r="G3029" s="8">
        <v>76.739999999999995</v>
      </c>
      <c r="H3029" s="8">
        <v>77.94</v>
      </c>
      <c r="I3029" s="8">
        <v>76.739999999999995</v>
      </c>
      <c r="J3029" s="8">
        <v>77.92</v>
      </c>
      <c r="K3029" s="8">
        <v>426600</v>
      </c>
      <c r="L3029" s="26">
        <v>75.709999999999994</v>
      </c>
      <c r="M3029" s="8"/>
      <c r="N3029" s="32">
        <v>0</v>
      </c>
      <c r="O3029" s="11">
        <f t="shared" si="427"/>
        <v>50</v>
      </c>
      <c r="P3029" s="11">
        <f t="shared" si="424"/>
        <v>1.0291903315281998</v>
      </c>
      <c r="Q3029" s="12">
        <f t="shared" si="423"/>
        <v>168.76096248857698</v>
      </c>
      <c r="R3029" s="12">
        <f t="shared" si="428"/>
        <v>0</v>
      </c>
      <c r="S3029" s="12">
        <f t="shared" si="429"/>
        <v>13427</v>
      </c>
      <c r="T3029" s="31">
        <f t="shared" si="425"/>
        <v>13149.854197109918</v>
      </c>
      <c r="U3029" s="13"/>
      <c r="V3029" s="39">
        <f t="shared" si="430"/>
        <v>2.2711497117431475E-2</v>
      </c>
      <c r="W3029" s="14">
        <f t="shared" si="431"/>
        <v>2.2710032905840057E-2</v>
      </c>
      <c r="X3029" s="40">
        <f t="shared" si="426"/>
        <v>2.1439155844417492E-12</v>
      </c>
      <c r="Y3029" s="2"/>
      <c r="Z3029" s="4"/>
      <c r="AA3029" s="4"/>
      <c r="AB3029" s="4"/>
      <c r="AC3029" s="4"/>
      <c r="AD3029" s="4"/>
      <c r="AE3029" s="4"/>
    </row>
    <row r="3030" spans="6:31">
      <c r="F3030" s="25">
        <v>41067</v>
      </c>
      <c r="G3030" s="8">
        <v>78.84</v>
      </c>
      <c r="H3030" s="8">
        <v>78.89</v>
      </c>
      <c r="I3030" s="8">
        <v>77.77</v>
      </c>
      <c r="J3030" s="8">
        <v>77.84</v>
      </c>
      <c r="K3030" s="8">
        <v>283200</v>
      </c>
      <c r="L3030" s="26">
        <v>75.63</v>
      </c>
      <c r="M3030" s="8"/>
      <c r="N3030" s="32">
        <v>0</v>
      </c>
      <c r="O3030" s="11">
        <f t="shared" si="427"/>
        <v>50</v>
      </c>
      <c r="P3030" s="11">
        <f t="shared" si="424"/>
        <v>1.0292212085151395</v>
      </c>
      <c r="Q3030" s="12">
        <f t="shared" si="423"/>
        <v>168.75739961923716</v>
      </c>
      <c r="R3030" s="12">
        <f t="shared" si="428"/>
        <v>0</v>
      </c>
      <c r="S3030" s="12">
        <f t="shared" si="429"/>
        <v>13427</v>
      </c>
      <c r="T3030" s="31">
        <f t="shared" si="425"/>
        <v>13136.075986361422</v>
      </c>
      <c r="U3030" s="13"/>
      <c r="V3030" s="39">
        <f t="shared" si="430"/>
        <v>-1.0483336076893741E-3</v>
      </c>
      <c r="W3030" s="14">
        <f t="shared" si="431"/>
        <v>-1.057222247277122E-3</v>
      </c>
      <c r="X3030" s="40">
        <f t="shared" si="426"/>
        <v>7.9007913720878492E-11</v>
      </c>
      <c r="Y3030" s="2"/>
      <c r="Z3030" s="4"/>
      <c r="AA3030" s="4"/>
      <c r="AB3030" s="4"/>
      <c r="AC3030" s="4"/>
      <c r="AD3030" s="4"/>
      <c r="AE3030" s="4"/>
    </row>
    <row r="3031" spans="6:31">
      <c r="F3031" s="25">
        <v>41068</v>
      </c>
      <c r="G3031" s="8">
        <v>77.75</v>
      </c>
      <c r="H3031" s="8">
        <v>78.53</v>
      </c>
      <c r="I3031" s="8">
        <v>77.430000000000007</v>
      </c>
      <c r="J3031" s="8">
        <v>78.489999999999995</v>
      </c>
      <c r="K3031" s="8">
        <v>232300</v>
      </c>
      <c r="L3031" s="26">
        <v>76.260000000000005</v>
      </c>
      <c r="M3031" s="8"/>
      <c r="N3031" s="32">
        <v>0</v>
      </c>
      <c r="O3031" s="11">
        <f t="shared" si="427"/>
        <v>50</v>
      </c>
      <c r="P3031" s="11">
        <f t="shared" si="424"/>
        <v>1.0292420666142144</v>
      </c>
      <c r="Q3031" s="12">
        <f t="shared" si="423"/>
        <v>168.7549929418505</v>
      </c>
      <c r="R3031" s="12">
        <f t="shared" si="428"/>
        <v>0</v>
      </c>
      <c r="S3031" s="12">
        <f t="shared" si="429"/>
        <v>13427</v>
      </c>
      <c r="T3031" s="31">
        <f t="shared" si="425"/>
        <v>13245.579396005845</v>
      </c>
      <c r="U3031" s="13"/>
      <c r="V3031" s="39">
        <f t="shared" si="430"/>
        <v>8.3015289927065635E-3</v>
      </c>
      <c r="W3031" s="14">
        <f t="shared" si="431"/>
        <v>8.2955245614795958E-3</v>
      </c>
      <c r="X3031" s="40">
        <f t="shared" si="426"/>
        <v>3.6053194359385493E-11</v>
      </c>
      <c r="Y3031" s="2"/>
      <c r="Z3031" s="4"/>
      <c r="AA3031" s="4"/>
      <c r="AB3031" s="4"/>
      <c r="AC3031" s="4"/>
      <c r="AD3031" s="4"/>
      <c r="AE3031" s="4"/>
    </row>
    <row r="3032" spans="6:31">
      <c r="F3032" s="25">
        <v>41071</v>
      </c>
      <c r="G3032" s="8">
        <v>79.209999999999994</v>
      </c>
      <c r="H3032" s="8">
        <v>79.260000000000005</v>
      </c>
      <c r="I3032" s="8">
        <v>77.349999999999994</v>
      </c>
      <c r="J3032" s="8">
        <v>77.45</v>
      </c>
      <c r="K3032" s="8">
        <v>357300</v>
      </c>
      <c r="L3032" s="26">
        <v>75.25</v>
      </c>
      <c r="M3032" s="8"/>
      <c r="N3032" s="32">
        <v>0</v>
      </c>
      <c r="O3032" s="11">
        <f t="shared" si="427"/>
        <v>50</v>
      </c>
      <c r="P3032" s="11">
        <f t="shared" si="424"/>
        <v>1.0292358803986712</v>
      </c>
      <c r="Q3032" s="12">
        <f t="shared" si="423"/>
        <v>168.75570671796069</v>
      </c>
      <c r="R3032" s="12">
        <f t="shared" si="428"/>
        <v>0</v>
      </c>
      <c r="S3032" s="12">
        <f t="shared" si="429"/>
        <v>13427</v>
      </c>
      <c r="T3032" s="31">
        <f t="shared" si="425"/>
        <v>13070.129485306055</v>
      </c>
      <c r="U3032" s="13"/>
      <c r="V3032" s="39">
        <f t="shared" si="430"/>
        <v>-1.3334431625579252E-2</v>
      </c>
      <c r="W3032" s="14">
        <f t="shared" si="431"/>
        <v>-1.333265080043263E-2</v>
      </c>
      <c r="X3032" s="40">
        <f t="shared" si="426"/>
        <v>3.1713382028439086E-12</v>
      </c>
      <c r="Y3032" s="2"/>
      <c r="Z3032" s="4"/>
      <c r="AA3032" s="4"/>
      <c r="AB3032" s="4"/>
      <c r="AC3032" s="4"/>
      <c r="AD3032" s="4"/>
      <c r="AE3032" s="4"/>
    </row>
    <row r="3033" spans="6:31">
      <c r="F3033" s="25">
        <v>41072</v>
      </c>
      <c r="G3033" s="8">
        <v>77.64</v>
      </c>
      <c r="H3033" s="8">
        <v>78.34</v>
      </c>
      <c r="I3033" s="8">
        <v>77.319999999999993</v>
      </c>
      <c r="J3033" s="8">
        <v>78.34</v>
      </c>
      <c r="K3033" s="8">
        <v>149300</v>
      </c>
      <c r="L3033" s="26">
        <v>76.12</v>
      </c>
      <c r="M3033" s="8"/>
      <c r="N3033" s="32">
        <v>0</v>
      </c>
      <c r="O3033" s="11">
        <f t="shared" si="427"/>
        <v>50</v>
      </c>
      <c r="P3033" s="11">
        <f t="shared" si="424"/>
        <v>1.0291644771413557</v>
      </c>
      <c r="Q3033" s="12">
        <f t="shared" si="423"/>
        <v>168.76394596880232</v>
      </c>
      <c r="R3033" s="12">
        <f t="shared" si="428"/>
        <v>0</v>
      </c>
      <c r="S3033" s="12">
        <f t="shared" si="429"/>
        <v>13427</v>
      </c>
      <c r="T3033" s="31">
        <f t="shared" si="425"/>
        <v>13220.967527195975</v>
      </c>
      <c r="U3033" s="13"/>
      <c r="V3033" s="39">
        <f t="shared" si="430"/>
        <v>1.1474583722055759E-2</v>
      </c>
      <c r="W3033" s="14">
        <f t="shared" si="431"/>
        <v>1.1495138798963763E-2</v>
      </c>
      <c r="X3033" s="40">
        <f t="shared" si="426"/>
        <v>4.2251118669397969E-10</v>
      </c>
      <c r="Y3033" s="2"/>
      <c r="Z3033" s="4"/>
      <c r="AA3033" s="4"/>
      <c r="AB3033" s="4"/>
      <c r="AC3033" s="4"/>
      <c r="AD3033" s="4"/>
      <c r="AE3033" s="4"/>
    </row>
    <row r="3034" spans="6:31">
      <c r="F3034" s="25">
        <v>41073</v>
      </c>
      <c r="G3034" s="8">
        <v>78.06</v>
      </c>
      <c r="H3034" s="8">
        <v>78.510000000000005</v>
      </c>
      <c r="I3034" s="8">
        <v>77.47</v>
      </c>
      <c r="J3034" s="8">
        <v>77.709999999999994</v>
      </c>
      <c r="K3034" s="8">
        <v>144700</v>
      </c>
      <c r="L3034" s="26">
        <v>75.5</v>
      </c>
      <c r="M3034" s="8"/>
      <c r="N3034" s="32">
        <v>0</v>
      </c>
      <c r="O3034" s="11">
        <f t="shared" si="427"/>
        <v>50</v>
      </c>
      <c r="P3034" s="11">
        <f t="shared" si="424"/>
        <v>1.0292715231788079</v>
      </c>
      <c r="Q3034" s="12">
        <f t="shared" si="423"/>
        <v>168.75159431083659</v>
      </c>
      <c r="R3034" s="12">
        <f t="shared" si="428"/>
        <v>0</v>
      </c>
      <c r="S3034" s="12">
        <f t="shared" si="429"/>
        <v>13427</v>
      </c>
      <c r="T3034" s="31">
        <f t="shared" si="425"/>
        <v>13113.68639389511</v>
      </c>
      <c r="U3034" s="13"/>
      <c r="V3034" s="39">
        <f t="shared" si="430"/>
        <v>-8.1475706566055475E-3</v>
      </c>
      <c r="W3034" s="14">
        <f t="shared" si="431"/>
        <v>-8.178386172969827E-3</v>
      </c>
      <c r="X3034" s="40">
        <f t="shared" si="426"/>
        <v>9.4959604879717567E-10</v>
      </c>
      <c r="Y3034" s="2"/>
      <c r="Z3034" s="4"/>
      <c r="AA3034" s="4"/>
      <c r="AB3034" s="4"/>
      <c r="AC3034" s="4"/>
      <c r="AD3034" s="4"/>
      <c r="AE3034" s="4"/>
    </row>
    <row r="3035" spans="6:31">
      <c r="F3035" s="25">
        <v>41074</v>
      </c>
      <c r="G3035" s="8">
        <v>77.83</v>
      </c>
      <c r="H3035" s="8">
        <v>78.81</v>
      </c>
      <c r="I3035" s="8">
        <v>77.650000000000006</v>
      </c>
      <c r="J3035" s="8">
        <v>78.55</v>
      </c>
      <c r="K3035" s="8">
        <v>118200</v>
      </c>
      <c r="L3035" s="26">
        <v>76.319999999999993</v>
      </c>
      <c r="M3035" s="8"/>
      <c r="N3035" s="32">
        <v>0</v>
      </c>
      <c r="O3035" s="11">
        <f t="shared" si="427"/>
        <v>50</v>
      </c>
      <c r="P3035" s="11">
        <f t="shared" si="424"/>
        <v>1.0292190775681342</v>
      </c>
      <c r="Q3035" s="12">
        <f t="shared" si="423"/>
        <v>168.75764550053748</v>
      </c>
      <c r="R3035" s="12">
        <f t="shared" si="428"/>
        <v>0</v>
      </c>
      <c r="S3035" s="12">
        <f t="shared" si="429"/>
        <v>13427</v>
      </c>
      <c r="T3035" s="31">
        <f t="shared" si="425"/>
        <v>13255.913054067218</v>
      </c>
      <c r="U3035" s="13"/>
      <c r="V3035" s="39">
        <f t="shared" si="430"/>
        <v>1.0787273400724145E-2</v>
      </c>
      <c r="W3035" s="14">
        <f t="shared" si="431"/>
        <v>1.0802370885052088E-2</v>
      </c>
      <c r="X3035" s="40">
        <f t="shared" si="426"/>
        <v>2.2793403303247571E-10</v>
      </c>
      <c r="Y3035" s="2"/>
      <c r="Z3035" s="4"/>
      <c r="AA3035" s="4"/>
      <c r="AB3035" s="4"/>
      <c r="AC3035" s="4"/>
      <c r="AD3035" s="4"/>
      <c r="AE3035" s="4"/>
    </row>
    <row r="3036" spans="6:31">
      <c r="F3036" s="25">
        <v>41075</v>
      </c>
      <c r="G3036" s="8">
        <v>78.819999999999993</v>
      </c>
      <c r="H3036" s="8">
        <v>79.400000000000006</v>
      </c>
      <c r="I3036" s="8">
        <v>78.7</v>
      </c>
      <c r="J3036" s="8">
        <v>79.33</v>
      </c>
      <c r="K3036" s="8">
        <v>146600</v>
      </c>
      <c r="L3036" s="26">
        <v>77.08</v>
      </c>
      <c r="M3036" s="8"/>
      <c r="N3036" s="32">
        <v>0</v>
      </c>
      <c r="O3036" s="11">
        <f t="shared" si="427"/>
        <v>50</v>
      </c>
      <c r="P3036" s="11">
        <f t="shared" si="424"/>
        <v>1.0291904514789829</v>
      </c>
      <c r="Q3036" s="12">
        <f t="shared" si="423"/>
        <v>168.76094864714423</v>
      </c>
      <c r="R3036" s="12">
        <f t="shared" si="428"/>
        <v>0</v>
      </c>
      <c r="S3036" s="12">
        <f t="shared" si="429"/>
        <v>13427</v>
      </c>
      <c r="T3036" s="31">
        <f t="shared" si="425"/>
        <v>13387.806056177951</v>
      </c>
      <c r="U3036" s="13"/>
      <c r="V3036" s="39">
        <f t="shared" si="430"/>
        <v>9.9005757360389086E-3</v>
      </c>
      <c r="W3036" s="14">
        <f t="shared" si="431"/>
        <v>9.9088164061346441E-3</v>
      </c>
      <c r="X3036" s="40">
        <f t="shared" si="426"/>
        <v>6.7908643626749011E-11</v>
      </c>
      <c r="Y3036" s="2"/>
      <c r="Z3036" s="4"/>
      <c r="AA3036" s="4"/>
      <c r="AB3036" s="4"/>
      <c r="AC3036" s="4"/>
      <c r="AD3036" s="4"/>
      <c r="AE3036" s="4"/>
    </row>
    <row r="3037" spans="6:31">
      <c r="F3037" s="25">
        <v>41078</v>
      </c>
      <c r="G3037" s="8">
        <v>79.06</v>
      </c>
      <c r="H3037" s="8">
        <v>79.739999999999995</v>
      </c>
      <c r="I3037" s="8">
        <v>78.84</v>
      </c>
      <c r="J3037" s="8">
        <v>79.52</v>
      </c>
      <c r="K3037" s="8">
        <v>121800</v>
      </c>
      <c r="L3037" s="26">
        <v>77.260000000000005</v>
      </c>
      <c r="M3037" s="8"/>
      <c r="N3037" s="32">
        <v>0</v>
      </c>
      <c r="O3037" s="11">
        <f t="shared" si="427"/>
        <v>50</v>
      </c>
      <c r="P3037" s="11">
        <f t="shared" si="424"/>
        <v>1.0292518767797048</v>
      </c>
      <c r="Q3037" s="12">
        <f t="shared" si="423"/>
        <v>168.7538610458007</v>
      </c>
      <c r="R3037" s="12">
        <f t="shared" si="428"/>
        <v>0</v>
      </c>
      <c r="S3037" s="12">
        <f t="shared" si="429"/>
        <v>13427</v>
      </c>
      <c r="T3037" s="31">
        <f t="shared" si="425"/>
        <v>13419.307030362072</v>
      </c>
      <c r="U3037" s="13"/>
      <c r="V3037" s="39">
        <f t="shared" si="430"/>
        <v>2.3501962767760614E-3</v>
      </c>
      <c r="W3037" s="14">
        <f t="shared" si="431"/>
        <v>2.3325136919696262E-3</v>
      </c>
      <c r="X3037" s="40">
        <f t="shared" si="426"/>
        <v>3.1267380543677474E-10</v>
      </c>
      <c r="Y3037" s="2"/>
      <c r="Z3037" s="4"/>
      <c r="AA3037" s="4"/>
      <c r="AB3037" s="4"/>
      <c r="AC3037" s="4"/>
      <c r="AD3037" s="4"/>
      <c r="AE3037" s="4"/>
    </row>
    <row r="3038" spans="6:31">
      <c r="F3038" s="25">
        <v>41079</v>
      </c>
      <c r="G3038" s="8">
        <v>79.91</v>
      </c>
      <c r="H3038" s="8">
        <v>80.7</v>
      </c>
      <c r="I3038" s="8">
        <v>79.83</v>
      </c>
      <c r="J3038" s="8">
        <v>80.400000000000006</v>
      </c>
      <c r="K3038" s="8">
        <v>339200</v>
      </c>
      <c r="L3038" s="26">
        <v>78.12</v>
      </c>
      <c r="M3038" s="8"/>
      <c r="N3038" s="32">
        <v>0</v>
      </c>
      <c r="O3038" s="11">
        <f t="shared" si="427"/>
        <v>50</v>
      </c>
      <c r="P3038" s="11">
        <f t="shared" si="424"/>
        <v>1.0291858678955452</v>
      </c>
      <c r="Q3038" s="12">
        <f t="shared" si="423"/>
        <v>168.76147756105007</v>
      </c>
      <c r="R3038" s="12">
        <f t="shared" si="428"/>
        <v>0</v>
      </c>
      <c r="S3038" s="12">
        <f t="shared" si="429"/>
        <v>13427</v>
      </c>
      <c r="T3038" s="31">
        <f t="shared" si="425"/>
        <v>13568.422795908427</v>
      </c>
      <c r="U3038" s="13"/>
      <c r="V3038" s="39">
        <f t="shared" si="430"/>
        <v>1.105074669060579E-2</v>
      </c>
      <c r="W3038" s="14">
        <f t="shared" si="431"/>
        <v>1.1069748770342849E-2</v>
      </c>
      <c r="X3038" s="40">
        <f t="shared" si="426"/>
        <v>3.6107903433356995E-10</v>
      </c>
      <c r="Y3038" s="2"/>
      <c r="Z3038" s="4"/>
      <c r="AA3038" s="4"/>
      <c r="AB3038" s="4"/>
      <c r="AC3038" s="4"/>
      <c r="AD3038" s="4"/>
      <c r="AE3038" s="4"/>
    </row>
    <row r="3039" spans="6:31">
      <c r="F3039" s="25">
        <v>41080</v>
      </c>
      <c r="G3039" s="8">
        <v>80.42</v>
      </c>
      <c r="H3039" s="8">
        <v>80.61</v>
      </c>
      <c r="I3039" s="8">
        <v>79.67</v>
      </c>
      <c r="J3039" s="8">
        <v>80.22</v>
      </c>
      <c r="K3039" s="8">
        <v>865300</v>
      </c>
      <c r="L3039" s="26">
        <v>77.94</v>
      </c>
      <c r="M3039" s="8"/>
      <c r="N3039" s="32">
        <v>0</v>
      </c>
      <c r="O3039" s="11">
        <f t="shared" si="427"/>
        <v>50</v>
      </c>
      <c r="P3039" s="11">
        <f t="shared" si="424"/>
        <v>1.029253271747498</v>
      </c>
      <c r="Q3039" s="12">
        <f t="shared" si="423"/>
        <v>168.75370009628904</v>
      </c>
      <c r="R3039" s="12">
        <f t="shared" si="428"/>
        <v>0</v>
      </c>
      <c r="S3039" s="12">
        <f t="shared" si="429"/>
        <v>13427</v>
      </c>
      <c r="T3039" s="31">
        <f t="shared" si="425"/>
        <v>13537.421821724307</v>
      </c>
      <c r="U3039" s="13"/>
      <c r="V3039" s="39">
        <f t="shared" si="430"/>
        <v>-2.2874024505342432E-3</v>
      </c>
      <c r="W3039" s="14">
        <f t="shared" si="431"/>
        <v>-2.3068060979150595E-3</v>
      </c>
      <c r="X3039" s="40">
        <f t="shared" si="426"/>
        <v>3.7650153167906149E-10</v>
      </c>
      <c r="Y3039" s="2"/>
      <c r="Z3039" s="4"/>
      <c r="AA3039" s="4"/>
      <c r="AB3039" s="4"/>
      <c r="AC3039" s="4"/>
      <c r="AD3039" s="4"/>
      <c r="AE3039" s="4"/>
    </row>
    <row r="3040" spans="6:31">
      <c r="F3040" s="25">
        <v>41081</v>
      </c>
      <c r="G3040" s="8">
        <v>80.37</v>
      </c>
      <c r="H3040" s="8">
        <v>80.38</v>
      </c>
      <c r="I3040" s="8">
        <v>78.319999999999993</v>
      </c>
      <c r="J3040" s="8">
        <v>78.41</v>
      </c>
      <c r="K3040" s="8">
        <v>214500</v>
      </c>
      <c r="L3040" s="26">
        <v>76.180000000000007</v>
      </c>
      <c r="M3040" s="8"/>
      <c r="N3040" s="32">
        <v>0</v>
      </c>
      <c r="O3040" s="11">
        <f t="shared" si="427"/>
        <v>50</v>
      </c>
      <c r="P3040" s="11">
        <f t="shared" si="424"/>
        <v>1.0292727750065633</v>
      </c>
      <c r="Q3040" s="12">
        <f t="shared" si="423"/>
        <v>168.75144988212406</v>
      </c>
      <c r="R3040" s="12">
        <f t="shared" si="428"/>
        <v>0</v>
      </c>
      <c r="S3040" s="12">
        <f t="shared" si="429"/>
        <v>13427</v>
      </c>
      <c r="T3040" s="31">
        <f t="shared" si="425"/>
        <v>13231.801185257347</v>
      </c>
      <c r="U3040" s="13"/>
      <c r="V3040" s="39">
        <f t="shared" si="430"/>
        <v>-2.2834724498063383E-2</v>
      </c>
      <c r="W3040" s="14">
        <f t="shared" si="431"/>
        <v>-2.2840338860105076E-2</v>
      </c>
      <c r="X3040" s="40">
        <f t="shared" si="426"/>
        <v>3.1521061135200632E-11</v>
      </c>
      <c r="Y3040" s="2"/>
      <c r="Z3040" s="4"/>
      <c r="AA3040" s="4"/>
      <c r="AB3040" s="4"/>
      <c r="AC3040" s="4"/>
      <c r="AD3040" s="4"/>
      <c r="AE3040" s="4"/>
    </row>
    <row r="3041" spans="6:31">
      <c r="F3041" s="25">
        <v>41082</v>
      </c>
      <c r="G3041" s="8">
        <v>78.760000000000005</v>
      </c>
      <c r="H3041" s="8">
        <v>79.16</v>
      </c>
      <c r="I3041" s="8">
        <v>78.52</v>
      </c>
      <c r="J3041" s="8">
        <v>78.94</v>
      </c>
      <c r="K3041" s="8">
        <v>312400</v>
      </c>
      <c r="L3041" s="26">
        <v>76.7</v>
      </c>
      <c r="M3041" s="8"/>
      <c r="N3041" s="32">
        <v>0</v>
      </c>
      <c r="O3041" s="11">
        <f t="shared" si="427"/>
        <v>50</v>
      </c>
      <c r="P3041" s="11">
        <f t="shared" si="424"/>
        <v>1.0292046936114732</v>
      </c>
      <c r="Q3041" s="12">
        <f t="shared" si="423"/>
        <v>168.75930523337453</v>
      </c>
      <c r="R3041" s="12">
        <f t="shared" si="428"/>
        <v>0</v>
      </c>
      <c r="S3041" s="12">
        <f t="shared" si="429"/>
        <v>13427</v>
      </c>
      <c r="T3041" s="31">
        <f t="shared" si="425"/>
        <v>13321.859555122584</v>
      </c>
      <c r="U3041" s="13"/>
      <c r="V3041" s="39">
        <f t="shared" si="430"/>
        <v>6.7831487381419314E-3</v>
      </c>
      <c r="W3041" s="14">
        <f t="shared" si="431"/>
        <v>6.8027473227523999E-3</v>
      </c>
      <c r="X3041" s="40">
        <f t="shared" si="426"/>
        <v>3.8410451873369481E-10</v>
      </c>
      <c r="Y3041" s="2"/>
      <c r="Z3041" s="4"/>
      <c r="AA3041" s="4"/>
      <c r="AB3041" s="4"/>
      <c r="AC3041" s="4"/>
      <c r="AD3041" s="4"/>
      <c r="AE3041" s="4"/>
    </row>
    <row r="3042" spans="6:31">
      <c r="F3042" s="25">
        <v>41085</v>
      </c>
      <c r="G3042" s="8">
        <v>78.239999999999995</v>
      </c>
      <c r="H3042" s="8">
        <v>78.239999999999995</v>
      </c>
      <c r="I3042" s="8">
        <v>77.5</v>
      </c>
      <c r="J3042" s="8">
        <v>77.8</v>
      </c>
      <c r="K3042" s="8">
        <v>250000</v>
      </c>
      <c r="L3042" s="26">
        <v>75.59</v>
      </c>
      <c r="M3042" s="8"/>
      <c r="N3042" s="32">
        <v>0</v>
      </c>
      <c r="O3042" s="11">
        <f t="shared" si="427"/>
        <v>50</v>
      </c>
      <c r="P3042" s="11">
        <f t="shared" si="424"/>
        <v>1.0292366715173964</v>
      </c>
      <c r="Q3042" s="12">
        <f t="shared" si="423"/>
        <v>168.75561543685313</v>
      </c>
      <c r="R3042" s="12">
        <f t="shared" si="428"/>
        <v>0</v>
      </c>
      <c r="S3042" s="12">
        <f t="shared" si="429"/>
        <v>13427</v>
      </c>
      <c r="T3042" s="31">
        <f t="shared" si="425"/>
        <v>13129.186880987174</v>
      </c>
      <c r="U3042" s="13"/>
      <c r="V3042" s="39">
        <f t="shared" si="430"/>
        <v>-1.456850354460738E-2</v>
      </c>
      <c r="W3042" s="14">
        <f t="shared" si="431"/>
        <v>-1.4577709069125143E-2</v>
      </c>
      <c r="X3042" s="40">
        <f t="shared" si="426"/>
        <v>8.4741681647127127E-11</v>
      </c>
      <c r="Y3042" s="2"/>
      <c r="Z3042" s="4"/>
      <c r="AA3042" s="4"/>
      <c r="AB3042" s="4"/>
      <c r="AC3042" s="4"/>
      <c r="AD3042" s="4"/>
      <c r="AE3042" s="4"/>
    </row>
    <row r="3043" spans="6:31">
      <c r="F3043" s="25">
        <v>41086</v>
      </c>
      <c r="G3043" s="8">
        <v>77.55</v>
      </c>
      <c r="H3043" s="8">
        <v>78.02</v>
      </c>
      <c r="I3043" s="8">
        <v>77.14</v>
      </c>
      <c r="J3043" s="8">
        <v>77.81</v>
      </c>
      <c r="K3043" s="8">
        <v>289800</v>
      </c>
      <c r="L3043" s="26">
        <v>75.94</v>
      </c>
      <c r="M3043" s="8"/>
      <c r="N3043" s="32">
        <v>0</v>
      </c>
      <c r="O3043" s="11">
        <f t="shared" si="427"/>
        <v>50</v>
      </c>
      <c r="P3043" s="11">
        <f t="shared" si="424"/>
        <v>1.0246247037134582</v>
      </c>
      <c r="Q3043" s="12">
        <f t="shared" si="423"/>
        <v>169.29014976239367</v>
      </c>
      <c r="R3043" s="12">
        <f t="shared" si="428"/>
        <v>0</v>
      </c>
      <c r="S3043" s="12">
        <f t="shared" si="429"/>
        <v>13427</v>
      </c>
      <c r="T3043" s="31">
        <f t="shared" si="425"/>
        <v>13172.466553011851</v>
      </c>
      <c r="U3043" s="13"/>
      <c r="V3043" s="39">
        <f t="shared" si="430"/>
        <v>3.2910258814145749E-3</v>
      </c>
      <c r="W3043" s="14">
        <f t="shared" si="431"/>
        <v>4.6195554995707537E-3</v>
      </c>
      <c r="X3043" s="40">
        <f t="shared" si="426"/>
        <v>1.7649909463182021E-6</v>
      </c>
      <c r="Y3043" s="2"/>
      <c r="Z3043" s="4"/>
      <c r="AA3043" s="4"/>
      <c r="AB3043" s="4"/>
      <c r="AC3043" s="4"/>
      <c r="AD3043" s="4"/>
      <c r="AE3043" s="4"/>
    </row>
    <row r="3044" spans="6:31">
      <c r="F3044" s="25">
        <v>41087</v>
      </c>
      <c r="G3044" s="8">
        <v>78</v>
      </c>
      <c r="H3044" s="8">
        <v>78.650000000000006</v>
      </c>
      <c r="I3044" s="8">
        <v>77.95</v>
      </c>
      <c r="J3044" s="8">
        <v>78.540000000000006</v>
      </c>
      <c r="K3044" s="8">
        <v>220000</v>
      </c>
      <c r="L3044" s="26">
        <v>76.66</v>
      </c>
      <c r="M3044" s="8"/>
      <c r="N3044" s="32">
        <v>0</v>
      </c>
      <c r="O3044" s="11">
        <f t="shared" si="427"/>
        <v>50</v>
      </c>
      <c r="P3044" s="11">
        <f t="shared" si="424"/>
        <v>1.0245238716410123</v>
      </c>
      <c r="Q3044" s="12">
        <f t="shared" si="423"/>
        <v>169.30189011647997</v>
      </c>
      <c r="R3044" s="12">
        <f t="shared" si="428"/>
        <v>0</v>
      </c>
      <c r="S3044" s="12">
        <f t="shared" si="429"/>
        <v>13427</v>
      </c>
      <c r="T3044" s="31">
        <f t="shared" si="425"/>
        <v>13296.970449748338</v>
      </c>
      <c r="U3044" s="13"/>
      <c r="V3044" s="39">
        <f t="shared" si="430"/>
        <v>9.4074396019496187E-3</v>
      </c>
      <c r="W3044" s="14">
        <f t="shared" si="431"/>
        <v>9.4365051487528082E-3</v>
      </c>
      <c r="X3044" s="40">
        <f t="shared" si="426"/>
        <v>8.4480601096840093E-10</v>
      </c>
      <c r="Y3044" s="2"/>
      <c r="Z3044" s="4"/>
      <c r="AA3044" s="4"/>
      <c r="AB3044" s="4"/>
      <c r="AC3044" s="4"/>
      <c r="AD3044" s="4"/>
      <c r="AE3044" s="4"/>
    </row>
    <row r="3045" spans="6:31">
      <c r="F3045" s="25">
        <v>41088</v>
      </c>
      <c r="G3045" s="8">
        <v>78.02</v>
      </c>
      <c r="H3045" s="8">
        <v>78.39</v>
      </c>
      <c r="I3045" s="8">
        <v>77.430000000000007</v>
      </c>
      <c r="J3045" s="8">
        <v>78.25</v>
      </c>
      <c r="K3045" s="8">
        <v>291400</v>
      </c>
      <c r="L3045" s="26">
        <v>76.37</v>
      </c>
      <c r="M3045" s="8"/>
      <c r="N3045" s="32">
        <v>0</v>
      </c>
      <c r="O3045" s="11">
        <f t="shared" si="427"/>
        <v>50</v>
      </c>
      <c r="P3045" s="11">
        <f t="shared" si="424"/>
        <v>1.0246169962026974</v>
      </c>
      <c r="Q3045" s="12">
        <f t="shared" si="423"/>
        <v>169.2910471026841</v>
      </c>
      <c r="R3045" s="12">
        <f t="shared" si="428"/>
        <v>0</v>
      </c>
      <c r="S3045" s="12">
        <f t="shared" si="429"/>
        <v>13427</v>
      </c>
      <c r="T3045" s="31">
        <f t="shared" si="425"/>
        <v>13247.024435785032</v>
      </c>
      <c r="U3045" s="13"/>
      <c r="V3045" s="39">
        <f t="shared" si="430"/>
        <v>-3.763267219124105E-3</v>
      </c>
      <c r="W3045" s="14">
        <f t="shared" si="431"/>
        <v>-3.7901110521161322E-3</v>
      </c>
      <c r="X3045" s="40">
        <f t="shared" si="426"/>
        <v>7.2059136970385176E-10</v>
      </c>
      <c r="Y3045" s="2"/>
      <c r="Z3045" s="4"/>
      <c r="AA3045" s="4"/>
      <c r="AB3045" s="4"/>
      <c r="AC3045" s="4"/>
      <c r="AD3045" s="4"/>
      <c r="AE3045" s="4"/>
    </row>
    <row r="3046" spans="6:31">
      <c r="F3046" s="25">
        <v>41089</v>
      </c>
      <c r="G3046" s="8">
        <v>79.760000000000005</v>
      </c>
      <c r="H3046" s="8">
        <v>80.39</v>
      </c>
      <c r="I3046" s="8">
        <v>79.55</v>
      </c>
      <c r="J3046" s="8">
        <v>80.39</v>
      </c>
      <c r="K3046" s="8">
        <v>208300</v>
      </c>
      <c r="L3046" s="26">
        <v>78.459999999999994</v>
      </c>
      <c r="M3046" s="8"/>
      <c r="N3046" s="32">
        <v>0</v>
      </c>
      <c r="O3046" s="11">
        <f t="shared" si="427"/>
        <v>50</v>
      </c>
      <c r="P3046" s="11">
        <f t="shared" si="424"/>
        <v>1.024598521539638</v>
      </c>
      <c r="Q3046" s="12">
        <f t="shared" si="423"/>
        <v>169.29319805435432</v>
      </c>
      <c r="R3046" s="12">
        <f t="shared" si="428"/>
        <v>0</v>
      </c>
      <c r="S3046" s="12">
        <f t="shared" si="429"/>
        <v>13427</v>
      </c>
      <c r="T3046" s="31">
        <f t="shared" si="425"/>
        <v>13609.480191589544</v>
      </c>
      <c r="U3046" s="13"/>
      <c r="V3046" s="39">
        <f t="shared" si="430"/>
        <v>2.6993666482260929E-2</v>
      </c>
      <c r="W3046" s="14">
        <f t="shared" si="431"/>
        <v>2.6998991881113699E-2</v>
      </c>
      <c r="X3046" s="40">
        <f t="shared" si="426"/>
        <v>2.8359872941091745E-11</v>
      </c>
      <c r="Y3046" s="2"/>
      <c r="Z3046" s="4"/>
      <c r="AA3046" s="4"/>
      <c r="AB3046" s="4"/>
      <c r="AC3046" s="4"/>
      <c r="AD3046" s="4"/>
      <c r="AE3046" s="4"/>
    </row>
    <row r="3047" spans="6:31">
      <c r="F3047" s="25">
        <v>41092</v>
      </c>
      <c r="G3047" s="8">
        <v>80.61</v>
      </c>
      <c r="H3047" s="8">
        <v>80.7</v>
      </c>
      <c r="I3047" s="8">
        <v>79.89</v>
      </c>
      <c r="J3047" s="8">
        <v>80.63</v>
      </c>
      <c r="K3047" s="8">
        <v>319600</v>
      </c>
      <c r="L3047" s="26">
        <v>78.7</v>
      </c>
      <c r="M3047" s="8"/>
      <c r="N3047" s="32">
        <v>0</v>
      </c>
      <c r="O3047" s="11">
        <f t="shared" si="427"/>
        <v>50</v>
      </c>
      <c r="P3047" s="11">
        <f t="shared" si="424"/>
        <v>1.0245235069885641</v>
      </c>
      <c r="Q3047" s="12">
        <f t="shared" si="423"/>
        <v>169.3019325788793</v>
      </c>
      <c r="R3047" s="12">
        <f t="shared" si="428"/>
        <v>0</v>
      </c>
      <c r="S3047" s="12">
        <f t="shared" si="429"/>
        <v>13427</v>
      </c>
      <c r="T3047" s="31">
        <f t="shared" si="425"/>
        <v>13650.814823835037</v>
      </c>
      <c r="U3047" s="13"/>
      <c r="V3047" s="39">
        <f t="shared" si="430"/>
        <v>3.0325910926719052E-3</v>
      </c>
      <c r="W3047" s="14">
        <f t="shared" si="431"/>
        <v>3.054214641951099E-3</v>
      </c>
      <c r="X3047" s="40">
        <f t="shared" si="426"/>
        <v>4.6757788342972576E-10</v>
      </c>
      <c r="Y3047" s="2"/>
      <c r="Z3047" s="4"/>
      <c r="AA3047" s="4"/>
      <c r="AB3047" s="4"/>
      <c r="AC3047" s="4"/>
      <c r="AD3047" s="4"/>
      <c r="AE3047" s="4"/>
    </row>
    <row r="3048" spans="6:31">
      <c r="F3048" s="25">
        <v>41093</v>
      </c>
      <c r="G3048" s="8">
        <v>80.69</v>
      </c>
      <c r="H3048" s="8">
        <v>81.290000000000006</v>
      </c>
      <c r="I3048" s="8">
        <v>80.59</v>
      </c>
      <c r="J3048" s="8">
        <v>81.260000000000005</v>
      </c>
      <c r="K3048" s="8">
        <v>160000</v>
      </c>
      <c r="L3048" s="26">
        <v>79.31</v>
      </c>
      <c r="M3048" s="8"/>
      <c r="N3048" s="32">
        <v>0</v>
      </c>
      <c r="O3048" s="11">
        <f t="shared" si="427"/>
        <v>50</v>
      </c>
      <c r="P3048" s="11">
        <f t="shared" si="424"/>
        <v>1.0245870634220149</v>
      </c>
      <c r="Q3048" s="12">
        <f t="shared" si="423"/>
        <v>169.29453212887444</v>
      </c>
      <c r="R3048" s="12">
        <f t="shared" si="428"/>
        <v>0</v>
      </c>
      <c r="S3048" s="12">
        <f t="shared" si="429"/>
        <v>13427</v>
      </c>
      <c r="T3048" s="31">
        <f t="shared" si="425"/>
        <v>13756.873680792338</v>
      </c>
      <c r="U3048" s="13"/>
      <c r="V3048" s="39">
        <f t="shared" si="430"/>
        <v>7.7393893566000465E-3</v>
      </c>
      <c r="W3048" s="14">
        <f t="shared" si="431"/>
        <v>7.7210686718707441E-3</v>
      </c>
      <c r="X3048" s="40">
        <f t="shared" si="426"/>
        <v>3.3564748895049388E-10</v>
      </c>
      <c r="Y3048" s="2"/>
      <c r="Z3048" s="4"/>
      <c r="AA3048" s="4"/>
      <c r="AB3048" s="4"/>
      <c r="AC3048" s="4"/>
      <c r="AD3048" s="4"/>
      <c r="AE3048" s="4"/>
    </row>
    <row r="3049" spans="6:31">
      <c r="F3049" s="25">
        <v>41095</v>
      </c>
      <c r="G3049" s="8">
        <v>80.989999999999995</v>
      </c>
      <c r="H3049" s="8">
        <v>81.28</v>
      </c>
      <c r="I3049" s="8">
        <v>80.69</v>
      </c>
      <c r="J3049" s="8">
        <v>80.95</v>
      </c>
      <c r="K3049" s="8">
        <v>141300</v>
      </c>
      <c r="L3049" s="26">
        <v>79.010000000000005</v>
      </c>
      <c r="M3049" s="8"/>
      <c r="N3049" s="32">
        <v>0</v>
      </c>
      <c r="O3049" s="11">
        <f t="shared" si="427"/>
        <v>50</v>
      </c>
      <c r="P3049" s="11">
        <f t="shared" si="424"/>
        <v>1.024553853942539</v>
      </c>
      <c r="Q3049" s="12">
        <f t="shared" si="423"/>
        <v>169.29839889419975</v>
      </c>
      <c r="R3049" s="12">
        <f t="shared" si="428"/>
        <v>0</v>
      </c>
      <c r="S3049" s="12">
        <f t="shared" si="429"/>
        <v>13427</v>
      </c>
      <c r="T3049" s="31">
        <f t="shared" si="425"/>
        <v>13704.705390485471</v>
      </c>
      <c r="U3049" s="13"/>
      <c r="V3049" s="39">
        <f t="shared" si="430"/>
        <v>-3.7993702347911603E-3</v>
      </c>
      <c r="W3049" s="14">
        <f t="shared" si="431"/>
        <v>-3.7897973605863617E-3</v>
      </c>
      <c r="X3049" s="40">
        <f t="shared" si="426"/>
        <v>9.163992054089883E-11</v>
      </c>
      <c r="Y3049" s="2"/>
      <c r="Z3049" s="4"/>
      <c r="AA3049" s="4"/>
      <c r="AB3049" s="4"/>
      <c r="AC3049" s="4"/>
      <c r="AD3049" s="4"/>
      <c r="AE3049" s="4"/>
    </row>
    <row r="3050" spans="6:31">
      <c r="F3050" s="25">
        <v>41096</v>
      </c>
      <c r="G3050" s="8">
        <v>80.22</v>
      </c>
      <c r="H3050" s="8">
        <v>80.34</v>
      </c>
      <c r="I3050" s="8">
        <v>79.790000000000006</v>
      </c>
      <c r="J3050" s="8">
        <v>80.19</v>
      </c>
      <c r="K3050" s="8">
        <v>329500</v>
      </c>
      <c r="L3050" s="26">
        <v>78.27</v>
      </c>
      <c r="M3050" s="8"/>
      <c r="N3050" s="32">
        <v>0</v>
      </c>
      <c r="O3050" s="11">
        <f t="shared" si="427"/>
        <v>50</v>
      </c>
      <c r="P3050" s="11">
        <f t="shared" si="424"/>
        <v>1.0245304714449981</v>
      </c>
      <c r="Q3050" s="12">
        <f t="shared" si="423"/>
        <v>169.3011215994745</v>
      </c>
      <c r="R3050" s="12">
        <f t="shared" si="428"/>
        <v>0</v>
      </c>
      <c r="S3050" s="12">
        <f t="shared" si="429"/>
        <v>13427</v>
      </c>
      <c r="T3050" s="31">
        <f t="shared" si="425"/>
        <v>13576.25694106186</v>
      </c>
      <c r="U3050" s="13"/>
      <c r="V3050" s="39">
        <f t="shared" si="430"/>
        <v>-9.416779147999519E-3</v>
      </c>
      <c r="W3050" s="14">
        <f t="shared" si="431"/>
        <v>-9.4100389178952207E-3</v>
      </c>
      <c r="X3050" s="40">
        <f t="shared" si="426"/>
        <v>4.5430701858889524E-11</v>
      </c>
      <c r="Y3050" s="2"/>
      <c r="Z3050" s="4"/>
      <c r="AA3050" s="4"/>
      <c r="AB3050" s="4"/>
      <c r="AC3050" s="4"/>
      <c r="AD3050" s="4"/>
      <c r="AE3050" s="4"/>
    </row>
    <row r="3051" spans="6:31">
      <c r="F3051" s="25">
        <v>41099</v>
      </c>
      <c r="G3051" s="8">
        <v>80.010000000000005</v>
      </c>
      <c r="H3051" s="8">
        <v>80.14</v>
      </c>
      <c r="I3051" s="8">
        <v>79.69</v>
      </c>
      <c r="J3051" s="8">
        <v>80</v>
      </c>
      <c r="K3051" s="8">
        <v>179000</v>
      </c>
      <c r="L3051" s="26">
        <v>78.08</v>
      </c>
      <c r="M3051" s="8"/>
      <c r="N3051" s="32">
        <v>0</v>
      </c>
      <c r="O3051" s="11">
        <f t="shared" si="427"/>
        <v>50</v>
      </c>
      <c r="P3051" s="11">
        <f t="shared" si="424"/>
        <v>1.0245901639344261</v>
      </c>
      <c r="Q3051" s="12">
        <f t="shared" si="423"/>
        <v>169.29417113167722</v>
      </c>
      <c r="R3051" s="12">
        <f t="shared" si="428"/>
        <v>0</v>
      </c>
      <c r="S3051" s="12">
        <f t="shared" si="429"/>
        <v>13427</v>
      </c>
      <c r="T3051" s="31">
        <f t="shared" si="425"/>
        <v>13543.533690534177</v>
      </c>
      <c r="U3051" s="13"/>
      <c r="V3051" s="39">
        <f t="shared" si="430"/>
        <v>-2.4132388670052344E-3</v>
      </c>
      <c r="W3051" s="14">
        <f t="shared" si="431"/>
        <v>-2.4304457119097328E-3</v>
      </c>
      <c r="X3051" s="40">
        <f t="shared" si="426"/>
        <v>2.9607551156746392E-10</v>
      </c>
      <c r="Y3051" s="2"/>
      <c r="Z3051" s="4"/>
      <c r="AA3051" s="4"/>
      <c r="AB3051" s="4"/>
      <c r="AC3051" s="4"/>
      <c r="AD3051" s="4"/>
      <c r="AE3051" s="4"/>
    </row>
    <row r="3052" spans="6:31">
      <c r="F3052" s="25">
        <v>41100</v>
      </c>
      <c r="G3052" s="8">
        <v>80.39</v>
      </c>
      <c r="H3052" s="8">
        <v>80.55</v>
      </c>
      <c r="I3052" s="8">
        <v>79</v>
      </c>
      <c r="J3052" s="8">
        <v>79.23</v>
      </c>
      <c r="K3052" s="8">
        <v>278900</v>
      </c>
      <c r="L3052" s="26">
        <v>77.33</v>
      </c>
      <c r="M3052" s="8"/>
      <c r="N3052" s="32">
        <v>0</v>
      </c>
      <c r="O3052" s="11">
        <f t="shared" si="427"/>
        <v>50</v>
      </c>
      <c r="P3052" s="11">
        <f t="shared" si="424"/>
        <v>1.0245700245700247</v>
      </c>
      <c r="Q3052" s="12">
        <f t="shared" si="423"/>
        <v>169.29651602634112</v>
      </c>
      <c r="R3052" s="12">
        <f t="shared" si="428"/>
        <v>0</v>
      </c>
      <c r="S3052" s="12">
        <f t="shared" si="429"/>
        <v>13427</v>
      </c>
      <c r="T3052" s="31">
        <f t="shared" si="425"/>
        <v>13413.362964767008</v>
      </c>
      <c r="U3052" s="13"/>
      <c r="V3052" s="39">
        <f t="shared" si="430"/>
        <v>-9.6577687861603874E-3</v>
      </c>
      <c r="W3052" s="14">
        <f t="shared" si="431"/>
        <v>-9.6519634838929721E-3</v>
      </c>
      <c r="X3052" s="40">
        <f t="shared" si="426"/>
        <v>3.3701534416057344E-11</v>
      </c>
      <c r="Y3052" s="2"/>
      <c r="Z3052" s="4"/>
      <c r="AA3052" s="4"/>
      <c r="AB3052" s="4"/>
      <c r="AC3052" s="4"/>
      <c r="AD3052" s="4"/>
      <c r="AE3052" s="4"/>
    </row>
    <row r="3053" spans="6:31">
      <c r="F3053" s="25">
        <v>41101</v>
      </c>
      <c r="G3053" s="8">
        <v>79.33</v>
      </c>
      <c r="H3053" s="8">
        <v>79.5</v>
      </c>
      <c r="I3053" s="8">
        <v>78.77</v>
      </c>
      <c r="J3053" s="8">
        <v>79.2</v>
      </c>
      <c r="K3053" s="8">
        <v>148300</v>
      </c>
      <c r="L3053" s="26">
        <v>77.3</v>
      </c>
      <c r="M3053" s="8"/>
      <c r="N3053" s="32">
        <v>0</v>
      </c>
      <c r="O3053" s="11">
        <f t="shared" si="427"/>
        <v>50</v>
      </c>
      <c r="P3053" s="11">
        <f t="shared" si="424"/>
        <v>1.0245795601552394</v>
      </c>
      <c r="Q3053" s="12">
        <f t="shared" si="423"/>
        <v>169.29540575424647</v>
      </c>
      <c r="R3053" s="12">
        <f t="shared" si="428"/>
        <v>0</v>
      </c>
      <c r="S3053" s="12">
        <f t="shared" si="429"/>
        <v>13427</v>
      </c>
      <c r="T3053" s="31">
        <f t="shared" si="425"/>
        <v>13408.196135736322</v>
      </c>
      <c r="U3053" s="13"/>
      <c r="V3053" s="39">
        <f t="shared" si="430"/>
        <v>-3.8527432914971601E-4</v>
      </c>
      <c r="W3053" s="14">
        <f t="shared" si="431"/>
        <v>-3.8802302756784984E-4</v>
      </c>
      <c r="X3053" s="40">
        <f t="shared" si="426"/>
        <v>7.5553429938514059E-12</v>
      </c>
      <c r="Y3053" s="2"/>
      <c r="Z3053" s="4"/>
      <c r="AA3053" s="4"/>
      <c r="AB3053" s="4"/>
      <c r="AC3053" s="4"/>
      <c r="AD3053" s="4"/>
      <c r="AE3053" s="4"/>
    </row>
    <row r="3054" spans="6:31">
      <c r="F3054" s="25">
        <v>41102</v>
      </c>
      <c r="G3054" s="8">
        <v>78.760000000000005</v>
      </c>
      <c r="H3054" s="8">
        <v>79.17</v>
      </c>
      <c r="I3054" s="8">
        <v>78.25</v>
      </c>
      <c r="J3054" s="8">
        <v>78.91</v>
      </c>
      <c r="K3054" s="8">
        <v>266600</v>
      </c>
      <c r="L3054" s="26">
        <v>77.02</v>
      </c>
      <c r="M3054" s="8"/>
      <c r="N3054" s="32">
        <v>0</v>
      </c>
      <c r="O3054" s="11">
        <f t="shared" si="427"/>
        <v>50</v>
      </c>
      <c r="P3054" s="11">
        <f t="shared" si="424"/>
        <v>1.0245390807582446</v>
      </c>
      <c r="Q3054" s="12">
        <f t="shared" si="423"/>
        <v>169.30011909918358</v>
      </c>
      <c r="R3054" s="12">
        <f t="shared" si="428"/>
        <v>0</v>
      </c>
      <c r="S3054" s="12">
        <f t="shared" si="429"/>
        <v>13427</v>
      </c>
      <c r="T3054" s="31">
        <f t="shared" si="425"/>
        <v>13359.472398116575</v>
      </c>
      <c r="U3054" s="13"/>
      <c r="V3054" s="39">
        <f t="shared" si="430"/>
        <v>-3.6404957249280509E-3</v>
      </c>
      <c r="W3054" s="14">
        <f t="shared" si="431"/>
        <v>-3.6288272066134718E-3</v>
      </c>
      <c r="X3054" s="40">
        <f t="shared" si="426"/>
        <v>1.3615431965766614E-10</v>
      </c>
      <c r="Y3054" s="2"/>
      <c r="Z3054" s="4"/>
      <c r="AA3054" s="4"/>
      <c r="AB3054" s="4"/>
      <c r="AC3054" s="4"/>
      <c r="AD3054" s="4"/>
      <c r="AE3054" s="4"/>
    </row>
    <row r="3055" spans="6:31">
      <c r="F3055" s="25">
        <v>41103</v>
      </c>
      <c r="G3055" s="8">
        <v>79.09</v>
      </c>
      <c r="H3055" s="8">
        <v>80.209999999999994</v>
      </c>
      <c r="I3055" s="8">
        <v>79.09</v>
      </c>
      <c r="J3055" s="8">
        <v>80.17</v>
      </c>
      <c r="K3055" s="8">
        <v>390700</v>
      </c>
      <c r="L3055" s="26">
        <v>78.25</v>
      </c>
      <c r="M3055" s="8"/>
      <c r="N3055" s="32">
        <v>0</v>
      </c>
      <c r="O3055" s="11">
        <f t="shared" si="427"/>
        <v>50</v>
      </c>
      <c r="P3055" s="11">
        <f t="shared" si="424"/>
        <v>1.0245367412140576</v>
      </c>
      <c r="Q3055" s="12">
        <f t="shared" si="423"/>
        <v>169.30039152269848</v>
      </c>
      <c r="R3055" s="12">
        <f t="shared" si="428"/>
        <v>0</v>
      </c>
      <c r="S3055" s="12">
        <f t="shared" si="429"/>
        <v>13427</v>
      </c>
      <c r="T3055" s="31">
        <f t="shared" si="425"/>
        <v>13572.812388374738</v>
      </c>
      <c r="U3055" s="13"/>
      <c r="V3055" s="39">
        <f t="shared" si="430"/>
        <v>1.5843026636530269E-2</v>
      </c>
      <c r="W3055" s="14">
        <f t="shared" si="431"/>
        <v>1.5843701033499771E-2</v>
      </c>
      <c r="X3055" s="40">
        <f t="shared" si="426"/>
        <v>4.5481127247284538E-13</v>
      </c>
      <c r="Y3055" s="2"/>
      <c r="Z3055" s="4"/>
      <c r="AA3055" s="4"/>
      <c r="AB3055" s="4"/>
      <c r="AC3055" s="4"/>
      <c r="AD3055" s="4"/>
      <c r="AE3055" s="4"/>
    </row>
    <row r="3056" spans="6:31">
      <c r="F3056" s="25">
        <v>41106</v>
      </c>
      <c r="G3056" s="8">
        <v>80</v>
      </c>
      <c r="H3056" s="8">
        <v>80.17</v>
      </c>
      <c r="I3056" s="8">
        <v>79.599999999999994</v>
      </c>
      <c r="J3056" s="8">
        <v>79.94</v>
      </c>
      <c r="K3056" s="8">
        <v>282700</v>
      </c>
      <c r="L3056" s="26">
        <v>78.02</v>
      </c>
      <c r="M3056" s="8"/>
      <c r="N3056" s="32">
        <v>0</v>
      </c>
      <c r="O3056" s="11">
        <f t="shared" si="427"/>
        <v>50</v>
      </c>
      <c r="P3056" s="11">
        <f t="shared" si="424"/>
        <v>1.0246090745962575</v>
      </c>
      <c r="Q3056" s="12">
        <f t="shared" si="423"/>
        <v>169.29196938294723</v>
      </c>
      <c r="R3056" s="12">
        <f t="shared" si="428"/>
        <v>0</v>
      </c>
      <c r="S3056" s="12">
        <f t="shared" si="429"/>
        <v>13427</v>
      </c>
      <c r="T3056" s="31">
        <f t="shared" si="425"/>
        <v>13533.200032472801</v>
      </c>
      <c r="U3056" s="13"/>
      <c r="V3056" s="39">
        <f t="shared" si="430"/>
        <v>-2.9227747325077779E-3</v>
      </c>
      <c r="W3056" s="14">
        <f t="shared" si="431"/>
        <v>-2.9436253417522333E-3</v>
      </c>
      <c r="X3056" s="40">
        <f t="shared" si="426"/>
        <v>4.3474790586497072E-10</v>
      </c>
      <c r="Y3056" s="2"/>
      <c r="Z3056" s="4"/>
      <c r="AA3056" s="4"/>
      <c r="AB3056" s="4"/>
      <c r="AC3056" s="4"/>
      <c r="AD3056" s="4"/>
      <c r="AE3056" s="4"/>
    </row>
    <row r="3057" spans="6:31">
      <c r="F3057" s="25">
        <v>41107</v>
      </c>
      <c r="G3057" s="8">
        <v>80.260000000000005</v>
      </c>
      <c r="H3057" s="8">
        <v>80.599999999999994</v>
      </c>
      <c r="I3057" s="8">
        <v>79.39</v>
      </c>
      <c r="J3057" s="8">
        <v>80.489999999999995</v>
      </c>
      <c r="K3057" s="8">
        <v>1260800</v>
      </c>
      <c r="L3057" s="26">
        <v>78.56</v>
      </c>
      <c r="M3057" s="8"/>
      <c r="N3057" s="32">
        <v>0</v>
      </c>
      <c r="O3057" s="11">
        <f t="shared" si="427"/>
        <v>50</v>
      </c>
      <c r="P3057" s="11">
        <f t="shared" si="424"/>
        <v>1.0245672097759673</v>
      </c>
      <c r="Q3057" s="12">
        <f t="shared" si="423"/>
        <v>169.29684376972503</v>
      </c>
      <c r="R3057" s="12">
        <f t="shared" si="428"/>
        <v>0</v>
      </c>
      <c r="S3057" s="12">
        <f t="shared" si="429"/>
        <v>13427</v>
      </c>
      <c r="T3057" s="31">
        <f t="shared" si="425"/>
        <v>13626.702955025166</v>
      </c>
      <c r="U3057" s="13"/>
      <c r="V3057" s="39">
        <f t="shared" si="430"/>
        <v>6.885392190013816E-3</v>
      </c>
      <c r="W3057" s="14">
        <f t="shared" si="431"/>
        <v>6.8974599677001014E-3</v>
      </c>
      <c r="X3057" s="40">
        <f t="shared" si="426"/>
        <v>1.4563125828560575E-10</v>
      </c>
      <c r="Y3057" s="2"/>
      <c r="Z3057" s="4"/>
      <c r="AA3057" s="4"/>
      <c r="AB3057" s="4"/>
      <c r="AC3057" s="4"/>
      <c r="AD3057" s="4"/>
      <c r="AE3057" s="4"/>
    </row>
    <row r="3058" spans="6:31">
      <c r="F3058" s="25">
        <v>41108</v>
      </c>
      <c r="G3058" s="8">
        <v>80.260000000000005</v>
      </c>
      <c r="H3058" s="8">
        <v>81.180000000000007</v>
      </c>
      <c r="I3058" s="8">
        <v>80.22</v>
      </c>
      <c r="J3058" s="8">
        <v>80.98</v>
      </c>
      <c r="K3058" s="8">
        <v>219800</v>
      </c>
      <c r="L3058" s="26">
        <v>79.040000000000006</v>
      </c>
      <c r="M3058" s="8"/>
      <c r="N3058" s="32">
        <v>0</v>
      </c>
      <c r="O3058" s="11">
        <f t="shared" si="427"/>
        <v>50</v>
      </c>
      <c r="P3058" s="11">
        <f t="shared" si="424"/>
        <v>1.0245445344129553</v>
      </c>
      <c r="Q3058" s="12">
        <f t="shared" si="423"/>
        <v>169.29948406416594</v>
      </c>
      <c r="R3058" s="12">
        <f t="shared" si="428"/>
        <v>0</v>
      </c>
      <c r="S3058" s="12">
        <f t="shared" si="429"/>
        <v>13427</v>
      </c>
      <c r="T3058" s="31">
        <f t="shared" si="425"/>
        <v>13709.872219516159</v>
      </c>
      <c r="U3058" s="13"/>
      <c r="V3058" s="39">
        <f t="shared" si="430"/>
        <v>6.0848530274670038E-3</v>
      </c>
      <c r="W3058" s="14">
        <f t="shared" si="431"/>
        <v>6.0913893934019126E-3</v>
      </c>
      <c r="X3058" s="40">
        <f t="shared" si="426"/>
        <v>4.2724079635036261E-11</v>
      </c>
      <c r="Y3058" s="2"/>
      <c r="Z3058" s="4"/>
      <c r="AA3058" s="4"/>
      <c r="AB3058" s="4"/>
      <c r="AC3058" s="4"/>
      <c r="AD3058" s="4"/>
      <c r="AE3058" s="4"/>
    </row>
    <row r="3059" spans="6:31">
      <c r="F3059" s="25">
        <v>41109</v>
      </c>
      <c r="G3059" s="8">
        <v>81.22</v>
      </c>
      <c r="H3059" s="8">
        <v>81.459999999999994</v>
      </c>
      <c r="I3059" s="8">
        <v>80.91</v>
      </c>
      <c r="J3059" s="8">
        <v>81.209999999999994</v>
      </c>
      <c r="K3059" s="8">
        <v>795800</v>
      </c>
      <c r="L3059" s="26">
        <v>79.260000000000005</v>
      </c>
      <c r="M3059" s="8"/>
      <c r="N3059" s="32">
        <v>0</v>
      </c>
      <c r="O3059" s="11">
        <f t="shared" si="427"/>
        <v>50</v>
      </c>
      <c r="P3059" s="11">
        <f t="shared" si="424"/>
        <v>1.0246025738077214</v>
      </c>
      <c r="Q3059" s="12">
        <f t="shared" si="423"/>
        <v>169.2927262538422</v>
      </c>
      <c r="R3059" s="12">
        <f t="shared" si="428"/>
        <v>0</v>
      </c>
      <c r="S3059" s="12">
        <f t="shared" si="429"/>
        <v>13427</v>
      </c>
      <c r="T3059" s="31">
        <f t="shared" si="425"/>
        <v>13748.262299074524</v>
      </c>
      <c r="U3059" s="13"/>
      <c r="V3059" s="39">
        <f t="shared" si="430"/>
        <v>2.7962645857831847E-3</v>
      </c>
      <c r="W3059" s="14">
        <f t="shared" si="431"/>
        <v>2.7795343226764851E-3</v>
      </c>
      <c r="X3059" s="40">
        <f t="shared" si="426"/>
        <v>2.7990170361939304E-10</v>
      </c>
      <c r="Y3059" s="2"/>
      <c r="Z3059" s="4"/>
      <c r="AA3059" s="4"/>
      <c r="AB3059" s="4"/>
      <c r="AC3059" s="4"/>
      <c r="AD3059" s="4"/>
      <c r="AE3059" s="4"/>
    </row>
    <row r="3060" spans="6:31">
      <c r="F3060" s="25">
        <v>41110</v>
      </c>
      <c r="G3060" s="8">
        <v>80.77</v>
      </c>
      <c r="H3060" s="8">
        <v>80.81</v>
      </c>
      <c r="I3060" s="8">
        <v>80.349999999999994</v>
      </c>
      <c r="J3060" s="8">
        <v>80.39</v>
      </c>
      <c r="K3060" s="8">
        <v>378800</v>
      </c>
      <c r="L3060" s="26">
        <v>78.459999999999994</v>
      </c>
      <c r="M3060" s="8"/>
      <c r="N3060" s="32">
        <v>0</v>
      </c>
      <c r="O3060" s="11">
        <f t="shared" si="427"/>
        <v>50</v>
      </c>
      <c r="P3060" s="11">
        <f t="shared" si="424"/>
        <v>1.024598521539638</v>
      </c>
      <c r="Q3060" s="12">
        <f t="shared" si="423"/>
        <v>169.29319805435432</v>
      </c>
      <c r="R3060" s="12">
        <f t="shared" si="428"/>
        <v>0</v>
      </c>
      <c r="S3060" s="12">
        <f t="shared" si="429"/>
        <v>13427</v>
      </c>
      <c r="T3060" s="31">
        <f t="shared" si="425"/>
        <v>13609.480191589544</v>
      </c>
      <c r="U3060" s="13"/>
      <c r="V3060" s="39">
        <f t="shared" si="430"/>
        <v>-1.0145815066524365E-2</v>
      </c>
      <c r="W3060" s="14">
        <f t="shared" si="431"/>
        <v>-1.0144646980882552E-2</v>
      </c>
      <c r="X3060" s="40">
        <f t="shared" si="426"/>
        <v>1.3644240666082728E-12</v>
      </c>
      <c r="Y3060" s="2"/>
      <c r="Z3060" s="4"/>
      <c r="AA3060" s="4"/>
      <c r="AB3060" s="4"/>
      <c r="AC3060" s="4"/>
      <c r="AD3060" s="4"/>
      <c r="AE3060" s="4"/>
    </row>
    <row r="3061" spans="6:31">
      <c r="F3061" s="25">
        <v>41113</v>
      </c>
      <c r="G3061" s="8">
        <v>79.19</v>
      </c>
      <c r="H3061" s="8">
        <v>79.739999999999995</v>
      </c>
      <c r="I3061" s="8">
        <v>78.84</v>
      </c>
      <c r="J3061" s="8">
        <v>79.489999999999995</v>
      </c>
      <c r="K3061" s="8">
        <v>314800</v>
      </c>
      <c r="L3061" s="26">
        <v>77.58</v>
      </c>
      <c r="M3061" s="8"/>
      <c r="N3061" s="32">
        <v>0</v>
      </c>
      <c r="O3061" s="11">
        <f t="shared" si="427"/>
        <v>50</v>
      </c>
      <c r="P3061" s="11">
        <f t="shared" si="424"/>
        <v>1.0246197473575664</v>
      </c>
      <c r="Q3061" s="12">
        <f t="shared" si="423"/>
        <v>169.29072680030271</v>
      </c>
      <c r="R3061" s="12">
        <f t="shared" si="428"/>
        <v>0</v>
      </c>
      <c r="S3061" s="12">
        <f t="shared" si="429"/>
        <v>13427</v>
      </c>
      <c r="T3061" s="31">
        <f t="shared" si="425"/>
        <v>13456.919873356061</v>
      </c>
      <c r="U3061" s="13"/>
      <c r="V3061" s="39">
        <f t="shared" si="430"/>
        <v>-1.1273160341267831E-2</v>
      </c>
      <c r="W3061" s="14">
        <f t="shared" si="431"/>
        <v>-1.1279278769585357E-2</v>
      </c>
      <c r="X3061" s="40">
        <f t="shared" si="426"/>
        <v>3.7435165076712371E-11</v>
      </c>
      <c r="Y3061" s="2"/>
      <c r="Z3061" s="4"/>
      <c r="AA3061" s="4"/>
      <c r="AB3061" s="4"/>
      <c r="AC3061" s="4"/>
      <c r="AD3061" s="4"/>
      <c r="AE3061" s="4"/>
    </row>
    <row r="3062" spans="6:31">
      <c r="F3062" s="25">
        <v>41114</v>
      </c>
      <c r="G3062" s="8">
        <v>79.56</v>
      </c>
      <c r="H3062" s="8">
        <v>79.61</v>
      </c>
      <c r="I3062" s="8">
        <v>78.319999999999993</v>
      </c>
      <c r="J3062" s="8">
        <v>78.8</v>
      </c>
      <c r="K3062" s="8">
        <v>695000</v>
      </c>
      <c r="L3062" s="26">
        <v>76.91</v>
      </c>
      <c r="M3062" s="8"/>
      <c r="N3062" s="32">
        <v>0</v>
      </c>
      <c r="O3062" s="11">
        <f t="shared" si="427"/>
        <v>50</v>
      </c>
      <c r="P3062" s="11">
        <f t="shared" si="424"/>
        <v>1.0245741776101938</v>
      </c>
      <c r="Q3062" s="12">
        <f t="shared" si="423"/>
        <v>169.29603246621056</v>
      </c>
      <c r="R3062" s="12">
        <f t="shared" si="428"/>
        <v>0</v>
      </c>
      <c r="S3062" s="12">
        <f t="shared" si="429"/>
        <v>13427</v>
      </c>
      <c r="T3062" s="31">
        <f t="shared" si="425"/>
        <v>13340.527358337391</v>
      </c>
      <c r="U3062" s="13"/>
      <c r="V3062" s="39">
        <f t="shared" si="430"/>
        <v>-8.6868906539047629E-3</v>
      </c>
      <c r="W3062" s="14">
        <f t="shared" si="431"/>
        <v>-8.6737549428586389E-3</v>
      </c>
      <c r="X3062" s="40">
        <f t="shared" si="426"/>
        <v>1.7254690468726266E-10</v>
      </c>
      <c r="Y3062" s="2"/>
      <c r="Z3062" s="4"/>
      <c r="AA3062" s="4"/>
      <c r="AB3062" s="4"/>
      <c r="AC3062" s="4"/>
      <c r="AD3062" s="4"/>
      <c r="AE3062" s="4"/>
    </row>
    <row r="3063" spans="6:31">
      <c r="F3063" s="25">
        <v>41115</v>
      </c>
      <c r="G3063" s="8">
        <v>79.010000000000005</v>
      </c>
      <c r="H3063" s="8">
        <v>79.150000000000006</v>
      </c>
      <c r="I3063" s="8">
        <v>78.48</v>
      </c>
      <c r="J3063" s="8">
        <v>78.760000000000005</v>
      </c>
      <c r="K3063" s="8">
        <v>269700</v>
      </c>
      <c r="L3063" s="26">
        <v>76.87</v>
      </c>
      <c r="M3063" s="8"/>
      <c r="N3063" s="32">
        <v>0</v>
      </c>
      <c r="O3063" s="11">
        <f t="shared" si="427"/>
        <v>50</v>
      </c>
      <c r="P3063" s="11">
        <f t="shared" si="424"/>
        <v>1.0245869650058541</v>
      </c>
      <c r="Q3063" s="12">
        <f t="shared" si="423"/>
        <v>169.29454358764781</v>
      </c>
      <c r="R3063" s="12">
        <f t="shared" si="428"/>
        <v>0</v>
      </c>
      <c r="S3063" s="12">
        <f t="shared" si="429"/>
        <v>13427</v>
      </c>
      <c r="T3063" s="31">
        <f t="shared" si="425"/>
        <v>13333.638252963143</v>
      </c>
      <c r="U3063" s="13"/>
      <c r="V3063" s="39">
        <f t="shared" si="430"/>
        <v>-5.1653765878271194E-4</v>
      </c>
      <c r="W3063" s="14">
        <f t="shared" si="431"/>
        <v>-5.2022370792175246E-4</v>
      </c>
      <c r="X3063" s="40">
        <f t="shared" si="426"/>
        <v>1.3586958255421395E-11</v>
      </c>
      <c r="Y3063" s="2"/>
      <c r="Z3063" s="4"/>
      <c r="AA3063" s="4"/>
      <c r="AB3063" s="4"/>
      <c r="AC3063" s="4"/>
      <c r="AD3063" s="4"/>
      <c r="AE3063" s="4"/>
    </row>
    <row r="3064" spans="6:31">
      <c r="F3064" s="25">
        <v>41116</v>
      </c>
      <c r="G3064" s="8">
        <v>79.97</v>
      </c>
      <c r="H3064" s="8">
        <v>80.22</v>
      </c>
      <c r="I3064" s="8">
        <v>79.569999999999993</v>
      </c>
      <c r="J3064" s="8">
        <v>80.05</v>
      </c>
      <c r="K3064" s="8">
        <v>418200</v>
      </c>
      <c r="L3064" s="26">
        <v>78.13</v>
      </c>
      <c r="M3064" s="8"/>
      <c r="N3064" s="32">
        <v>0</v>
      </c>
      <c r="O3064" s="11">
        <f t="shared" si="427"/>
        <v>50</v>
      </c>
      <c r="P3064" s="11">
        <f t="shared" si="424"/>
        <v>1.0245744272366568</v>
      </c>
      <c r="Q3064" s="12">
        <f t="shared" si="423"/>
        <v>169.29600340102422</v>
      </c>
      <c r="R3064" s="12">
        <f t="shared" si="428"/>
        <v>0</v>
      </c>
      <c r="S3064" s="12">
        <f t="shared" si="429"/>
        <v>13427</v>
      </c>
      <c r="T3064" s="31">
        <f t="shared" si="425"/>
        <v>13552.145072251989</v>
      </c>
      <c r="U3064" s="13"/>
      <c r="V3064" s="39">
        <f t="shared" si="430"/>
        <v>1.6254808555038896E-2</v>
      </c>
      <c r="W3064" s="14">
        <f t="shared" si="431"/>
        <v>1.6258422647612233E-2</v>
      </c>
      <c r="X3064" s="40">
        <f t="shared" si="426"/>
        <v>1.3061665128648872E-11</v>
      </c>
      <c r="Y3064" s="2"/>
      <c r="Z3064" s="4"/>
      <c r="AA3064" s="4"/>
      <c r="AB3064" s="4"/>
      <c r="AC3064" s="4"/>
      <c r="AD3064" s="4"/>
      <c r="AE3064" s="4"/>
    </row>
    <row r="3065" spans="6:31">
      <c r="F3065" s="25">
        <v>41117</v>
      </c>
      <c r="G3065" s="8">
        <v>80.55</v>
      </c>
      <c r="H3065" s="8">
        <v>81.790000000000006</v>
      </c>
      <c r="I3065" s="8">
        <v>80.349999999999994</v>
      </c>
      <c r="J3065" s="8">
        <v>81.650000000000006</v>
      </c>
      <c r="K3065" s="8">
        <v>251100</v>
      </c>
      <c r="L3065" s="26">
        <v>79.69</v>
      </c>
      <c r="M3065" s="8"/>
      <c r="N3065" s="32">
        <v>0</v>
      </c>
      <c r="O3065" s="11">
        <f t="shared" si="427"/>
        <v>50</v>
      </c>
      <c r="P3065" s="11">
        <f t="shared" si="424"/>
        <v>1.024595306813904</v>
      </c>
      <c r="Q3065" s="12">
        <f t="shared" si="423"/>
        <v>169.29357234351136</v>
      </c>
      <c r="R3065" s="12">
        <f t="shared" si="428"/>
        <v>0</v>
      </c>
      <c r="S3065" s="12">
        <f t="shared" si="429"/>
        <v>13427</v>
      </c>
      <c r="T3065" s="31">
        <f t="shared" si="425"/>
        <v>13822.820181847703</v>
      </c>
      <c r="U3065" s="13"/>
      <c r="V3065" s="39">
        <f t="shared" si="430"/>
        <v>1.9776020066139311E-2</v>
      </c>
      <c r="W3065" s="14">
        <f t="shared" si="431"/>
        <v>1.9770001401003802E-2</v>
      </c>
      <c r="X3065" s="40">
        <f t="shared" si="426"/>
        <v>3.6224330013393564E-11</v>
      </c>
      <c r="Y3065" s="2"/>
      <c r="Z3065" s="4"/>
      <c r="AA3065" s="4"/>
      <c r="AB3065" s="4"/>
      <c r="AC3065" s="4"/>
      <c r="AD3065" s="4"/>
      <c r="AE3065" s="4"/>
    </row>
    <row r="3066" spans="6:31">
      <c r="F3066" s="25">
        <v>41120</v>
      </c>
      <c r="G3066" s="8">
        <v>81.56</v>
      </c>
      <c r="H3066" s="8">
        <v>81.95</v>
      </c>
      <c r="I3066" s="8">
        <v>81.3</v>
      </c>
      <c r="J3066" s="8">
        <v>81.53</v>
      </c>
      <c r="K3066" s="8">
        <v>120600</v>
      </c>
      <c r="L3066" s="26">
        <v>79.58</v>
      </c>
      <c r="M3066" s="8"/>
      <c r="N3066" s="32">
        <v>0</v>
      </c>
      <c r="O3066" s="11">
        <f t="shared" si="427"/>
        <v>50</v>
      </c>
      <c r="P3066" s="11">
        <f t="shared" si="424"/>
        <v>1.0245036441316915</v>
      </c>
      <c r="Q3066" s="12">
        <f t="shared" si="423"/>
        <v>169.30424557915512</v>
      </c>
      <c r="R3066" s="12">
        <f t="shared" si="428"/>
        <v>0</v>
      </c>
      <c r="S3066" s="12">
        <f t="shared" si="429"/>
        <v>13427</v>
      </c>
      <c r="T3066" s="31">
        <f t="shared" si="425"/>
        <v>13803.375142068517</v>
      </c>
      <c r="U3066" s="13"/>
      <c r="V3066" s="39">
        <f t="shared" si="430"/>
        <v>-1.4077250060938668E-3</v>
      </c>
      <c r="W3066" s="14">
        <f t="shared" si="431"/>
        <v>-1.3813024108741772E-3</v>
      </c>
      <c r="X3066" s="40">
        <f t="shared" si="426"/>
        <v>6.9815353814356524E-10</v>
      </c>
      <c r="Y3066" s="2"/>
      <c r="Z3066" s="4"/>
      <c r="AA3066" s="4"/>
      <c r="AB3066" s="4"/>
      <c r="AC3066" s="4"/>
      <c r="AD3066" s="4"/>
      <c r="AE3066" s="4"/>
    </row>
    <row r="3067" spans="6:31">
      <c r="F3067" s="25">
        <v>41121</v>
      </c>
      <c r="G3067" s="8">
        <v>81.400000000000006</v>
      </c>
      <c r="H3067" s="8">
        <v>81.66</v>
      </c>
      <c r="I3067" s="8">
        <v>81.08</v>
      </c>
      <c r="J3067" s="8">
        <v>81.099999999999994</v>
      </c>
      <c r="K3067" s="8">
        <v>245900</v>
      </c>
      <c r="L3067" s="26">
        <v>79.16</v>
      </c>
      <c r="M3067" s="8"/>
      <c r="N3067" s="32">
        <v>0</v>
      </c>
      <c r="O3067" s="11">
        <f t="shared" si="427"/>
        <v>50</v>
      </c>
      <c r="P3067" s="11">
        <f t="shared" si="424"/>
        <v>1.0245073269327942</v>
      </c>
      <c r="Q3067" s="12">
        <f t="shared" si="423"/>
        <v>169.30381671564618</v>
      </c>
      <c r="R3067" s="12">
        <f t="shared" si="428"/>
        <v>0</v>
      </c>
      <c r="S3067" s="12">
        <f t="shared" si="429"/>
        <v>13427</v>
      </c>
      <c r="T3067" s="31">
        <f t="shared" si="425"/>
        <v>13730.539535638904</v>
      </c>
      <c r="U3067" s="13"/>
      <c r="V3067" s="39">
        <f t="shared" si="430"/>
        <v>-5.2906226503078458E-3</v>
      </c>
      <c r="W3067" s="14">
        <f t="shared" si="431"/>
        <v>-5.2916842644175717E-3</v>
      </c>
      <c r="X3067" s="40">
        <f t="shared" si="426"/>
        <v>1.127024517969036E-12</v>
      </c>
      <c r="Y3067" s="2"/>
      <c r="Z3067" s="4"/>
      <c r="AA3067" s="4"/>
      <c r="AB3067" s="4"/>
      <c r="AC3067" s="4"/>
      <c r="AD3067" s="4"/>
      <c r="AE3067" s="4"/>
    </row>
    <row r="3068" spans="6:31">
      <c r="F3068" s="25">
        <v>41122</v>
      </c>
      <c r="G3068" s="8">
        <v>81.48</v>
      </c>
      <c r="H3068" s="8">
        <v>81.53</v>
      </c>
      <c r="I3068" s="8">
        <v>80.7</v>
      </c>
      <c r="J3068" s="8">
        <v>80.739999999999995</v>
      </c>
      <c r="K3068" s="8">
        <v>1040200</v>
      </c>
      <c r="L3068" s="26">
        <v>78.8</v>
      </c>
      <c r="M3068" s="8"/>
      <c r="N3068" s="32">
        <v>0</v>
      </c>
      <c r="O3068" s="11">
        <f t="shared" si="427"/>
        <v>50</v>
      </c>
      <c r="P3068" s="11">
        <f t="shared" si="424"/>
        <v>1.0246192893401016</v>
      </c>
      <c r="Q3068" s="12">
        <f t="shared" si="423"/>
        <v>169.29078012472951</v>
      </c>
      <c r="R3068" s="12">
        <f t="shared" si="428"/>
        <v>0</v>
      </c>
      <c r="S3068" s="12">
        <f t="shared" si="429"/>
        <v>13427</v>
      </c>
      <c r="T3068" s="31">
        <f t="shared" si="425"/>
        <v>13668.537587270659</v>
      </c>
      <c r="U3068" s="13"/>
      <c r="V3068" s="39">
        <f t="shared" si="430"/>
        <v>-4.5258498250775169E-3</v>
      </c>
      <c r="W3068" s="14">
        <f t="shared" si="431"/>
        <v>-4.5581238705315712E-3</v>
      </c>
      <c r="X3068" s="40">
        <f t="shared" si="426"/>
        <v>1.04161400997036E-9</v>
      </c>
      <c r="Y3068" s="2"/>
      <c r="Z3068" s="4"/>
      <c r="AA3068" s="4"/>
      <c r="AB3068" s="4"/>
      <c r="AC3068" s="4"/>
      <c r="AD3068" s="4"/>
      <c r="AE3068" s="4"/>
    </row>
    <row r="3069" spans="6:31">
      <c r="F3069" s="25">
        <v>41123</v>
      </c>
      <c r="G3069" s="8">
        <v>80.2</v>
      </c>
      <c r="H3069" s="8">
        <v>80.75</v>
      </c>
      <c r="I3069" s="8">
        <v>79.64</v>
      </c>
      <c r="J3069" s="8">
        <v>80.2</v>
      </c>
      <c r="K3069" s="8">
        <v>222700</v>
      </c>
      <c r="L3069" s="26">
        <v>78.28</v>
      </c>
      <c r="M3069" s="8"/>
      <c r="N3069" s="32">
        <v>0</v>
      </c>
      <c r="O3069" s="11">
        <f t="shared" si="427"/>
        <v>50</v>
      </c>
      <c r="P3069" s="11">
        <f t="shared" si="424"/>
        <v>1.0245273377618804</v>
      </c>
      <c r="Q3069" s="12">
        <f t="shared" si="423"/>
        <v>169.30148650131451</v>
      </c>
      <c r="R3069" s="12">
        <f t="shared" si="428"/>
        <v>0</v>
      </c>
      <c r="S3069" s="12">
        <f t="shared" si="429"/>
        <v>13427</v>
      </c>
      <c r="T3069" s="31">
        <f t="shared" si="425"/>
        <v>13577.979217405424</v>
      </c>
      <c r="U3069" s="13"/>
      <c r="V3069" s="39">
        <f t="shared" si="430"/>
        <v>-6.6473600259236605E-3</v>
      </c>
      <c r="W3069" s="14">
        <f t="shared" si="431"/>
        <v>-6.6208543359578568E-3</v>
      </c>
      <c r="X3069" s="40">
        <f t="shared" si="426"/>
        <v>7.025516005633066E-10</v>
      </c>
      <c r="Y3069" s="2"/>
      <c r="Z3069" s="4"/>
      <c r="AA3069" s="4"/>
      <c r="AB3069" s="4"/>
      <c r="AC3069" s="4"/>
      <c r="AD3069" s="4"/>
      <c r="AE3069" s="4"/>
    </row>
    <row r="3070" spans="6:31">
      <c r="F3070" s="25">
        <v>41124</v>
      </c>
      <c r="G3070" s="8">
        <v>81.41</v>
      </c>
      <c r="H3070" s="8">
        <v>81.98</v>
      </c>
      <c r="I3070" s="8">
        <v>81.31</v>
      </c>
      <c r="J3070" s="8">
        <v>81.86</v>
      </c>
      <c r="K3070" s="8">
        <v>246200</v>
      </c>
      <c r="L3070" s="26">
        <v>79.900000000000006</v>
      </c>
      <c r="M3070" s="8"/>
      <c r="N3070" s="32">
        <v>0</v>
      </c>
      <c r="O3070" s="11">
        <f t="shared" si="427"/>
        <v>50</v>
      </c>
      <c r="P3070" s="11">
        <f t="shared" si="424"/>
        <v>1.0245306633291613</v>
      </c>
      <c r="Q3070" s="12">
        <f t="shared" si="423"/>
        <v>169.30109925558895</v>
      </c>
      <c r="R3070" s="12">
        <f t="shared" si="428"/>
        <v>0</v>
      </c>
      <c r="S3070" s="12">
        <f t="shared" si="429"/>
        <v>13427</v>
      </c>
      <c r="T3070" s="31">
        <f t="shared" si="425"/>
        <v>13858.987985062511</v>
      </c>
      <c r="U3070" s="13"/>
      <c r="V3070" s="39">
        <f t="shared" si="430"/>
        <v>2.0484668874786668E-2</v>
      </c>
      <c r="W3070" s="14">
        <f t="shared" si="431"/>
        <v>2.048371024435355E-2</v>
      </c>
      <c r="X3070" s="40">
        <f t="shared" si="426"/>
        <v>9.189723072994755E-13</v>
      </c>
      <c r="Y3070" s="2"/>
      <c r="Z3070" s="4"/>
      <c r="AA3070" s="4"/>
      <c r="AB3070" s="4"/>
      <c r="AC3070" s="4"/>
      <c r="AD3070" s="4"/>
      <c r="AE3070" s="4"/>
    </row>
    <row r="3071" spans="6:31">
      <c r="F3071" s="25">
        <v>41127</v>
      </c>
      <c r="G3071" s="8">
        <v>82.08</v>
      </c>
      <c r="H3071" s="8">
        <v>82.34</v>
      </c>
      <c r="I3071" s="8">
        <v>81.96</v>
      </c>
      <c r="J3071" s="8">
        <v>82.12</v>
      </c>
      <c r="K3071" s="8">
        <v>249900</v>
      </c>
      <c r="L3071" s="26">
        <v>80.150000000000006</v>
      </c>
      <c r="M3071" s="8"/>
      <c r="N3071" s="32">
        <v>0</v>
      </c>
      <c r="O3071" s="11">
        <f t="shared" si="427"/>
        <v>50</v>
      </c>
      <c r="P3071" s="11">
        <f t="shared" si="424"/>
        <v>1.0245789145352464</v>
      </c>
      <c r="Q3071" s="12">
        <f t="shared" si="423"/>
        <v>169.29548092610287</v>
      </c>
      <c r="R3071" s="12">
        <f t="shared" si="428"/>
        <v>0</v>
      </c>
      <c r="S3071" s="12">
        <f t="shared" si="429"/>
        <v>13427</v>
      </c>
      <c r="T3071" s="31">
        <f t="shared" si="425"/>
        <v>13902.544893651568</v>
      </c>
      <c r="U3071" s="13"/>
      <c r="V3071" s="39">
        <f t="shared" si="430"/>
        <v>3.1379351075532607E-3</v>
      </c>
      <c r="W3071" s="14">
        <f t="shared" si="431"/>
        <v>3.1240262833329849E-3</v>
      </c>
      <c r="X3071" s="40">
        <f t="shared" si="426"/>
        <v>1.9345539119052997E-10</v>
      </c>
      <c r="Y3071" s="2"/>
      <c r="Z3071" s="4"/>
      <c r="AA3071" s="4"/>
      <c r="AB3071" s="4"/>
      <c r="AC3071" s="4"/>
      <c r="AD3071" s="4"/>
      <c r="AE3071" s="4"/>
    </row>
    <row r="3072" spans="6:31">
      <c r="F3072" s="25">
        <v>41128</v>
      </c>
      <c r="G3072" s="8">
        <v>82.34</v>
      </c>
      <c r="H3072" s="8">
        <v>82.86</v>
      </c>
      <c r="I3072" s="8">
        <v>82.34</v>
      </c>
      <c r="J3072" s="8">
        <v>82.52</v>
      </c>
      <c r="K3072" s="8">
        <v>108800</v>
      </c>
      <c r="L3072" s="26">
        <v>80.540000000000006</v>
      </c>
      <c r="M3072" s="8"/>
      <c r="N3072" s="32">
        <v>0</v>
      </c>
      <c r="O3072" s="11">
        <f t="shared" si="427"/>
        <v>50</v>
      </c>
      <c r="P3072" s="11">
        <f t="shared" si="424"/>
        <v>1.0245840576111247</v>
      </c>
      <c r="Q3072" s="12">
        <f t="shared" si="423"/>
        <v>169.29488210192071</v>
      </c>
      <c r="R3072" s="12">
        <f t="shared" si="428"/>
        <v>0</v>
      </c>
      <c r="S3072" s="12">
        <f t="shared" si="429"/>
        <v>13427</v>
      </c>
      <c r="T3072" s="31">
        <f t="shared" si="425"/>
        <v>13970.213671050496</v>
      </c>
      <c r="U3072" s="13"/>
      <c r="V3072" s="39">
        <f t="shared" si="430"/>
        <v>4.8555588920943344E-3</v>
      </c>
      <c r="W3072" s="14">
        <f t="shared" si="431"/>
        <v>4.854076367746118E-3</v>
      </c>
      <c r="X3072" s="40">
        <f t="shared" si="426"/>
        <v>2.1978784430546235E-12</v>
      </c>
      <c r="Y3072" s="2"/>
      <c r="Z3072" s="4"/>
      <c r="AA3072" s="4"/>
      <c r="AB3072" s="4"/>
      <c r="AC3072" s="4"/>
      <c r="AD3072" s="4"/>
      <c r="AE3072" s="4"/>
    </row>
    <row r="3073" spans="6:31">
      <c r="F3073" s="25">
        <v>41129</v>
      </c>
      <c r="G3073" s="8">
        <v>82.2</v>
      </c>
      <c r="H3073" s="8">
        <v>82.69</v>
      </c>
      <c r="I3073" s="8">
        <v>82.2</v>
      </c>
      <c r="J3073" s="8">
        <v>82.56</v>
      </c>
      <c r="K3073" s="8">
        <v>323600</v>
      </c>
      <c r="L3073" s="26">
        <v>80.58</v>
      </c>
      <c r="M3073" s="8"/>
      <c r="N3073" s="32">
        <v>0</v>
      </c>
      <c r="O3073" s="11">
        <f t="shared" si="427"/>
        <v>50</v>
      </c>
      <c r="P3073" s="11">
        <f t="shared" si="424"/>
        <v>1.024571854058079</v>
      </c>
      <c r="Q3073" s="12">
        <f t="shared" si="423"/>
        <v>169.29630300902062</v>
      </c>
      <c r="R3073" s="12">
        <f t="shared" si="428"/>
        <v>0</v>
      </c>
      <c r="S3073" s="12">
        <f t="shared" si="429"/>
        <v>13427</v>
      </c>
      <c r="T3073" s="31">
        <f t="shared" si="425"/>
        <v>13977.102776424743</v>
      </c>
      <c r="U3073" s="13"/>
      <c r="V3073" s="39">
        <f t="shared" si="430"/>
        <v>4.9300658449472729E-4</v>
      </c>
      <c r="W3073" s="14">
        <f t="shared" si="431"/>
        <v>4.9652433989306576E-4</v>
      </c>
      <c r="X3073" s="40">
        <f t="shared" si="426"/>
        <v>1.2374603042539465E-11</v>
      </c>
      <c r="Y3073" s="2"/>
      <c r="Z3073" s="4"/>
      <c r="AA3073" s="4"/>
      <c r="AB3073" s="4"/>
      <c r="AC3073" s="4"/>
      <c r="AD3073" s="4"/>
      <c r="AE3073" s="4"/>
    </row>
    <row r="3074" spans="6:31">
      <c r="F3074" s="25">
        <v>41130</v>
      </c>
      <c r="G3074" s="8">
        <v>82.45</v>
      </c>
      <c r="H3074" s="8">
        <v>82.85</v>
      </c>
      <c r="I3074" s="8">
        <v>82.44</v>
      </c>
      <c r="J3074" s="8">
        <v>82.72</v>
      </c>
      <c r="K3074" s="8">
        <v>101800</v>
      </c>
      <c r="L3074" s="26">
        <v>80.739999999999995</v>
      </c>
      <c r="M3074" s="8"/>
      <c r="N3074" s="32">
        <v>0</v>
      </c>
      <c r="O3074" s="11">
        <f t="shared" si="427"/>
        <v>50</v>
      </c>
      <c r="P3074" s="11">
        <f t="shared" si="424"/>
        <v>1.0245231607629428</v>
      </c>
      <c r="Q3074" s="12">
        <f t="shared" si="423"/>
        <v>169.30197289557231</v>
      </c>
      <c r="R3074" s="12">
        <f t="shared" si="428"/>
        <v>0</v>
      </c>
      <c r="S3074" s="12">
        <f t="shared" si="429"/>
        <v>13427</v>
      </c>
      <c r="T3074" s="31">
        <f t="shared" si="425"/>
        <v>14004.659197921741</v>
      </c>
      <c r="U3074" s="13"/>
      <c r="V3074" s="39">
        <f t="shared" si="430"/>
        <v>1.9695993719490885E-3</v>
      </c>
      <c r="W3074" s="14">
        <f t="shared" si="431"/>
        <v>1.9836356615934476E-3</v>
      </c>
      <c r="X3074" s="40">
        <f t="shared" si="426"/>
        <v>1.9701742698034255E-10</v>
      </c>
      <c r="Y3074" s="2"/>
      <c r="Z3074" s="4"/>
      <c r="AA3074" s="4"/>
      <c r="AB3074" s="4"/>
      <c r="AC3074" s="4"/>
      <c r="AD3074" s="4"/>
      <c r="AE3074" s="4"/>
    </row>
    <row r="3075" spans="6:31">
      <c r="F3075" s="25">
        <v>41131</v>
      </c>
      <c r="G3075" s="8">
        <v>82.44</v>
      </c>
      <c r="H3075" s="8">
        <v>82.84</v>
      </c>
      <c r="I3075" s="8">
        <v>82.27</v>
      </c>
      <c r="J3075" s="8">
        <v>82.82</v>
      </c>
      <c r="K3075" s="8">
        <v>248200</v>
      </c>
      <c r="L3075" s="26">
        <v>80.83</v>
      </c>
      <c r="M3075" s="8"/>
      <c r="N3075" s="32">
        <v>0</v>
      </c>
      <c r="O3075" s="11">
        <f t="shared" si="427"/>
        <v>50</v>
      </c>
      <c r="P3075" s="11">
        <f t="shared" si="424"/>
        <v>1.0246195719411109</v>
      </c>
      <c r="Q3075" s="12">
        <f t="shared" si="423"/>
        <v>169.29074722305967</v>
      </c>
      <c r="R3075" s="12">
        <f t="shared" si="428"/>
        <v>0</v>
      </c>
      <c r="S3075" s="12">
        <f t="shared" si="429"/>
        <v>13427</v>
      </c>
      <c r="T3075" s="31">
        <f t="shared" si="425"/>
        <v>14020.659685013801</v>
      </c>
      <c r="U3075" s="13"/>
      <c r="V3075" s="39">
        <f t="shared" si="430"/>
        <v>1.1418595376136657E-3</v>
      </c>
      <c r="W3075" s="14">
        <f t="shared" si="431"/>
        <v>1.1140683209583631E-3</v>
      </c>
      <c r="X3075" s="40">
        <f t="shared" si="426"/>
        <v>7.723517231819643E-10</v>
      </c>
      <c r="Y3075" s="2"/>
      <c r="Z3075" s="4"/>
      <c r="AA3075" s="4"/>
      <c r="AB3075" s="4"/>
      <c r="AC3075" s="4"/>
      <c r="AD3075" s="4"/>
      <c r="AE3075" s="4"/>
    </row>
    <row r="3076" spans="6:31">
      <c r="F3076" s="25">
        <v>41134</v>
      </c>
      <c r="G3076" s="8">
        <v>82.69</v>
      </c>
      <c r="H3076" s="8">
        <v>82.82</v>
      </c>
      <c r="I3076" s="8">
        <v>82.28</v>
      </c>
      <c r="J3076" s="8">
        <v>82.75</v>
      </c>
      <c r="K3076" s="8">
        <v>166100</v>
      </c>
      <c r="L3076" s="26">
        <v>80.77</v>
      </c>
      <c r="M3076" s="8"/>
      <c r="N3076" s="32">
        <v>0</v>
      </c>
      <c r="O3076" s="11">
        <f t="shared" si="427"/>
        <v>50</v>
      </c>
      <c r="P3076" s="11">
        <f t="shared" si="424"/>
        <v>1.0245140522471214</v>
      </c>
      <c r="Q3076" s="12">
        <f t="shared" ref="Q3076:Q3139" si="432">$D$4*$P$4/P3076+O3076</f>
        <v>169.30303355833749</v>
      </c>
      <c r="R3076" s="12">
        <f t="shared" si="428"/>
        <v>0</v>
      </c>
      <c r="S3076" s="12">
        <f t="shared" si="429"/>
        <v>13427</v>
      </c>
      <c r="T3076" s="31">
        <f t="shared" si="425"/>
        <v>14009.826026952427</v>
      </c>
      <c r="U3076" s="13"/>
      <c r="V3076" s="39">
        <f t="shared" si="430"/>
        <v>-7.7299114343847605E-4</v>
      </c>
      <c r="W3076" s="14">
        <f t="shared" si="431"/>
        <v>-7.4257429154805249E-4</v>
      </c>
      <c r="X3076" s="40">
        <f t="shared" si="426"/>
        <v>9.2518487892396337E-10</v>
      </c>
      <c r="Y3076" s="2"/>
      <c r="Z3076" s="4"/>
      <c r="AA3076" s="4"/>
      <c r="AB3076" s="4"/>
      <c r="AC3076" s="4"/>
      <c r="AD3076" s="4"/>
      <c r="AE3076" s="4"/>
    </row>
    <row r="3077" spans="6:31">
      <c r="F3077" s="25">
        <v>41135</v>
      </c>
      <c r="G3077" s="8">
        <v>83.08</v>
      </c>
      <c r="H3077" s="8">
        <v>83.14</v>
      </c>
      <c r="I3077" s="8">
        <v>82.51</v>
      </c>
      <c r="J3077" s="8">
        <v>82.7</v>
      </c>
      <c r="K3077" s="8">
        <v>222200</v>
      </c>
      <c r="L3077" s="26">
        <v>80.72</v>
      </c>
      <c r="M3077" s="8"/>
      <c r="N3077" s="32">
        <v>0</v>
      </c>
      <c r="O3077" s="11">
        <f t="shared" si="427"/>
        <v>50</v>
      </c>
      <c r="P3077" s="11">
        <f t="shared" ref="P3077:P3140" si="433">J3077/L3077</f>
        <v>1.0245292368681864</v>
      </c>
      <c r="Q3077" s="12">
        <f t="shared" si="432"/>
        <v>169.30126535954793</v>
      </c>
      <c r="R3077" s="12">
        <f t="shared" si="428"/>
        <v>0</v>
      </c>
      <c r="S3077" s="12">
        <f t="shared" si="429"/>
        <v>13427</v>
      </c>
      <c r="T3077" s="31">
        <f t="shared" ref="T3077:T3140" si="434">Q3077*J3077</f>
        <v>14001.214645234613</v>
      </c>
      <c r="U3077" s="13"/>
      <c r="V3077" s="39">
        <f t="shared" si="430"/>
        <v>-6.1485626970350909E-4</v>
      </c>
      <c r="W3077" s="14">
        <f t="shared" si="431"/>
        <v>-6.1923340885136277E-4</v>
      </c>
      <c r="X3077" s="40">
        <f t="shared" ref="X3077:X3140" si="435">(V3077-W3077)^2</f>
        <v>1.9159347119673266E-11</v>
      </c>
      <c r="Y3077" s="2"/>
      <c r="Z3077" s="4"/>
      <c r="AA3077" s="4"/>
      <c r="AB3077" s="4"/>
      <c r="AC3077" s="4"/>
      <c r="AD3077" s="4"/>
      <c r="AE3077" s="4"/>
    </row>
    <row r="3078" spans="6:31">
      <c r="F3078" s="25">
        <v>41136</v>
      </c>
      <c r="G3078" s="8">
        <v>82.7</v>
      </c>
      <c r="H3078" s="8">
        <v>83.02</v>
      </c>
      <c r="I3078" s="8">
        <v>82.62</v>
      </c>
      <c r="J3078" s="8">
        <v>82.89</v>
      </c>
      <c r="K3078" s="8">
        <v>108100</v>
      </c>
      <c r="L3078" s="26">
        <v>80.900000000000006</v>
      </c>
      <c r="M3078" s="8"/>
      <c r="N3078" s="32">
        <v>0</v>
      </c>
      <c r="O3078" s="11">
        <f t="shared" ref="O3078:O3141" si="436">O3077+N3078</f>
        <v>50</v>
      </c>
      <c r="P3078" s="11">
        <f t="shared" si="433"/>
        <v>1.0245982694684796</v>
      </c>
      <c r="Q3078" s="12">
        <f t="shared" si="432"/>
        <v>169.29322740280776</v>
      </c>
      <c r="R3078" s="12">
        <f t="shared" ref="R3078:R3141" si="437">IF(N3078&lt;&gt;0,N3078*J3078,0)</f>
        <v>0</v>
      </c>
      <c r="S3078" s="12">
        <f t="shared" ref="S3078:S3141" si="438">IF(N3078&lt;&gt;0,N3078*J3078+S3077,S3077)</f>
        <v>13427</v>
      </c>
      <c r="T3078" s="31">
        <f t="shared" si="434"/>
        <v>14032.715619418736</v>
      </c>
      <c r="U3078" s="13"/>
      <c r="V3078" s="39">
        <f t="shared" ref="V3078:V3141" si="439">LN((T3078-R3078)/T3077)</f>
        <v>2.2473472071088034E-3</v>
      </c>
      <c r="W3078" s="14">
        <f t="shared" ref="W3078:W3141" si="440">LN(L3078/L3077)</f>
        <v>2.2274480190926185E-3</v>
      </c>
      <c r="X3078" s="40">
        <f t="shared" si="435"/>
        <v>3.9597768370347906E-10</v>
      </c>
      <c r="Y3078" s="2"/>
      <c r="Z3078" s="4"/>
      <c r="AA3078" s="4"/>
      <c r="AB3078" s="4"/>
      <c r="AC3078" s="4"/>
      <c r="AD3078" s="4"/>
      <c r="AE3078" s="4"/>
    </row>
    <row r="3079" spans="6:31">
      <c r="F3079" s="25">
        <v>41137</v>
      </c>
      <c r="G3079" s="8">
        <v>83.05</v>
      </c>
      <c r="H3079" s="8">
        <v>83.65</v>
      </c>
      <c r="I3079" s="8">
        <v>82.86</v>
      </c>
      <c r="J3079" s="8">
        <v>83.61</v>
      </c>
      <c r="K3079" s="8">
        <v>136600</v>
      </c>
      <c r="L3079" s="26">
        <v>81.61</v>
      </c>
      <c r="M3079" s="8"/>
      <c r="N3079" s="32">
        <v>0</v>
      </c>
      <c r="O3079" s="11">
        <f t="shared" si="436"/>
        <v>50</v>
      </c>
      <c r="P3079" s="11">
        <f t="shared" si="433"/>
        <v>1.0245068006371769</v>
      </c>
      <c r="Q3079" s="12">
        <f t="shared" si="432"/>
        <v>169.30387800277069</v>
      </c>
      <c r="R3079" s="12">
        <f t="shared" si="437"/>
        <v>0</v>
      </c>
      <c r="S3079" s="12">
        <f t="shared" si="438"/>
        <v>13427</v>
      </c>
      <c r="T3079" s="31">
        <f t="shared" si="434"/>
        <v>14155.497239811657</v>
      </c>
      <c r="U3079" s="13"/>
      <c r="V3079" s="39">
        <f t="shared" si="439"/>
        <v>8.7116127240140003E-3</v>
      </c>
      <c r="W3079" s="14">
        <f t="shared" si="440"/>
        <v>8.7379794167054149E-3</v>
      </c>
      <c r="X3079" s="40">
        <f t="shared" si="435"/>
        <v>6.9520248348349261E-10</v>
      </c>
      <c r="Y3079" s="2"/>
      <c r="Z3079" s="4"/>
      <c r="AA3079" s="4"/>
      <c r="AB3079" s="4"/>
      <c r="AC3079" s="4"/>
      <c r="AD3079" s="4"/>
      <c r="AE3079" s="4"/>
    </row>
    <row r="3080" spans="6:31">
      <c r="F3080" s="25">
        <v>41138</v>
      </c>
      <c r="G3080" s="8">
        <v>83.72</v>
      </c>
      <c r="H3080" s="8">
        <v>83.77</v>
      </c>
      <c r="I3080" s="8">
        <v>83.5</v>
      </c>
      <c r="J3080" s="8">
        <v>83.75</v>
      </c>
      <c r="K3080" s="8">
        <v>129500</v>
      </c>
      <c r="L3080" s="26">
        <v>81.739999999999995</v>
      </c>
      <c r="M3080" s="8"/>
      <c r="N3080" s="32">
        <v>0</v>
      </c>
      <c r="O3080" s="11">
        <f t="shared" si="436"/>
        <v>50</v>
      </c>
      <c r="P3080" s="11">
        <f t="shared" si="433"/>
        <v>1.0245901639344264</v>
      </c>
      <c r="Q3080" s="12">
        <f t="shared" si="432"/>
        <v>169.29417113167722</v>
      </c>
      <c r="R3080" s="12">
        <f t="shared" si="437"/>
        <v>0</v>
      </c>
      <c r="S3080" s="12">
        <f t="shared" si="438"/>
        <v>13427</v>
      </c>
      <c r="T3080" s="31">
        <f t="shared" si="434"/>
        <v>14178.386832277967</v>
      </c>
      <c r="U3080" s="13"/>
      <c r="V3080" s="39">
        <f t="shared" si="439"/>
        <v>1.6157048844780038E-3</v>
      </c>
      <c r="W3080" s="14">
        <f t="shared" si="440"/>
        <v>1.5916746549797245E-3</v>
      </c>
      <c r="X3080" s="40">
        <f t="shared" si="435"/>
        <v>5.7745192973997228E-10</v>
      </c>
      <c r="Y3080" s="2"/>
      <c r="Z3080" s="4"/>
      <c r="AA3080" s="4"/>
      <c r="AB3080" s="4"/>
      <c r="AC3080" s="4"/>
      <c r="AD3080" s="4"/>
      <c r="AE3080" s="4"/>
    </row>
    <row r="3081" spans="6:31">
      <c r="F3081" s="25">
        <v>41141</v>
      </c>
      <c r="G3081" s="8">
        <v>83.63</v>
      </c>
      <c r="H3081" s="8">
        <v>83.68</v>
      </c>
      <c r="I3081" s="8">
        <v>83.36</v>
      </c>
      <c r="J3081" s="8">
        <v>83.64</v>
      </c>
      <c r="K3081" s="8">
        <v>181800</v>
      </c>
      <c r="L3081" s="26">
        <v>81.63</v>
      </c>
      <c r="M3081" s="8"/>
      <c r="N3081" s="32">
        <v>0</v>
      </c>
      <c r="O3081" s="11">
        <f t="shared" si="436"/>
        <v>50</v>
      </c>
      <c r="P3081" s="11">
        <f t="shared" si="433"/>
        <v>1.0246233002572585</v>
      </c>
      <c r="Q3081" s="12">
        <f t="shared" si="432"/>
        <v>169.29031315756555</v>
      </c>
      <c r="R3081" s="12">
        <f t="shared" si="437"/>
        <v>0</v>
      </c>
      <c r="S3081" s="12">
        <f t="shared" si="438"/>
        <v>13427</v>
      </c>
      <c r="T3081" s="31">
        <f t="shared" si="434"/>
        <v>14159.441792498783</v>
      </c>
      <c r="U3081" s="13"/>
      <c r="V3081" s="39">
        <f t="shared" si="439"/>
        <v>-1.3370849864699755E-3</v>
      </c>
      <c r="W3081" s="14">
        <f t="shared" si="440"/>
        <v>-1.3466366728665722E-3</v>
      </c>
      <c r="X3081" s="40">
        <f t="shared" si="435"/>
        <v>9.1234713018930123E-11</v>
      </c>
      <c r="Y3081" s="2"/>
      <c r="Z3081" s="4"/>
      <c r="AA3081" s="4"/>
      <c r="AB3081" s="4"/>
      <c r="AC3081" s="4"/>
      <c r="AD3081" s="4"/>
      <c r="AE3081" s="4"/>
    </row>
    <row r="3082" spans="6:31">
      <c r="F3082" s="25">
        <v>41142</v>
      </c>
      <c r="G3082" s="8">
        <v>83.87</v>
      </c>
      <c r="H3082" s="8">
        <v>84.28</v>
      </c>
      <c r="I3082" s="8">
        <v>83.31</v>
      </c>
      <c r="J3082" s="8">
        <v>83.47</v>
      </c>
      <c r="K3082" s="8">
        <v>143800</v>
      </c>
      <c r="L3082" s="26">
        <v>81.47</v>
      </c>
      <c r="M3082" s="8"/>
      <c r="N3082" s="32">
        <v>0</v>
      </c>
      <c r="O3082" s="11">
        <f t="shared" si="436"/>
        <v>50</v>
      </c>
      <c r="P3082" s="11">
        <f t="shared" si="433"/>
        <v>1.0245489137105683</v>
      </c>
      <c r="Q3082" s="12">
        <f t="shared" si="432"/>
        <v>169.29897413444093</v>
      </c>
      <c r="R3082" s="12">
        <f t="shared" si="437"/>
        <v>0</v>
      </c>
      <c r="S3082" s="12">
        <f t="shared" si="438"/>
        <v>13427</v>
      </c>
      <c r="T3082" s="31">
        <f t="shared" si="434"/>
        <v>14131.385371001785</v>
      </c>
      <c r="U3082" s="13"/>
      <c r="V3082" s="39">
        <f t="shared" si="439"/>
        <v>-1.9834295075689379E-3</v>
      </c>
      <c r="W3082" s="14">
        <f t="shared" si="440"/>
        <v>-1.961987140714141E-3</v>
      </c>
      <c r="X3082" s="40">
        <f t="shared" si="435"/>
        <v>4.5977509633569543E-10</v>
      </c>
      <c r="Y3082" s="2"/>
      <c r="Z3082" s="4"/>
      <c r="AA3082" s="4"/>
      <c r="AB3082" s="4"/>
      <c r="AC3082" s="4"/>
      <c r="AD3082" s="4"/>
      <c r="AE3082" s="4"/>
    </row>
    <row r="3083" spans="6:31">
      <c r="F3083" s="25">
        <v>41143</v>
      </c>
      <c r="G3083" s="8">
        <v>83.29</v>
      </c>
      <c r="H3083" s="8">
        <v>83.62</v>
      </c>
      <c r="I3083" s="8">
        <v>83.06</v>
      </c>
      <c r="J3083" s="8">
        <v>83.46</v>
      </c>
      <c r="K3083" s="8">
        <v>225600</v>
      </c>
      <c r="L3083" s="26">
        <v>81.459999999999994</v>
      </c>
      <c r="M3083" s="8"/>
      <c r="N3083" s="32">
        <v>0</v>
      </c>
      <c r="O3083" s="11">
        <f t="shared" si="436"/>
        <v>50</v>
      </c>
      <c r="P3083" s="11">
        <f t="shared" si="433"/>
        <v>1.0245519273262951</v>
      </c>
      <c r="Q3083" s="12">
        <f t="shared" si="432"/>
        <v>169.29862322859123</v>
      </c>
      <c r="R3083" s="12">
        <f t="shared" si="437"/>
        <v>0</v>
      </c>
      <c r="S3083" s="12">
        <f t="shared" si="438"/>
        <v>13427</v>
      </c>
      <c r="T3083" s="31">
        <f t="shared" si="434"/>
        <v>14129.663094658223</v>
      </c>
      <c r="U3083" s="13"/>
      <c r="V3083" s="39">
        <f t="shared" si="439"/>
        <v>-1.2188340059543123E-4</v>
      </c>
      <c r="W3083" s="14">
        <f t="shared" si="440"/>
        <v>-1.2275210228392336E-4</v>
      </c>
      <c r="X3083" s="40">
        <f t="shared" si="435"/>
        <v>7.5464262358908423E-13</v>
      </c>
      <c r="Y3083" s="2"/>
      <c r="Z3083" s="4"/>
      <c r="AA3083" s="4"/>
      <c r="AB3083" s="4"/>
      <c r="AC3083" s="4"/>
      <c r="AD3083" s="4"/>
      <c r="AE3083" s="4"/>
    </row>
    <row r="3084" spans="6:31">
      <c r="F3084" s="25">
        <v>41144</v>
      </c>
      <c r="G3084" s="8">
        <v>83.33</v>
      </c>
      <c r="H3084" s="8">
        <v>83.33</v>
      </c>
      <c r="I3084" s="8">
        <v>82.74</v>
      </c>
      <c r="J3084" s="8">
        <v>82.85</v>
      </c>
      <c r="K3084" s="8">
        <v>108100</v>
      </c>
      <c r="L3084" s="26">
        <v>80.86</v>
      </c>
      <c r="M3084" s="8"/>
      <c r="N3084" s="32">
        <v>0</v>
      </c>
      <c r="O3084" s="11">
        <f t="shared" si="436"/>
        <v>50</v>
      </c>
      <c r="P3084" s="11">
        <f t="shared" si="433"/>
        <v>1.0246104377937175</v>
      </c>
      <c r="Q3084" s="12">
        <f t="shared" si="432"/>
        <v>169.29181067042231</v>
      </c>
      <c r="R3084" s="12">
        <f t="shared" si="437"/>
        <v>0</v>
      </c>
      <c r="S3084" s="12">
        <f t="shared" si="438"/>
        <v>13427</v>
      </c>
      <c r="T3084" s="31">
        <f t="shared" si="434"/>
        <v>14025.826514044487</v>
      </c>
      <c r="U3084" s="13"/>
      <c r="V3084" s="39">
        <f t="shared" si="439"/>
        <v>-7.3759719916210702E-3</v>
      </c>
      <c r="W3084" s="14">
        <f t="shared" si="440"/>
        <v>-7.3928380076415858E-3</v>
      </c>
      <c r="X3084" s="40">
        <f t="shared" si="435"/>
        <v>2.8446249640428795E-10</v>
      </c>
      <c r="Y3084" s="2"/>
      <c r="Z3084" s="4"/>
      <c r="AA3084" s="4"/>
      <c r="AB3084" s="4"/>
      <c r="AC3084" s="4"/>
      <c r="AD3084" s="4"/>
      <c r="AE3084" s="4"/>
    </row>
    <row r="3085" spans="6:31">
      <c r="F3085" s="25">
        <v>41145</v>
      </c>
      <c r="G3085" s="8">
        <v>82.64</v>
      </c>
      <c r="H3085" s="8">
        <v>83.46</v>
      </c>
      <c r="I3085" s="8">
        <v>82.6</v>
      </c>
      <c r="J3085" s="8">
        <v>83.29</v>
      </c>
      <c r="K3085" s="8">
        <v>358800</v>
      </c>
      <c r="L3085" s="26">
        <v>81.290000000000006</v>
      </c>
      <c r="M3085" s="8"/>
      <c r="N3085" s="32">
        <v>0</v>
      </c>
      <c r="O3085" s="11">
        <f t="shared" si="436"/>
        <v>50</v>
      </c>
      <c r="P3085" s="11">
        <f t="shared" si="433"/>
        <v>1.0246032722352072</v>
      </c>
      <c r="Q3085" s="12">
        <f t="shared" si="432"/>
        <v>169.29264493717932</v>
      </c>
      <c r="R3085" s="12">
        <f t="shared" si="437"/>
        <v>0</v>
      </c>
      <c r="S3085" s="12">
        <f t="shared" si="438"/>
        <v>13427</v>
      </c>
      <c r="T3085" s="31">
        <f t="shared" si="434"/>
        <v>14100.384396817666</v>
      </c>
      <c r="U3085" s="13"/>
      <c r="V3085" s="39">
        <f t="shared" si="439"/>
        <v>5.3016780431247353E-3</v>
      </c>
      <c r="W3085" s="14">
        <f t="shared" si="440"/>
        <v>5.3037435458563155E-3</v>
      </c>
      <c r="X3085" s="40">
        <f t="shared" si="435"/>
        <v>4.2663015341652801E-12</v>
      </c>
      <c r="Y3085" s="2"/>
      <c r="Z3085" s="4"/>
      <c r="AA3085" s="4"/>
      <c r="AB3085" s="4"/>
      <c r="AC3085" s="4"/>
      <c r="AD3085" s="4"/>
      <c r="AE3085" s="4"/>
    </row>
    <row r="3086" spans="6:31">
      <c r="F3086" s="25">
        <v>41148</v>
      </c>
      <c r="G3086" s="8">
        <v>83.52</v>
      </c>
      <c r="H3086" s="8">
        <v>83.62</v>
      </c>
      <c r="I3086" s="8">
        <v>83.18</v>
      </c>
      <c r="J3086" s="8">
        <v>83.28</v>
      </c>
      <c r="K3086" s="8">
        <v>564100</v>
      </c>
      <c r="L3086" s="26">
        <v>81.28</v>
      </c>
      <c r="M3086" s="8"/>
      <c r="N3086" s="32">
        <v>0</v>
      </c>
      <c r="O3086" s="11">
        <f t="shared" si="436"/>
        <v>50</v>
      </c>
      <c r="P3086" s="11">
        <f t="shared" si="433"/>
        <v>1.0246062992125984</v>
      </c>
      <c r="Q3086" s="12">
        <f t="shared" si="432"/>
        <v>169.29229251289749</v>
      </c>
      <c r="R3086" s="12">
        <f t="shared" si="437"/>
        <v>0</v>
      </c>
      <c r="S3086" s="12">
        <f t="shared" si="438"/>
        <v>13427</v>
      </c>
      <c r="T3086" s="31">
        <f t="shared" si="434"/>
        <v>14098.662120474102</v>
      </c>
      <c r="U3086" s="13"/>
      <c r="V3086" s="39">
        <f t="shared" si="439"/>
        <v>-1.2215138867541483E-4</v>
      </c>
      <c r="W3086" s="14">
        <f t="shared" si="440"/>
        <v>-1.2302392830921717E-4</v>
      </c>
      <c r="X3086" s="40">
        <f t="shared" si="435"/>
        <v>7.6132541255591994E-13</v>
      </c>
      <c r="Y3086" s="2"/>
      <c r="Z3086" s="4"/>
      <c r="AA3086" s="4"/>
      <c r="AB3086" s="4"/>
      <c r="AC3086" s="4"/>
      <c r="AD3086" s="4"/>
      <c r="AE3086" s="4"/>
    </row>
    <row r="3087" spans="6:31">
      <c r="F3087" s="25">
        <v>41149</v>
      </c>
      <c r="G3087" s="8">
        <v>83.15</v>
      </c>
      <c r="H3087" s="8">
        <v>83.53</v>
      </c>
      <c r="I3087" s="8">
        <v>83.01</v>
      </c>
      <c r="J3087" s="8">
        <v>83.31</v>
      </c>
      <c r="K3087" s="8">
        <v>149100</v>
      </c>
      <c r="L3087" s="26">
        <v>81.31</v>
      </c>
      <c r="M3087" s="8"/>
      <c r="N3087" s="32">
        <v>0</v>
      </c>
      <c r="O3087" s="11">
        <f t="shared" si="436"/>
        <v>50</v>
      </c>
      <c r="P3087" s="11">
        <f t="shared" si="433"/>
        <v>1.0245972205140819</v>
      </c>
      <c r="Q3087" s="12">
        <f t="shared" si="432"/>
        <v>169.29334953192642</v>
      </c>
      <c r="R3087" s="12">
        <f t="shared" si="437"/>
        <v>0</v>
      </c>
      <c r="S3087" s="12">
        <f t="shared" si="438"/>
        <v>13427</v>
      </c>
      <c r="T3087" s="31">
        <f t="shared" si="434"/>
        <v>14103.82894950479</v>
      </c>
      <c r="U3087" s="13"/>
      <c r="V3087" s="39">
        <f t="shared" si="439"/>
        <v>3.6640941225174429E-4</v>
      </c>
      <c r="W3087" s="14">
        <f t="shared" si="440"/>
        <v>3.6902638957432029E-4</v>
      </c>
      <c r="X3087" s="40">
        <f t="shared" si="435"/>
        <v>6.848570306877016E-12</v>
      </c>
      <c r="Y3087" s="2"/>
      <c r="Z3087" s="4"/>
      <c r="AA3087" s="4"/>
      <c r="AB3087" s="4"/>
      <c r="AC3087" s="4"/>
      <c r="AD3087" s="4"/>
      <c r="AE3087" s="4"/>
    </row>
    <row r="3088" spans="6:31">
      <c r="F3088" s="25">
        <v>41150</v>
      </c>
      <c r="G3088" s="8">
        <v>83.41</v>
      </c>
      <c r="H3088" s="8">
        <v>83.6</v>
      </c>
      <c r="I3088" s="8">
        <v>83.17</v>
      </c>
      <c r="J3088" s="8">
        <v>83.39</v>
      </c>
      <c r="K3088" s="8">
        <v>106800</v>
      </c>
      <c r="L3088" s="26">
        <v>81.39</v>
      </c>
      <c r="M3088" s="8"/>
      <c r="N3088" s="32">
        <v>0</v>
      </c>
      <c r="O3088" s="11">
        <f t="shared" si="436"/>
        <v>50</v>
      </c>
      <c r="P3088" s="11">
        <f t="shared" si="433"/>
        <v>1.0245730433714215</v>
      </c>
      <c r="Q3088" s="12">
        <f t="shared" si="432"/>
        <v>169.29616453115827</v>
      </c>
      <c r="R3088" s="12">
        <f t="shared" si="437"/>
        <v>0</v>
      </c>
      <c r="S3088" s="12">
        <f t="shared" si="438"/>
        <v>13427</v>
      </c>
      <c r="T3088" s="31">
        <f t="shared" si="434"/>
        <v>14117.607160253288</v>
      </c>
      <c r="U3088" s="13"/>
      <c r="V3088" s="39">
        <f t="shared" si="439"/>
        <v>9.7643591131388395E-4</v>
      </c>
      <c r="W3088" s="14">
        <f t="shared" si="440"/>
        <v>9.8340511920395326E-4</v>
      </c>
      <c r="X3088" s="40">
        <f t="shared" si="435"/>
        <v>4.8569858615004406E-11</v>
      </c>
      <c r="Y3088" s="2"/>
      <c r="Z3088" s="4"/>
      <c r="AA3088" s="4"/>
      <c r="AB3088" s="4"/>
      <c r="AC3088" s="4"/>
      <c r="AD3088" s="4"/>
      <c r="AE3088" s="4"/>
    </row>
    <row r="3089" spans="6:31">
      <c r="F3089" s="25">
        <v>41151</v>
      </c>
      <c r="G3089" s="8">
        <v>83.08</v>
      </c>
      <c r="H3089" s="8">
        <v>83.08</v>
      </c>
      <c r="I3089" s="8">
        <v>82.58</v>
      </c>
      <c r="J3089" s="8">
        <v>82.77</v>
      </c>
      <c r="K3089" s="8">
        <v>78400</v>
      </c>
      <c r="L3089" s="26">
        <v>80.790000000000006</v>
      </c>
      <c r="M3089" s="8"/>
      <c r="N3089" s="32">
        <v>0</v>
      </c>
      <c r="O3089" s="11">
        <f t="shared" si="436"/>
        <v>50</v>
      </c>
      <c r="P3089" s="11">
        <f t="shared" si="433"/>
        <v>1.024507983661344</v>
      </c>
      <c r="Q3089" s="12">
        <f t="shared" si="432"/>
        <v>169.303740239695</v>
      </c>
      <c r="R3089" s="12">
        <f t="shared" si="437"/>
        <v>0</v>
      </c>
      <c r="S3089" s="12">
        <f t="shared" si="438"/>
        <v>13427</v>
      </c>
      <c r="T3089" s="31">
        <f t="shared" si="434"/>
        <v>14013.270579639555</v>
      </c>
      <c r="U3089" s="13"/>
      <c r="V3089" s="39">
        <f t="shared" si="439"/>
        <v>-7.4179739442439352E-3</v>
      </c>
      <c r="W3089" s="14">
        <f t="shared" si="440"/>
        <v>-7.3992198473327372E-3</v>
      </c>
      <c r="X3089" s="40">
        <f t="shared" si="435"/>
        <v>3.5171615095460573E-10</v>
      </c>
      <c r="Y3089" s="2"/>
      <c r="Z3089" s="4"/>
      <c r="AA3089" s="4"/>
      <c r="AB3089" s="4"/>
      <c r="AC3089" s="4"/>
      <c r="AD3089" s="4"/>
      <c r="AE3089" s="4"/>
    </row>
    <row r="3090" spans="6:31">
      <c r="F3090" s="25">
        <v>41152</v>
      </c>
      <c r="G3090" s="8">
        <v>83.23</v>
      </c>
      <c r="H3090" s="8">
        <v>83.49</v>
      </c>
      <c r="I3090" s="8">
        <v>82.68</v>
      </c>
      <c r="J3090" s="8">
        <v>83.08</v>
      </c>
      <c r="K3090" s="8">
        <v>138000</v>
      </c>
      <c r="L3090" s="26">
        <v>81.09</v>
      </c>
      <c r="M3090" s="8"/>
      <c r="N3090" s="32">
        <v>0</v>
      </c>
      <c r="O3090" s="11">
        <f t="shared" si="436"/>
        <v>50</v>
      </c>
      <c r="P3090" s="11">
        <f t="shared" si="433"/>
        <v>1.0245406338636083</v>
      </c>
      <c r="Q3090" s="12">
        <f t="shared" si="432"/>
        <v>169.29993825164203</v>
      </c>
      <c r="R3090" s="12">
        <f t="shared" si="437"/>
        <v>0</v>
      </c>
      <c r="S3090" s="12">
        <f t="shared" si="438"/>
        <v>13427</v>
      </c>
      <c r="T3090" s="31">
        <f t="shared" si="434"/>
        <v>14065.43886994642</v>
      </c>
      <c r="U3090" s="13"/>
      <c r="V3090" s="39">
        <f t="shared" si="439"/>
        <v>3.7158652485312386E-3</v>
      </c>
      <c r="W3090" s="14">
        <f t="shared" si="440"/>
        <v>3.7064534648487421E-3</v>
      </c>
      <c r="X3090" s="40">
        <f t="shared" si="435"/>
        <v>8.8581672086106789E-11</v>
      </c>
      <c r="Y3090" s="2"/>
      <c r="Z3090" s="4"/>
      <c r="AA3090" s="4"/>
      <c r="AB3090" s="4"/>
      <c r="AC3090" s="4"/>
      <c r="AD3090" s="4"/>
      <c r="AE3090" s="4"/>
    </row>
    <row r="3091" spans="6:31">
      <c r="F3091" s="25">
        <v>41156</v>
      </c>
      <c r="G3091" s="8">
        <v>83.05</v>
      </c>
      <c r="H3091" s="8">
        <v>83.46</v>
      </c>
      <c r="I3091" s="8">
        <v>82.59</v>
      </c>
      <c r="J3091" s="8">
        <v>83.2</v>
      </c>
      <c r="K3091" s="8">
        <v>407500</v>
      </c>
      <c r="L3091" s="26">
        <v>81.209999999999994</v>
      </c>
      <c r="M3091" s="8"/>
      <c r="N3091" s="32">
        <v>0</v>
      </c>
      <c r="O3091" s="11">
        <f t="shared" si="436"/>
        <v>50</v>
      </c>
      <c r="P3091" s="11">
        <f t="shared" si="433"/>
        <v>1.0245043713828348</v>
      </c>
      <c r="Q3091" s="12">
        <f t="shared" si="432"/>
        <v>169.30416089025439</v>
      </c>
      <c r="R3091" s="12">
        <f t="shared" si="437"/>
        <v>0</v>
      </c>
      <c r="S3091" s="12">
        <f t="shared" si="438"/>
        <v>13427</v>
      </c>
      <c r="T3091" s="31">
        <f t="shared" si="434"/>
        <v>14086.106186069166</v>
      </c>
      <c r="U3091" s="13"/>
      <c r="V3091" s="39">
        <f t="shared" si="439"/>
        <v>1.4682902693004157E-3</v>
      </c>
      <c r="W3091" s="14">
        <f t="shared" si="440"/>
        <v>1.4787433378534464E-3</v>
      </c>
      <c r="X3091" s="40">
        <f t="shared" si="435"/>
        <v>1.0926664217436076E-10</v>
      </c>
      <c r="Y3091" s="2"/>
      <c r="Z3091" s="4"/>
      <c r="AA3091" s="4"/>
      <c r="AB3091" s="4"/>
      <c r="AC3091" s="4"/>
      <c r="AD3091" s="4"/>
      <c r="AE3091" s="4"/>
    </row>
    <row r="3092" spans="6:31">
      <c r="F3092" s="25">
        <v>41157</v>
      </c>
      <c r="G3092" s="8">
        <v>83.23</v>
      </c>
      <c r="H3092" s="8">
        <v>83.44</v>
      </c>
      <c r="I3092" s="8">
        <v>83.02</v>
      </c>
      <c r="J3092" s="8">
        <v>83.17</v>
      </c>
      <c r="K3092" s="8">
        <v>175600</v>
      </c>
      <c r="L3092" s="26">
        <v>81.180000000000007</v>
      </c>
      <c r="M3092" s="8"/>
      <c r="N3092" s="32">
        <v>0</v>
      </c>
      <c r="O3092" s="11">
        <f t="shared" si="436"/>
        <v>50</v>
      </c>
      <c r="P3092" s="11">
        <f t="shared" si="433"/>
        <v>1.0245134269524512</v>
      </c>
      <c r="Q3092" s="12">
        <f t="shared" si="432"/>
        <v>169.30310637295275</v>
      </c>
      <c r="R3092" s="12">
        <f t="shared" si="437"/>
        <v>0</v>
      </c>
      <c r="S3092" s="12">
        <f t="shared" si="438"/>
        <v>13427</v>
      </c>
      <c r="T3092" s="31">
        <f t="shared" si="434"/>
        <v>14080.93935703848</v>
      </c>
      <c r="U3092" s="13"/>
      <c r="V3092" s="39">
        <f t="shared" si="439"/>
        <v>-3.6687050338523979E-4</v>
      </c>
      <c r="W3092" s="14">
        <f t="shared" si="440"/>
        <v>-3.6948088356763528E-4</v>
      </c>
      <c r="X3092" s="40">
        <f t="shared" si="435"/>
        <v>6.8140846966431503E-12</v>
      </c>
      <c r="Y3092" s="2"/>
      <c r="Z3092" s="4"/>
      <c r="AA3092" s="4"/>
      <c r="AB3092" s="4"/>
      <c r="AC3092" s="4"/>
      <c r="AD3092" s="4"/>
      <c r="AE3092" s="4"/>
    </row>
    <row r="3093" spans="6:31">
      <c r="F3093" s="25">
        <v>41158</v>
      </c>
      <c r="G3093" s="8">
        <v>83.62</v>
      </c>
      <c r="H3093" s="8">
        <v>84.87</v>
      </c>
      <c r="I3093" s="8">
        <v>83.62</v>
      </c>
      <c r="J3093" s="8">
        <v>84.85</v>
      </c>
      <c r="K3093" s="8">
        <v>795000</v>
      </c>
      <c r="L3093" s="26">
        <v>82.82</v>
      </c>
      <c r="M3093" s="8"/>
      <c r="N3093" s="32">
        <v>0</v>
      </c>
      <c r="O3093" s="11">
        <f t="shared" si="436"/>
        <v>50</v>
      </c>
      <c r="P3093" s="11">
        <f t="shared" si="433"/>
        <v>1.0245109876841343</v>
      </c>
      <c r="Q3093" s="12">
        <f t="shared" si="432"/>
        <v>169.3033904228956</v>
      </c>
      <c r="R3093" s="12">
        <f t="shared" si="437"/>
        <v>0</v>
      </c>
      <c r="S3093" s="12">
        <f t="shared" si="438"/>
        <v>13427</v>
      </c>
      <c r="T3093" s="31">
        <f t="shared" si="434"/>
        <v>14365.392677382692</v>
      </c>
      <c r="U3093" s="13"/>
      <c r="V3093" s="39">
        <f t="shared" si="439"/>
        <v>1.9999963558013915E-2</v>
      </c>
      <c r="W3093" s="14">
        <f t="shared" si="440"/>
        <v>2.0000666706669435E-2</v>
      </c>
      <c r="X3093" s="40">
        <f t="shared" si="435"/>
        <v>4.9441803175909584E-13</v>
      </c>
      <c r="Y3093" s="2"/>
      <c r="Z3093" s="4"/>
      <c r="AA3093" s="4"/>
      <c r="AB3093" s="4"/>
      <c r="AC3093" s="4"/>
      <c r="AD3093" s="4"/>
      <c r="AE3093" s="4"/>
    </row>
    <row r="3094" spans="6:31">
      <c r="F3094" s="25">
        <v>41159</v>
      </c>
      <c r="G3094" s="8">
        <v>84.98</v>
      </c>
      <c r="H3094" s="8">
        <v>85.27</v>
      </c>
      <c r="I3094" s="8">
        <v>84.96</v>
      </c>
      <c r="J3094" s="8">
        <v>85.21</v>
      </c>
      <c r="K3094" s="8">
        <v>347700</v>
      </c>
      <c r="L3094" s="26">
        <v>83.17</v>
      </c>
      <c r="M3094" s="8"/>
      <c r="N3094" s="32">
        <v>0</v>
      </c>
      <c r="O3094" s="11">
        <f t="shared" si="436"/>
        <v>50</v>
      </c>
      <c r="P3094" s="11">
        <f t="shared" si="433"/>
        <v>1.0245280750270529</v>
      </c>
      <c r="Q3094" s="12">
        <f t="shared" si="432"/>
        <v>169.30140065024494</v>
      </c>
      <c r="R3094" s="12">
        <f t="shared" si="437"/>
        <v>0</v>
      </c>
      <c r="S3094" s="12">
        <f t="shared" si="438"/>
        <v>13427</v>
      </c>
      <c r="T3094" s="31">
        <f t="shared" si="434"/>
        <v>14426.17234940737</v>
      </c>
      <c r="U3094" s="13"/>
      <c r="V3094" s="39">
        <f t="shared" si="439"/>
        <v>4.222053386466351E-3</v>
      </c>
      <c r="W3094" s="14">
        <f t="shared" si="440"/>
        <v>4.2171277631749488E-3</v>
      </c>
      <c r="X3094" s="40">
        <f t="shared" si="435"/>
        <v>2.4261764808804232E-11</v>
      </c>
      <c r="Y3094" s="2"/>
      <c r="Z3094" s="4"/>
      <c r="AA3094" s="4"/>
      <c r="AB3094" s="4"/>
      <c r="AC3094" s="4"/>
      <c r="AD3094" s="4"/>
      <c r="AE3094" s="4"/>
    </row>
    <row r="3095" spans="6:31">
      <c r="F3095" s="25">
        <v>41162</v>
      </c>
      <c r="G3095" s="8">
        <v>85.19</v>
      </c>
      <c r="H3095" s="8">
        <v>85.27</v>
      </c>
      <c r="I3095" s="8">
        <v>84.73</v>
      </c>
      <c r="J3095" s="8">
        <v>84.76</v>
      </c>
      <c r="K3095" s="8">
        <v>227500</v>
      </c>
      <c r="L3095" s="26">
        <v>82.73</v>
      </c>
      <c r="M3095" s="8"/>
      <c r="N3095" s="32">
        <v>0</v>
      </c>
      <c r="O3095" s="11">
        <f t="shared" si="436"/>
        <v>50</v>
      </c>
      <c r="P3095" s="11">
        <f t="shared" si="433"/>
        <v>1.0245376526048593</v>
      </c>
      <c r="Q3095" s="12">
        <f t="shared" si="432"/>
        <v>169.30028539748267</v>
      </c>
      <c r="R3095" s="12">
        <f t="shared" si="437"/>
        <v>0</v>
      </c>
      <c r="S3095" s="12">
        <f t="shared" si="438"/>
        <v>13427</v>
      </c>
      <c r="T3095" s="31">
        <f t="shared" si="434"/>
        <v>14349.892190290631</v>
      </c>
      <c r="U3095" s="13"/>
      <c r="V3095" s="39">
        <f t="shared" si="439"/>
        <v>-5.3016518420634685E-3</v>
      </c>
      <c r="W3095" s="14">
        <f t="shared" si="440"/>
        <v>-5.3044126785046107E-3</v>
      </c>
      <c r="X3095" s="40">
        <f t="shared" si="435"/>
        <v>7.6222178547383549E-12</v>
      </c>
      <c r="Y3095" s="2"/>
      <c r="Z3095" s="4"/>
      <c r="AA3095" s="4"/>
      <c r="AB3095" s="4"/>
      <c r="AC3095" s="4"/>
      <c r="AD3095" s="4"/>
      <c r="AE3095" s="4"/>
    </row>
    <row r="3096" spans="6:31">
      <c r="F3096" s="25">
        <v>41163</v>
      </c>
      <c r="G3096" s="8">
        <v>84.86</v>
      </c>
      <c r="H3096" s="8">
        <v>85.26</v>
      </c>
      <c r="I3096" s="8">
        <v>84.79</v>
      </c>
      <c r="J3096" s="8">
        <v>84.96</v>
      </c>
      <c r="K3096" s="8">
        <v>1919200</v>
      </c>
      <c r="L3096" s="26">
        <v>82.92</v>
      </c>
      <c r="M3096" s="8"/>
      <c r="N3096" s="32">
        <v>0</v>
      </c>
      <c r="O3096" s="11">
        <f t="shared" si="436"/>
        <v>50</v>
      </c>
      <c r="P3096" s="11">
        <f t="shared" si="433"/>
        <v>1.0246020260492039</v>
      </c>
      <c r="Q3096" s="12">
        <f t="shared" si="432"/>
        <v>169.29279002846417</v>
      </c>
      <c r="R3096" s="12">
        <f t="shared" si="437"/>
        <v>0</v>
      </c>
      <c r="S3096" s="12">
        <f t="shared" si="438"/>
        <v>13427</v>
      </c>
      <c r="T3096" s="31">
        <f t="shared" si="434"/>
        <v>14383.115440818314</v>
      </c>
      <c r="U3096" s="13"/>
      <c r="V3096" s="39">
        <f t="shared" si="439"/>
        <v>2.3125504827348391E-3</v>
      </c>
      <c r="W3096" s="14">
        <f t="shared" si="440"/>
        <v>2.2939943654872496E-3</v>
      </c>
      <c r="X3096" s="40">
        <f t="shared" si="435"/>
        <v>3.443294873062901E-10</v>
      </c>
      <c r="Y3096" s="2"/>
      <c r="Z3096" s="4"/>
      <c r="AA3096" s="4"/>
      <c r="AB3096" s="4"/>
      <c r="AC3096" s="4"/>
      <c r="AD3096" s="4"/>
      <c r="AE3096" s="4"/>
    </row>
    <row r="3097" spans="6:31">
      <c r="F3097" s="25">
        <v>41164</v>
      </c>
      <c r="G3097" s="8">
        <v>85.24</v>
      </c>
      <c r="H3097" s="8">
        <v>85.37</v>
      </c>
      <c r="I3097" s="8">
        <v>85.01</v>
      </c>
      <c r="J3097" s="8">
        <v>85.25</v>
      </c>
      <c r="K3097" s="8">
        <v>1492100</v>
      </c>
      <c r="L3097" s="26">
        <v>83.21</v>
      </c>
      <c r="M3097" s="8"/>
      <c r="N3097" s="32">
        <v>0</v>
      </c>
      <c r="O3097" s="11">
        <f t="shared" si="436"/>
        <v>50</v>
      </c>
      <c r="P3097" s="11">
        <f t="shared" si="433"/>
        <v>1.0245162841004687</v>
      </c>
      <c r="Q3097" s="12">
        <f t="shared" si="432"/>
        <v>169.30277366312751</v>
      </c>
      <c r="R3097" s="12">
        <f t="shared" si="437"/>
        <v>0</v>
      </c>
      <c r="S3097" s="12">
        <f t="shared" si="438"/>
        <v>13427</v>
      </c>
      <c r="T3097" s="31">
        <f t="shared" si="434"/>
        <v>14433.06145478162</v>
      </c>
      <c r="U3097" s="13"/>
      <c r="V3097" s="39">
        <f t="shared" si="439"/>
        <v>3.4665295233507294E-3</v>
      </c>
      <c r="W3097" s="14">
        <f t="shared" si="440"/>
        <v>3.4912453447595334E-3</v>
      </c>
      <c r="X3097" s="40">
        <f t="shared" si="435"/>
        <v>6.1087182791189728E-10</v>
      </c>
      <c r="Y3097" s="2"/>
      <c r="Z3097" s="4"/>
      <c r="AA3097" s="4"/>
      <c r="AB3097" s="4"/>
      <c r="AC3097" s="4"/>
      <c r="AD3097" s="4"/>
      <c r="AE3097" s="4"/>
    </row>
    <row r="3098" spans="6:31">
      <c r="F3098" s="25">
        <v>41165</v>
      </c>
      <c r="G3098" s="8">
        <v>85.26</v>
      </c>
      <c r="H3098" s="8">
        <v>86.78</v>
      </c>
      <c r="I3098" s="8">
        <v>85.14</v>
      </c>
      <c r="J3098" s="8">
        <v>86.57</v>
      </c>
      <c r="K3098" s="8">
        <v>799700</v>
      </c>
      <c r="L3098" s="26">
        <v>84.49</v>
      </c>
      <c r="M3098" s="8"/>
      <c r="N3098" s="32">
        <v>0</v>
      </c>
      <c r="O3098" s="11">
        <f t="shared" si="436"/>
        <v>50</v>
      </c>
      <c r="P3098" s="11">
        <f t="shared" si="433"/>
        <v>1.0246182980234346</v>
      </c>
      <c r="Q3098" s="12">
        <f t="shared" si="432"/>
        <v>169.2908955383804</v>
      </c>
      <c r="R3098" s="12">
        <f t="shared" si="437"/>
        <v>0</v>
      </c>
      <c r="S3098" s="12">
        <f t="shared" si="438"/>
        <v>13427</v>
      </c>
      <c r="T3098" s="31">
        <f t="shared" si="434"/>
        <v>14655.512826757589</v>
      </c>
      <c r="U3098" s="13"/>
      <c r="V3098" s="39">
        <f t="shared" si="439"/>
        <v>1.5295057535165241E-2</v>
      </c>
      <c r="W3098" s="14">
        <f t="shared" si="440"/>
        <v>1.5265651252414912E-2</v>
      </c>
      <c r="X3098" s="40">
        <f t="shared" si="435"/>
        <v>8.6472946519231315E-10</v>
      </c>
      <c r="Y3098" s="2"/>
      <c r="Z3098" s="4"/>
      <c r="AA3098" s="4"/>
      <c r="AB3098" s="4"/>
      <c r="AC3098" s="4"/>
      <c r="AD3098" s="4"/>
      <c r="AE3098" s="4"/>
    </row>
    <row r="3099" spans="6:31">
      <c r="F3099" s="25">
        <v>41166</v>
      </c>
      <c r="G3099" s="8">
        <v>86.71</v>
      </c>
      <c r="H3099" s="8">
        <v>87.48</v>
      </c>
      <c r="I3099" s="8">
        <v>86.71</v>
      </c>
      <c r="J3099" s="8">
        <v>87.02</v>
      </c>
      <c r="K3099" s="8">
        <v>180600</v>
      </c>
      <c r="L3099" s="26">
        <v>84.93</v>
      </c>
      <c r="M3099" s="8"/>
      <c r="N3099" s="32">
        <v>0</v>
      </c>
      <c r="O3099" s="11">
        <f t="shared" si="436"/>
        <v>50</v>
      </c>
      <c r="P3099" s="11">
        <f t="shared" si="433"/>
        <v>1.0246085011185682</v>
      </c>
      <c r="Q3099" s="12">
        <f t="shared" si="432"/>
        <v>169.29203615116444</v>
      </c>
      <c r="R3099" s="12">
        <f t="shared" si="437"/>
        <v>0</v>
      </c>
      <c r="S3099" s="12">
        <f t="shared" si="438"/>
        <v>13427</v>
      </c>
      <c r="T3099" s="31">
        <f t="shared" si="434"/>
        <v>14731.792985874328</v>
      </c>
      <c r="U3099" s="13"/>
      <c r="V3099" s="39">
        <f t="shared" si="439"/>
        <v>5.1913796329761943E-3</v>
      </c>
      <c r="W3099" s="14">
        <f t="shared" si="440"/>
        <v>5.1942036271645326E-3</v>
      </c>
      <c r="X3099" s="40">
        <f t="shared" si="435"/>
        <v>7.9749431757685693E-12</v>
      </c>
      <c r="Y3099" s="2"/>
      <c r="Z3099" s="4"/>
      <c r="AA3099" s="4"/>
      <c r="AB3099" s="4"/>
      <c r="AC3099" s="4"/>
      <c r="AD3099" s="4"/>
      <c r="AE3099" s="4"/>
    </row>
    <row r="3100" spans="6:31">
      <c r="F3100" s="25">
        <v>41169</v>
      </c>
      <c r="G3100" s="8">
        <v>86.84</v>
      </c>
      <c r="H3100" s="8">
        <v>86.92</v>
      </c>
      <c r="I3100" s="8">
        <v>86.45</v>
      </c>
      <c r="J3100" s="8">
        <v>86.64</v>
      </c>
      <c r="K3100" s="8">
        <v>102400</v>
      </c>
      <c r="L3100" s="26">
        <v>84.56</v>
      </c>
      <c r="M3100" s="8"/>
      <c r="N3100" s="32">
        <v>0</v>
      </c>
      <c r="O3100" s="11">
        <f t="shared" si="436"/>
        <v>50</v>
      </c>
      <c r="P3100" s="11">
        <f t="shared" si="433"/>
        <v>1.0245979186376537</v>
      </c>
      <c r="Q3100" s="12">
        <f t="shared" si="432"/>
        <v>169.2932682497983</v>
      </c>
      <c r="R3100" s="12">
        <f t="shared" si="437"/>
        <v>0</v>
      </c>
      <c r="S3100" s="12">
        <f t="shared" si="438"/>
        <v>13427</v>
      </c>
      <c r="T3100" s="31">
        <f t="shared" si="434"/>
        <v>14667.568761162525</v>
      </c>
      <c r="U3100" s="13"/>
      <c r="V3100" s="39">
        <f t="shared" si="439"/>
        <v>-4.369096678295087E-3</v>
      </c>
      <c r="W3100" s="14">
        <f t="shared" si="440"/>
        <v>-4.366046229935837E-3</v>
      </c>
      <c r="X3100" s="40">
        <f t="shared" si="435"/>
        <v>9.3052351924510291E-12</v>
      </c>
      <c r="Y3100" s="2"/>
      <c r="Z3100" s="4"/>
      <c r="AA3100" s="4"/>
      <c r="AB3100" s="4"/>
      <c r="AC3100" s="4"/>
      <c r="AD3100" s="4"/>
      <c r="AE3100" s="4"/>
    </row>
    <row r="3101" spans="6:31">
      <c r="F3101" s="25">
        <v>41170</v>
      </c>
      <c r="G3101" s="8">
        <v>86.48</v>
      </c>
      <c r="H3101" s="8">
        <v>86.61</v>
      </c>
      <c r="I3101" s="8">
        <v>86.32</v>
      </c>
      <c r="J3101" s="8">
        <v>86.49</v>
      </c>
      <c r="K3101" s="8">
        <v>197000</v>
      </c>
      <c r="L3101" s="26">
        <v>84.42</v>
      </c>
      <c r="M3101" s="8"/>
      <c r="N3101" s="32">
        <v>0</v>
      </c>
      <c r="O3101" s="11">
        <f t="shared" si="436"/>
        <v>50</v>
      </c>
      <c r="P3101" s="11">
        <f t="shared" si="433"/>
        <v>1.0245202558635393</v>
      </c>
      <c r="Q3101" s="12">
        <f t="shared" si="432"/>
        <v>169.30231116143665</v>
      </c>
      <c r="R3101" s="12">
        <f t="shared" si="437"/>
        <v>0</v>
      </c>
      <c r="S3101" s="12">
        <f t="shared" si="438"/>
        <v>13427</v>
      </c>
      <c r="T3101" s="31">
        <f t="shared" si="434"/>
        <v>14642.956892352655</v>
      </c>
      <c r="U3101" s="13"/>
      <c r="V3101" s="39">
        <f t="shared" si="439"/>
        <v>-1.679388140991244E-3</v>
      </c>
      <c r="W3101" s="14">
        <f t="shared" si="440"/>
        <v>-1.6570012076294581E-3</v>
      </c>
      <c r="X3101" s="40">
        <f t="shared" si="435"/>
        <v>5.0117478534504573E-10</v>
      </c>
      <c r="Y3101" s="2"/>
      <c r="Z3101" s="4"/>
      <c r="AA3101" s="4"/>
      <c r="AB3101" s="4"/>
      <c r="AC3101" s="4"/>
      <c r="AD3101" s="4"/>
      <c r="AE3101" s="4"/>
    </row>
    <row r="3102" spans="6:31">
      <c r="F3102" s="25">
        <v>41171</v>
      </c>
      <c r="G3102" s="8">
        <v>86.53</v>
      </c>
      <c r="H3102" s="8">
        <v>86.84</v>
      </c>
      <c r="I3102" s="8">
        <v>86.4</v>
      </c>
      <c r="J3102" s="8">
        <v>86.62</v>
      </c>
      <c r="K3102" s="8">
        <v>116000</v>
      </c>
      <c r="L3102" s="26">
        <v>84.54</v>
      </c>
      <c r="M3102" s="8"/>
      <c r="N3102" s="32">
        <v>0</v>
      </c>
      <c r="O3102" s="11">
        <f t="shared" si="436"/>
        <v>50</v>
      </c>
      <c r="P3102" s="11">
        <f t="shared" si="433"/>
        <v>1.0246037378755619</v>
      </c>
      <c r="Q3102" s="12">
        <f t="shared" si="432"/>
        <v>169.29259072356732</v>
      </c>
      <c r="R3102" s="12">
        <f t="shared" si="437"/>
        <v>0</v>
      </c>
      <c r="S3102" s="12">
        <f t="shared" si="438"/>
        <v>13427</v>
      </c>
      <c r="T3102" s="31">
        <f t="shared" si="434"/>
        <v>14664.124208475401</v>
      </c>
      <c r="U3102" s="13"/>
      <c r="V3102" s="39">
        <f t="shared" si="439"/>
        <v>1.4445191406560361E-3</v>
      </c>
      <c r="W3102" s="14">
        <f t="shared" si="440"/>
        <v>1.4204547842911227E-3</v>
      </c>
      <c r="X3102" s="40">
        <f t="shared" si="435"/>
        <v>5.7909324725754546E-10</v>
      </c>
      <c r="Y3102" s="2"/>
      <c r="Z3102" s="4"/>
      <c r="AA3102" s="4"/>
      <c r="AB3102" s="4"/>
      <c r="AC3102" s="4"/>
      <c r="AD3102" s="4"/>
      <c r="AE3102" s="4"/>
    </row>
    <row r="3103" spans="6:31">
      <c r="F3103" s="25">
        <v>41172</v>
      </c>
      <c r="G3103" s="8">
        <v>86.17</v>
      </c>
      <c r="H3103" s="8">
        <v>86.55</v>
      </c>
      <c r="I3103" s="8">
        <v>85.91</v>
      </c>
      <c r="J3103" s="8">
        <v>86.51</v>
      </c>
      <c r="K3103" s="8">
        <v>154600</v>
      </c>
      <c r="L3103" s="26">
        <v>84.44</v>
      </c>
      <c r="M3103" s="8"/>
      <c r="N3103" s="32">
        <v>0</v>
      </c>
      <c r="O3103" s="11">
        <f t="shared" si="436"/>
        <v>50</v>
      </c>
      <c r="P3103" s="11">
        <f t="shared" si="433"/>
        <v>1.0245144481288491</v>
      </c>
      <c r="Q3103" s="12">
        <f t="shared" si="432"/>
        <v>169.30298745855714</v>
      </c>
      <c r="R3103" s="12">
        <f t="shared" si="437"/>
        <v>0</v>
      </c>
      <c r="S3103" s="12">
        <f t="shared" si="438"/>
        <v>13427</v>
      </c>
      <c r="T3103" s="31">
        <f t="shared" si="434"/>
        <v>14646.401445039779</v>
      </c>
      <c r="U3103" s="13"/>
      <c r="V3103" s="39">
        <f t="shared" si="439"/>
        <v>-1.2093106623189151E-3</v>
      </c>
      <c r="W3103" s="14">
        <f t="shared" si="440"/>
        <v>-1.1835721585241156E-3</v>
      </c>
      <c r="X3103" s="40">
        <f t="shared" si="435"/>
        <v>6.6247057759490691E-10</v>
      </c>
      <c r="Y3103" s="2"/>
      <c r="Z3103" s="4"/>
      <c r="AA3103" s="4"/>
      <c r="AB3103" s="4"/>
      <c r="AC3103" s="4"/>
      <c r="AD3103" s="4"/>
      <c r="AE3103" s="4"/>
    </row>
    <row r="3104" spans="6:31">
      <c r="F3104" s="25">
        <v>41173</v>
      </c>
      <c r="G3104" s="8">
        <v>86.92</v>
      </c>
      <c r="H3104" s="8">
        <v>86.93</v>
      </c>
      <c r="I3104" s="8">
        <v>86.48</v>
      </c>
      <c r="J3104" s="8">
        <v>86.52</v>
      </c>
      <c r="K3104" s="8">
        <v>72800</v>
      </c>
      <c r="L3104" s="26">
        <v>84.45</v>
      </c>
      <c r="M3104" s="8"/>
      <c r="N3104" s="32">
        <v>0</v>
      </c>
      <c r="O3104" s="11">
        <f t="shared" si="436"/>
        <v>50</v>
      </c>
      <c r="P3104" s="11">
        <f t="shared" si="433"/>
        <v>1.0245115452930726</v>
      </c>
      <c r="Q3104" s="12">
        <f t="shared" si="432"/>
        <v>169.30332548986758</v>
      </c>
      <c r="R3104" s="12">
        <f t="shared" si="437"/>
        <v>0</v>
      </c>
      <c r="S3104" s="12">
        <f t="shared" si="438"/>
        <v>13427</v>
      </c>
      <c r="T3104" s="31">
        <f t="shared" si="434"/>
        <v>14648.123721383341</v>
      </c>
      <c r="U3104" s="13"/>
      <c r="V3104" s="39">
        <f t="shared" si="439"/>
        <v>1.1758349628562586E-4</v>
      </c>
      <c r="W3104" s="14">
        <f t="shared" si="440"/>
        <v>1.1842027368931146E-4</v>
      </c>
      <c r="X3104" s="40">
        <f t="shared" si="435"/>
        <v>7.0019642331879937E-13</v>
      </c>
      <c r="Y3104" s="2"/>
      <c r="Z3104" s="4"/>
      <c r="AA3104" s="4"/>
      <c r="AB3104" s="4"/>
      <c r="AC3104" s="4"/>
      <c r="AD3104" s="4"/>
      <c r="AE3104" s="4"/>
    </row>
    <row r="3105" spans="6:31">
      <c r="F3105" s="25">
        <v>41176</v>
      </c>
      <c r="G3105" s="8">
        <v>85.7</v>
      </c>
      <c r="H3105" s="8">
        <v>86.17</v>
      </c>
      <c r="I3105" s="8">
        <v>85.62</v>
      </c>
      <c r="J3105" s="8">
        <v>85.92</v>
      </c>
      <c r="K3105" s="8">
        <v>130000</v>
      </c>
      <c r="L3105" s="26">
        <v>84.23</v>
      </c>
      <c r="M3105" s="8"/>
      <c r="N3105" s="32">
        <v>0</v>
      </c>
      <c r="O3105" s="11">
        <f t="shared" si="436"/>
        <v>50</v>
      </c>
      <c r="P3105" s="11">
        <f t="shared" si="433"/>
        <v>1.020064110174522</v>
      </c>
      <c r="Q3105" s="12">
        <f t="shared" si="432"/>
        <v>169.82348279591449</v>
      </c>
      <c r="R3105" s="12">
        <f t="shared" si="437"/>
        <v>0</v>
      </c>
      <c r="S3105" s="12">
        <f t="shared" si="438"/>
        <v>13427</v>
      </c>
      <c r="T3105" s="31">
        <f t="shared" si="434"/>
        <v>14591.233641824972</v>
      </c>
      <c r="U3105" s="13"/>
      <c r="V3105" s="39">
        <f t="shared" si="439"/>
        <v>-3.8913407459672299E-3</v>
      </c>
      <c r="W3105" s="14">
        <f t="shared" si="440"/>
        <v>-2.60849092653671E-3</v>
      </c>
      <c r="X3105" s="40">
        <f t="shared" si="435"/>
        <v>1.6457036592129176E-6</v>
      </c>
      <c r="Y3105" s="2"/>
      <c r="Z3105" s="4"/>
      <c r="AA3105" s="4"/>
      <c r="AB3105" s="4"/>
      <c r="AC3105" s="4"/>
      <c r="AD3105" s="4"/>
      <c r="AE3105" s="4"/>
    </row>
    <row r="3106" spans="6:31">
      <c r="F3106" s="25">
        <v>41177</v>
      </c>
      <c r="G3106" s="8">
        <v>86.13</v>
      </c>
      <c r="H3106" s="8">
        <v>86.27</v>
      </c>
      <c r="I3106" s="8">
        <v>84.95</v>
      </c>
      <c r="J3106" s="8">
        <v>85.03</v>
      </c>
      <c r="K3106" s="8">
        <v>232600</v>
      </c>
      <c r="L3106" s="26">
        <v>83.36</v>
      </c>
      <c r="M3106" s="8"/>
      <c r="N3106" s="32">
        <v>0</v>
      </c>
      <c r="O3106" s="11">
        <f t="shared" si="436"/>
        <v>50</v>
      </c>
      <c r="P3106" s="11">
        <f t="shared" si="433"/>
        <v>1.0200335892514396</v>
      </c>
      <c r="Q3106" s="12">
        <f t="shared" si="432"/>
        <v>169.8270680928502</v>
      </c>
      <c r="R3106" s="12">
        <f t="shared" si="437"/>
        <v>0</v>
      </c>
      <c r="S3106" s="12">
        <f t="shared" si="438"/>
        <v>13427</v>
      </c>
      <c r="T3106" s="31">
        <f t="shared" si="434"/>
        <v>14440.395599935053</v>
      </c>
      <c r="U3106" s="13"/>
      <c r="V3106" s="39">
        <f t="shared" si="439"/>
        <v>-1.0391383682472137E-2</v>
      </c>
      <c r="W3106" s="14">
        <f t="shared" si="440"/>
        <v>-1.0382574322215636E-2</v>
      </c>
      <c r="X3106" s="40">
        <f t="shared" si="435"/>
        <v>7.7604828128805725E-11</v>
      </c>
      <c r="Y3106" s="2"/>
      <c r="Z3106" s="4"/>
      <c r="AA3106" s="4"/>
      <c r="AB3106" s="4"/>
      <c r="AC3106" s="4"/>
      <c r="AD3106" s="4"/>
      <c r="AE3106" s="4"/>
    </row>
    <row r="3107" spans="6:31">
      <c r="F3107" s="25">
        <v>41178</v>
      </c>
      <c r="G3107" s="8">
        <v>84.94</v>
      </c>
      <c r="H3107" s="8">
        <v>84.94</v>
      </c>
      <c r="I3107" s="8">
        <v>84.27</v>
      </c>
      <c r="J3107" s="8">
        <v>84.48</v>
      </c>
      <c r="K3107" s="8">
        <v>159400</v>
      </c>
      <c r="L3107" s="26">
        <v>82.82</v>
      </c>
      <c r="M3107" s="8"/>
      <c r="N3107" s="32">
        <v>0</v>
      </c>
      <c r="O3107" s="11">
        <f t="shared" si="436"/>
        <v>50</v>
      </c>
      <c r="P3107" s="11">
        <f t="shared" si="433"/>
        <v>1.0200434677614105</v>
      </c>
      <c r="Q3107" s="12">
        <f t="shared" si="432"/>
        <v>169.82590763947314</v>
      </c>
      <c r="R3107" s="12">
        <f t="shared" si="437"/>
        <v>0</v>
      </c>
      <c r="S3107" s="12">
        <f t="shared" si="438"/>
        <v>13427</v>
      </c>
      <c r="T3107" s="31">
        <f t="shared" si="434"/>
        <v>14346.892677382692</v>
      </c>
      <c r="U3107" s="13"/>
      <c r="V3107" s="39">
        <f t="shared" si="439"/>
        <v>-6.4961486104268074E-3</v>
      </c>
      <c r="W3107" s="14">
        <f t="shared" si="440"/>
        <v>-6.498999887635689E-3</v>
      </c>
      <c r="X3107" s="40">
        <f t="shared" si="435"/>
        <v>8.1297817218877195E-12</v>
      </c>
      <c r="Y3107" s="2"/>
      <c r="Z3107" s="4"/>
      <c r="AA3107" s="4"/>
      <c r="AB3107" s="4"/>
      <c r="AC3107" s="4"/>
      <c r="AD3107" s="4"/>
      <c r="AE3107" s="4"/>
    </row>
    <row r="3108" spans="6:31">
      <c r="F3108" s="25">
        <v>41179</v>
      </c>
      <c r="G3108" s="8">
        <v>84.83</v>
      </c>
      <c r="H3108" s="8">
        <v>85.48</v>
      </c>
      <c r="I3108" s="8">
        <v>84.6</v>
      </c>
      <c r="J3108" s="8">
        <v>85.34</v>
      </c>
      <c r="K3108" s="8">
        <v>85800</v>
      </c>
      <c r="L3108" s="26">
        <v>83.66</v>
      </c>
      <c r="M3108" s="8"/>
      <c r="N3108" s="32">
        <v>0</v>
      </c>
      <c r="O3108" s="11">
        <f t="shared" si="436"/>
        <v>50</v>
      </c>
      <c r="P3108" s="11">
        <f t="shared" si="433"/>
        <v>1.0200812813770022</v>
      </c>
      <c r="Q3108" s="12">
        <f t="shared" si="432"/>
        <v>169.82146578675793</v>
      </c>
      <c r="R3108" s="12">
        <f t="shared" si="437"/>
        <v>0</v>
      </c>
      <c r="S3108" s="12">
        <f t="shared" si="438"/>
        <v>13427</v>
      </c>
      <c r="T3108" s="31">
        <f t="shared" si="434"/>
        <v>14492.563890241921</v>
      </c>
      <c r="U3108" s="13"/>
      <c r="V3108" s="39">
        <f t="shared" si="439"/>
        <v>1.0102302129502378E-2</v>
      </c>
      <c r="W3108" s="14">
        <f t="shared" si="440"/>
        <v>1.0091387896631179E-2</v>
      </c>
      <c r="X3108" s="40">
        <f t="shared" si="435"/>
        <v>1.1912047916675586E-10</v>
      </c>
      <c r="Y3108" s="2"/>
      <c r="Z3108" s="4"/>
      <c r="AA3108" s="4"/>
      <c r="AB3108" s="4"/>
      <c r="AC3108" s="4"/>
      <c r="AD3108" s="4"/>
      <c r="AE3108" s="4"/>
    </row>
    <row r="3109" spans="6:31">
      <c r="F3109" s="25">
        <v>41180</v>
      </c>
      <c r="G3109" s="8">
        <v>84.97</v>
      </c>
      <c r="H3109" s="8">
        <v>85.27</v>
      </c>
      <c r="I3109" s="8">
        <v>84.62</v>
      </c>
      <c r="J3109" s="8">
        <v>84.85</v>
      </c>
      <c r="K3109" s="8">
        <v>3170500</v>
      </c>
      <c r="L3109" s="26">
        <v>83.18</v>
      </c>
      <c r="M3109" s="8"/>
      <c r="N3109" s="32">
        <v>0</v>
      </c>
      <c r="O3109" s="11">
        <f t="shared" si="436"/>
        <v>50</v>
      </c>
      <c r="P3109" s="11">
        <f t="shared" si="433"/>
        <v>1.0200769415724933</v>
      </c>
      <c r="Q3109" s="12">
        <f t="shared" si="432"/>
        <v>169.82197555392969</v>
      </c>
      <c r="R3109" s="12">
        <f t="shared" si="437"/>
        <v>0</v>
      </c>
      <c r="S3109" s="12">
        <f t="shared" si="438"/>
        <v>13427</v>
      </c>
      <c r="T3109" s="31">
        <f t="shared" si="434"/>
        <v>14409.394625750932</v>
      </c>
      <c r="U3109" s="13"/>
      <c r="V3109" s="39">
        <f t="shared" si="439"/>
        <v>-5.7552843012257607E-3</v>
      </c>
      <c r="W3109" s="14">
        <f t="shared" si="440"/>
        <v>-5.7540316992865806E-3</v>
      </c>
      <c r="X3109" s="40">
        <f t="shared" si="435"/>
        <v>1.569011618037801E-12</v>
      </c>
      <c r="Y3109" s="2"/>
      <c r="Z3109" s="4"/>
      <c r="AA3109" s="4"/>
      <c r="AB3109" s="4"/>
      <c r="AC3109" s="4"/>
      <c r="AD3109" s="4"/>
      <c r="AE3109" s="4"/>
    </row>
    <row r="3110" spans="6:31">
      <c r="F3110" s="25">
        <v>41183</v>
      </c>
      <c r="G3110" s="8">
        <v>85.36</v>
      </c>
      <c r="H3110" s="8">
        <v>85.9</v>
      </c>
      <c r="I3110" s="8">
        <v>84.94</v>
      </c>
      <c r="J3110" s="8">
        <v>85.13</v>
      </c>
      <c r="K3110" s="8">
        <v>407100</v>
      </c>
      <c r="L3110" s="26">
        <v>83.45</v>
      </c>
      <c r="M3110" s="8"/>
      <c r="N3110" s="32">
        <v>0</v>
      </c>
      <c r="O3110" s="11">
        <f t="shared" si="436"/>
        <v>50</v>
      </c>
      <c r="P3110" s="11">
        <f t="shared" si="433"/>
        <v>1.0201318154583583</v>
      </c>
      <c r="Q3110" s="12">
        <f t="shared" si="432"/>
        <v>169.8155302129345</v>
      </c>
      <c r="R3110" s="12">
        <f t="shared" si="437"/>
        <v>0</v>
      </c>
      <c r="S3110" s="12">
        <f t="shared" si="438"/>
        <v>13427</v>
      </c>
      <c r="T3110" s="31">
        <f t="shared" si="434"/>
        <v>14456.396087027113</v>
      </c>
      <c r="U3110" s="13"/>
      <c r="V3110" s="39">
        <f t="shared" si="439"/>
        <v>3.256553979896415E-3</v>
      </c>
      <c r="W3110" s="14">
        <f t="shared" si="440"/>
        <v>3.2407157930784986E-3</v>
      </c>
      <c r="X3110" s="40">
        <f t="shared" si="435"/>
        <v>2.5084816167922068E-10</v>
      </c>
      <c r="Y3110" s="2"/>
      <c r="Z3110" s="4"/>
      <c r="AA3110" s="4"/>
      <c r="AB3110" s="4"/>
      <c r="AC3110" s="4"/>
      <c r="AD3110" s="4"/>
      <c r="AE3110" s="4"/>
    </row>
    <row r="3111" spans="6:31">
      <c r="F3111" s="25">
        <v>41184</v>
      </c>
      <c r="G3111" s="8">
        <v>85.4</v>
      </c>
      <c r="H3111" s="8">
        <v>85.58</v>
      </c>
      <c r="I3111" s="8">
        <v>84.88</v>
      </c>
      <c r="J3111" s="8">
        <v>85.24</v>
      </c>
      <c r="K3111" s="8">
        <v>220100</v>
      </c>
      <c r="L3111" s="26">
        <v>83.56</v>
      </c>
      <c r="M3111" s="8"/>
      <c r="N3111" s="32">
        <v>0</v>
      </c>
      <c r="O3111" s="11">
        <f t="shared" si="436"/>
        <v>50</v>
      </c>
      <c r="P3111" s="11">
        <f t="shared" si="433"/>
        <v>1.0201053135471516</v>
      </c>
      <c r="Q3111" s="12">
        <f t="shared" si="432"/>
        <v>169.81864297051033</v>
      </c>
      <c r="R3111" s="12">
        <f t="shared" si="437"/>
        <v>0</v>
      </c>
      <c r="S3111" s="12">
        <f t="shared" si="438"/>
        <v>13427</v>
      </c>
      <c r="T3111" s="31">
        <f t="shared" si="434"/>
        <v>14475.341126806299</v>
      </c>
      <c r="U3111" s="13"/>
      <c r="V3111" s="39">
        <f t="shared" si="439"/>
        <v>1.3096373955675225E-3</v>
      </c>
      <c r="W3111" s="14">
        <f t="shared" si="440"/>
        <v>1.317286580520946E-3</v>
      </c>
      <c r="X3111" s="40">
        <f t="shared" si="435"/>
        <v>5.8510030451679458E-11</v>
      </c>
      <c r="Y3111" s="2"/>
      <c r="Z3111" s="4"/>
      <c r="AA3111" s="4"/>
      <c r="AB3111" s="4"/>
      <c r="AC3111" s="4"/>
      <c r="AD3111" s="4"/>
      <c r="AE3111" s="4"/>
    </row>
    <row r="3112" spans="6:31">
      <c r="F3112" s="25">
        <v>41185</v>
      </c>
      <c r="G3112" s="8">
        <v>85.45</v>
      </c>
      <c r="H3112" s="8">
        <v>85.77</v>
      </c>
      <c r="I3112" s="8">
        <v>85.01</v>
      </c>
      <c r="J3112" s="8">
        <v>85.51</v>
      </c>
      <c r="K3112" s="8">
        <v>243600</v>
      </c>
      <c r="L3112" s="26">
        <v>83.83</v>
      </c>
      <c r="M3112" s="8"/>
      <c r="N3112" s="32">
        <v>0</v>
      </c>
      <c r="O3112" s="11">
        <f t="shared" si="436"/>
        <v>50</v>
      </c>
      <c r="P3112" s="11">
        <f t="shared" si="433"/>
        <v>1.0200405582726948</v>
      </c>
      <c r="Q3112" s="12">
        <f t="shared" si="432"/>
        <v>169.82624942208491</v>
      </c>
      <c r="R3112" s="12">
        <f t="shared" si="437"/>
        <v>0</v>
      </c>
      <c r="S3112" s="12">
        <f t="shared" si="438"/>
        <v>13427</v>
      </c>
      <c r="T3112" s="31">
        <f t="shared" si="434"/>
        <v>14521.842588082482</v>
      </c>
      <c r="U3112" s="13"/>
      <c r="V3112" s="39">
        <f t="shared" si="439"/>
        <v>3.2073115510927569E-3</v>
      </c>
      <c r="W3112" s="14">
        <f t="shared" si="440"/>
        <v>3.2260019614008886E-3</v>
      </c>
      <c r="X3112" s="40">
        <f t="shared" si="435"/>
        <v>3.4933143748631498E-10</v>
      </c>
      <c r="Y3112" s="2"/>
      <c r="Z3112" s="4"/>
      <c r="AA3112" s="4"/>
      <c r="AB3112" s="4"/>
      <c r="AC3112" s="4"/>
      <c r="AD3112" s="4"/>
      <c r="AE3112" s="4"/>
    </row>
    <row r="3113" spans="6:31">
      <c r="F3113" s="25">
        <v>41186</v>
      </c>
      <c r="G3113" s="8">
        <v>85.79</v>
      </c>
      <c r="H3113" s="8">
        <v>86.21</v>
      </c>
      <c r="I3113" s="8">
        <v>85.71</v>
      </c>
      <c r="J3113" s="8">
        <v>86.16</v>
      </c>
      <c r="K3113" s="8">
        <v>160000</v>
      </c>
      <c r="L3113" s="26">
        <v>84.46</v>
      </c>
      <c r="M3113" s="8"/>
      <c r="N3113" s="32">
        <v>0</v>
      </c>
      <c r="O3113" s="11">
        <f t="shared" si="436"/>
        <v>50</v>
      </c>
      <c r="P3113" s="11">
        <f t="shared" si="433"/>
        <v>1.0201278711816244</v>
      </c>
      <c r="Q3113" s="12">
        <f t="shared" si="432"/>
        <v>169.81599347408201</v>
      </c>
      <c r="R3113" s="12">
        <f t="shared" si="437"/>
        <v>0</v>
      </c>
      <c r="S3113" s="12">
        <f t="shared" si="438"/>
        <v>13427</v>
      </c>
      <c r="T3113" s="31">
        <f t="shared" si="434"/>
        <v>14631.345997726905</v>
      </c>
      <c r="U3113" s="13"/>
      <c r="V3113" s="39">
        <f t="shared" si="439"/>
        <v>7.5123120275850898E-3</v>
      </c>
      <c r="W3113" s="14">
        <f t="shared" si="440"/>
        <v>7.487110856031559E-3</v>
      </c>
      <c r="X3113" s="40">
        <f t="shared" si="435"/>
        <v>6.3509904767048994E-10</v>
      </c>
      <c r="Y3113" s="2"/>
      <c r="Z3113" s="4"/>
      <c r="AA3113" s="4"/>
      <c r="AB3113" s="4"/>
      <c r="AC3113" s="4"/>
      <c r="AD3113" s="4"/>
      <c r="AE3113" s="4"/>
    </row>
    <row r="3114" spans="6:31">
      <c r="F3114" s="25">
        <v>41187</v>
      </c>
      <c r="G3114" s="8">
        <v>86.59</v>
      </c>
      <c r="H3114" s="8">
        <v>86.77</v>
      </c>
      <c r="I3114" s="8">
        <v>85.91</v>
      </c>
      <c r="J3114" s="8">
        <v>86.21</v>
      </c>
      <c r="K3114" s="8">
        <v>750700</v>
      </c>
      <c r="L3114" s="26">
        <v>84.51</v>
      </c>
      <c r="M3114" s="8"/>
      <c r="N3114" s="32">
        <v>0</v>
      </c>
      <c r="O3114" s="11">
        <f t="shared" si="436"/>
        <v>50</v>
      </c>
      <c r="P3114" s="11">
        <f t="shared" si="433"/>
        <v>1.0201159626079752</v>
      </c>
      <c r="Q3114" s="12">
        <f t="shared" si="432"/>
        <v>169.8173921754404</v>
      </c>
      <c r="R3114" s="12">
        <f t="shared" si="437"/>
        <v>0</v>
      </c>
      <c r="S3114" s="12">
        <f t="shared" si="438"/>
        <v>13427</v>
      </c>
      <c r="T3114" s="31">
        <f t="shared" si="434"/>
        <v>14639.957379444717</v>
      </c>
      <c r="U3114" s="13"/>
      <c r="V3114" s="39">
        <f t="shared" si="439"/>
        <v>5.8838391002184742E-4</v>
      </c>
      <c r="W3114" s="14">
        <f t="shared" si="440"/>
        <v>5.9182105059356891E-4</v>
      </c>
      <c r="X3114" s="40">
        <f t="shared" si="435"/>
        <v>1.1813935309773911E-11</v>
      </c>
      <c r="Y3114" s="2"/>
      <c r="Z3114" s="4"/>
      <c r="AA3114" s="4"/>
      <c r="AB3114" s="4"/>
      <c r="AC3114" s="4"/>
      <c r="AD3114" s="4"/>
      <c r="AE3114" s="4"/>
    </row>
    <row r="3115" spans="6:31">
      <c r="F3115" s="25">
        <v>41190</v>
      </c>
      <c r="G3115" s="8">
        <v>85.8</v>
      </c>
      <c r="H3115" s="8">
        <v>85.98</v>
      </c>
      <c r="I3115" s="8">
        <v>85.68</v>
      </c>
      <c r="J3115" s="8">
        <v>85.84</v>
      </c>
      <c r="K3115" s="8">
        <v>100200</v>
      </c>
      <c r="L3115" s="26">
        <v>84.15</v>
      </c>
      <c r="M3115" s="8"/>
      <c r="N3115" s="32">
        <v>0</v>
      </c>
      <c r="O3115" s="11">
        <f t="shared" si="436"/>
        <v>50</v>
      </c>
      <c r="P3115" s="11">
        <f t="shared" si="433"/>
        <v>1.020083184789067</v>
      </c>
      <c r="Q3115" s="12">
        <f t="shared" si="432"/>
        <v>169.82124220732146</v>
      </c>
      <c r="R3115" s="12">
        <f t="shared" si="437"/>
        <v>0</v>
      </c>
      <c r="S3115" s="12">
        <f t="shared" si="438"/>
        <v>13427</v>
      </c>
      <c r="T3115" s="31">
        <f t="shared" si="434"/>
        <v>14577.455431076474</v>
      </c>
      <c r="U3115" s="13"/>
      <c r="V3115" s="39">
        <f t="shared" si="439"/>
        <v>-4.2784105570197366E-3</v>
      </c>
      <c r="W3115" s="14">
        <f t="shared" si="440"/>
        <v>-4.2689499195758904E-3</v>
      </c>
      <c r="X3115" s="40">
        <f t="shared" si="435"/>
        <v>8.950366084390417E-11</v>
      </c>
      <c r="Y3115" s="2"/>
      <c r="Z3115" s="4"/>
      <c r="AA3115" s="4"/>
      <c r="AB3115" s="4"/>
      <c r="AC3115" s="4"/>
      <c r="AD3115" s="4"/>
      <c r="AE3115" s="4"/>
    </row>
    <row r="3116" spans="6:31">
      <c r="F3116" s="25">
        <v>41191</v>
      </c>
      <c r="G3116" s="8">
        <v>85.76</v>
      </c>
      <c r="H3116" s="8">
        <v>85.85</v>
      </c>
      <c r="I3116" s="8">
        <v>84.94</v>
      </c>
      <c r="J3116" s="8">
        <v>84.99</v>
      </c>
      <c r="K3116" s="8">
        <v>191300</v>
      </c>
      <c r="L3116" s="26">
        <v>83.32</v>
      </c>
      <c r="M3116" s="8"/>
      <c r="N3116" s="32">
        <v>0</v>
      </c>
      <c r="O3116" s="11">
        <f t="shared" si="436"/>
        <v>50</v>
      </c>
      <c r="P3116" s="11">
        <f t="shared" si="433"/>
        <v>1.020043206913106</v>
      </c>
      <c r="Q3116" s="12">
        <f t="shared" si="432"/>
        <v>169.82593828168967</v>
      </c>
      <c r="R3116" s="12">
        <f t="shared" si="437"/>
        <v>0</v>
      </c>
      <c r="S3116" s="12">
        <f t="shared" si="438"/>
        <v>13427</v>
      </c>
      <c r="T3116" s="31">
        <f t="shared" si="434"/>
        <v>14433.506494560805</v>
      </c>
      <c r="U3116" s="13"/>
      <c r="V3116" s="39">
        <f t="shared" si="439"/>
        <v>-9.9238431497442239E-3</v>
      </c>
      <c r="W3116" s="14">
        <f t="shared" si="440"/>
        <v>-9.912304244043867E-3</v>
      </c>
      <c r="X3116" s="40">
        <f t="shared" si="435"/>
        <v>1.3314634476172895E-10</v>
      </c>
      <c r="Y3116" s="2"/>
      <c r="Z3116" s="4"/>
      <c r="AA3116" s="4"/>
      <c r="AB3116" s="4"/>
      <c r="AC3116" s="4"/>
      <c r="AD3116" s="4"/>
      <c r="AE3116" s="4"/>
    </row>
    <row r="3117" spans="6:31">
      <c r="F3117" s="25">
        <v>41192</v>
      </c>
      <c r="G3117" s="8">
        <v>84.99</v>
      </c>
      <c r="H3117" s="8">
        <v>85</v>
      </c>
      <c r="I3117" s="8">
        <v>84.37</v>
      </c>
      <c r="J3117" s="8">
        <v>84.5</v>
      </c>
      <c r="K3117" s="8">
        <v>114600</v>
      </c>
      <c r="L3117" s="26">
        <v>82.84</v>
      </c>
      <c r="M3117" s="8"/>
      <c r="N3117" s="32">
        <v>0</v>
      </c>
      <c r="O3117" s="11">
        <f t="shared" si="436"/>
        <v>50</v>
      </c>
      <c r="P3117" s="11">
        <f t="shared" si="433"/>
        <v>1.0200386286817962</v>
      </c>
      <c r="Q3117" s="12">
        <f t="shared" si="432"/>
        <v>169.82647609550079</v>
      </c>
      <c r="R3117" s="12">
        <f t="shared" si="437"/>
        <v>0</v>
      </c>
      <c r="S3117" s="12">
        <f t="shared" si="438"/>
        <v>13427</v>
      </c>
      <c r="T3117" s="31">
        <f t="shared" si="434"/>
        <v>14350.337230069817</v>
      </c>
      <c r="U3117" s="13"/>
      <c r="V3117" s="39">
        <f t="shared" si="439"/>
        <v>-5.7789012992503575E-3</v>
      </c>
      <c r="W3117" s="14">
        <f t="shared" si="440"/>
        <v>-5.777579865387677E-3</v>
      </c>
      <c r="X3117" s="40">
        <f t="shared" si="435"/>
        <v>1.7461874534386157E-12</v>
      </c>
      <c r="Y3117" s="2"/>
      <c r="Z3117" s="4"/>
      <c r="AA3117" s="4"/>
      <c r="AB3117" s="4"/>
      <c r="AC3117" s="4"/>
      <c r="AD3117" s="4"/>
      <c r="AE3117" s="4"/>
    </row>
    <row r="3118" spans="6:31">
      <c r="F3118" s="25">
        <v>41193</v>
      </c>
      <c r="G3118" s="8">
        <v>84.97</v>
      </c>
      <c r="H3118" s="8">
        <v>85.2</v>
      </c>
      <c r="I3118" s="8">
        <v>84.57</v>
      </c>
      <c r="J3118" s="8">
        <v>84.58</v>
      </c>
      <c r="K3118" s="8">
        <v>102100</v>
      </c>
      <c r="L3118" s="26">
        <v>82.92</v>
      </c>
      <c r="M3118" s="8"/>
      <c r="N3118" s="32">
        <v>0</v>
      </c>
      <c r="O3118" s="11">
        <f t="shared" si="436"/>
        <v>50</v>
      </c>
      <c r="P3118" s="11">
        <f t="shared" si="433"/>
        <v>1.0200192957067051</v>
      </c>
      <c r="Q3118" s="12">
        <f t="shared" si="432"/>
        <v>169.82874723124041</v>
      </c>
      <c r="R3118" s="12">
        <f t="shared" si="437"/>
        <v>0</v>
      </c>
      <c r="S3118" s="12">
        <f t="shared" si="438"/>
        <v>13427</v>
      </c>
      <c r="T3118" s="31">
        <f t="shared" si="434"/>
        <v>14364.115440818314</v>
      </c>
      <c r="U3118" s="13"/>
      <c r="V3118" s="39">
        <f t="shared" si="439"/>
        <v>9.5967086427568632E-4</v>
      </c>
      <c r="W3118" s="14">
        <f t="shared" si="440"/>
        <v>9.6525104019536351E-4</v>
      </c>
      <c r="X3118" s="40">
        <f t="shared" si="435"/>
        <v>3.11383632945452E-11</v>
      </c>
      <c r="Y3118" s="2"/>
      <c r="Z3118" s="4"/>
      <c r="AA3118" s="4"/>
      <c r="AB3118" s="4"/>
      <c r="AC3118" s="4"/>
      <c r="AD3118" s="4"/>
      <c r="AE3118" s="4"/>
    </row>
    <row r="3119" spans="6:31">
      <c r="F3119" s="25">
        <v>41194</v>
      </c>
      <c r="G3119" s="8">
        <v>84.63</v>
      </c>
      <c r="H3119" s="8">
        <v>84.86</v>
      </c>
      <c r="I3119" s="8">
        <v>84.1</v>
      </c>
      <c r="J3119" s="8">
        <v>84.23</v>
      </c>
      <c r="K3119" s="8">
        <v>184100</v>
      </c>
      <c r="L3119" s="26">
        <v>82.57</v>
      </c>
      <c r="M3119" s="8"/>
      <c r="N3119" s="32">
        <v>0</v>
      </c>
      <c r="O3119" s="11">
        <f t="shared" si="436"/>
        <v>50</v>
      </c>
      <c r="P3119" s="11">
        <f t="shared" si="433"/>
        <v>1.0201041540511082</v>
      </c>
      <c r="Q3119" s="12">
        <f t="shared" si="432"/>
        <v>169.81877916174324</v>
      </c>
      <c r="R3119" s="12">
        <f t="shared" si="437"/>
        <v>0</v>
      </c>
      <c r="S3119" s="12">
        <f t="shared" si="438"/>
        <v>13427</v>
      </c>
      <c r="T3119" s="31">
        <f t="shared" si="434"/>
        <v>14303.835768793633</v>
      </c>
      <c r="U3119" s="13"/>
      <c r="V3119" s="39">
        <f t="shared" si="439"/>
        <v>-4.2053762699695157E-3</v>
      </c>
      <c r="W3119" s="14">
        <f t="shared" si="440"/>
        <v>-4.2298691382417356E-3</v>
      </c>
      <c r="X3119" s="40">
        <f t="shared" si="435"/>
        <v>5.9990059620031324E-10</v>
      </c>
      <c r="Y3119" s="2"/>
      <c r="Z3119" s="4"/>
      <c r="AA3119" s="4"/>
      <c r="AB3119" s="4"/>
      <c r="AC3119" s="4"/>
      <c r="AD3119" s="4"/>
      <c r="AE3119" s="4"/>
    </row>
    <row r="3120" spans="6:31">
      <c r="F3120" s="25">
        <v>41197</v>
      </c>
      <c r="G3120" s="8">
        <v>84.44</v>
      </c>
      <c r="H3120" s="8">
        <v>84.97</v>
      </c>
      <c r="I3120" s="8">
        <v>84.16</v>
      </c>
      <c r="J3120" s="8">
        <v>84.91</v>
      </c>
      <c r="K3120" s="8">
        <v>147300</v>
      </c>
      <c r="L3120" s="26">
        <v>83.24</v>
      </c>
      <c r="M3120" s="8"/>
      <c r="N3120" s="32">
        <v>0</v>
      </c>
      <c r="O3120" s="11">
        <f t="shared" si="436"/>
        <v>50</v>
      </c>
      <c r="P3120" s="11">
        <f t="shared" si="433"/>
        <v>1.0200624699663623</v>
      </c>
      <c r="Q3120" s="12">
        <f t="shared" si="432"/>
        <v>169.82367546593224</v>
      </c>
      <c r="R3120" s="12">
        <f t="shared" si="437"/>
        <v>0</v>
      </c>
      <c r="S3120" s="12">
        <f t="shared" si="438"/>
        <v>13427</v>
      </c>
      <c r="T3120" s="31">
        <f t="shared" si="434"/>
        <v>14419.728283812306</v>
      </c>
      <c r="U3120" s="13"/>
      <c r="V3120" s="39">
        <f t="shared" si="439"/>
        <v>8.0695517933113293E-3</v>
      </c>
      <c r="W3120" s="14">
        <f t="shared" si="440"/>
        <v>8.0815830960965212E-3</v>
      </c>
      <c r="X3120" s="40">
        <f t="shared" si="435"/>
        <v>1.4475224670896651E-10</v>
      </c>
      <c r="Y3120" s="2"/>
      <c r="Z3120" s="4"/>
      <c r="AA3120" s="4"/>
      <c r="AB3120" s="4"/>
      <c r="AC3120" s="4"/>
      <c r="AD3120" s="4"/>
      <c r="AE3120" s="4"/>
    </row>
    <row r="3121" spans="6:31">
      <c r="F3121" s="25">
        <v>41198</v>
      </c>
      <c r="G3121" s="8">
        <v>85.3</v>
      </c>
      <c r="H3121" s="8">
        <v>85.83</v>
      </c>
      <c r="I3121" s="8">
        <v>85.25</v>
      </c>
      <c r="J3121" s="8">
        <v>85.78</v>
      </c>
      <c r="K3121" s="8">
        <v>105000</v>
      </c>
      <c r="L3121" s="26">
        <v>84.09</v>
      </c>
      <c r="M3121" s="8"/>
      <c r="N3121" s="32">
        <v>0</v>
      </c>
      <c r="O3121" s="11">
        <f t="shared" si="436"/>
        <v>50</v>
      </c>
      <c r="P3121" s="11">
        <f t="shared" si="433"/>
        <v>1.0200975145677251</v>
      </c>
      <c r="Q3121" s="12">
        <f t="shared" si="432"/>
        <v>169.81955902325831</v>
      </c>
      <c r="R3121" s="12">
        <f t="shared" si="437"/>
        <v>0</v>
      </c>
      <c r="S3121" s="12">
        <f t="shared" si="438"/>
        <v>13427</v>
      </c>
      <c r="T3121" s="31">
        <f t="shared" si="434"/>
        <v>14567.121773015098</v>
      </c>
      <c r="U3121" s="13"/>
      <c r="V3121" s="39">
        <f t="shared" si="439"/>
        <v>1.0169767273714537E-2</v>
      </c>
      <c r="W3121" s="14">
        <f t="shared" si="440"/>
        <v>1.0159652319373129E-2</v>
      </c>
      <c r="X3121" s="40">
        <f t="shared" si="435"/>
        <v>1.0231230132877433E-10</v>
      </c>
      <c r="Y3121" s="2"/>
      <c r="Z3121" s="4"/>
      <c r="AA3121" s="4"/>
      <c r="AB3121" s="4"/>
      <c r="AC3121" s="4"/>
      <c r="AD3121" s="4"/>
      <c r="AE3121" s="4"/>
    </row>
    <row r="3122" spans="6:31">
      <c r="F3122" s="25">
        <v>41199</v>
      </c>
      <c r="G3122" s="8">
        <v>85.85</v>
      </c>
      <c r="H3122" s="8">
        <v>86.25</v>
      </c>
      <c r="I3122" s="8">
        <v>85.72</v>
      </c>
      <c r="J3122" s="8">
        <v>86.2</v>
      </c>
      <c r="K3122" s="8">
        <v>72300</v>
      </c>
      <c r="L3122" s="26">
        <v>84.5</v>
      </c>
      <c r="M3122" s="8"/>
      <c r="N3122" s="32">
        <v>0</v>
      </c>
      <c r="O3122" s="11">
        <f t="shared" si="436"/>
        <v>50</v>
      </c>
      <c r="P3122" s="11">
        <f t="shared" si="433"/>
        <v>1.0201183431952663</v>
      </c>
      <c r="Q3122" s="12">
        <f t="shared" si="432"/>
        <v>169.81711256497857</v>
      </c>
      <c r="R3122" s="12">
        <f t="shared" si="437"/>
        <v>0</v>
      </c>
      <c r="S3122" s="12">
        <f t="shared" si="438"/>
        <v>13427</v>
      </c>
      <c r="T3122" s="31">
        <f t="shared" si="434"/>
        <v>14638.235103101153</v>
      </c>
      <c r="U3122" s="13"/>
      <c r="V3122" s="39">
        <f t="shared" si="439"/>
        <v>4.8698922550686873E-3</v>
      </c>
      <c r="W3122" s="14">
        <f t="shared" si="440"/>
        <v>4.8638805183215672E-3</v>
      </c>
      <c r="X3122" s="40">
        <f t="shared" si="435"/>
        <v>3.6140978716674394E-11</v>
      </c>
      <c r="Y3122" s="2"/>
      <c r="Z3122" s="4"/>
      <c r="AA3122" s="4"/>
      <c r="AB3122" s="4"/>
      <c r="AC3122" s="4"/>
      <c r="AD3122" s="4"/>
      <c r="AE3122" s="4"/>
    </row>
    <row r="3123" spans="6:31">
      <c r="F3123" s="25">
        <v>41200</v>
      </c>
      <c r="G3123" s="8">
        <v>85.96</v>
      </c>
      <c r="H3123" s="8">
        <v>86.37</v>
      </c>
      <c r="I3123" s="8">
        <v>85.75</v>
      </c>
      <c r="J3123" s="8">
        <v>86.01</v>
      </c>
      <c r="K3123" s="8">
        <v>123700</v>
      </c>
      <c r="L3123" s="26">
        <v>84.32</v>
      </c>
      <c r="M3123" s="8"/>
      <c r="N3123" s="32">
        <v>0</v>
      </c>
      <c r="O3123" s="11">
        <f t="shared" si="436"/>
        <v>50</v>
      </c>
      <c r="P3123" s="11">
        <f t="shared" si="433"/>
        <v>1.0200426944971539</v>
      </c>
      <c r="Q3123" s="12">
        <f t="shared" si="432"/>
        <v>169.82599847595662</v>
      </c>
      <c r="R3123" s="12">
        <f t="shared" si="437"/>
        <v>0</v>
      </c>
      <c r="S3123" s="12">
        <f t="shared" si="438"/>
        <v>13427</v>
      </c>
      <c r="T3123" s="31">
        <f t="shared" si="434"/>
        <v>14606.734128917031</v>
      </c>
      <c r="U3123" s="13"/>
      <c r="V3123" s="39">
        <f t="shared" si="439"/>
        <v>-2.1542841175211432E-3</v>
      </c>
      <c r="W3123" s="14">
        <f t="shared" si="440"/>
        <v>-2.1324495700760088E-3</v>
      </c>
      <c r="X3123" s="40">
        <f t="shared" si="435"/>
        <v>4.7674746213382746E-10</v>
      </c>
      <c r="Y3123" s="2"/>
      <c r="Z3123" s="4"/>
      <c r="AA3123" s="4"/>
      <c r="AB3123" s="4"/>
      <c r="AC3123" s="4"/>
      <c r="AD3123" s="4"/>
      <c r="AE3123" s="4"/>
    </row>
    <row r="3124" spans="6:31">
      <c r="F3124" s="25">
        <v>41201</v>
      </c>
      <c r="G3124" s="8">
        <v>85.82</v>
      </c>
      <c r="H3124" s="8">
        <v>85.82</v>
      </c>
      <c r="I3124" s="8">
        <v>84.35</v>
      </c>
      <c r="J3124" s="8">
        <v>84.54</v>
      </c>
      <c r="K3124" s="8">
        <v>134500</v>
      </c>
      <c r="L3124" s="26">
        <v>82.88</v>
      </c>
      <c r="M3124" s="8"/>
      <c r="N3124" s="32">
        <v>0</v>
      </c>
      <c r="O3124" s="11">
        <f t="shared" si="436"/>
        <v>50</v>
      </c>
      <c r="P3124" s="11">
        <f t="shared" si="433"/>
        <v>1.0200289575289576</v>
      </c>
      <c r="Q3124" s="12">
        <f t="shared" si="432"/>
        <v>169.82761220066317</v>
      </c>
      <c r="R3124" s="12">
        <f t="shared" si="437"/>
        <v>0</v>
      </c>
      <c r="S3124" s="12">
        <f t="shared" si="438"/>
        <v>13427</v>
      </c>
      <c r="T3124" s="31">
        <f t="shared" si="434"/>
        <v>14357.226335444066</v>
      </c>
      <c r="U3124" s="13"/>
      <c r="V3124" s="39">
        <f t="shared" si="439"/>
        <v>-1.7229271245725326E-2</v>
      </c>
      <c r="W3124" s="14">
        <f t="shared" si="440"/>
        <v>-1.722530628187928E-2</v>
      </c>
      <c r="X3124" s="40">
        <f t="shared" si="435"/>
        <v>1.5720938300458042E-11</v>
      </c>
      <c r="Y3124" s="2"/>
      <c r="Z3124" s="4"/>
      <c r="AA3124" s="4"/>
      <c r="AB3124" s="4"/>
      <c r="AC3124" s="4"/>
      <c r="AD3124" s="4"/>
      <c r="AE3124" s="4"/>
    </row>
    <row r="3125" spans="6:31">
      <c r="F3125" s="25">
        <v>41204</v>
      </c>
      <c r="G3125" s="8">
        <v>84.47</v>
      </c>
      <c r="H3125" s="8">
        <v>84.66</v>
      </c>
      <c r="I3125" s="8">
        <v>83.94</v>
      </c>
      <c r="J3125" s="8">
        <v>84.57</v>
      </c>
      <c r="K3125" s="8">
        <v>937900</v>
      </c>
      <c r="L3125" s="26">
        <v>82.91</v>
      </c>
      <c r="M3125" s="8"/>
      <c r="N3125" s="32">
        <v>0</v>
      </c>
      <c r="O3125" s="11">
        <f t="shared" si="436"/>
        <v>50</v>
      </c>
      <c r="P3125" s="11">
        <f t="shared" si="433"/>
        <v>1.0200217102882643</v>
      </c>
      <c r="Q3125" s="12">
        <f t="shared" si="432"/>
        <v>169.8284635742551</v>
      </c>
      <c r="R3125" s="12">
        <f t="shared" si="437"/>
        <v>0</v>
      </c>
      <c r="S3125" s="12">
        <f t="shared" si="438"/>
        <v>13427</v>
      </c>
      <c r="T3125" s="31">
        <f t="shared" si="434"/>
        <v>14362.393164474752</v>
      </c>
      <c r="U3125" s="13"/>
      <c r="V3125" s="39">
        <f t="shared" si="439"/>
        <v>3.5981180645129862E-4</v>
      </c>
      <c r="W3125" s="14">
        <f t="shared" si="440"/>
        <v>3.6190361695446869E-4</v>
      </c>
      <c r="X3125" s="40">
        <f t="shared" si="435"/>
        <v>4.3756711811726479E-12</v>
      </c>
      <c r="Y3125" s="2"/>
      <c r="Z3125" s="4"/>
      <c r="AA3125" s="4"/>
      <c r="AB3125" s="4"/>
      <c r="AC3125" s="4"/>
      <c r="AD3125" s="4"/>
      <c r="AE3125" s="4"/>
    </row>
    <row r="3126" spans="6:31">
      <c r="F3126" s="25">
        <v>41205</v>
      </c>
      <c r="G3126" s="8">
        <v>83.69</v>
      </c>
      <c r="H3126" s="8">
        <v>83.81</v>
      </c>
      <c r="I3126" s="8">
        <v>83.04</v>
      </c>
      <c r="J3126" s="8">
        <v>83.5</v>
      </c>
      <c r="K3126" s="8">
        <v>306900</v>
      </c>
      <c r="L3126" s="26">
        <v>81.86</v>
      </c>
      <c r="M3126" s="8"/>
      <c r="N3126" s="32">
        <v>0</v>
      </c>
      <c r="O3126" s="11">
        <f t="shared" si="436"/>
        <v>50</v>
      </c>
      <c r="P3126" s="11">
        <f t="shared" si="433"/>
        <v>1.0200342047397997</v>
      </c>
      <c r="Q3126" s="12">
        <f t="shared" si="432"/>
        <v>169.82699578923012</v>
      </c>
      <c r="R3126" s="12">
        <f t="shared" si="437"/>
        <v>0</v>
      </c>
      <c r="S3126" s="12">
        <f t="shared" si="438"/>
        <v>13427</v>
      </c>
      <c r="T3126" s="31">
        <f t="shared" si="434"/>
        <v>14180.554148400715</v>
      </c>
      <c r="U3126" s="13"/>
      <c r="V3126" s="39">
        <f t="shared" si="439"/>
        <v>-1.2741604725090248E-2</v>
      </c>
      <c r="W3126" s="14">
        <f t="shared" si="440"/>
        <v>-1.2745211063870403E-2</v>
      </c>
      <c r="X3126" s="40">
        <f t="shared" si="435"/>
        <v>1.3005679397247829E-11</v>
      </c>
      <c r="Y3126" s="2"/>
      <c r="Z3126" s="4"/>
      <c r="AA3126" s="4"/>
      <c r="AB3126" s="4"/>
      <c r="AC3126" s="4"/>
      <c r="AD3126" s="4"/>
      <c r="AE3126" s="4"/>
    </row>
    <row r="3127" spans="6:31">
      <c r="F3127" s="25">
        <v>41206</v>
      </c>
      <c r="G3127" s="8">
        <v>83.79</v>
      </c>
      <c r="H3127" s="8">
        <v>83.85</v>
      </c>
      <c r="I3127" s="8">
        <v>83.14</v>
      </c>
      <c r="J3127" s="8">
        <v>83.26</v>
      </c>
      <c r="K3127" s="8">
        <v>446800</v>
      </c>
      <c r="L3127" s="26">
        <v>81.62</v>
      </c>
      <c r="M3127" s="8"/>
      <c r="N3127" s="32">
        <v>0</v>
      </c>
      <c r="O3127" s="11">
        <f t="shared" si="436"/>
        <v>50</v>
      </c>
      <c r="P3127" s="11">
        <f t="shared" si="433"/>
        <v>1.020093114432737</v>
      </c>
      <c r="Q3127" s="12">
        <f t="shared" si="432"/>
        <v>169.82007586061999</v>
      </c>
      <c r="R3127" s="12">
        <f t="shared" si="437"/>
        <v>0</v>
      </c>
      <c r="S3127" s="12">
        <f t="shared" si="438"/>
        <v>13427</v>
      </c>
      <c r="T3127" s="31">
        <f t="shared" si="434"/>
        <v>14139.219516155221</v>
      </c>
      <c r="U3127" s="13"/>
      <c r="V3127" s="39">
        <f t="shared" si="439"/>
        <v>-2.9191378495737759E-3</v>
      </c>
      <c r="W3127" s="14">
        <f t="shared" si="440"/>
        <v>-2.9361410865972521E-3</v>
      </c>
      <c r="X3127" s="40">
        <f t="shared" si="435"/>
        <v>2.8911006927651097E-10</v>
      </c>
      <c r="Y3127" s="2"/>
      <c r="Z3127" s="4"/>
      <c r="AA3127" s="4"/>
      <c r="AB3127" s="4"/>
      <c r="AC3127" s="4"/>
      <c r="AD3127" s="4"/>
      <c r="AE3127" s="4"/>
    </row>
    <row r="3128" spans="6:31">
      <c r="F3128" s="25">
        <v>41207</v>
      </c>
      <c r="G3128" s="8">
        <v>83.8</v>
      </c>
      <c r="H3128" s="8">
        <v>83.97</v>
      </c>
      <c r="I3128" s="8">
        <v>83.01</v>
      </c>
      <c r="J3128" s="8">
        <v>83.45</v>
      </c>
      <c r="K3128" s="8">
        <v>284200</v>
      </c>
      <c r="L3128" s="26">
        <v>81.81</v>
      </c>
      <c r="M3128" s="8"/>
      <c r="N3128" s="32">
        <v>0</v>
      </c>
      <c r="O3128" s="11">
        <f t="shared" si="436"/>
        <v>50</v>
      </c>
      <c r="P3128" s="11">
        <f t="shared" si="433"/>
        <v>1.0200464490893535</v>
      </c>
      <c r="Q3128" s="12">
        <f t="shared" si="432"/>
        <v>169.8255574198071</v>
      </c>
      <c r="R3128" s="12">
        <f t="shared" si="437"/>
        <v>0</v>
      </c>
      <c r="S3128" s="12">
        <f t="shared" si="438"/>
        <v>13427</v>
      </c>
      <c r="T3128" s="31">
        <f t="shared" si="434"/>
        <v>14171.942766682903</v>
      </c>
      <c r="U3128" s="13"/>
      <c r="V3128" s="39">
        <f t="shared" si="439"/>
        <v>2.3116864488451827E-3</v>
      </c>
      <c r="W3128" s="14">
        <f t="shared" si="440"/>
        <v>2.325155547947098E-3</v>
      </c>
      <c r="X3128" s="40">
        <f t="shared" si="435"/>
        <v>1.8141663061721742E-10</v>
      </c>
      <c r="Y3128" s="2"/>
      <c r="Z3128" s="4"/>
      <c r="AA3128" s="4"/>
      <c r="AB3128" s="4"/>
      <c r="AC3128" s="4"/>
      <c r="AD3128" s="4"/>
      <c r="AE3128" s="4"/>
    </row>
    <row r="3129" spans="6:31">
      <c r="F3129" s="25">
        <v>41208</v>
      </c>
      <c r="G3129" s="8">
        <v>83.45</v>
      </c>
      <c r="H3129" s="8">
        <v>83.66</v>
      </c>
      <c r="I3129" s="8">
        <v>82.86</v>
      </c>
      <c r="J3129" s="8">
        <v>83.37</v>
      </c>
      <c r="K3129" s="8">
        <v>151300</v>
      </c>
      <c r="L3129" s="26">
        <v>81.73</v>
      </c>
      <c r="M3129" s="8"/>
      <c r="N3129" s="32">
        <v>0</v>
      </c>
      <c r="O3129" s="11">
        <f t="shared" si="436"/>
        <v>50</v>
      </c>
      <c r="P3129" s="11">
        <f t="shared" si="433"/>
        <v>1.020066071210082</v>
      </c>
      <c r="Q3129" s="12">
        <f t="shared" si="432"/>
        <v>169.82325244013919</v>
      </c>
      <c r="R3129" s="12">
        <f t="shared" si="437"/>
        <v>0</v>
      </c>
      <c r="S3129" s="12">
        <f t="shared" si="438"/>
        <v>13427</v>
      </c>
      <c r="T3129" s="31">
        <f t="shared" si="434"/>
        <v>14158.164555934405</v>
      </c>
      <c r="U3129" s="13"/>
      <c r="V3129" s="39">
        <f t="shared" si="439"/>
        <v>-9.7269040868238233E-4</v>
      </c>
      <c r="W3129" s="14">
        <f t="shared" si="440"/>
        <v>-9.7835399756843709E-4</v>
      </c>
      <c r="X3129" s="40">
        <f t="shared" si="435"/>
        <v>3.2076239070243041E-11</v>
      </c>
      <c r="Y3129" s="2"/>
      <c r="Z3129" s="4"/>
      <c r="AA3129" s="4"/>
      <c r="AB3129" s="4"/>
      <c r="AC3129" s="4"/>
      <c r="AD3129" s="4"/>
      <c r="AE3129" s="4"/>
    </row>
    <row r="3130" spans="6:31">
      <c r="F3130" s="25">
        <v>41213</v>
      </c>
      <c r="G3130" s="8">
        <v>83.63</v>
      </c>
      <c r="H3130" s="8">
        <v>83.77</v>
      </c>
      <c r="I3130" s="8">
        <v>83.08</v>
      </c>
      <c r="J3130" s="8">
        <v>83.43</v>
      </c>
      <c r="K3130" s="8">
        <v>320700</v>
      </c>
      <c r="L3130" s="26">
        <v>81.790000000000006</v>
      </c>
      <c r="M3130" s="8"/>
      <c r="N3130" s="32">
        <v>0</v>
      </c>
      <c r="O3130" s="11">
        <f t="shared" si="436"/>
        <v>50</v>
      </c>
      <c r="P3130" s="11">
        <f t="shared" si="433"/>
        <v>1.0200513510209073</v>
      </c>
      <c r="Q3130" s="12">
        <f t="shared" si="432"/>
        <v>169.82498158930574</v>
      </c>
      <c r="R3130" s="12">
        <f t="shared" si="437"/>
        <v>0</v>
      </c>
      <c r="S3130" s="12">
        <f t="shared" si="438"/>
        <v>13427</v>
      </c>
      <c r="T3130" s="31">
        <f t="shared" si="434"/>
        <v>14168.498213995779</v>
      </c>
      <c r="U3130" s="13"/>
      <c r="V3130" s="39">
        <f t="shared" si="439"/>
        <v>7.2960649150314856E-4</v>
      </c>
      <c r="W3130" s="14">
        <f t="shared" si="440"/>
        <v>7.3385521884446355E-4</v>
      </c>
      <c r="X3130" s="40">
        <f t="shared" si="435"/>
        <v>1.8051684020837531E-11</v>
      </c>
      <c r="Y3130" s="2"/>
      <c r="Z3130" s="4"/>
      <c r="AA3130" s="4"/>
      <c r="AB3130" s="4"/>
      <c r="AC3130" s="4"/>
      <c r="AD3130" s="4"/>
      <c r="AE3130" s="4"/>
    </row>
    <row r="3131" spans="6:31">
      <c r="F3131" s="25">
        <v>41214</v>
      </c>
      <c r="G3131" s="8">
        <v>83.61</v>
      </c>
      <c r="H3131" s="8">
        <v>84.51</v>
      </c>
      <c r="I3131" s="8">
        <v>83.57</v>
      </c>
      <c r="J3131" s="8">
        <v>84.45</v>
      </c>
      <c r="K3131" s="8">
        <v>243300</v>
      </c>
      <c r="L3131" s="26">
        <v>82.79</v>
      </c>
      <c r="M3131" s="8"/>
      <c r="N3131" s="32">
        <v>0</v>
      </c>
      <c r="O3131" s="11">
        <f t="shared" si="436"/>
        <v>50</v>
      </c>
      <c r="P3131" s="11">
        <f t="shared" si="433"/>
        <v>1.020050730764585</v>
      </c>
      <c r="Q3131" s="12">
        <f t="shared" si="432"/>
        <v>169.82505445058621</v>
      </c>
      <c r="R3131" s="12">
        <f t="shared" si="437"/>
        <v>0</v>
      </c>
      <c r="S3131" s="12">
        <f t="shared" si="438"/>
        <v>13427</v>
      </c>
      <c r="T3131" s="31">
        <f t="shared" si="434"/>
        <v>14341.725848352005</v>
      </c>
      <c r="U3131" s="13"/>
      <c r="V3131" s="39">
        <f t="shared" si="439"/>
        <v>1.2152115377204042E-2</v>
      </c>
      <c r="W3131" s="14">
        <f t="shared" si="440"/>
        <v>1.2152294403831728E-2</v>
      </c>
      <c r="X3131" s="40">
        <f t="shared" si="435"/>
        <v>3.2050533420487208E-14</v>
      </c>
      <c r="Y3131" s="2"/>
      <c r="Z3131" s="4"/>
      <c r="AA3131" s="4"/>
      <c r="AB3131" s="4"/>
      <c r="AC3131" s="4"/>
      <c r="AD3131" s="4"/>
      <c r="AE3131" s="4"/>
    </row>
    <row r="3132" spans="6:31">
      <c r="F3132" s="25">
        <v>41215</v>
      </c>
      <c r="G3132" s="8">
        <v>84.89</v>
      </c>
      <c r="H3132" s="8">
        <v>84.9</v>
      </c>
      <c r="I3132" s="8">
        <v>83.6</v>
      </c>
      <c r="J3132" s="8">
        <v>83.66</v>
      </c>
      <c r="K3132" s="8">
        <v>215100</v>
      </c>
      <c r="L3132" s="26">
        <v>82.01</v>
      </c>
      <c r="M3132" s="8"/>
      <c r="N3132" s="32">
        <v>0</v>
      </c>
      <c r="O3132" s="11">
        <f t="shared" si="436"/>
        <v>50</v>
      </c>
      <c r="P3132" s="11">
        <f t="shared" si="433"/>
        <v>1.0201194976222412</v>
      </c>
      <c r="Q3132" s="12">
        <f t="shared" si="432"/>
        <v>169.81697697291594</v>
      </c>
      <c r="R3132" s="12">
        <f t="shared" si="437"/>
        <v>0</v>
      </c>
      <c r="S3132" s="12">
        <f t="shared" si="438"/>
        <v>13427</v>
      </c>
      <c r="T3132" s="31">
        <f t="shared" si="434"/>
        <v>14206.888293554146</v>
      </c>
      <c r="U3132" s="13"/>
      <c r="V3132" s="39">
        <f t="shared" si="439"/>
        <v>-9.4462418926823995E-3</v>
      </c>
      <c r="W3132" s="14">
        <f t="shared" si="440"/>
        <v>-9.4660901023946985E-3</v>
      </c>
      <c r="X3132" s="40">
        <f t="shared" si="435"/>
        <v>3.9395142878340047E-10</v>
      </c>
      <c r="Y3132" s="2"/>
      <c r="Z3132" s="4"/>
      <c r="AA3132" s="4"/>
      <c r="AB3132" s="4"/>
      <c r="AC3132" s="4"/>
      <c r="AD3132" s="4"/>
      <c r="AE3132" s="4"/>
    </row>
    <row r="3133" spans="6:31">
      <c r="F3133" s="25">
        <v>41218</v>
      </c>
      <c r="G3133" s="8">
        <v>83.57</v>
      </c>
      <c r="H3133" s="8">
        <v>84</v>
      </c>
      <c r="I3133" s="8">
        <v>83.33</v>
      </c>
      <c r="J3133" s="8">
        <v>83.86</v>
      </c>
      <c r="K3133" s="8">
        <v>223000</v>
      </c>
      <c r="L3133" s="26">
        <v>82.21</v>
      </c>
      <c r="M3133" s="8"/>
      <c r="N3133" s="32">
        <v>0</v>
      </c>
      <c r="O3133" s="11">
        <f t="shared" si="436"/>
        <v>50</v>
      </c>
      <c r="P3133" s="11">
        <f t="shared" si="433"/>
        <v>1.0200705510278556</v>
      </c>
      <c r="Q3133" s="12">
        <f t="shared" si="432"/>
        <v>169.82272621542324</v>
      </c>
      <c r="R3133" s="12">
        <f t="shared" si="437"/>
        <v>0</v>
      </c>
      <c r="S3133" s="12">
        <f t="shared" si="438"/>
        <v>13427</v>
      </c>
      <c r="T3133" s="31">
        <f t="shared" si="434"/>
        <v>14241.333820425392</v>
      </c>
      <c r="U3133" s="13"/>
      <c r="V3133" s="39">
        <f t="shared" si="439"/>
        <v>2.4216306781116828E-3</v>
      </c>
      <c r="W3133" s="14">
        <f t="shared" si="440"/>
        <v>2.4357581157219829E-3</v>
      </c>
      <c r="X3133" s="40">
        <f t="shared" si="435"/>
        <v>1.9958449343292059E-10</v>
      </c>
      <c r="Y3133" s="2"/>
      <c r="Z3133" s="4"/>
      <c r="AA3133" s="4"/>
      <c r="AB3133" s="4"/>
      <c r="AC3133" s="4"/>
      <c r="AD3133" s="4"/>
      <c r="AE3133" s="4"/>
    </row>
    <row r="3134" spans="6:31">
      <c r="F3134" s="25">
        <v>41219</v>
      </c>
      <c r="G3134" s="8">
        <v>84.05</v>
      </c>
      <c r="H3134" s="8">
        <v>84.77</v>
      </c>
      <c r="I3134" s="8">
        <v>84.05</v>
      </c>
      <c r="J3134" s="8">
        <v>84.48</v>
      </c>
      <c r="K3134" s="8">
        <v>79100</v>
      </c>
      <c r="L3134" s="26">
        <v>82.82</v>
      </c>
      <c r="M3134" s="8"/>
      <c r="N3134" s="32">
        <v>0</v>
      </c>
      <c r="O3134" s="11">
        <f t="shared" si="436"/>
        <v>50</v>
      </c>
      <c r="P3134" s="11">
        <f t="shared" si="433"/>
        <v>1.0200434677614105</v>
      </c>
      <c r="Q3134" s="12">
        <f t="shared" si="432"/>
        <v>169.82590763947314</v>
      </c>
      <c r="R3134" s="12">
        <f t="shared" si="437"/>
        <v>0</v>
      </c>
      <c r="S3134" s="12">
        <f t="shared" si="438"/>
        <v>13427</v>
      </c>
      <c r="T3134" s="31">
        <f t="shared" si="434"/>
        <v>14346.892677382692</v>
      </c>
      <c r="U3134" s="13"/>
      <c r="V3134" s="39">
        <f t="shared" si="439"/>
        <v>7.3848118343332646E-3</v>
      </c>
      <c r="W3134" s="14">
        <f t="shared" si="440"/>
        <v>7.392628953379143E-3</v>
      </c>
      <c r="X3134" s="40">
        <f t="shared" si="435"/>
        <v>6.11073501774353E-11</v>
      </c>
      <c r="Y3134" s="2"/>
      <c r="Z3134" s="4"/>
      <c r="AA3134" s="4"/>
      <c r="AB3134" s="4"/>
      <c r="AC3134" s="4"/>
      <c r="AD3134" s="4"/>
      <c r="AE3134" s="4"/>
    </row>
    <row r="3135" spans="6:31">
      <c r="F3135" s="25">
        <v>41220</v>
      </c>
      <c r="G3135" s="8">
        <v>83.78</v>
      </c>
      <c r="H3135" s="8">
        <v>83.78</v>
      </c>
      <c r="I3135" s="8">
        <v>82.23</v>
      </c>
      <c r="J3135" s="8">
        <v>82.63</v>
      </c>
      <c r="K3135" s="8">
        <v>282800</v>
      </c>
      <c r="L3135" s="26">
        <v>81</v>
      </c>
      <c r="M3135" s="8"/>
      <c r="N3135" s="32">
        <v>0</v>
      </c>
      <c r="O3135" s="11">
        <f t="shared" si="436"/>
        <v>50</v>
      </c>
      <c r="P3135" s="11">
        <f t="shared" si="433"/>
        <v>1.0201234567901234</v>
      </c>
      <c r="Q3135" s="12">
        <f t="shared" si="432"/>
        <v>169.81651195515383</v>
      </c>
      <c r="R3135" s="12">
        <f t="shared" si="437"/>
        <v>0</v>
      </c>
      <c r="S3135" s="12">
        <f t="shared" si="438"/>
        <v>13427</v>
      </c>
      <c r="T3135" s="31">
        <f t="shared" si="434"/>
        <v>14031.93838285436</v>
      </c>
      <c r="U3135" s="13"/>
      <c r="V3135" s="39">
        <f t="shared" si="439"/>
        <v>-2.2197336163874808E-2</v>
      </c>
      <c r="W3135" s="14">
        <f t="shared" si="440"/>
        <v>-2.2220423444982335E-2</v>
      </c>
      <c r="X3135" s="40">
        <f t="shared" si="435"/>
        <v>5.3302254893800274E-10</v>
      </c>
      <c r="Y3135" s="2"/>
      <c r="Z3135" s="4"/>
      <c r="AA3135" s="4"/>
      <c r="AB3135" s="4"/>
      <c r="AC3135" s="4"/>
      <c r="AD3135" s="4"/>
      <c r="AE3135" s="4"/>
    </row>
    <row r="3136" spans="6:31">
      <c r="F3136" s="25">
        <v>41221</v>
      </c>
      <c r="G3136" s="8">
        <v>82.56</v>
      </c>
      <c r="H3136" s="8">
        <v>82.95</v>
      </c>
      <c r="I3136" s="8">
        <v>81.61</v>
      </c>
      <c r="J3136" s="8">
        <v>81.63</v>
      </c>
      <c r="K3136" s="8">
        <v>236800</v>
      </c>
      <c r="L3136" s="26">
        <v>80.02</v>
      </c>
      <c r="M3136" s="8"/>
      <c r="N3136" s="32">
        <v>0</v>
      </c>
      <c r="O3136" s="11">
        <f t="shared" si="436"/>
        <v>50</v>
      </c>
      <c r="P3136" s="11">
        <f t="shared" si="433"/>
        <v>1.0201199700074981</v>
      </c>
      <c r="Q3136" s="12">
        <f t="shared" si="432"/>
        <v>169.8169214894678</v>
      </c>
      <c r="R3136" s="12">
        <f t="shared" si="437"/>
        <v>0</v>
      </c>
      <c r="S3136" s="12">
        <f t="shared" si="438"/>
        <v>13427</v>
      </c>
      <c r="T3136" s="31">
        <f t="shared" si="434"/>
        <v>13862.155301185256</v>
      </c>
      <c r="U3136" s="13"/>
      <c r="V3136" s="39">
        <f t="shared" si="439"/>
        <v>-1.2173557624389646E-2</v>
      </c>
      <c r="W3136" s="14">
        <f t="shared" si="440"/>
        <v>-1.2172551243349899E-2</v>
      </c>
      <c r="X3136" s="40">
        <f t="shared" si="435"/>
        <v>1.0128027971606566E-12</v>
      </c>
      <c r="Y3136" s="2"/>
      <c r="Z3136" s="4"/>
      <c r="AA3136" s="4"/>
      <c r="AB3136" s="4"/>
      <c r="AC3136" s="4"/>
      <c r="AD3136" s="4"/>
      <c r="AE3136" s="4"/>
    </row>
    <row r="3137" spans="6:31">
      <c r="F3137" s="25">
        <v>41222</v>
      </c>
      <c r="G3137" s="8">
        <v>81.33</v>
      </c>
      <c r="H3137" s="8">
        <v>82.42</v>
      </c>
      <c r="I3137" s="8">
        <v>81.33</v>
      </c>
      <c r="J3137" s="8">
        <v>81.709999999999994</v>
      </c>
      <c r="K3137" s="8">
        <v>211700</v>
      </c>
      <c r="L3137" s="26">
        <v>80.099999999999994</v>
      </c>
      <c r="M3137" s="8"/>
      <c r="N3137" s="32">
        <v>0</v>
      </c>
      <c r="O3137" s="11">
        <f t="shared" si="436"/>
        <v>50</v>
      </c>
      <c r="P3137" s="11">
        <f t="shared" si="433"/>
        <v>1.0200998751560548</v>
      </c>
      <c r="Q3137" s="12">
        <f t="shared" si="432"/>
        <v>169.81928175172874</v>
      </c>
      <c r="R3137" s="12">
        <f t="shared" si="437"/>
        <v>0</v>
      </c>
      <c r="S3137" s="12">
        <f t="shared" si="438"/>
        <v>13427</v>
      </c>
      <c r="T3137" s="31">
        <f t="shared" si="434"/>
        <v>13875.933511933754</v>
      </c>
      <c r="U3137" s="13"/>
      <c r="V3137" s="39">
        <f t="shared" si="439"/>
        <v>9.9345070055251563E-4</v>
      </c>
      <c r="W3137" s="14">
        <f t="shared" si="440"/>
        <v>9.9925064522450591E-4</v>
      </c>
      <c r="X3137" s="40">
        <f t="shared" si="435"/>
        <v>3.3639358198148444E-11</v>
      </c>
      <c r="Y3137" s="2"/>
      <c r="Z3137" s="4"/>
      <c r="AA3137" s="4"/>
      <c r="AB3137" s="4"/>
      <c r="AC3137" s="4"/>
      <c r="AD3137" s="4"/>
      <c r="AE3137" s="4"/>
    </row>
    <row r="3138" spans="6:31">
      <c r="F3138" s="25">
        <v>41225</v>
      </c>
      <c r="G3138" s="8">
        <v>81.91</v>
      </c>
      <c r="H3138" s="8">
        <v>82.04</v>
      </c>
      <c r="I3138" s="8">
        <v>81.58</v>
      </c>
      <c r="J3138" s="8">
        <v>81.709999999999994</v>
      </c>
      <c r="K3138" s="8">
        <v>338000</v>
      </c>
      <c r="L3138" s="26">
        <v>80.099999999999994</v>
      </c>
      <c r="M3138" s="8"/>
      <c r="N3138" s="32">
        <v>0</v>
      </c>
      <c r="O3138" s="11">
        <f t="shared" si="436"/>
        <v>50</v>
      </c>
      <c r="P3138" s="11">
        <f t="shared" si="433"/>
        <v>1.0200998751560548</v>
      </c>
      <c r="Q3138" s="12">
        <f t="shared" si="432"/>
        <v>169.81928175172874</v>
      </c>
      <c r="R3138" s="12">
        <f t="shared" si="437"/>
        <v>0</v>
      </c>
      <c r="S3138" s="12">
        <f t="shared" si="438"/>
        <v>13427</v>
      </c>
      <c r="T3138" s="31">
        <f t="shared" si="434"/>
        <v>13875.933511933754</v>
      </c>
      <c r="U3138" s="13"/>
      <c r="V3138" s="39">
        <f t="shared" si="439"/>
        <v>0</v>
      </c>
      <c r="W3138" s="14">
        <f t="shared" si="440"/>
        <v>0</v>
      </c>
      <c r="X3138" s="40">
        <f t="shared" si="435"/>
        <v>0</v>
      </c>
      <c r="Y3138" s="2"/>
      <c r="Z3138" s="4"/>
      <c r="AA3138" s="4"/>
      <c r="AB3138" s="4"/>
      <c r="AC3138" s="4"/>
      <c r="AD3138" s="4"/>
      <c r="AE3138" s="4"/>
    </row>
    <row r="3139" spans="6:31">
      <c r="F3139" s="25">
        <v>41226</v>
      </c>
      <c r="G3139" s="8">
        <v>81.3</v>
      </c>
      <c r="H3139" s="8">
        <v>82.22</v>
      </c>
      <c r="I3139" s="8">
        <v>81.19</v>
      </c>
      <c r="J3139" s="8">
        <v>81.42</v>
      </c>
      <c r="K3139" s="8">
        <v>136800</v>
      </c>
      <c r="L3139" s="26">
        <v>79.819999999999993</v>
      </c>
      <c r="M3139" s="8"/>
      <c r="N3139" s="32">
        <v>0</v>
      </c>
      <c r="O3139" s="11">
        <f t="shared" si="436"/>
        <v>50</v>
      </c>
      <c r="P3139" s="11">
        <f t="shared" si="433"/>
        <v>1.0200451014783263</v>
      </c>
      <c r="Q3139" s="12">
        <f t="shared" si="432"/>
        <v>169.82571572480975</v>
      </c>
      <c r="R3139" s="12">
        <f t="shared" si="437"/>
        <v>0</v>
      </c>
      <c r="S3139" s="12">
        <f t="shared" si="438"/>
        <v>13427</v>
      </c>
      <c r="T3139" s="31">
        <f t="shared" si="434"/>
        <v>13827.209774314011</v>
      </c>
      <c r="U3139" s="13"/>
      <c r="V3139" s="39">
        <f t="shared" si="439"/>
        <v>-3.5175638631007554E-3</v>
      </c>
      <c r="W3139" s="14">
        <f t="shared" si="440"/>
        <v>-3.5017544537256922E-3</v>
      </c>
      <c r="X3139" s="40">
        <f t="shared" si="435"/>
        <v>2.4993742478833738E-10</v>
      </c>
      <c r="Y3139" s="2"/>
      <c r="Z3139" s="4"/>
      <c r="AA3139" s="4"/>
      <c r="AB3139" s="4"/>
      <c r="AC3139" s="4"/>
      <c r="AD3139" s="4"/>
      <c r="AE3139" s="4"/>
    </row>
    <row r="3140" spans="6:31">
      <c r="F3140" s="25">
        <v>41227</v>
      </c>
      <c r="G3140" s="8">
        <v>81.650000000000006</v>
      </c>
      <c r="H3140" s="8">
        <v>81.790000000000006</v>
      </c>
      <c r="I3140" s="8">
        <v>80.09</v>
      </c>
      <c r="J3140" s="8">
        <v>80.3</v>
      </c>
      <c r="K3140" s="8">
        <v>943600</v>
      </c>
      <c r="L3140" s="26">
        <v>78.72</v>
      </c>
      <c r="M3140" s="8"/>
      <c r="N3140" s="32">
        <v>0</v>
      </c>
      <c r="O3140" s="11">
        <f t="shared" si="436"/>
        <v>50</v>
      </c>
      <c r="P3140" s="11">
        <f t="shared" si="433"/>
        <v>1.0200711382113821</v>
      </c>
      <c r="Q3140" s="12">
        <f t="shared" ref="Q3140:Q3203" si="441">$D$4*$P$4/P3140+O3140</f>
        <v>169.82265724187002</v>
      </c>
      <c r="R3140" s="12">
        <f t="shared" si="437"/>
        <v>0</v>
      </c>
      <c r="S3140" s="12">
        <f t="shared" si="438"/>
        <v>13427</v>
      </c>
      <c r="T3140" s="31">
        <f t="shared" si="434"/>
        <v>13636.759376522163</v>
      </c>
      <c r="U3140" s="13"/>
      <c r="V3140" s="39">
        <f t="shared" si="439"/>
        <v>-1.3869331823815728E-2</v>
      </c>
      <c r="W3140" s="14">
        <f t="shared" si="440"/>
        <v>-1.3876846876589792E-2</v>
      </c>
      <c r="X3140" s="40">
        <f t="shared" si="435"/>
        <v>5.647601819697059E-11</v>
      </c>
      <c r="Y3140" s="2"/>
      <c r="Z3140" s="4"/>
      <c r="AA3140" s="4"/>
      <c r="AB3140" s="4"/>
      <c r="AC3140" s="4"/>
      <c r="AD3140" s="4"/>
      <c r="AE3140" s="4"/>
    </row>
    <row r="3141" spans="6:31">
      <c r="F3141" s="25">
        <v>41228</v>
      </c>
      <c r="G3141" s="8">
        <v>80.28</v>
      </c>
      <c r="H3141" s="8">
        <v>80.56</v>
      </c>
      <c r="I3141" s="8">
        <v>79.73</v>
      </c>
      <c r="J3141" s="8">
        <v>80.069999999999993</v>
      </c>
      <c r="K3141" s="8">
        <v>1189500</v>
      </c>
      <c r="L3141" s="26">
        <v>78.489999999999995</v>
      </c>
      <c r="M3141" s="8"/>
      <c r="N3141" s="32">
        <v>0</v>
      </c>
      <c r="O3141" s="11">
        <f t="shared" si="436"/>
        <v>50</v>
      </c>
      <c r="P3141" s="11">
        <f t="shared" ref="P3141:P3204" si="442">J3141/L3141</f>
        <v>1.020129952860237</v>
      </c>
      <c r="Q3141" s="12">
        <f t="shared" si="441"/>
        <v>169.81574897739767</v>
      </c>
      <c r="R3141" s="12">
        <f t="shared" si="437"/>
        <v>0</v>
      </c>
      <c r="S3141" s="12">
        <f t="shared" si="438"/>
        <v>13427</v>
      </c>
      <c r="T3141" s="31">
        <f t="shared" ref="T3141:T3204" si="443">Q3141*J3141</f>
        <v>13597.14702062023</v>
      </c>
      <c r="U3141" s="13"/>
      <c r="V3141" s="39">
        <f t="shared" si="439"/>
        <v>-2.9090489817697059E-3</v>
      </c>
      <c r="W3141" s="14">
        <f t="shared" si="440"/>
        <v>-2.9260246052756648E-3</v>
      </c>
      <c r="X3141" s="40">
        <f t="shared" ref="X3141:X3204" si="444">(V3141-W3141)^2</f>
        <v>2.881717934160645E-10</v>
      </c>
      <c r="Y3141" s="2"/>
      <c r="Z3141" s="4"/>
      <c r="AA3141" s="4"/>
      <c r="AB3141" s="4"/>
      <c r="AC3141" s="4"/>
      <c r="AD3141" s="4"/>
      <c r="AE3141" s="4"/>
    </row>
    <row r="3142" spans="6:31">
      <c r="F3142" s="25">
        <v>41229</v>
      </c>
      <c r="G3142" s="8">
        <v>80.19</v>
      </c>
      <c r="H3142" s="8">
        <v>80.66</v>
      </c>
      <c r="I3142" s="8">
        <v>79.53</v>
      </c>
      <c r="J3142" s="8">
        <v>80.540000000000006</v>
      </c>
      <c r="K3142" s="8">
        <v>246500</v>
      </c>
      <c r="L3142" s="26">
        <v>78.95</v>
      </c>
      <c r="M3142" s="8"/>
      <c r="N3142" s="32">
        <v>0</v>
      </c>
      <c r="O3142" s="11">
        <f t="shared" ref="O3142:O3205" si="445">O3141+N3142</f>
        <v>50</v>
      </c>
      <c r="P3142" s="11">
        <f t="shared" si="442"/>
        <v>1.0201393286890437</v>
      </c>
      <c r="Q3142" s="12">
        <f t="shared" si="441"/>
        <v>169.81464778276751</v>
      </c>
      <c r="R3142" s="12">
        <f t="shared" ref="R3142:R3205" si="446">IF(N3142&lt;&gt;0,N3142*J3142,0)</f>
        <v>0</v>
      </c>
      <c r="S3142" s="12">
        <f t="shared" ref="S3142:S3205" si="447">IF(N3142&lt;&gt;0,N3142*J3142+S3141,S3141)</f>
        <v>13427</v>
      </c>
      <c r="T3142" s="31">
        <f t="shared" si="443"/>
        <v>13676.871732424097</v>
      </c>
      <c r="U3142" s="13"/>
      <c r="V3142" s="39">
        <f t="shared" ref="V3142:V3205" si="448">LN((T3142-R3142)/T3141)</f>
        <v>5.8462186740204491E-3</v>
      </c>
      <c r="W3142" s="14">
        <f t="shared" ref="W3142:W3205" si="449">LN(L3142/L3141)</f>
        <v>5.8435125629289156E-3</v>
      </c>
      <c r="X3142" s="40">
        <f t="shared" si="444"/>
        <v>7.3230372397202556E-12</v>
      </c>
      <c r="Y3142" s="2"/>
      <c r="Z3142" s="4"/>
      <c r="AA3142" s="4"/>
      <c r="AB3142" s="4"/>
      <c r="AC3142" s="4"/>
      <c r="AD3142" s="4"/>
      <c r="AE3142" s="4"/>
    </row>
    <row r="3143" spans="6:31">
      <c r="F3143" s="25">
        <v>41232</v>
      </c>
      <c r="G3143" s="8">
        <v>81.400000000000006</v>
      </c>
      <c r="H3143" s="8">
        <v>82.14</v>
      </c>
      <c r="I3143" s="8">
        <v>81.38</v>
      </c>
      <c r="J3143" s="8">
        <v>82.14</v>
      </c>
      <c r="K3143" s="8">
        <v>372900</v>
      </c>
      <c r="L3143" s="26">
        <v>80.52</v>
      </c>
      <c r="M3143" s="8"/>
      <c r="N3143" s="32">
        <v>0</v>
      </c>
      <c r="O3143" s="11">
        <f t="shared" si="445"/>
        <v>50</v>
      </c>
      <c r="P3143" s="11">
        <f t="shared" si="442"/>
        <v>1.0201192250372579</v>
      </c>
      <c r="Q3143" s="12">
        <f t="shared" si="441"/>
        <v>169.81700898908412</v>
      </c>
      <c r="R3143" s="12">
        <f t="shared" si="446"/>
        <v>0</v>
      </c>
      <c r="S3143" s="12">
        <f t="shared" si="447"/>
        <v>13427</v>
      </c>
      <c r="T3143" s="31">
        <f t="shared" si="443"/>
        <v>13948.769118363369</v>
      </c>
      <c r="U3143" s="13"/>
      <c r="V3143" s="39">
        <f t="shared" si="448"/>
        <v>1.9685057617652196E-2</v>
      </c>
      <c r="W3143" s="14">
        <f t="shared" si="449"/>
        <v>1.9690860069939458E-2</v>
      </c>
      <c r="X3143" s="40">
        <f t="shared" si="444"/>
        <v>3.3668452545956591E-11</v>
      </c>
      <c r="Y3143" s="2"/>
      <c r="Z3143" s="4"/>
      <c r="AA3143" s="4"/>
      <c r="AB3143" s="4"/>
      <c r="AC3143" s="4"/>
      <c r="AD3143" s="4"/>
      <c r="AE3143" s="4"/>
    </row>
    <row r="3144" spans="6:31">
      <c r="F3144" s="25">
        <v>41233</v>
      </c>
      <c r="G3144" s="8">
        <v>82.05</v>
      </c>
      <c r="H3144" s="8">
        <v>82.32</v>
      </c>
      <c r="I3144" s="8">
        <v>81.62</v>
      </c>
      <c r="J3144" s="8">
        <v>82.21</v>
      </c>
      <c r="K3144" s="8">
        <v>134700</v>
      </c>
      <c r="L3144" s="26">
        <v>80.59</v>
      </c>
      <c r="M3144" s="8"/>
      <c r="N3144" s="32">
        <v>0</v>
      </c>
      <c r="O3144" s="11">
        <f t="shared" si="445"/>
        <v>50</v>
      </c>
      <c r="P3144" s="11">
        <f t="shared" si="442"/>
        <v>1.020101749596724</v>
      </c>
      <c r="Q3144" s="12">
        <f t="shared" si="441"/>
        <v>169.81906158336344</v>
      </c>
      <c r="R3144" s="12">
        <f t="shared" si="446"/>
        <v>0</v>
      </c>
      <c r="S3144" s="12">
        <f t="shared" si="447"/>
        <v>13427</v>
      </c>
      <c r="T3144" s="31">
        <f t="shared" si="443"/>
        <v>13960.825052768307</v>
      </c>
      <c r="U3144" s="13"/>
      <c r="V3144" s="39">
        <f t="shared" si="448"/>
        <v>8.6392765733998974E-4</v>
      </c>
      <c r="W3144" s="14">
        <f t="shared" si="449"/>
        <v>8.689715648293935E-4</v>
      </c>
      <c r="X3144" s="40">
        <f t="shared" si="444"/>
        <v>2.5441002761663325E-11</v>
      </c>
      <c r="Y3144" s="2"/>
      <c r="Z3144" s="4"/>
      <c r="AA3144" s="4"/>
      <c r="AB3144" s="4"/>
      <c r="AC3144" s="4"/>
      <c r="AD3144" s="4"/>
      <c r="AE3144" s="4"/>
    </row>
    <row r="3145" spans="6:31">
      <c r="F3145" s="25">
        <v>41234</v>
      </c>
      <c r="G3145" s="8">
        <v>82.27</v>
      </c>
      <c r="H3145" s="8">
        <v>82.47</v>
      </c>
      <c r="I3145" s="8">
        <v>82.17</v>
      </c>
      <c r="J3145" s="8">
        <v>82.44</v>
      </c>
      <c r="K3145" s="8">
        <v>159200</v>
      </c>
      <c r="L3145" s="26">
        <v>80.819999999999993</v>
      </c>
      <c r="M3145" s="8"/>
      <c r="N3145" s="32">
        <v>0</v>
      </c>
      <c r="O3145" s="11">
        <f t="shared" si="445"/>
        <v>50</v>
      </c>
      <c r="P3145" s="11">
        <f t="shared" si="442"/>
        <v>1.0200445434298442</v>
      </c>
      <c r="Q3145" s="12">
        <f t="shared" si="441"/>
        <v>169.82578127935756</v>
      </c>
      <c r="R3145" s="12">
        <f t="shared" si="446"/>
        <v>0</v>
      </c>
      <c r="S3145" s="12">
        <f t="shared" si="447"/>
        <v>13427</v>
      </c>
      <c r="T3145" s="31">
        <f t="shared" si="443"/>
        <v>14000.437408670237</v>
      </c>
      <c r="U3145" s="13"/>
      <c r="V3145" s="39">
        <f t="shared" si="448"/>
        <v>2.8333758146495583E-3</v>
      </c>
      <c r="W3145" s="14">
        <f t="shared" si="449"/>
        <v>2.8498873139075178E-3</v>
      </c>
      <c r="X3145" s="40">
        <f t="shared" si="444"/>
        <v>2.7262960774559698E-10</v>
      </c>
      <c r="Y3145" s="2"/>
      <c r="Z3145" s="4"/>
      <c r="AA3145" s="4"/>
      <c r="AB3145" s="4"/>
      <c r="AC3145" s="4"/>
      <c r="AD3145" s="4"/>
      <c r="AE3145" s="4"/>
    </row>
    <row r="3146" spans="6:31">
      <c r="F3146" s="25">
        <v>41236</v>
      </c>
      <c r="G3146" s="8">
        <v>82.83</v>
      </c>
      <c r="H3146" s="8">
        <v>83.5</v>
      </c>
      <c r="I3146" s="8">
        <v>82.8</v>
      </c>
      <c r="J3146" s="8">
        <v>83.5</v>
      </c>
      <c r="K3146" s="8">
        <v>116400</v>
      </c>
      <c r="L3146" s="26">
        <v>81.86</v>
      </c>
      <c r="M3146" s="8"/>
      <c r="N3146" s="32">
        <v>0</v>
      </c>
      <c r="O3146" s="11">
        <f t="shared" si="445"/>
        <v>50</v>
      </c>
      <c r="P3146" s="11">
        <f t="shared" si="442"/>
        <v>1.0200342047397997</v>
      </c>
      <c r="Q3146" s="12">
        <f t="shared" si="441"/>
        <v>169.82699578923012</v>
      </c>
      <c r="R3146" s="12">
        <f t="shared" si="446"/>
        <v>0</v>
      </c>
      <c r="S3146" s="12">
        <f t="shared" si="447"/>
        <v>13427</v>
      </c>
      <c r="T3146" s="31">
        <f t="shared" si="443"/>
        <v>14180.554148400715</v>
      </c>
      <c r="U3146" s="13"/>
      <c r="V3146" s="39">
        <f t="shared" si="448"/>
        <v>1.2783027313677128E-2</v>
      </c>
      <c r="W3146" s="14">
        <f t="shared" si="449"/>
        <v>1.2786011413929368E-2</v>
      </c>
      <c r="X3146" s="40">
        <f t="shared" si="444"/>
        <v>8.9048543154177326E-12</v>
      </c>
      <c r="Y3146" s="2"/>
      <c r="Z3146" s="4"/>
      <c r="AA3146" s="4"/>
      <c r="AB3146" s="4"/>
      <c r="AC3146" s="4"/>
      <c r="AD3146" s="4"/>
      <c r="AE3146" s="4"/>
    </row>
    <row r="3147" spans="6:31">
      <c r="F3147" s="25">
        <v>41239</v>
      </c>
      <c r="G3147" s="8">
        <v>83.18</v>
      </c>
      <c r="H3147" s="8">
        <v>83.39</v>
      </c>
      <c r="I3147" s="8">
        <v>82.86</v>
      </c>
      <c r="J3147" s="8">
        <v>83.39</v>
      </c>
      <c r="K3147" s="8">
        <v>308000</v>
      </c>
      <c r="L3147" s="26">
        <v>81.75</v>
      </c>
      <c r="M3147" s="8"/>
      <c r="N3147" s="32">
        <v>0</v>
      </c>
      <c r="O3147" s="11">
        <f t="shared" si="445"/>
        <v>50</v>
      </c>
      <c r="P3147" s="11">
        <f t="shared" si="442"/>
        <v>1.0200611620795108</v>
      </c>
      <c r="Q3147" s="12">
        <f t="shared" si="441"/>
        <v>169.82382909967055</v>
      </c>
      <c r="R3147" s="12">
        <f t="shared" si="446"/>
        <v>0</v>
      </c>
      <c r="S3147" s="12">
        <f t="shared" si="447"/>
        <v>13427</v>
      </c>
      <c r="T3147" s="31">
        <f t="shared" si="443"/>
        <v>14161.609108621527</v>
      </c>
      <c r="U3147" s="13"/>
      <c r="V3147" s="39">
        <f t="shared" si="448"/>
        <v>-1.3368804934901963E-3</v>
      </c>
      <c r="W3147" s="14">
        <f t="shared" si="449"/>
        <v>-1.3446612868941168E-3</v>
      </c>
      <c r="X3147" s="40">
        <f t="shared" si="444"/>
        <v>6.0540745994492046E-11</v>
      </c>
      <c r="Y3147" s="2"/>
      <c r="Z3147" s="4"/>
      <c r="AA3147" s="4"/>
      <c r="AB3147" s="4"/>
      <c r="AC3147" s="4"/>
      <c r="AD3147" s="4"/>
      <c r="AE3147" s="4"/>
    </row>
    <row r="3148" spans="6:31">
      <c r="F3148" s="25">
        <v>41240</v>
      </c>
      <c r="G3148" s="8">
        <v>83.26</v>
      </c>
      <c r="H3148" s="8">
        <v>83.57</v>
      </c>
      <c r="I3148" s="8">
        <v>82.93</v>
      </c>
      <c r="J3148" s="8">
        <v>83.02</v>
      </c>
      <c r="K3148" s="8">
        <v>336500</v>
      </c>
      <c r="L3148" s="26">
        <v>81.39</v>
      </c>
      <c r="M3148" s="8"/>
      <c r="N3148" s="32">
        <v>0</v>
      </c>
      <c r="O3148" s="11">
        <f t="shared" si="445"/>
        <v>50</v>
      </c>
      <c r="P3148" s="11">
        <f t="shared" si="442"/>
        <v>1.0200270303477086</v>
      </c>
      <c r="Q3148" s="12">
        <f t="shared" si="441"/>
        <v>169.82783859616103</v>
      </c>
      <c r="R3148" s="12">
        <f t="shared" si="446"/>
        <v>0</v>
      </c>
      <c r="S3148" s="12">
        <f t="shared" si="447"/>
        <v>13427</v>
      </c>
      <c r="T3148" s="31">
        <f t="shared" si="443"/>
        <v>14099.107160253288</v>
      </c>
      <c r="U3148" s="13"/>
      <c r="V3148" s="39">
        <f t="shared" si="448"/>
        <v>-4.4232460124734602E-3</v>
      </c>
      <c r="W3148" s="14">
        <f t="shared" si="449"/>
        <v>-4.4133944384127499E-3</v>
      </c>
      <c r="X3148" s="40">
        <f t="shared" si="444"/>
        <v>9.7053511473661669E-11</v>
      </c>
      <c r="Y3148" s="2"/>
      <c r="Z3148" s="4"/>
      <c r="AA3148" s="4"/>
      <c r="AB3148" s="4"/>
      <c r="AC3148" s="4"/>
      <c r="AD3148" s="4"/>
      <c r="AE3148" s="4"/>
    </row>
    <row r="3149" spans="6:31">
      <c r="F3149" s="25">
        <v>41241</v>
      </c>
      <c r="G3149" s="8">
        <v>82.71</v>
      </c>
      <c r="H3149" s="8">
        <v>83.67</v>
      </c>
      <c r="I3149" s="8">
        <v>82.2</v>
      </c>
      <c r="J3149" s="8">
        <v>83.64</v>
      </c>
      <c r="K3149" s="8">
        <v>214100</v>
      </c>
      <c r="L3149" s="26">
        <v>81.99</v>
      </c>
      <c r="M3149" s="8"/>
      <c r="N3149" s="32">
        <v>0</v>
      </c>
      <c r="O3149" s="11">
        <f t="shared" si="445"/>
        <v>50</v>
      </c>
      <c r="P3149" s="11">
        <f t="shared" si="442"/>
        <v>1.0201244054152947</v>
      </c>
      <c r="Q3149" s="12">
        <f t="shared" si="441"/>
        <v>169.81640053643019</v>
      </c>
      <c r="R3149" s="12">
        <f t="shared" si="446"/>
        <v>0</v>
      </c>
      <c r="S3149" s="12">
        <f t="shared" si="447"/>
        <v>13427</v>
      </c>
      <c r="T3149" s="31">
        <f t="shared" si="443"/>
        <v>14203.443740867022</v>
      </c>
      <c r="U3149" s="13"/>
      <c r="V3149" s="39">
        <f t="shared" si="448"/>
        <v>7.3729787558462438E-3</v>
      </c>
      <c r="W3149" s="14">
        <f t="shared" si="449"/>
        <v>7.344873269136281E-3</v>
      </c>
      <c r="X3149" s="40">
        <f t="shared" si="444"/>
        <v>7.8991838320389304E-10</v>
      </c>
      <c r="Y3149" s="2"/>
      <c r="Z3149" s="4"/>
      <c r="AA3149" s="4"/>
      <c r="AB3149" s="4"/>
      <c r="AC3149" s="4"/>
      <c r="AD3149" s="4"/>
      <c r="AE3149" s="4"/>
    </row>
    <row r="3150" spans="6:31">
      <c r="F3150" s="25">
        <v>41242</v>
      </c>
      <c r="G3150" s="8">
        <v>83.99</v>
      </c>
      <c r="H3150" s="8">
        <v>84.25</v>
      </c>
      <c r="I3150" s="8">
        <v>83.68</v>
      </c>
      <c r="J3150" s="8">
        <v>84.1</v>
      </c>
      <c r="K3150" s="8">
        <v>1666500</v>
      </c>
      <c r="L3150" s="26">
        <v>82.44</v>
      </c>
      <c r="M3150" s="8"/>
      <c r="N3150" s="32">
        <v>0</v>
      </c>
      <c r="O3150" s="11">
        <f t="shared" si="445"/>
        <v>50</v>
      </c>
      <c r="P3150" s="11">
        <f t="shared" si="442"/>
        <v>1.0201358563803977</v>
      </c>
      <c r="Q3150" s="12">
        <f t="shared" si="441"/>
        <v>169.81505560436773</v>
      </c>
      <c r="R3150" s="12">
        <f t="shared" si="446"/>
        <v>0</v>
      </c>
      <c r="S3150" s="12">
        <f t="shared" si="447"/>
        <v>13427</v>
      </c>
      <c r="T3150" s="31">
        <f t="shared" si="443"/>
        <v>14281.446176327325</v>
      </c>
      <c r="U3150" s="13"/>
      <c r="V3150" s="39">
        <f t="shared" si="448"/>
        <v>5.4767724685463029E-3</v>
      </c>
      <c r="W3150" s="14">
        <f t="shared" si="449"/>
        <v>5.4734674141719069E-3</v>
      </c>
      <c r="X3150" s="40">
        <f t="shared" si="444"/>
        <v>1.092338441771369E-11</v>
      </c>
      <c r="Y3150" s="2"/>
      <c r="Z3150" s="4"/>
      <c r="AA3150" s="4"/>
      <c r="AB3150" s="4"/>
      <c r="AC3150" s="4"/>
      <c r="AD3150" s="4"/>
      <c r="AE3150" s="4"/>
    </row>
    <row r="3151" spans="6:31">
      <c r="F3151" s="25">
        <v>41243</v>
      </c>
      <c r="G3151" s="8">
        <v>84.14</v>
      </c>
      <c r="H3151" s="8">
        <v>84.25</v>
      </c>
      <c r="I3151" s="8">
        <v>83.81</v>
      </c>
      <c r="J3151" s="8">
        <v>84.03</v>
      </c>
      <c r="K3151" s="8">
        <v>319500</v>
      </c>
      <c r="L3151" s="26">
        <v>82.38</v>
      </c>
      <c r="M3151" s="8"/>
      <c r="N3151" s="32">
        <v>0</v>
      </c>
      <c r="O3151" s="11">
        <f t="shared" si="445"/>
        <v>50</v>
      </c>
      <c r="P3151" s="11">
        <f t="shared" si="442"/>
        <v>1.020029133284778</v>
      </c>
      <c r="Q3151" s="12">
        <f t="shared" si="441"/>
        <v>169.82759155380165</v>
      </c>
      <c r="R3151" s="12">
        <f t="shared" si="446"/>
        <v>0</v>
      </c>
      <c r="S3151" s="12">
        <f t="shared" si="447"/>
        <v>13427</v>
      </c>
      <c r="T3151" s="31">
        <f t="shared" si="443"/>
        <v>14270.612518265953</v>
      </c>
      <c r="U3151" s="13"/>
      <c r="V3151" s="39">
        <f t="shared" si="448"/>
        <v>-7.5887057372398957E-4</v>
      </c>
      <c r="W3151" s="14">
        <f t="shared" si="449"/>
        <v>-7.2806701432362008E-4</v>
      </c>
      <c r="X3151" s="40">
        <f t="shared" si="444"/>
        <v>9.4885927173209141E-10</v>
      </c>
      <c r="Y3151" s="2"/>
      <c r="Z3151" s="4"/>
      <c r="AA3151" s="4"/>
      <c r="AB3151" s="4"/>
      <c r="AC3151" s="4"/>
      <c r="AD3151" s="4"/>
      <c r="AE3151" s="4"/>
    </row>
    <row r="3152" spans="6:31">
      <c r="F3152" s="25">
        <v>41246</v>
      </c>
      <c r="G3152" s="8">
        <v>84.45</v>
      </c>
      <c r="H3152" s="8">
        <v>84.53</v>
      </c>
      <c r="I3152" s="8">
        <v>83.67</v>
      </c>
      <c r="J3152" s="8">
        <v>83.75</v>
      </c>
      <c r="K3152" s="8">
        <v>177000</v>
      </c>
      <c r="L3152" s="26">
        <v>82.1</v>
      </c>
      <c r="M3152" s="8"/>
      <c r="N3152" s="32">
        <v>0</v>
      </c>
      <c r="O3152" s="11">
        <f t="shared" si="445"/>
        <v>50</v>
      </c>
      <c r="P3152" s="11">
        <f t="shared" si="442"/>
        <v>1.0200974421437272</v>
      </c>
      <c r="Q3152" s="12">
        <f t="shared" si="441"/>
        <v>169.819567530104</v>
      </c>
      <c r="R3152" s="12">
        <f t="shared" si="446"/>
        <v>0</v>
      </c>
      <c r="S3152" s="12">
        <f t="shared" si="447"/>
        <v>13427</v>
      </c>
      <c r="T3152" s="31">
        <f t="shared" si="443"/>
        <v>14222.38878064621</v>
      </c>
      <c r="U3152" s="13"/>
      <c r="V3152" s="39">
        <f t="shared" si="448"/>
        <v>-3.384956408009255E-3</v>
      </c>
      <c r="W3152" s="14">
        <f t="shared" si="449"/>
        <v>-3.4046725495521781E-3</v>
      </c>
      <c r="X3152" s="40">
        <f t="shared" si="444"/>
        <v>3.8872623734057939E-10</v>
      </c>
      <c r="Y3152" s="2"/>
      <c r="Z3152" s="4"/>
      <c r="AA3152" s="4"/>
      <c r="AB3152" s="4"/>
      <c r="AC3152" s="4"/>
      <c r="AD3152" s="4"/>
      <c r="AE3152" s="4"/>
    </row>
    <row r="3153" spans="6:31">
      <c r="F3153" s="25">
        <v>41247</v>
      </c>
      <c r="G3153" s="8">
        <v>83.74</v>
      </c>
      <c r="H3153" s="8">
        <v>83.94</v>
      </c>
      <c r="I3153" s="8">
        <v>83.39</v>
      </c>
      <c r="J3153" s="8">
        <v>83.63</v>
      </c>
      <c r="K3153" s="8">
        <v>112400</v>
      </c>
      <c r="L3153" s="26">
        <v>81.98</v>
      </c>
      <c r="M3153" s="8"/>
      <c r="N3153" s="32">
        <v>0</v>
      </c>
      <c r="O3153" s="11">
        <f t="shared" si="445"/>
        <v>50</v>
      </c>
      <c r="P3153" s="11">
        <f t="shared" si="442"/>
        <v>1.0201268602098073</v>
      </c>
      <c r="Q3153" s="12">
        <f t="shared" si="441"/>
        <v>169.81611221479687</v>
      </c>
      <c r="R3153" s="12">
        <f t="shared" si="446"/>
        <v>0</v>
      </c>
      <c r="S3153" s="12">
        <f t="shared" si="447"/>
        <v>13427</v>
      </c>
      <c r="T3153" s="31">
        <f t="shared" si="443"/>
        <v>14201.721464523462</v>
      </c>
      <c r="U3153" s="13"/>
      <c r="V3153" s="39">
        <f t="shared" si="448"/>
        <v>-1.4542104985260768E-3</v>
      </c>
      <c r="W3153" s="14">
        <f t="shared" si="449"/>
        <v>-1.4627013821909387E-3</v>
      </c>
      <c r="X3153" s="40">
        <f t="shared" si="444"/>
        <v>7.2095105410218201E-11</v>
      </c>
      <c r="Y3153" s="2"/>
      <c r="Z3153" s="4"/>
      <c r="AA3153" s="4"/>
      <c r="AB3153" s="4"/>
      <c r="AC3153" s="4"/>
      <c r="AD3153" s="4"/>
      <c r="AE3153" s="4"/>
    </row>
    <row r="3154" spans="6:31">
      <c r="F3154" s="25">
        <v>41248</v>
      </c>
      <c r="G3154" s="8">
        <v>83.75</v>
      </c>
      <c r="H3154" s="8">
        <v>84.1</v>
      </c>
      <c r="I3154" s="8">
        <v>83.28</v>
      </c>
      <c r="J3154" s="8">
        <v>83.77</v>
      </c>
      <c r="K3154" s="8">
        <v>250800</v>
      </c>
      <c r="L3154" s="26">
        <v>82.12</v>
      </c>
      <c r="M3154" s="8"/>
      <c r="N3154" s="32">
        <v>0</v>
      </c>
      <c r="O3154" s="11">
        <f t="shared" si="445"/>
        <v>50</v>
      </c>
      <c r="P3154" s="11">
        <f t="shared" si="442"/>
        <v>1.0200925474914757</v>
      </c>
      <c r="Q3154" s="12">
        <f t="shared" si="441"/>
        <v>169.82014245354344</v>
      </c>
      <c r="R3154" s="12">
        <f t="shared" si="446"/>
        <v>0</v>
      </c>
      <c r="S3154" s="12">
        <f t="shared" si="447"/>
        <v>13427</v>
      </c>
      <c r="T3154" s="31">
        <f t="shared" si="443"/>
        <v>14225.833333333334</v>
      </c>
      <c r="U3154" s="13"/>
      <c r="V3154" s="39">
        <f t="shared" si="448"/>
        <v>1.6963734491777882E-3</v>
      </c>
      <c r="W3154" s="14">
        <f t="shared" si="449"/>
        <v>1.7062770745412731E-3</v>
      </c>
      <c r="X3154" s="40">
        <f t="shared" si="444"/>
        <v>9.8081795340260688E-11</v>
      </c>
      <c r="Y3154" s="2"/>
      <c r="Z3154" s="4"/>
      <c r="AA3154" s="4"/>
      <c r="AB3154" s="4"/>
      <c r="AC3154" s="4"/>
      <c r="AD3154" s="4"/>
      <c r="AE3154" s="4"/>
    </row>
    <row r="3155" spans="6:31">
      <c r="F3155" s="25">
        <v>41249</v>
      </c>
      <c r="G3155" s="8">
        <v>83.66</v>
      </c>
      <c r="H3155" s="8">
        <v>84.08</v>
      </c>
      <c r="I3155" s="8">
        <v>83.61</v>
      </c>
      <c r="J3155" s="8">
        <v>84.04</v>
      </c>
      <c r="K3155" s="8">
        <v>221800</v>
      </c>
      <c r="L3155" s="26">
        <v>82.39</v>
      </c>
      <c r="M3155" s="8"/>
      <c r="N3155" s="32">
        <v>0</v>
      </c>
      <c r="O3155" s="11">
        <f t="shared" si="445"/>
        <v>50</v>
      </c>
      <c r="P3155" s="11">
        <f t="shared" si="442"/>
        <v>1.0200267022696929</v>
      </c>
      <c r="Q3155" s="12">
        <f t="shared" si="441"/>
        <v>169.8278771371908</v>
      </c>
      <c r="R3155" s="12">
        <f t="shared" si="446"/>
        <v>0</v>
      </c>
      <c r="S3155" s="12">
        <f t="shared" si="447"/>
        <v>13427</v>
      </c>
      <c r="T3155" s="31">
        <f t="shared" si="443"/>
        <v>14272.334794609516</v>
      </c>
      <c r="U3155" s="13"/>
      <c r="V3155" s="39">
        <f t="shared" si="448"/>
        <v>3.2634731003372886E-3</v>
      </c>
      <c r="W3155" s="14">
        <f t="shared" si="449"/>
        <v>3.2824781767658191E-3</v>
      </c>
      <c r="X3155" s="40">
        <f t="shared" si="444"/>
        <v>3.6119293005428543E-10</v>
      </c>
      <c r="Y3155" s="2"/>
      <c r="Z3155" s="4"/>
      <c r="AA3155" s="4"/>
      <c r="AB3155" s="4"/>
      <c r="AC3155" s="4"/>
      <c r="AD3155" s="4"/>
      <c r="AE3155" s="4"/>
    </row>
    <row r="3156" spans="6:31">
      <c r="F3156" s="25">
        <v>41250</v>
      </c>
      <c r="G3156" s="8">
        <v>84.37</v>
      </c>
      <c r="H3156" s="8">
        <v>84.45</v>
      </c>
      <c r="I3156" s="8">
        <v>83.9</v>
      </c>
      <c r="J3156" s="8">
        <v>84.29</v>
      </c>
      <c r="K3156" s="8">
        <v>284400</v>
      </c>
      <c r="L3156" s="26">
        <v>82.63</v>
      </c>
      <c r="M3156" s="8"/>
      <c r="N3156" s="32">
        <v>0</v>
      </c>
      <c r="O3156" s="11">
        <f t="shared" si="445"/>
        <v>50</v>
      </c>
      <c r="P3156" s="11">
        <f t="shared" si="442"/>
        <v>1.0200895558513858</v>
      </c>
      <c r="Q3156" s="12">
        <f t="shared" si="441"/>
        <v>169.8204938528296</v>
      </c>
      <c r="R3156" s="12">
        <f t="shared" si="446"/>
        <v>0</v>
      </c>
      <c r="S3156" s="12">
        <f t="shared" si="447"/>
        <v>13427</v>
      </c>
      <c r="T3156" s="31">
        <f t="shared" si="443"/>
        <v>14314.169426855007</v>
      </c>
      <c r="U3156" s="13"/>
      <c r="V3156" s="39">
        <f t="shared" si="448"/>
        <v>2.9268819850489978E-3</v>
      </c>
      <c r="W3156" s="14">
        <f t="shared" si="449"/>
        <v>2.9087403855942513E-3</v>
      </c>
      <c r="X3156" s="40">
        <f t="shared" si="444"/>
        <v>3.2911763077645571E-10</v>
      </c>
      <c r="Y3156" s="2"/>
      <c r="Z3156" s="4"/>
      <c r="AA3156" s="4"/>
      <c r="AB3156" s="4"/>
      <c r="AC3156" s="4"/>
      <c r="AD3156" s="4"/>
      <c r="AE3156" s="4"/>
    </row>
    <row r="3157" spans="6:31">
      <c r="F3157" s="25">
        <v>41253</v>
      </c>
      <c r="G3157" s="8">
        <v>84.21</v>
      </c>
      <c r="H3157" s="8">
        <v>84.52</v>
      </c>
      <c r="I3157" s="8">
        <v>84.15</v>
      </c>
      <c r="J3157" s="8">
        <v>84.37</v>
      </c>
      <c r="K3157" s="8">
        <v>370700</v>
      </c>
      <c r="L3157" s="26">
        <v>82.71</v>
      </c>
      <c r="M3157" s="8"/>
      <c r="N3157" s="32">
        <v>0</v>
      </c>
      <c r="O3157" s="11">
        <f t="shared" si="445"/>
        <v>50</v>
      </c>
      <c r="P3157" s="11">
        <f t="shared" si="442"/>
        <v>1.0200701245314958</v>
      </c>
      <c r="Q3157" s="12">
        <f t="shared" si="441"/>
        <v>169.82277631389718</v>
      </c>
      <c r="R3157" s="12">
        <f t="shared" si="446"/>
        <v>0</v>
      </c>
      <c r="S3157" s="12">
        <f t="shared" si="447"/>
        <v>13427</v>
      </c>
      <c r="T3157" s="31">
        <f t="shared" si="443"/>
        <v>14327.947637603505</v>
      </c>
      <c r="U3157" s="13"/>
      <c r="V3157" s="39">
        <f t="shared" si="448"/>
        <v>9.6209451139933578E-4</v>
      </c>
      <c r="W3157" s="14">
        <f t="shared" si="449"/>
        <v>9.6770299072210339E-4</v>
      </c>
      <c r="X3157" s="40">
        <f t="shared" si="444"/>
        <v>3.145504031391185E-11</v>
      </c>
      <c r="Y3157" s="2"/>
      <c r="Z3157" s="4"/>
      <c r="AA3157" s="4"/>
      <c r="AB3157" s="4"/>
      <c r="AC3157" s="4"/>
      <c r="AD3157" s="4"/>
      <c r="AE3157" s="4"/>
    </row>
    <row r="3158" spans="6:31">
      <c r="F3158" s="25">
        <v>41254</v>
      </c>
      <c r="G3158" s="8">
        <v>84.73</v>
      </c>
      <c r="H3158" s="8">
        <v>85.29</v>
      </c>
      <c r="I3158" s="8">
        <v>84.66</v>
      </c>
      <c r="J3158" s="8">
        <v>84.94</v>
      </c>
      <c r="K3158" s="8">
        <v>423900</v>
      </c>
      <c r="L3158" s="26">
        <v>83.27</v>
      </c>
      <c r="M3158" s="8"/>
      <c r="N3158" s="32">
        <v>0</v>
      </c>
      <c r="O3158" s="11">
        <f t="shared" si="445"/>
        <v>50</v>
      </c>
      <c r="P3158" s="11">
        <f t="shared" si="442"/>
        <v>1.0200552419839077</v>
      </c>
      <c r="Q3158" s="12">
        <f t="shared" si="441"/>
        <v>169.82452452134442</v>
      </c>
      <c r="R3158" s="12">
        <f t="shared" si="446"/>
        <v>0</v>
      </c>
      <c r="S3158" s="12">
        <f t="shared" si="447"/>
        <v>13427</v>
      </c>
      <c r="T3158" s="31">
        <f t="shared" si="443"/>
        <v>14424.895112842994</v>
      </c>
      <c r="U3158" s="13"/>
      <c r="V3158" s="39">
        <f t="shared" si="448"/>
        <v>6.7435309595561248E-3</v>
      </c>
      <c r="W3158" s="14">
        <f t="shared" si="449"/>
        <v>6.747826543912855E-3</v>
      </c>
      <c r="X3158" s="40">
        <f t="shared" si="444"/>
        <v>1.8452044965785079E-11</v>
      </c>
      <c r="Y3158" s="2"/>
      <c r="Z3158" s="4"/>
      <c r="AA3158" s="4"/>
      <c r="AB3158" s="4"/>
      <c r="AC3158" s="4"/>
      <c r="AD3158" s="4"/>
      <c r="AE3158" s="4"/>
    </row>
    <row r="3159" spans="6:31">
      <c r="F3159" s="25">
        <v>41255</v>
      </c>
      <c r="G3159" s="8">
        <v>85.23</v>
      </c>
      <c r="H3159" s="8">
        <v>85.53</v>
      </c>
      <c r="I3159" s="8">
        <v>84.83</v>
      </c>
      <c r="J3159" s="8">
        <v>84.93</v>
      </c>
      <c r="K3159" s="8">
        <v>571600</v>
      </c>
      <c r="L3159" s="26">
        <v>83.26</v>
      </c>
      <c r="M3159" s="8"/>
      <c r="N3159" s="32">
        <v>0</v>
      </c>
      <c r="O3159" s="11">
        <f t="shared" si="445"/>
        <v>50</v>
      </c>
      <c r="P3159" s="11">
        <f t="shared" si="442"/>
        <v>1.0200576507326446</v>
      </c>
      <c r="Q3159" s="12">
        <f t="shared" si="441"/>
        <v>169.82424156952118</v>
      </c>
      <c r="R3159" s="12">
        <f t="shared" si="446"/>
        <v>0</v>
      </c>
      <c r="S3159" s="12">
        <f t="shared" si="447"/>
        <v>13427</v>
      </c>
      <c r="T3159" s="31">
        <f t="shared" si="443"/>
        <v>14423.172836499434</v>
      </c>
      <c r="U3159" s="13"/>
      <c r="V3159" s="39">
        <f t="shared" si="448"/>
        <v>-1.1940323689133432E-4</v>
      </c>
      <c r="W3159" s="14">
        <f t="shared" si="449"/>
        <v>-1.2009848089848663E-4</v>
      </c>
      <c r="X3159" s="40">
        <f t="shared" si="444"/>
        <v>4.8336422948120461E-13</v>
      </c>
      <c r="Y3159" s="2"/>
      <c r="Z3159" s="4"/>
      <c r="AA3159" s="4"/>
      <c r="AB3159" s="4"/>
      <c r="AC3159" s="4"/>
      <c r="AD3159" s="4"/>
      <c r="AE3159" s="4"/>
    </row>
    <row r="3160" spans="6:31">
      <c r="F3160" s="25">
        <v>41256</v>
      </c>
      <c r="G3160" s="8">
        <v>84.93</v>
      </c>
      <c r="H3160" s="8">
        <v>85.12</v>
      </c>
      <c r="I3160" s="8">
        <v>84.24</v>
      </c>
      <c r="J3160" s="8">
        <v>84.49</v>
      </c>
      <c r="K3160" s="8">
        <v>682000</v>
      </c>
      <c r="L3160" s="26">
        <v>82.83</v>
      </c>
      <c r="M3160" s="8"/>
      <c r="N3160" s="32">
        <v>0</v>
      </c>
      <c r="O3160" s="11">
        <f t="shared" si="445"/>
        <v>50</v>
      </c>
      <c r="P3160" s="11">
        <f t="shared" si="442"/>
        <v>1.0200410479294941</v>
      </c>
      <c r="Q3160" s="12">
        <f t="shared" si="441"/>
        <v>169.8261919011274</v>
      </c>
      <c r="R3160" s="12">
        <f t="shared" si="446"/>
        <v>0</v>
      </c>
      <c r="S3160" s="12">
        <f t="shared" si="447"/>
        <v>13427</v>
      </c>
      <c r="T3160" s="31">
        <f t="shared" si="443"/>
        <v>14348.614953726254</v>
      </c>
      <c r="U3160" s="13"/>
      <c r="V3160" s="39">
        <f t="shared" si="448"/>
        <v>-5.1827192808246185E-3</v>
      </c>
      <c r="W3160" s="14">
        <f t="shared" si="449"/>
        <v>-5.1779271566566535E-3</v>
      </c>
      <c r="X3160" s="40">
        <f t="shared" si="444"/>
        <v>2.2964454041193892E-11</v>
      </c>
      <c r="Y3160" s="2"/>
      <c r="Z3160" s="4"/>
      <c r="AA3160" s="4"/>
      <c r="AB3160" s="4"/>
      <c r="AC3160" s="4"/>
      <c r="AD3160" s="4"/>
      <c r="AE3160" s="4"/>
    </row>
    <row r="3161" spans="6:31">
      <c r="F3161" s="25">
        <v>41257</v>
      </c>
      <c r="G3161" s="8">
        <v>84.23</v>
      </c>
      <c r="H3161" s="8">
        <v>84.43</v>
      </c>
      <c r="I3161" s="8">
        <v>84.01</v>
      </c>
      <c r="J3161" s="8">
        <v>84.1</v>
      </c>
      <c r="K3161" s="8">
        <v>550800</v>
      </c>
      <c r="L3161" s="26">
        <v>82.44</v>
      </c>
      <c r="M3161" s="8"/>
      <c r="N3161" s="32">
        <v>0</v>
      </c>
      <c r="O3161" s="11">
        <f t="shared" si="445"/>
        <v>50</v>
      </c>
      <c r="P3161" s="11">
        <f t="shared" si="442"/>
        <v>1.0201358563803977</v>
      </c>
      <c r="Q3161" s="12">
        <f t="shared" si="441"/>
        <v>169.81505560436773</v>
      </c>
      <c r="R3161" s="12">
        <f t="shared" si="446"/>
        <v>0</v>
      </c>
      <c r="S3161" s="12">
        <f t="shared" si="447"/>
        <v>13427</v>
      </c>
      <c r="T3161" s="31">
        <f t="shared" si="443"/>
        <v>14281.446176327325</v>
      </c>
      <c r="U3161" s="13"/>
      <c r="V3161" s="39">
        <f t="shared" si="448"/>
        <v>-4.6921940075443144E-3</v>
      </c>
      <c r="W3161" s="14">
        <f t="shared" si="449"/>
        <v>-4.7195585879144675E-3</v>
      </c>
      <c r="X3161" s="40">
        <f t="shared" si="444"/>
        <v>7.4882025883457306E-10</v>
      </c>
      <c r="Y3161" s="2"/>
      <c r="Z3161" s="4"/>
      <c r="AA3161" s="4"/>
      <c r="AB3161" s="4"/>
      <c r="AC3161" s="4"/>
      <c r="AD3161" s="4"/>
      <c r="AE3161" s="4"/>
    </row>
    <row r="3162" spans="6:31">
      <c r="F3162" s="25">
        <v>41260</v>
      </c>
      <c r="G3162" s="8">
        <v>84.4</v>
      </c>
      <c r="H3162" s="8">
        <v>85.12</v>
      </c>
      <c r="I3162" s="8">
        <v>84.35</v>
      </c>
      <c r="J3162" s="8">
        <v>85.12</v>
      </c>
      <c r="K3162" s="8">
        <v>530400</v>
      </c>
      <c r="L3162" s="26">
        <v>83.44</v>
      </c>
      <c r="M3162" s="8"/>
      <c r="N3162" s="32">
        <v>0</v>
      </c>
      <c r="O3162" s="11">
        <f t="shared" si="445"/>
        <v>50</v>
      </c>
      <c r="P3162" s="11">
        <f t="shared" si="442"/>
        <v>1.0201342281879195</v>
      </c>
      <c r="Q3162" s="12">
        <f t="shared" si="441"/>
        <v>169.81524683603797</v>
      </c>
      <c r="R3162" s="12">
        <f t="shared" si="446"/>
        <v>0</v>
      </c>
      <c r="S3162" s="12">
        <f t="shared" si="447"/>
        <v>13427</v>
      </c>
      <c r="T3162" s="31">
        <f t="shared" si="443"/>
        <v>14454.673810683553</v>
      </c>
      <c r="U3162" s="13"/>
      <c r="V3162" s="39">
        <f t="shared" si="448"/>
        <v>1.2056584731088083E-2</v>
      </c>
      <c r="W3162" s="14">
        <f t="shared" si="449"/>
        <v>1.2057054670258692E-2</v>
      </c>
      <c r="X3162" s="40">
        <f t="shared" si="444"/>
        <v>2.2084282407249381E-13</v>
      </c>
      <c r="Y3162" s="2"/>
      <c r="Z3162" s="4"/>
      <c r="AA3162" s="4"/>
      <c r="AB3162" s="4"/>
      <c r="AC3162" s="4"/>
      <c r="AD3162" s="4"/>
      <c r="AE3162" s="4"/>
    </row>
    <row r="3163" spans="6:31">
      <c r="F3163" s="25">
        <v>41261</v>
      </c>
      <c r="G3163" s="8">
        <v>85.28</v>
      </c>
      <c r="H3163" s="8">
        <v>86.18</v>
      </c>
      <c r="I3163" s="8">
        <v>85.14</v>
      </c>
      <c r="J3163" s="8">
        <v>86.11</v>
      </c>
      <c r="K3163" s="8">
        <v>392200</v>
      </c>
      <c r="L3163" s="26">
        <v>84.42</v>
      </c>
      <c r="M3163" s="8"/>
      <c r="N3163" s="32">
        <v>0</v>
      </c>
      <c r="O3163" s="11">
        <f t="shared" si="445"/>
        <v>50</v>
      </c>
      <c r="P3163" s="11">
        <f t="shared" si="442"/>
        <v>1.0200189528547736</v>
      </c>
      <c r="Q3163" s="12">
        <f t="shared" si="441"/>
        <v>169.82878750845032</v>
      </c>
      <c r="R3163" s="12">
        <f t="shared" si="446"/>
        <v>0</v>
      </c>
      <c r="S3163" s="12">
        <f t="shared" si="447"/>
        <v>13427</v>
      </c>
      <c r="T3163" s="31">
        <f t="shared" si="443"/>
        <v>14623.956892352657</v>
      </c>
      <c r="U3163" s="13"/>
      <c r="V3163" s="39">
        <f t="shared" si="448"/>
        <v>1.1643257607622167E-2</v>
      </c>
      <c r="W3163" s="14">
        <f t="shared" si="449"/>
        <v>1.1676529661835638E-2</v>
      </c>
      <c r="X3163" s="40">
        <f t="shared" si="444"/>
        <v>1.1070295915841783E-9</v>
      </c>
      <c r="Y3163" s="2"/>
      <c r="Z3163" s="4"/>
      <c r="AA3163" s="4"/>
      <c r="AB3163" s="4"/>
      <c r="AC3163" s="4"/>
      <c r="AD3163" s="4"/>
      <c r="AE3163" s="4"/>
    </row>
    <row r="3164" spans="6:31">
      <c r="F3164" s="25">
        <v>41262</v>
      </c>
      <c r="G3164" s="8">
        <v>85.65</v>
      </c>
      <c r="H3164" s="8">
        <v>85.65</v>
      </c>
      <c r="I3164" s="8">
        <v>84.97</v>
      </c>
      <c r="J3164" s="8">
        <v>84.97</v>
      </c>
      <c r="K3164" s="8">
        <v>1218800</v>
      </c>
      <c r="L3164" s="26">
        <v>83.87</v>
      </c>
      <c r="M3164" s="8"/>
      <c r="N3164" s="32">
        <v>0</v>
      </c>
      <c r="O3164" s="11">
        <f t="shared" si="445"/>
        <v>50</v>
      </c>
      <c r="P3164" s="11">
        <f t="shared" si="442"/>
        <v>1.0131155359484916</v>
      </c>
      <c r="Q3164" s="12">
        <f t="shared" si="441"/>
        <v>170.64530650178571</v>
      </c>
      <c r="R3164" s="12">
        <f t="shared" si="446"/>
        <v>0</v>
      </c>
      <c r="S3164" s="12">
        <f t="shared" si="447"/>
        <v>13427</v>
      </c>
      <c r="T3164" s="31">
        <f t="shared" si="443"/>
        <v>14499.731693456732</v>
      </c>
      <c r="U3164" s="13"/>
      <c r="V3164" s="39">
        <f t="shared" si="448"/>
        <v>-8.5309216186592058E-3</v>
      </c>
      <c r="W3164" s="14">
        <f t="shared" si="449"/>
        <v>-6.5363593580325527E-3</v>
      </c>
      <c r="X3164" s="40">
        <f t="shared" si="444"/>
        <v>3.9782786115161049E-6</v>
      </c>
      <c r="Y3164" s="2"/>
      <c r="Z3164" s="4"/>
      <c r="AA3164" s="4"/>
      <c r="AB3164" s="4"/>
      <c r="AC3164" s="4"/>
      <c r="AD3164" s="4"/>
      <c r="AE3164" s="4"/>
    </row>
    <row r="3165" spans="6:31">
      <c r="F3165" s="25">
        <v>41263</v>
      </c>
      <c r="G3165" s="8">
        <v>85.07</v>
      </c>
      <c r="H3165" s="8">
        <v>85.45</v>
      </c>
      <c r="I3165" s="8">
        <v>84.85</v>
      </c>
      <c r="J3165" s="8">
        <v>85.45</v>
      </c>
      <c r="K3165" s="8">
        <v>597900</v>
      </c>
      <c r="L3165" s="26">
        <v>84.35</v>
      </c>
      <c r="M3165" s="8"/>
      <c r="N3165" s="32">
        <v>0</v>
      </c>
      <c r="O3165" s="11">
        <f t="shared" si="445"/>
        <v>50</v>
      </c>
      <c r="P3165" s="11">
        <f t="shared" si="442"/>
        <v>1.0130409010077062</v>
      </c>
      <c r="Q3165" s="12">
        <f t="shared" si="441"/>
        <v>170.65419494380006</v>
      </c>
      <c r="R3165" s="12">
        <f t="shared" si="446"/>
        <v>0</v>
      </c>
      <c r="S3165" s="12">
        <f t="shared" si="447"/>
        <v>13427</v>
      </c>
      <c r="T3165" s="31">
        <f t="shared" si="443"/>
        <v>14582.400957947715</v>
      </c>
      <c r="U3165" s="13"/>
      <c r="V3165" s="39">
        <f t="shared" si="448"/>
        <v>5.6852424236781768E-3</v>
      </c>
      <c r="W3165" s="14">
        <f t="shared" si="449"/>
        <v>5.7068279956569434E-3</v>
      </c>
      <c r="X3165" s="40">
        <f t="shared" si="444"/>
        <v>4.6593691765051442E-10</v>
      </c>
      <c r="Y3165" s="2"/>
      <c r="Z3165" s="4"/>
      <c r="AA3165" s="4"/>
      <c r="AB3165" s="4"/>
      <c r="AC3165" s="4"/>
      <c r="AD3165" s="4"/>
      <c r="AE3165" s="4"/>
    </row>
    <row r="3166" spans="6:31">
      <c r="F3166" s="25">
        <v>41264</v>
      </c>
      <c r="G3166" s="8">
        <v>84.28</v>
      </c>
      <c r="H3166" s="8">
        <v>84.85</v>
      </c>
      <c r="I3166" s="8">
        <v>84.26</v>
      </c>
      <c r="J3166" s="8">
        <v>84.71</v>
      </c>
      <c r="K3166" s="8">
        <v>555700</v>
      </c>
      <c r="L3166" s="26">
        <v>83.61</v>
      </c>
      <c r="M3166" s="8"/>
      <c r="N3166" s="32">
        <v>0</v>
      </c>
      <c r="O3166" s="11">
        <f t="shared" si="445"/>
        <v>50</v>
      </c>
      <c r="P3166" s="11">
        <f t="shared" si="442"/>
        <v>1.0131563210142327</v>
      </c>
      <c r="Q3166" s="12">
        <f t="shared" si="441"/>
        <v>170.64044987042985</v>
      </c>
      <c r="R3166" s="12">
        <f t="shared" si="446"/>
        <v>0</v>
      </c>
      <c r="S3166" s="12">
        <f t="shared" si="447"/>
        <v>13427</v>
      </c>
      <c r="T3166" s="31">
        <f t="shared" si="443"/>
        <v>14454.952508524111</v>
      </c>
      <c r="U3166" s="13"/>
      <c r="V3166" s="39">
        <f t="shared" si="448"/>
        <v>-8.778297787046585E-3</v>
      </c>
      <c r="W3166" s="14">
        <f t="shared" si="449"/>
        <v>-8.811678830010744E-3</v>
      </c>
      <c r="X3166" s="40">
        <f t="shared" si="444"/>
        <v>1.1142940293750293E-9</v>
      </c>
      <c r="Y3166" s="2"/>
      <c r="Z3166" s="4"/>
      <c r="AA3166" s="4"/>
      <c r="AB3166" s="4"/>
      <c r="AC3166" s="4"/>
      <c r="AD3166" s="4"/>
      <c r="AE3166" s="4"/>
    </row>
    <row r="3167" spans="6:31">
      <c r="F3167" s="25">
        <v>41267</v>
      </c>
      <c r="G3167" s="8">
        <v>84.54</v>
      </c>
      <c r="H3167" s="8">
        <v>84.59</v>
      </c>
      <c r="I3167" s="8">
        <v>84.36</v>
      </c>
      <c r="J3167" s="8">
        <v>84.55</v>
      </c>
      <c r="K3167" s="8">
        <v>312600</v>
      </c>
      <c r="L3167" s="26">
        <v>83.46</v>
      </c>
      <c r="M3167" s="8"/>
      <c r="N3167" s="32">
        <v>0</v>
      </c>
      <c r="O3167" s="11">
        <f t="shared" si="445"/>
        <v>50</v>
      </c>
      <c r="P3167" s="11">
        <f t="shared" si="442"/>
        <v>1.0130601485741673</v>
      </c>
      <c r="Q3167" s="12">
        <f t="shared" si="441"/>
        <v>170.65190258274012</v>
      </c>
      <c r="R3167" s="12">
        <f t="shared" si="446"/>
        <v>0</v>
      </c>
      <c r="S3167" s="12">
        <f t="shared" si="447"/>
        <v>13427</v>
      </c>
      <c r="T3167" s="31">
        <f t="shared" si="443"/>
        <v>14428.618363370677</v>
      </c>
      <c r="U3167" s="13"/>
      <c r="V3167" s="39">
        <f t="shared" si="448"/>
        <v>-1.8234693048911829E-3</v>
      </c>
      <c r="W3167" s="14">
        <f t="shared" si="449"/>
        <v>-1.7956549985600741E-3</v>
      </c>
      <c r="X3167" s="40">
        <f t="shared" si="444"/>
        <v>7.7363563668076113E-10</v>
      </c>
      <c r="Y3167" s="2"/>
      <c r="Z3167" s="4"/>
      <c r="AA3167" s="4"/>
      <c r="AB3167" s="4"/>
      <c r="AC3167" s="4"/>
      <c r="AD3167" s="4"/>
      <c r="AE3167" s="4"/>
    </row>
    <row r="3168" spans="6:31">
      <c r="F3168" s="25">
        <v>41269</v>
      </c>
      <c r="G3168" s="8">
        <v>84.62</v>
      </c>
      <c r="H3168" s="8">
        <v>84.62</v>
      </c>
      <c r="I3168" s="8">
        <v>83.9</v>
      </c>
      <c r="J3168" s="8">
        <v>84.08</v>
      </c>
      <c r="K3168" s="8">
        <v>1046400</v>
      </c>
      <c r="L3168" s="26">
        <v>82.99</v>
      </c>
      <c r="M3168" s="8"/>
      <c r="N3168" s="32">
        <v>0</v>
      </c>
      <c r="O3168" s="11">
        <f t="shared" si="445"/>
        <v>50</v>
      </c>
      <c r="P3168" s="11">
        <f t="shared" si="442"/>
        <v>1.0131341125436799</v>
      </c>
      <c r="Q3168" s="12">
        <f t="shared" si="441"/>
        <v>170.64309437706055</v>
      </c>
      <c r="R3168" s="12">
        <f t="shared" si="446"/>
        <v>0</v>
      </c>
      <c r="S3168" s="12">
        <f t="shared" si="447"/>
        <v>13427</v>
      </c>
      <c r="T3168" s="31">
        <f t="shared" si="443"/>
        <v>14347.67137522325</v>
      </c>
      <c r="U3168" s="13"/>
      <c r="V3168" s="39">
        <f t="shared" si="448"/>
        <v>-5.6259651532797467E-3</v>
      </c>
      <c r="W3168" s="14">
        <f t="shared" si="449"/>
        <v>-5.6473565530499401E-3</v>
      </c>
      <c r="X3168" s="40">
        <f t="shared" si="444"/>
        <v>4.5759198412823267E-10</v>
      </c>
      <c r="Y3168" s="2"/>
      <c r="Z3168" s="4"/>
      <c r="AA3168" s="4"/>
      <c r="AB3168" s="4"/>
      <c r="AC3168" s="4"/>
      <c r="AD3168" s="4"/>
      <c r="AE3168" s="4"/>
    </row>
    <row r="3169" spans="6:31">
      <c r="F3169" s="25">
        <v>41270</v>
      </c>
      <c r="G3169" s="8">
        <v>84.14</v>
      </c>
      <c r="H3169" s="8">
        <v>84.25</v>
      </c>
      <c r="I3169" s="8">
        <v>83.04</v>
      </c>
      <c r="J3169" s="8">
        <v>83.98</v>
      </c>
      <c r="K3169" s="8">
        <v>887600</v>
      </c>
      <c r="L3169" s="26">
        <v>82.89</v>
      </c>
      <c r="M3169" s="8"/>
      <c r="N3169" s="32">
        <v>0</v>
      </c>
      <c r="O3169" s="11">
        <f t="shared" si="445"/>
        <v>50</v>
      </c>
      <c r="P3169" s="11">
        <f t="shared" si="442"/>
        <v>1.0131499577753649</v>
      </c>
      <c r="Q3169" s="12">
        <f t="shared" si="441"/>
        <v>170.64120757070287</v>
      </c>
      <c r="R3169" s="12">
        <f t="shared" si="446"/>
        <v>0</v>
      </c>
      <c r="S3169" s="12">
        <f t="shared" si="447"/>
        <v>13427</v>
      </c>
      <c r="T3169" s="31">
        <f t="shared" si="443"/>
        <v>14330.448611787628</v>
      </c>
      <c r="U3169" s="13"/>
      <c r="V3169" s="39">
        <f t="shared" si="448"/>
        <v>-1.2011084069649585E-3</v>
      </c>
      <c r="W3169" s="14">
        <f t="shared" si="449"/>
        <v>-1.2056910069216898E-3</v>
      </c>
      <c r="X3169" s="40">
        <f t="shared" si="444"/>
        <v>2.100022236343433E-11</v>
      </c>
      <c r="Y3169" s="2"/>
      <c r="Z3169" s="4"/>
      <c r="AA3169" s="4"/>
      <c r="AB3169" s="4"/>
      <c r="AC3169" s="4"/>
      <c r="AD3169" s="4"/>
      <c r="AE3169" s="4"/>
    </row>
    <row r="3170" spans="6:31">
      <c r="F3170" s="25">
        <v>41271</v>
      </c>
      <c r="G3170" s="8">
        <v>83.54</v>
      </c>
      <c r="H3170" s="8">
        <v>83.93</v>
      </c>
      <c r="I3170" s="8">
        <v>83.09</v>
      </c>
      <c r="J3170" s="8">
        <v>83.09</v>
      </c>
      <c r="K3170" s="8">
        <v>1050900</v>
      </c>
      <c r="L3170" s="26">
        <v>82.02</v>
      </c>
      <c r="M3170" s="8"/>
      <c r="N3170" s="32">
        <v>0</v>
      </c>
      <c r="O3170" s="11">
        <f t="shared" si="445"/>
        <v>50</v>
      </c>
      <c r="P3170" s="11">
        <f t="shared" si="442"/>
        <v>1.0130455986344795</v>
      </c>
      <c r="Q3170" s="12">
        <f t="shared" si="441"/>
        <v>170.65363545429906</v>
      </c>
      <c r="R3170" s="12">
        <f t="shared" si="446"/>
        <v>0</v>
      </c>
      <c r="S3170" s="12">
        <f t="shared" si="447"/>
        <v>13427</v>
      </c>
      <c r="T3170" s="31">
        <f t="shared" si="443"/>
        <v>14179.61056989771</v>
      </c>
      <c r="U3170" s="13"/>
      <c r="V3170" s="39">
        <f t="shared" si="448"/>
        <v>-1.0581489736277891E-2</v>
      </c>
      <c r="W3170" s="14">
        <f t="shared" si="449"/>
        <v>-1.0551307639521671E-2</v>
      </c>
      <c r="X3170" s="40">
        <f t="shared" si="444"/>
        <v>9.1095896460179449E-10</v>
      </c>
      <c r="Y3170" s="2"/>
      <c r="Z3170" s="4"/>
      <c r="AA3170" s="4"/>
      <c r="AB3170" s="4"/>
      <c r="AC3170" s="4"/>
      <c r="AD3170" s="4"/>
      <c r="AE3170" s="4"/>
    </row>
    <row r="3171" spans="6:31">
      <c r="F3171" s="25">
        <v>41274</v>
      </c>
      <c r="G3171" s="8">
        <v>82.91</v>
      </c>
      <c r="H3171" s="8">
        <v>84.68</v>
      </c>
      <c r="I3171" s="8">
        <v>82.87</v>
      </c>
      <c r="J3171" s="8">
        <v>84.68</v>
      </c>
      <c r="K3171" s="8">
        <v>955500</v>
      </c>
      <c r="L3171" s="26">
        <v>83.59</v>
      </c>
      <c r="M3171" s="8"/>
      <c r="N3171" s="32">
        <v>0</v>
      </c>
      <c r="O3171" s="11">
        <f t="shared" si="445"/>
        <v>50</v>
      </c>
      <c r="P3171" s="11">
        <f t="shared" si="442"/>
        <v>1.0130398373011127</v>
      </c>
      <c r="Q3171" s="12">
        <f t="shared" si="441"/>
        <v>170.65432163246322</v>
      </c>
      <c r="R3171" s="12">
        <f t="shared" si="446"/>
        <v>0</v>
      </c>
      <c r="S3171" s="12">
        <f t="shared" si="447"/>
        <v>13427</v>
      </c>
      <c r="T3171" s="31">
        <f t="shared" si="443"/>
        <v>14451.007955836987</v>
      </c>
      <c r="U3171" s="13"/>
      <c r="V3171" s="39">
        <f t="shared" si="448"/>
        <v>1.8959109463884887E-2</v>
      </c>
      <c r="W3171" s="14">
        <f t="shared" si="449"/>
        <v>1.896077574715169E-2</v>
      </c>
      <c r="X3171" s="40">
        <f t="shared" si="444"/>
        <v>2.7764999252284667E-12</v>
      </c>
      <c r="Y3171" s="2"/>
      <c r="Z3171" s="4"/>
      <c r="AA3171" s="4"/>
      <c r="AB3171" s="4"/>
      <c r="AC3171" s="4"/>
      <c r="AD3171" s="4"/>
      <c r="AE3171" s="4"/>
    </row>
    <row r="3172" spans="6:31">
      <c r="F3172" s="25">
        <v>41276</v>
      </c>
      <c r="G3172" s="8">
        <v>86.19</v>
      </c>
      <c r="H3172" s="8">
        <v>86.76</v>
      </c>
      <c r="I3172" s="8">
        <v>86.01</v>
      </c>
      <c r="J3172" s="8">
        <v>86.71</v>
      </c>
      <c r="K3172" s="8">
        <v>688200</v>
      </c>
      <c r="L3172" s="26">
        <v>85.59</v>
      </c>
      <c r="M3172" s="8"/>
      <c r="N3172" s="32">
        <v>0</v>
      </c>
      <c r="O3172" s="11">
        <f t="shared" si="445"/>
        <v>50</v>
      </c>
      <c r="P3172" s="11">
        <f t="shared" si="442"/>
        <v>1.013085640845893</v>
      </c>
      <c r="Q3172" s="12">
        <f t="shared" si="441"/>
        <v>170.64886661918396</v>
      </c>
      <c r="R3172" s="12">
        <f t="shared" si="446"/>
        <v>0</v>
      </c>
      <c r="S3172" s="12">
        <f t="shared" si="447"/>
        <v>13427</v>
      </c>
      <c r="T3172" s="31">
        <f t="shared" si="443"/>
        <v>14796.963224549439</v>
      </c>
      <c r="U3172" s="13"/>
      <c r="V3172" s="39">
        <f t="shared" si="448"/>
        <v>2.36578053308883E-2</v>
      </c>
      <c r="W3172" s="14">
        <f t="shared" si="449"/>
        <v>2.3644558182453666E-2</v>
      </c>
      <c r="X3172" s="40">
        <f t="shared" si="444"/>
        <v>1.7548694164921525E-10</v>
      </c>
      <c r="Y3172" s="2"/>
      <c r="Z3172" s="4"/>
      <c r="AA3172" s="4"/>
      <c r="AB3172" s="4"/>
      <c r="AC3172" s="4"/>
      <c r="AD3172" s="4"/>
      <c r="AE3172" s="4"/>
    </row>
    <row r="3173" spans="6:31">
      <c r="F3173" s="25">
        <v>41277</v>
      </c>
      <c r="G3173" s="8">
        <v>86.67</v>
      </c>
      <c r="H3173" s="8">
        <v>87.02</v>
      </c>
      <c r="I3173" s="8">
        <v>86.4</v>
      </c>
      <c r="J3173" s="8">
        <v>86.62</v>
      </c>
      <c r="K3173" s="8">
        <v>394600</v>
      </c>
      <c r="L3173" s="26">
        <v>85.5</v>
      </c>
      <c r="M3173" s="8"/>
      <c r="N3173" s="32">
        <v>0</v>
      </c>
      <c r="O3173" s="11">
        <f t="shared" si="445"/>
        <v>50</v>
      </c>
      <c r="P3173" s="11">
        <f t="shared" si="442"/>
        <v>1.0130994152046784</v>
      </c>
      <c r="Q3173" s="12">
        <f t="shared" si="441"/>
        <v>170.64722624633316</v>
      </c>
      <c r="R3173" s="12">
        <f t="shared" si="446"/>
        <v>0</v>
      </c>
      <c r="S3173" s="12">
        <f t="shared" si="447"/>
        <v>13427</v>
      </c>
      <c r="T3173" s="31">
        <f t="shared" si="443"/>
        <v>14781.462737457379</v>
      </c>
      <c r="U3173" s="13"/>
      <c r="V3173" s="39">
        <f t="shared" si="448"/>
        <v>-1.0480942110248162E-3</v>
      </c>
      <c r="W3173" s="14">
        <f t="shared" si="449"/>
        <v>-1.0520779508037803E-3</v>
      </c>
      <c r="X3173" s="40">
        <f t="shared" si="444"/>
        <v>1.5870182626501362E-11</v>
      </c>
      <c r="Y3173" s="2"/>
      <c r="Z3173" s="4"/>
      <c r="AA3173" s="4"/>
      <c r="AB3173" s="4"/>
      <c r="AC3173" s="4"/>
      <c r="AD3173" s="4"/>
      <c r="AE3173" s="4"/>
    </row>
    <row r="3174" spans="6:31">
      <c r="F3174" s="25">
        <v>41278</v>
      </c>
      <c r="G3174" s="8">
        <v>86.77</v>
      </c>
      <c r="H3174" s="8">
        <v>87.16</v>
      </c>
      <c r="I3174" s="8">
        <v>86.59</v>
      </c>
      <c r="J3174" s="8">
        <v>87.04</v>
      </c>
      <c r="K3174" s="8">
        <v>495200</v>
      </c>
      <c r="L3174" s="26">
        <v>85.91</v>
      </c>
      <c r="M3174" s="8"/>
      <c r="N3174" s="32">
        <v>0</v>
      </c>
      <c r="O3174" s="11">
        <f t="shared" si="445"/>
        <v>50</v>
      </c>
      <c r="P3174" s="11">
        <f t="shared" si="442"/>
        <v>1.0131532999650799</v>
      </c>
      <c r="Q3174" s="12">
        <f t="shared" si="441"/>
        <v>170.6408095995339</v>
      </c>
      <c r="R3174" s="12">
        <f t="shared" si="446"/>
        <v>0</v>
      </c>
      <c r="S3174" s="12">
        <f t="shared" si="447"/>
        <v>13427</v>
      </c>
      <c r="T3174" s="31">
        <f t="shared" si="443"/>
        <v>14852.576067543432</v>
      </c>
      <c r="U3174" s="13"/>
      <c r="V3174" s="39">
        <f t="shared" si="448"/>
        <v>4.7994447911709325E-3</v>
      </c>
      <c r="W3174" s="14">
        <f t="shared" si="449"/>
        <v>4.7838607072505047E-3</v>
      </c>
      <c r="X3174" s="40">
        <f t="shared" si="444"/>
        <v>2.4286367163893657E-10</v>
      </c>
      <c r="Y3174" s="2"/>
      <c r="Z3174" s="4"/>
      <c r="AA3174" s="4"/>
      <c r="AB3174" s="4"/>
      <c r="AC3174" s="4"/>
      <c r="AD3174" s="4"/>
      <c r="AE3174" s="4"/>
    </row>
    <row r="3175" spans="6:31">
      <c r="F3175" s="25">
        <v>41281</v>
      </c>
      <c r="G3175" s="8">
        <v>86.79</v>
      </c>
      <c r="H3175" s="8">
        <v>86.86</v>
      </c>
      <c r="I3175" s="8">
        <v>86.49</v>
      </c>
      <c r="J3175" s="8">
        <v>86.76</v>
      </c>
      <c r="K3175" s="8">
        <v>1133500</v>
      </c>
      <c r="L3175" s="26">
        <v>85.64</v>
      </c>
      <c r="M3175" s="8"/>
      <c r="N3175" s="32">
        <v>0</v>
      </c>
      <c r="O3175" s="11">
        <f t="shared" si="445"/>
        <v>50</v>
      </c>
      <c r="P3175" s="11">
        <f t="shared" si="442"/>
        <v>1.0130780009341429</v>
      </c>
      <c r="Q3175" s="12">
        <f t="shared" si="441"/>
        <v>170.64977646688857</v>
      </c>
      <c r="R3175" s="12">
        <f t="shared" si="446"/>
        <v>0</v>
      </c>
      <c r="S3175" s="12">
        <f t="shared" si="447"/>
        <v>13427</v>
      </c>
      <c r="T3175" s="31">
        <f t="shared" si="443"/>
        <v>14805.574606267253</v>
      </c>
      <c r="U3175" s="13"/>
      <c r="V3175" s="39">
        <f t="shared" si="448"/>
        <v>-3.1695503297800476E-3</v>
      </c>
      <c r="W3175" s="14">
        <f t="shared" si="449"/>
        <v>-3.1477729284830631E-3</v>
      </c>
      <c r="X3175" s="40">
        <f t="shared" si="444"/>
        <v>4.7425520724990326E-10</v>
      </c>
      <c r="Y3175" s="2"/>
      <c r="Z3175" s="4"/>
      <c r="AA3175" s="4"/>
      <c r="AB3175" s="4"/>
      <c r="AC3175" s="4"/>
      <c r="AD3175" s="4"/>
      <c r="AE3175" s="4"/>
    </row>
    <row r="3176" spans="6:31">
      <c r="F3176" s="25">
        <v>41282</v>
      </c>
      <c r="G3176" s="8">
        <v>86.66</v>
      </c>
      <c r="H3176" s="8">
        <v>86.76</v>
      </c>
      <c r="I3176" s="8">
        <v>86.22</v>
      </c>
      <c r="J3176" s="8">
        <v>86.54</v>
      </c>
      <c r="K3176" s="8">
        <v>171400</v>
      </c>
      <c r="L3176" s="26">
        <v>85.42</v>
      </c>
      <c r="M3176" s="8"/>
      <c r="N3176" s="32">
        <v>0</v>
      </c>
      <c r="O3176" s="11">
        <f t="shared" si="445"/>
        <v>50</v>
      </c>
      <c r="P3176" s="11">
        <f t="shared" si="442"/>
        <v>1.0131116834464997</v>
      </c>
      <c r="Q3176" s="12">
        <f t="shared" si="441"/>
        <v>170.64576527280889</v>
      </c>
      <c r="R3176" s="12">
        <f t="shared" si="446"/>
        <v>0</v>
      </c>
      <c r="S3176" s="12">
        <f t="shared" si="447"/>
        <v>13427</v>
      </c>
      <c r="T3176" s="31">
        <f t="shared" si="443"/>
        <v>14767.684526708883</v>
      </c>
      <c r="U3176" s="13"/>
      <c r="V3176" s="39">
        <f t="shared" si="448"/>
        <v>-2.5624568547394895E-3</v>
      </c>
      <c r="W3176" s="14">
        <f t="shared" si="449"/>
        <v>-2.5721983081616264E-3</v>
      </c>
      <c r="X3176" s="40">
        <f t="shared" si="444"/>
        <v>9.4895914775661151E-11</v>
      </c>
      <c r="Y3176" s="2"/>
      <c r="Z3176" s="4"/>
      <c r="AA3176" s="4"/>
      <c r="AB3176" s="4"/>
      <c r="AC3176" s="4"/>
      <c r="AD3176" s="4"/>
      <c r="AE3176" s="4"/>
    </row>
    <row r="3177" spans="6:31">
      <c r="F3177" s="25">
        <v>41283</v>
      </c>
      <c r="G3177" s="8">
        <v>86.77</v>
      </c>
      <c r="H3177" s="8">
        <v>87.04</v>
      </c>
      <c r="I3177" s="8">
        <v>86.7</v>
      </c>
      <c r="J3177" s="8">
        <v>86.88</v>
      </c>
      <c r="K3177" s="8">
        <v>299300</v>
      </c>
      <c r="L3177" s="26">
        <v>85.76</v>
      </c>
      <c r="M3177" s="8"/>
      <c r="N3177" s="32">
        <v>0</v>
      </c>
      <c r="O3177" s="11">
        <f t="shared" si="445"/>
        <v>50</v>
      </c>
      <c r="P3177" s="11">
        <f t="shared" si="442"/>
        <v>1.0130597014925371</v>
      </c>
      <c r="Q3177" s="12">
        <f t="shared" si="441"/>
        <v>170.65195582861418</v>
      </c>
      <c r="R3177" s="12">
        <f t="shared" si="446"/>
        <v>0</v>
      </c>
      <c r="S3177" s="12">
        <f t="shared" si="447"/>
        <v>13427</v>
      </c>
      <c r="T3177" s="31">
        <f t="shared" si="443"/>
        <v>14826.24192239</v>
      </c>
      <c r="U3177" s="13"/>
      <c r="V3177" s="39">
        <f t="shared" si="448"/>
        <v>3.9573979616451659E-3</v>
      </c>
      <c r="W3177" s="14">
        <f t="shared" si="449"/>
        <v>3.9724319091713756E-3</v>
      </c>
      <c r="X3177" s="40">
        <f t="shared" si="444"/>
        <v>2.2601957822082487E-10</v>
      </c>
      <c r="Y3177" s="2"/>
      <c r="Z3177" s="4"/>
      <c r="AA3177" s="4"/>
      <c r="AB3177" s="4"/>
      <c r="AC3177" s="4"/>
      <c r="AD3177" s="4"/>
      <c r="AE3177" s="4"/>
    </row>
    <row r="3178" spans="6:31">
      <c r="F3178" s="25">
        <v>41284</v>
      </c>
      <c r="G3178" s="8">
        <v>87.33</v>
      </c>
      <c r="H3178" s="8">
        <v>87.46</v>
      </c>
      <c r="I3178" s="8">
        <v>86.84</v>
      </c>
      <c r="J3178" s="8">
        <v>87.43</v>
      </c>
      <c r="K3178" s="8">
        <v>232800</v>
      </c>
      <c r="L3178" s="26">
        <v>86.3</v>
      </c>
      <c r="M3178" s="8"/>
      <c r="N3178" s="32">
        <v>0</v>
      </c>
      <c r="O3178" s="11">
        <f t="shared" si="445"/>
        <v>50</v>
      </c>
      <c r="P3178" s="11">
        <f t="shared" si="442"/>
        <v>1.0130938586326768</v>
      </c>
      <c r="Q3178" s="12">
        <f t="shared" si="441"/>
        <v>170.64788796685758</v>
      </c>
      <c r="R3178" s="12">
        <f t="shared" si="446"/>
        <v>0</v>
      </c>
      <c r="S3178" s="12">
        <f t="shared" si="447"/>
        <v>13427</v>
      </c>
      <c r="T3178" s="31">
        <f t="shared" si="443"/>
        <v>14919.744844942359</v>
      </c>
      <c r="U3178" s="13"/>
      <c r="V3178" s="39">
        <f t="shared" si="448"/>
        <v>6.286779540906855E-3</v>
      </c>
      <c r="W3178" s="14">
        <f t="shared" si="449"/>
        <v>6.276900766890239E-3</v>
      </c>
      <c r="X3178" s="40">
        <f t="shared" si="444"/>
        <v>9.7590176071368375E-11</v>
      </c>
      <c r="Y3178" s="2"/>
      <c r="Z3178" s="4"/>
      <c r="AA3178" s="4"/>
      <c r="AB3178" s="4"/>
      <c r="AC3178" s="4"/>
      <c r="AD3178" s="4"/>
      <c r="AE3178" s="4"/>
    </row>
    <row r="3179" spans="6:31">
      <c r="F3179" s="25">
        <v>41285</v>
      </c>
      <c r="G3179" s="8">
        <v>87.43</v>
      </c>
      <c r="H3179" s="8">
        <v>87.48</v>
      </c>
      <c r="I3179" s="8">
        <v>87.17</v>
      </c>
      <c r="J3179" s="8">
        <v>87.45</v>
      </c>
      <c r="K3179" s="8">
        <v>174000</v>
      </c>
      <c r="L3179" s="26">
        <v>86.32</v>
      </c>
      <c r="M3179" s="8"/>
      <c r="N3179" s="32">
        <v>0</v>
      </c>
      <c r="O3179" s="11">
        <f t="shared" si="445"/>
        <v>50</v>
      </c>
      <c r="P3179" s="11">
        <f t="shared" si="442"/>
        <v>1.013090824837813</v>
      </c>
      <c r="Q3179" s="12">
        <f t="shared" si="441"/>
        <v>170.64824925819877</v>
      </c>
      <c r="R3179" s="12">
        <f t="shared" si="446"/>
        <v>0</v>
      </c>
      <c r="S3179" s="12">
        <f t="shared" si="447"/>
        <v>13427</v>
      </c>
      <c r="T3179" s="31">
        <f t="shared" si="443"/>
        <v>14923.189397629483</v>
      </c>
      <c r="U3179" s="13"/>
      <c r="V3179" s="39">
        <f t="shared" si="448"/>
        <v>2.3084544397826469E-4</v>
      </c>
      <c r="W3179" s="14">
        <f t="shared" si="449"/>
        <v>2.3172286049690812E-4</v>
      </c>
      <c r="X3179" s="40">
        <f t="shared" si="444"/>
        <v>7.6985974718835097E-13</v>
      </c>
      <c r="Y3179" s="2"/>
      <c r="Z3179" s="4"/>
      <c r="AA3179" s="4"/>
      <c r="AB3179" s="4"/>
      <c r="AC3179" s="4"/>
      <c r="AD3179" s="4"/>
      <c r="AE3179" s="4"/>
    </row>
    <row r="3180" spans="6:31">
      <c r="F3180" s="25">
        <v>41288</v>
      </c>
      <c r="G3180" s="8">
        <v>87.35</v>
      </c>
      <c r="H3180" s="8">
        <v>87.47</v>
      </c>
      <c r="I3180" s="8">
        <v>87.09</v>
      </c>
      <c r="J3180" s="8">
        <v>87.39</v>
      </c>
      <c r="K3180" s="8">
        <v>230100</v>
      </c>
      <c r="L3180" s="26">
        <v>86.26</v>
      </c>
      <c r="M3180" s="8"/>
      <c r="N3180" s="32">
        <v>0</v>
      </c>
      <c r="O3180" s="11">
        <f t="shared" si="445"/>
        <v>50</v>
      </c>
      <c r="P3180" s="11">
        <f t="shared" si="442"/>
        <v>1.0130999304428472</v>
      </c>
      <c r="Q3180" s="12">
        <f t="shared" si="441"/>
        <v>170.64716488806627</v>
      </c>
      <c r="R3180" s="12">
        <f t="shared" si="446"/>
        <v>0</v>
      </c>
      <c r="S3180" s="12">
        <f t="shared" si="447"/>
        <v>13427</v>
      </c>
      <c r="T3180" s="31">
        <f t="shared" si="443"/>
        <v>14912.855739568111</v>
      </c>
      <c r="U3180" s="13"/>
      <c r="V3180" s="39">
        <f t="shared" si="448"/>
        <v>-6.9269626232643837E-4</v>
      </c>
      <c r="W3180" s="14">
        <f t="shared" si="449"/>
        <v>-6.9532973018198959E-4</v>
      </c>
      <c r="X3180" s="40">
        <f t="shared" si="444"/>
        <v>6.9351529462215214E-12</v>
      </c>
      <c r="Y3180" s="2"/>
      <c r="Z3180" s="4"/>
      <c r="AA3180" s="4"/>
      <c r="AB3180" s="4"/>
      <c r="AC3180" s="4"/>
      <c r="AD3180" s="4"/>
      <c r="AE3180" s="4"/>
    </row>
    <row r="3181" spans="6:31">
      <c r="F3181" s="25">
        <v>41289</v>
      </c>
      <c r="G3181" s="8">
        <v>87.06</v>
      </c>
      <c r="H3181" s="8">
        <v>87.6</v>
      </c>
      <c r="I3181" s="8">
        <v>86.98</v>
      </c>
      <c r="J3181" s="8">
        <v>87.53</v>
      </c>
      <c r="K3181" s="8">
        <v>130200</v>
      </c>
      <c r="L3181" s="26">
        <v>86.4</v>
      </c>
      <c r="M3181" s="8"/>
      <c r="N3181" s="32">
        <v>0</v>
      </c>
      <c r="O3181" s="11">
        <f t="shared" si="445"/>
        <v>50</v>
      </c>
      <c r="P3181" s="11">
        <f t="shared" si="442"/>
        <v>1.0130787037037037</v>
      </c>
      <c r="Q3181" s="12">
        <f t="shared" si="441"/>
        <v>170.64969277251208</v>
      </c>
      <c r="R3181" s="12">
        <f t="shared" si="446"/>
        <v>0</v>
      </c>
      <c r="S3181" s="12">
        <f t="shared" si="447"/>
        <v>13427</v>
      </c>
      <c r="T3181" s="31">
        <f t="shared" si="443"/>
        <v>14936.967608377983</v>
      </c>
      <c r="U3181" s="13"/>
      <c r="V3181" s="39">
        <f t="shared" si="448"/>
        <v>1.6155455108136515E-3</v>
      </c>
      <c r="W3181" s="14">
        <f t="shared" si="449"/>
        <v>1.6216845903128151E-3</v>
      </c>
      <c r="X3181" s="40">
        <f t="shared" si="444"/>
        <v>3.768829709705084E-11</v>
      </c>
      <c r="Y3181" s="2"/>
      <c r="Z3181" s="4"/>
      <c r="AA3181" s="4"/>
      <c r="AB3181" s="4"/>
      <c r="AC3181" s="4"/>
      <c r="AD3181" s="4"/>
      <c r="AE3181" s="4"/>
    </row>
    <row r="3182" spans="6:31">
      <c r="F3182" s="25">
        <v>41290</v>
      </c>
      <c r="G3182" s="8">
        <v>87.36</v>
      </c>
      <c r="H3182" s="8">
        <v>87.62</v>
      </c>
      <c r="I3182" s="8">
        <v>87.27</v>
      </c>
      <c r="J3182" s="8">
        <v>87.48</v>
      </c>
      <c r="K3182" s="8">
        <v>397300</v>
      </c>
      <c r="L3182" s="26">
        <v>86.35</v>
      </c>
      <c r="M3182" s="8"/>
      <c r="N3182" s="32">
        <v>0</v>
      </c>
      <c r="O3182" s="11">
        <f t="shared" si="445"/>
        <v>50</v>
      </c>
      <c r="P3182" s="11">
        <f t="shared" si="442"/>
        <v>1.0130862767805444</v>
      </c>
      <c r="Q3182" s="12">
        <f t="shared" si="441"/>
        <v>170.64879088546149</v>
      </c>
      <c r="R3182" s="12">
        <f t="shared" si="446"/>
        <v>0</v>
      </c>
      <c r="S3182" s="12">
        <f t="shared" si="447"/>
        <v>13427</v>
      </c>
      <c r="T3182" s="31">
        <f t="shared" si="443"/>
        <v>14928.356226660173</v>
      </c>
      <c r="U3182" s="13"/>
      <c r="V3182" s="39">
        <f t="shared" si="448"/>
        <v>-5.7668096981142126E-4</v>
      </c>
      <c r="W3182" s="14">
        <f t="shared" si="449"/>
        <v>-5.788712173224567E-4</v>
      </c>
      <c r="X3182" s="40">
        <f t="shared" si="444"/>
        <v>4.7971841595969167E-12</v>
      </c>
      <c r="Y3182" s="2"/>
      <c r="Z3182" s="4"/>
      <c r="AA3182" s="4"/>
      <c r="AB3182" s="4"/>
      <c r="AC3182" s="4"/>
      <c r="AD3182" s="4"/>
      <c r="AE3182" s="4"/>
    </row>
    <row r="3183" spans="6:31">
      <c r="F3183" s="25">
        <v>41291</v>
      </c>
      <c r="G3183" s="8">
        <v>87.82</v>
      </c>
      <c r="H3183" s="8">
        <v>88.28</v>
      </c>
      <c r="I3183" s="8">
        <v>87.71</v>
      </c>
      <c r="J3183" s="8">
        <v>88.03</v>
      </c>
      <c r="K3183" s="8">
        <v>221100</v>
      </c>
      <c r="L3183" s="26">
        <v>86.89</v>
      </c>
      <c r="M3183" s="8"/>
      <c r="N3183" s="32">
        <v>0</v>
      </c>
      <c r="O3183" s="11">
        <f t="shared" si="445"/>
        <v>50</v>
      </c>
      <c r="P3183" s="11">
        <f t="shared" si="442"/>
        <v>1.0131200368281736</v>
      </c>
      <c r="Q3183" s="12">
        <f t="shared" si="441"/>
        <v>170.6447705238275</v>
      </c>
      <c r="R3183" s="12">
        <f t="shared" si="446"/>
        <v>0</v>
      </c>
      <c r="S3183" s="12">
        <f t="shared" si="447"/>
        <v>13427</v>
      </c>
      <c r="T3183" s="31">
        <f t="shared" si="443"/>
        <v>15021.859149212536</v>
      </c>
      <c r="U3183" s="13"/>
      <c r="V3183" s="39">
        <f t="shared" si="448"/>
        <v>6.2439101126547866E-3</v>
      </c>
      <c r="W3183" s="14">
        <f t="shared" si="449"/>
        <v>6.2341462584271923E-3</v>
      </c>
      <c r="X3183" s="40">
        <f t="shared" si="444"/>
        <v>9.5332849377712037E-11</v>
      </c>
      <c r="Y3183" s="2"/>
      <c r="Z3183" s="4"/>
      <c r="AA3183" s="4"/>
      <c r="AB3183" s="4"/>
      <c r="AC3183" s="4"/>
      <c r="AD3183" s="4"/>
      <c r="AE3183" s="4"/>
    </row>
    <row r="3184" spans="6:31">
      <c r="F3184" s="25">
        <v>41292</v>
      </c>
      <c r="G3184" s="8">
        <v>88.04</v>
      </c>
      <c r="H3184" s="8">
        <v>88.34</v>
      </c>
      <c r="I3184" s="8">
        <v>87.78</v>
      </c>
      <c r="J3184" s="8">
        <v>88.28</v>
      </c>
      <c r="K3184" s="8">
        <v>137400</v>
      </c>
      <c r="L3184" s="26">
        <v>87.14</v>
      </c>
      <c r="M3184" s="8"/>
      <c r="N3184" s="32">
        <v>0</v>
      </c>
      <c r="O3184" s="11">
        <f t="shared" si="445"/>
        <v>50</v>
      </c>
      <c r="P3184" s="11">
        <f t="shared" si="442"/>
        <v>1.013082396144136</v>
      </c>
      <c r="Q3184" s="12">
        <f t="shared" si="441"/>
        <v>170.64925303354769</v>
      </c>
      <c r="R3184" s="12">
        <f t="shared" si="446"/>
        <v>0</v>
      </c>
      <c r="S3184" s="12">
        <f t="shared" si="447"/>
        <v>13427</v>
      </c>
      <c r="T3184" s="31">
        <f t="shared" si="443"/>
        <v>15064.916057801591</v>
      </c>
      <c r="U3184" s="13"/>
      <c r="V3184" s="39">
        <f t="shared" si="448"/>
        <v>2.8621836462467691E-3</v>
      </c>
      <c r="W3184" s="14">
        <f t="shared" si="449"/>
        <v>2.8730698381815079E-3</v>
      </c>
      <c r="X3184" s="40">
        <f t="shared" si="444"/>
        <v>1.1850917483997248E-10</v>
      </c>
      <c r="Y3184" s="2"/>
      <c r="Z3184" s="4"/>
      <c r="AA3184" s="4"/>
      <c r="AB3184" s="4"/>
      <c r="AC3184" s="4"/>
      <c r="AD3184" s="4"/>
      <c r="AE3184" s="4"/>
    </row>
    <row r="3185" spans="6:31">
      <c r="F3185" s="25">
        <v>41296</v>
      </c>
      <c r="G3185" s="8">
        <v>88.28</v>
      </c>
      <c r="H3185" s="8">
        <v>88.75</v>
      </c>
      <c r="I3185" s="8">
        <v>88.11</v>
      </c>
      <c r="J3185" s="8">
        <v>88.75</v>
      </c>
      <c r="K3185" s="8">
        <v>553900</v>
      </c>
      <c r="L3185" s="26">
        <v>87.6</v>
      </c>
      <c r="M3185" s="8"/>
      <c r="N3185" s="32">
        <v>0</v>
      </c>
      <c r="O3185" s="11">
        <f t="shared" si="445"/>
        <v>50</v>
      </c>
      <c r="P3185" s="11">
        <f t="shared" si="442"/>
        <v>1.0131278538812787</v>
      </c>
      <c r="Q3185" s="12">
        <f t="shared" si="441"/>
        <v>170.64383965752626</v>
      </c>
      <c r="R3185" s="12">
        <f t="shared" si="446"/>
        <v>0</v>
      </c>
      <c r="S3185" s="12">
        <f t="shared" si="447"/>
        <v>13427</v>
      </c>
      <c r="T3185" s="31">
        <f t="shared" si="443"/>
        <v>15144.640769605456</v>
      </c>
      <c r="U3185" s="13"/>
      <c r="V3185" s="39">
        <f t="shared" si="448"/>
        <v>5.2781242269878768E-3</v>
      </c>
      <c r="W3185" s="14">
        <f t="shared" si="449"/>
        <v>5.264977253049587E-3</v>
      </c>
      <c r="X3185" s="40">
        <f t="shared" si="444"/>
        <v>1.7284292373406937E-10</v>
      </c>
      <c r="Y3185" s="2"/>
      <c r="Z3185" s="4"/>
      <c r="AA3185" s="4"/>
      <c r="AB3185" s="4"/>
      <c r="AC3185" s="4"/>
      <c r="AD3185" s="4"/>
      <c r="AE3185" s="4"/>
    </row>
    <row r="3186" spans="6:31">
      <c r="F3186" s="25">
        <v>41297</v>
      </c>
      <c r="G3186" s="8">
        <v>88.8</v>
      </c>
      <c r="H3186" s="8">
        <v>88.95</v>
      </c>
      <c r="I3186" s="8">
        <v>88.61</v>
      </c>
      <c r="J3186" s="8">
        <v>88.85</v>
      </c>
      <c r="K3186" s="8">
        <v>180800</v>
      </c>
      <c r="L3186" s="26">
        <v>87.7</v>
      </c>
      <c r="M3186" s="8"/>
      <c r="N3186" s="32">
        <v>0</v>
      </c>
      <c r="O3186" s="11">
        <f t="shared" si="445"/>
        <v>50</v>
      </c>
      <c r="P3186" s="11">
        <f t="shared" si="442"/>
        <v>1.0131128848346636</v>
      </c>
      <c r="Q3186" s="12">
        <f t="shared" si="441"/>
        <v>170.64562220642745</v>
      </c>
      <c r="R3186" s="12">
        <f t="shared" si="446"/>
        <v>0</v>
      </c>
      <c r="S3186" s="12">
        <f t="shared" si="447"/>
        <v>13427</v>
      </c>
      <c r="T3186" s="31">
        <f t="shared" si="443"/>
        <v>15161.863533041078</v>
      </c>
      <c r="U3186" s="13"/>
      <c r="V3186" s="39">
        <f t="shared" si="448"/>
        <v>1.1365722102198712E-3</v>
      </c>
      <c r="W3186" s="14">
        <f t="shared" si="449"/>
        <v>1.1409014357916423E-3</v>
      </c>
      <c r="X3186" s="40">
        <f t="shared" si="444"/>
        <v>1.8742194051276627E-11</v>
      </c>
      <c r="Y3186" s="2"/>
      <c r="Z3186" s="4"/>
      <c r="AA3186" s="4"/>
      <c r="AB3186" s="4"/>
      <c r="AC3186" s="4"/>
      <c r="AD3186" s="4"/>
      <c r="AE3186" s="4"/>
    </row>
    <row r="3187" spans="6:31">
      <c r="F3187" s="25">
        <v>41298</v>
      </c>
      <c r="G3187" s="8">
        <v>88.71</v>
      </c>
      <c r="H3187" s="8">
        <v>89.36</v>
      </c>
      <c r="I3187" s="8">
        <v>88.69</v>
      </c>
      <c r="J3187" s="8">
        <v>88.96</v>
      </c>
      <c r="K3187" s="8">
        <v>1019300</v>
      </c>
      <c r="L3187" s="26">
        <v>87.81</v>
      </c>
      <c r="M3187" s="8"/>
      <c r="N3187" s="32">
        <v>0</v>
      </c>
      <c r="O3187" s="11">
        <f t="shared" si="445"/>
        <v>50</v>
      </c>
      <c r="P3187" s="11">
        <f t="shared" si="442"/>
        <v>1.0130964582621569</v>
      </c>
      <c r="Q3187" s="12">
        <f t="shared" si="441"/>
        <v>170.64757838152275</v>
      </c>
      <c r="R3187" s="12">
        <f t="shared" si="446"/>
        <v>0</v>
      </c>
      <c r="S3187" s="12">
        <f t="shared" si="447"/>
        <v>13427</v>
      </c>
      <c r="T3187" s="31">
        <f t="shared" si="443"/>
        <v>15180.808572820262</v>
      </c>
      <c r="U3187" s="13"/>
      <c r="V3187" s="39">
        <f t="shared" si="448"/>
        <v>1.2487392128759033E-3</v>
      </c>
      <c r="W3187" s="14">
        <f t="shared" si="449"/>
        <v>1.2534899937668999E-3</v>
      </c>
      <c r="X3187" s="40">
        <f t="shared" si="444"/>
        <v>2.2569919074258389E-11</v>
      </c>
      <c r="Y3187" s="2"/>
      <c r="Z3187" s="4"/>
      <c r="AA3187" s="4"/>
      <c r="AB3187" s="4"/>
      <c r="AC3187" s="4"/>
      <c r="AD3187" s="4"/>
      <c r="AE3187" s="4"/>
    </row>
    <row r="3188" spans="6:31">
      <c r="F3188" s="25">
        <v>41299</v>
      </c>
      <c r="G3188" s="8">
        <v>89.27</v>
      </c>
      <c r="H3188" s="8">
        <v>89.49</v>
      </c>
      <c r="I3188" s="8">
        <v>89.03</v>
      </c>
      <c r="J3188" s="8">
        <v>89.41</v>
      </c>
      <c r="K3188" s="8">
        <v>249700</v>
      </c>
      <c r="L3188" s="26">
        <v>88.25</v>
      </c>
      <c r="M3188" s="8"/>
      <c r="N3188" s="32">
        <v>0</v>
      </c>
      <c r="O3188" s="11">
        <f t="shared" si="445"/>
        <v>50</v>
      </c>
      <c r="P3188" s="11">
        <f t="shared" si="442"/>
        <v>1.0131444759206798</v>
      </c>
      <c r="Q3188" s="12">
        <f t="shared" si="441"/>
        <v>170.6418603281177</v>
      </c>
      <c r="R3188" s="12">
        <f t="shared" si="446"/>
        <v>0</v>
      </c>
      <c r="S3188" s="12">
        <f t="shared" si="447"/>
        <v>13427</v>
      </c>
      <c r="T3188" s="31">
        <f t="shared" si="443"/>
        <v>15257.088731937003</v>
      </c>
      <c r="U3188" s="13"/>
      <c r="V3188" s="39">
        <f t="shared" si="448"/>
        <v>5.0121937166671075E-3</v>
      </c>
      <c r="W3188" s="14">
        <f t="shared" si="449"/>
        <v>4.9983064415018395E-3</v>
      </c>
      <c r="X3188" s="40">
        <f t="shared" si="444"/>
        <v>1.9285641151586739E-10</v>
      </c>
      <c r="Y3188" s="2"/>
      <c r="Z3188" s="4"/>
      <c r="AA3188" s="4"/>
      <c r="AB3188" s="4"/>
      <c r="AC3188" s="4"/>
      <c r="AD3188" s="4"/>
      <c r="AE3188" s="4"/>
    </row>
    <row r="3189" spans="6:31">
      <c r="F3189" s="25">
        <v>41302</v>
      </c>
      <c r="G3189" s="8">
        <v>89.54</v>
      </c>
      <c r="H3189" s="8">
        <v>89.54</v>
      </c>
      <c r="I3189" s="8">
        <v>89.05</v>
      </c>
      <c r="J3189" s="8">
        <v>89.34</v>
      </c>
      <c r="K3189" s="8">
        <v>304700</v>
      </c>
      <c r="L3189" s="26">
        <v>88.18</v>
      </c>
      <c r="M3189" s="8"/>
      <c r="N3189" s="32">
        <v>0</v>
      </c>
      <c r="O3189" s="11">
        <f t="shared" si="445"/>
        <v>50</v>
      </c>
      <c r="P3189" s="11">
        <f t="shared" si="442"/>
        <v>1.013154910410524</v>
      </c>
      <c r="Q3189" s="12">
        <f t="shared" si="441"/>
        <v>170.64061783671443</v>
      </c>
      <c r="R3189" s="12">
        <f t="shared" si="446"/>
        <v>0</v>
      </c>
      <c r="S3189" s="12">
        <f t="shared" si="447"/>
        <v>13427</v>
      </c>
      <c r="T3189" s="31">
        <f t="shared" si="443"/>
        <v>15245.032797532067</v>
      </c>
      <c r="U3189" s="13"/>
      <c r="V3189" s="39">
        <f t="shared" si="448"/>
        <v>-7.9049813116039195E-4</v>
      </c>
      <c r="W3189" s="14">
        <f t="shared" si="449"/>
        <v>-7.935158836145091E-4</v>
      </c>
      <c r="X3189" s="40">
        <f t="shared" si="444"/>
        <v>9.1068298743300833E-12</v>
      </c>
      <c r="Y3189" s="2"/>
      <c r="Z3189" s="4"/>
      <c r="AA3189" s="4"/>
      <c r="AB3189" s="4"/>
      <c r="AC3189" s="4"/>
      <c r="AD3189" s="4"/>
      <c r="AE3189" s="4"/>
    </row>
    <row r="3190" spans="6:31">
      <c r="F3190" s="25">
        <v>41303</v>
      </c>
      <c r="G3190" s="8">
        <v>89.28</v>
      </c>
      <c r="H3190" s="8">
        <v>89.72</v>
      </c>
      <c r="I3190" s="8">
        <v>89.11</v>
      </c>
      <c r="J3190" s="8">
        <v>89.66</v>
      </c>
      <c r="K3190" s="8">
        <v>168500</v>
      </c>
      <c r="L3190" s="26">
        <v>88.5</v>
      </c>
      <c r="M3190" s="8"/>
      <c r="N3190" s="32">
        <v>0</v>
      </c>
      <c r="O3190" s="11">
        <f t="shared" si="445"/>
        <v>50</v>
      </c>
      <c r="P3190" s="11">
        <f t="shared" si="442"/>
        <v>1.0131073446327683</v>
      </c>
      <c r="Q3190" s="12">
        <f t="shared" si="441"/>
        <v>170.64628195991591</v>
      </c>
      <c r="R3190" s="12">
        <f t="shared" si="446"/>
        <v>0</v>
      </c>
      <c r="S3190" s="12">
        <f t="shared" si="447"/>
        <v>13427</v>
      </c>
      <c r="T3190" s="31">
        <f t="shared" si="443"/>
        <v>15300.14564052606</v>
      </c>
      <c r="U3190" s="13"/>
      <c r="V3190" s="39">
        <f t="shared" si="448"/>
        <v>3.6086155406064523E-3</v>
      </c>
      <c r="W3190" s="14">
        <f t="shared" si="449"/>
        <v>3.6223720840922132E-3</v>
      </c>
      <c r="X3190" s="40">
        <f t="shared" si="444"/>
        <v>1.8924248867563122E-10</v>
      </c>
      <c r="Y3190" s="2"/>
      <c r="Z3190" s="4"/>
      <c r="AA3190" s="4"/>
      <c r="AB3190" s="4"/>
      <c r="AC3190" s="4"/>
      <c r="AD3190" s="4"/>
      <c r="AE3190" s="4"/>
    </row>
    <row r="3191" spans="6:31">
      <c r="F3191" s="25">
        <v>41304</v>
      </c>
      <c r="G3191" s="8">
        <v>89.58</v>
      </c>
      <c r="H3191" s="8">
        <v>89.78</v>
      </c>
      <c r="I3191" s="8">
        <v>89.18</v>
      </c>
      <c r="J3191" s="8">
        <v>89.3</v>
      </c>
      <c r="K3191" s="8">
        <v>134300</v>
      </c>
      <c r="L3191" s="26">
        <v>88.15</v>
      </c>
      <c r="M3191" s="8"/>
      <c r="N3191" s="32">
        <v>0</v>
      </c>
      <c r="O3191" s="11">
        <f t="shared" si="445"/>
        <v>50</v>
      </c>
      <c r="P3191" s="11">
        <f t="shared" si="442"/>
        <v>1.0130459444129325</v>
      </c>
      <c r="Q3191" s="12">
        <f t="shared" si="441"/>
        <v>170.6535942721319</v>
      </c>
      <c r="R3191" s="12">
        <f t="shared" si="446"/>
        <v>0</v>
      </c>
      <c r="S3191" s="12">
        <f t="shared" si="447"/>
        <v>13427</v>
      </c>
      <c r="T3191" s="31">
        <f t="shared" si="443"/>
        <v>15239.365968501377</v>
      </c>
      <c r="U3191" s="13"/>
      <c r="V3191" s="39">
        <f t="shared" si="448"/>
        <v>-3.9804010653567918E-3</v>
      </c>
      <c r="W3191" s="14">
        <f t="shared" si="449"/>
        <v>-3.962643170004573E-3</v>
      </c>
      <c r="X3191" s="40">
        <f t="shared" si="444"/>
        <v>3.1534284734035304E-10</v>
      </c>
      <c r="Y3191" s="2"/>
      <c r="Z3191" s="4"/>
      <c r="AA3191" s="4"/>
      <c r="AB3191" s="4"/>
      <c r="AC3191" s="4"/>
      <c r="AD3191" s="4"/>
      <c r="AE3191" s="4"/>
    </row>
    <row r="3192" spans="6:31">
      <c r="F3192" s="25">
        <v>41305</v>
      </c>
      <c r="G3192" s="8">
        <v>89.21</v>
      </c>
      <c r="H3192" s="8">
        <v>89.46</v>
      </c>
      <c r="I3192" s="8">
        <v>89.04</v>
      </c>
      <c r="J3192" s="8">
        <v>89.22</v>
      </c>
      <c r="K3192" s="8">
        <v>1043500</v>
      </c>
      <c r="L3192" s="26">
        <v>88.07</v>
      </c>
      <c r="M3192" s="8"/>
      <c r="N3192" s="32">
        <v>0</v>
      </c>
      <c r="O3192" s="11">
        <f t="shared" si="445"/>
        <v>50</v>
      </c>
      <c r="P3192" s="11">
        <f t="shared" si="442"/>
        <v>1.0130577949358466</v>
      </c>
      <c r="Q3192" s="12">
        <f t="shared" si="441"/>
        <v>170.65218289344182</v>
      </c>
      <c r="R3192" s="12">
        <f t="shared" si="446"/>
        <v>0</v>
      </c>
      <c r="S3192" s="12">
        <f t="shared" si="447"/>
        <v>13427</v>
      </c>
      <c r="T3192" s="31">
        <f t="shared" si="443"/>
        <v>15225.587757752879</v>
      </c>
      <c r="U3192" s="13"/>
      <c r="V3192" s="39">
        <f t="shared" si="448"/>
        <v>-9.0452864702933553E-4</v>
      </c>
      <c r="W3192" s="14">
        <f t="shared" si="449"/>
        <v>-9.0795602651129806E-4</v>
      </c>
      <c r="X3192" s="40">
        <f t="shared" si="444"/>
        <v>1.1746930113377735E-11</v>
      </c>
      <c r="Y3192" s="2"/>
      <c r="Z3192" s="4"/>
      <c r="AA3192" s="4"/>
      <c r="AB3192" s="4"/>
      <c r="AC3192" s="4"/>
      <c r="AD3192" s="4"/>
      <c r="AE3192" s="4"/>
    </row>
    <row r="3193" spans="6:31">
      <c r="F3193" s="25">
        <v>41306</v>
      </c>
      <c r="G3193" s="8">
        <v>89.68</v>
      </c>
      <c r="H3193" s="8">
        <v>90.15</v>
      </c>
      <c r="I3193" s="8">
        <v>89.6</v>
      </c>
      <c r="J3193" s="8">
        <v>90.07</v>
      </c>
      <c r="K3193" s="8">
        <v>366200</v>
      </c>
      <c r="L3193" s="26">
        <v>88.91</v>
      </c>
      <c r="M3193" s="8"/>
      <c r="N3193" s="32">
        <v>0</v>
      </c>
      <c r="O3193" s="11">
        <f t="shared" si="445"/>
        <v>50</v>
      </c>
      <c r="P3193" s="11">
        <f t="shared" si="442"/>
        <v>1.0130469013609267</v>
      </c>
      <c r="Q3193" s="12">
        <f t="shared" si="441"/>
        <v>170.65348029990133</v>
      </c>
      <c r="R3193" s="12">
        <f t="shared" si="446"/>
        <v>0</v>
      </c>
      <c r="S3193" s="12">
        <f t="shared" si="447"/>
        <v>13427</v>
      </c>
      <c r="T3193" s="31">
        <f t="shared" si="443"/>
        <v>15370.758970612113</v>
      </c>
      <c r="U3193" s="13"/>
      <c r="V3193" s="39">
        <f t="shared" si="448"/>
        <v>9.4895187028108396E-3</v>
      </c>
      <c r="W3193" s="14">
        <f t="shared" si="449"/>
        <v>9.4926693156794813E-3</v>
      </c>
      <c r="X3193" s="40">
        <f t="shared" si="444"/>
        <v>9.9263614480502284E-12</v>
      </c>
      <c r="Y3193" s="2"/>
      <c r="Z3193" s="4"/>
      <c r="AA3193" s="4"/>
      <c r="AB3193" s="4"/>
      <c r="AC3193" s="4"/>
      <c r="AD3193" s="4"/>
      <c r="AE3193" s="4"/>
    </row>
    <row r="3194" spans="6:31">
      <c r="F3194" s="25">
        <v>41309</v>
      </c>
      <c r="G3194" s="8">
        <v>89.58</v>
      </c>
      <c r="H3194" s="8">
        <v>89.69</v>
      </c>
      <c r="I3194" s="8">
        <v>88.93</v>
      </c>
      <c r="J3194" s="8">
        <v>89.01</v>
      </c>
      <c r="K3194" s="8">
        <v>890800</v>
      </c>
      <c r="L3194" s="26">
        <v>87.86</v>
      </c>
      <c r="M3194" s="8"/>
      <c r="N3194" s="32">
        <v>0</v>
      </c>
      <c r="O3194" s="11">
        <f t="shared" si="445"/>
        <v>50</v>
      </c>
      <c r="P3194" s="11">
        <f t="shared" si="442"/>
        <v>1.0130890052356021</v>
      </c>
      <c r="Q3194" s="12">
        <f t="shared" si="441"/>
        <v>170.64846595369141</v>
      </c>
      <c r="R3194" s="12">
        <f t="shared" si="446"/>
        <v>0</v>
      </c>
      <c r="S3194" s="12">
        <f t="shared" si="447"/>
        <v>13427</v>
      </c>
      <c r="T3194" s="31">
        <f t="shared" si="443"/>
        <v>15189.419954538074</v>
      </c>
      <c r="U3194" s="13"/>
      <c r="V3194" s="39">
        <f t="shared" si="448"/>
        <v>-1.1867806461589862E-2</v>
      </c>
      <c r="W3194" s="14">
        <f t="shared" si="449"/>
        <v>-1.1879983585414101E-2</v>
      </c>
      <c r="X3194" s="40">
        <f t="shared" si="444"/>
        <v>1.4828234463085939E-10</v>
      </c>
      <c r="Y3194" s="2"/>
      <c r="Z3194" s="4"/>
      <c r="AA3194" s="4"/>
      <c r="AB3194" s="4"/>
      <c r="AC3194" s="4"/>
      <c r="AD3194" s="4"/>
      <c r="AE3194" s="4"/>
    </row>
    <row r="3195" spans="6:31">
      <c r="F3195" s="25">
        <v>41310</v>
      </c>
      <c r="G3195" s="8">
        <v>89.53</v>
      </c>
      <c r="H3195" s="8">
        <v>90.11</v>
      </c>
      <c r="I3195" s="8">
        <v>89.43</v>
      </c>
      <c r="J3195" s="8">
        <v>89.99</v>
      </c>
      <c r="K3195" s="8">
        <v>422500</v>
      </c>
      <c r="L3195" s="26">
        <v>88.83</v>
      </c>
      <c r="M3195" s="8"/>
      <c r="N3195" s="32">
        <v>0</v>
      </c>
      <c r="O3195" s="11">
        <f t="shared" si="445"/>
        <v>50</v>
      </c>
      <c r="P3195" s="11">
        <f t="shared" si="442"/>
        <v>1.0130586513565236</v>
      </c>
      <c r="Q3195" s="12">
        <f t="shared" si="441"/>
        <v>170.65208089636198</v>
      </c>
      <c r="R3195" s="12">
        <f t="shared" si="446"/>
        <v>0</v>
      </c>
      <c r="S3195" s="12">
        <f t="shared" si="447"/>
        <v>13427</v>
      </c>
      <c r="T3195" s="31">
        <f t="shared" si="443"/>
        <v>15356.980759863614</v>
      </c>
      <c r="U3195" s="13"/>
      <c r="V3195" s="39">
        <f t="shared" si="448"/>
        <v>1.0971013414475631E-2</v>
      </c>
      <c r="W3195" s="14">
        <f t="shared" si="449"/>
        <v>1.0979792233975985E-2</v>
      </c>
      <c r="X3195" s="40">
        <f t="shared" si="444"/>
        <v>7.7067671819794709E-11</v>
      </c>
      <c r="Y3195" s="2"/>
      <c r="Z3195" s="4"/>
      <c r="AA3195" s="4"/>
      <c r="AB3195" s="4"/>
      <c r="AC3195" s="4"/>
      <c r="AD3195" s="4"/>
      <c r="AE3195" s="4"/>
    </row>
    <row r="3196" spans="6:31">
      <c r="F3196" s="25">
        <v>41311</v>
      </c>
      <c r="G3196" s="8">
        <v>89.63</v>
      </c>
      <c r="H3196" s="8">
        <v>90.05</v>
      </c>
      <c r="I3196" s="8">
        <v>89.56</v>
      </c>
      <c r="J3196" s="8">
        <v>90</v>
      </c>
      <c r="K3196" s="8">
        <v>566700</v>
      </c>
      <c r="L3196" s="26">
        <v>88.84</v>
      </c>
      <c r="M3196" s="8"/>
      <c r="N3196" s="32">
        <v>0</v>
      </c>
      <c r="O3196" s="11">
        <f t="shared" si="445"/>
        <v>50</v>
      </c>
      <c r="P3196" s="11">
        <f t="shared" si="442"/>
        <v>1.0130571814497973</v>
      </c>
      <c r="Q3196" s="12">
        <f t="shared" si="441"/>
        <v>170.65225595785753</v>
      </c>
      <c r="R3196" s="12">
        <f t="shared" si="446"/>
        <v>0</v>
      </c>
      <c r="S3196" s="12">
        <f t="shared" si="447"/>
        <v>13427</v>
      </c>
      <c r="T3196" s="31">
        <f t="shared" si="443"/>
        <v>15358.703036207178</v>
      </c>
      <c r="U3196" s="13"/>
      <c r="V3196" s="39">
        <f t="shared" si="448"/>
        <v>1.1214312250394969E-4</v>
      </c>
      <c r="W3196" s="14">
        <f t="shared" si="449"/>
        <v>1.1256824461723834E-4</v>
      </c>
      <c r="X3196" s="40">
        <f t="shared" si="444"/>
        <v>1.8072881120700616E-13</v>
      </c>
      <c r="Y3196" s="2"/>
      <c r="Z3196" s="4"/>
      <c r="AA3196" s="4"/>
      <c r="AB3196" s="4"/>
      <c r="AC3196" s="4"/>
      <c r="AD3196" s="4"/>
      <c r="AE3196" s="4"/>
    </row>
    <row r="3197" spans="6:31">
      <c r="F3197" s="25">
        <v>41312</v>
      </c>
      <c r="G3197" s="8">
        <v>90.08</v>
      </c>
      <c r="H3197" s="8">
        <v>90.1</v>
      </c>
      <c r="I3197" s="8">
        <v>89.31</v>
      </c>
      <c r="J3197" s="8">
        <v>89.86</v>
      </c>
      <c r="K3197" s="8">
        <v>120800</v>
      </c>
      <c r="L3197" s="26">
        <v>88.7</v>
      </c>
      <c r="M3197" s="8"/>
      <c r="N3197" s="32">
        <v>0</v>
      </c>
      <c r="O3197" s="11">
        <f t="shared" si="445"/>
        <v>50</v>
      </c>
      <c r="P3197" s="11">
        <f t="shared" si="442"/>
        <v>1.0130777903043968</v>
      </c>
      <c r="Q3197" s="12">
        <f t="shared" si="441"/>
        <v>170.64980155127205</v>
      </c>
      <c r="R3197" s="12">
        <f t="shared" si="446"/>
        <v>0</v>
      </c>
      <c r="S3197" s="12">
        <f t="shared" si="447"/>
        <v>13427</v>
      </c>
      <c r="T3197" s="31">
        <f t="shared" si="443"/>
        <v>15334.591167397306</v>
      </c>
      <c r="U3197" s="13"/>
      <c r="V3197" s="39">
        <f t="shared" si="448"/>
        <v>-1.571149294693401E-3</v>
      </c>
      <c r="W3197" s="14">
        <f t="shared" si="449"/>
        <v>-1.5771097106929398E-3</v>
      </c>
      <c r="X3197" s="40">
        <f t="shared" si="444"/>
        <v>3.5526558887558144E-11</v>
      </c>
      <c r="Y3197" s="2"/>
      <c r="Z3197" s="4"/>
      <c r="AA3197" s="4"/>
      <c r="AB3197" s="4"/>
      <c r="AC3197" s="4"/>
      <c r="AD3197" s="4"/>
      <c r="AE3197" s="4"/>
    </row>
    <row r="3198" spans="6:31">
      <c r="F3198" s="25">
        <v>41313</v>
      </c>
      <c r="G3198" s="8">
        <v>90.03</v>
      </c>
      <c r="H3198" s="8">
        <v>90.44</v>
      </c>
      <c r="I3198" s="8">
        <v>90.01</v>
      </c>
      <c r="J3198" s="8">
        <v>90.44</v>
      </c>
      <c r="K3198" s="8">
        <v>143900</v>
      </c>
      <c r="L3198" s="26">
        <v>89.27</v>
      </c>
      <c r="M3198" s="8"/>
      <c r="N3198" s="32">
        <v>0</v>
      </c>
      <c r="O3198" s="11">
        <f t="shared" si="445"/>
        <v>50</v>
      </c>
      <c r="P3198" s="11">
        <f t="shared" si="442"/>
        <v>1.013106306709981</v>
      </c>
      <c r="Q3198" s="12">
        <f t="shared" si="441"/>
        <v>170.64640556148112</v>
      </c>
      <c r="R3198" s="12">
        <f t="shared" si="446"/>
        <v>0</v>
      </c>
      <c r="S3198" s="12">
        <f t="shared" si="447"/>
        <v>13427</v>
      </c>
      <c r="T3198" s="31">
        <f t="shared" si="443"/>
        <v>15433.260918980352</v>
      </c>
      <c r="U3198" s="13"/>
      <c r="V3198" s="39">
        <f t="shared" si="448"/>
        <v>6.4138432255267325E-3</v>
      </c>
      <c r="W3198" s="14">
        <f t="shared" si="449"/>
        <v>6.4055958757367566E-3</v>
      </c>
      <c r="X3198" s="40">
        <f t="shared" si="444"/>
        <v>6.8018778558215838E-11</v>
      </c>
      <c r="Y3198" s="2"/>
      <c r="Z3198" s="4"/>
      <c r="AA3198" s="4"/>
      <c r="AB3198" s="4"/>
      <c r="AC3198" s="4"/>
      <c r="AD3198" s="4"/>
      <c r="AE3198" s="4"/>
    </row>
    <row r="3199" spans="6:31">
      <c r="F3199" s="25">
        <v>41316</v>
      </c>
      <c r="G3199" s="8">
        <v>90.41</v>
      </c>
      <c r="H3199" s="8">
        <v>90.44</v>
      </c>
      <c r="I3199" s="8">
        <v>90.15</v>
      </c>
      <c r="J3199" s="8">
        <v>90.39</v>
      </c>
      <c r="K3199" s="8">
        <v>125300</v>
      </c>
      <c r="L3199" s="26">
        <v>89.22</v>
      </c>
      <c r="M3199" s="8"/>
      <c r="N3199" s="32">
        <v>0</v>
      </c>
      <c r="O3199" s="11">
        <f t="shared" si="445"/>
        <v>50</v>
      </c>
      <c r="P3199" s="11">
        <f t="shared" si="442"/>
        <v>1.0131136516476127</v>
      </c>
      <c r="Q3199" s="12">
        <f t="shared" si="441"/>
        <v>170.64553089127716</v>
      </c>
      <c r="R3199" s="12">
        <f t="shared" si="446"/>
        <v>0</v>
      </c>
      <c r="S3199" s="12">
        <f t="shared" si="447"/>
        <v>13427</v>
      </c>
      <c r="T3199" s="31">
        <f t="shared" si="443"/>
        <v>15424.649537262543</v>
      </c>
      <c r="U3199" s="13"/>
      <c r="V3199" s="39">
        <f t="shared" si="448"/>
        <v>-5.5813124181333749E-4</v>
      </c>
      <c r="W3199" s="14">
        <f t="shared" si="449"/>
        <v>-5.6025549115199652E-4</v>
      </c>
      <c r="X3199" s="40">
        <f t="shared" si="444"/>
        <v>4.5124352527933503E-12</v>
      </c>
      <c r="Y3199" s="2"/>
      <c r="Z3199" s="4"/>
      <c r="AA3199" s="4"/>
      <c r="AB3199" s="4"/>
      <c r="AC3199" s="4"/>
      <c r="AD3199" s="4"/>
      <c r="AE3199" s="4"/>
    </row>
    <row r="3200" spans="6:31">
      <c r="F3200" s="25">
        <v>41317</v>
      </c>
      <c r="G3200" s="8">
        <v>90.42</v>
      </c>
      <c r="H3200" s="8">
        <v>90.71</v>
      </c>
      <c r="I3200" s="8">
        <v>90.36</v>
      </c>
      <c r="J3200" s="8">
        <v>90.55</v>
      </c>
      <c r="K3200" s="8">
        <v>79000</v>
      </c>
      <c r="L3200" s="26">
        <v>89.38</v>
      </c>
      <c r="M3200" s="8"/>
      <c r="N3200" s="32">
        <v>0</v>
      </c>
      <c r="O3200" s="11">
        <f t="shared" si="445"/>
        <v>50</v>
      </c>
      <c r="P3200" s="11">
        <f t="shared" si="442"/>
        <v>1.0130901767733274</v>
      </c>
      <c r="Q3200" s="12">
        <f t="shared" si="441"/>
        <v>170.64832643577626</v>
      </c>
      <c r="R3200" s="12">
        <f t="shared" si="446"/>
        <v>0</v>
      </c>
      <c r="S3200" s="12">
        <f t="shared" si="447"/>
        <v>13427</v>
      </c>
      <c r="T3200" s="31">
        <f t="shared" si="443"/>
        <v>15452.205958759539</v>
      </c>
      <c r="U3200" s="13"/>
      <c r="V3200" s="39">
        <f t="shared" si="448"/>
        <v>1.7849245572739317E-3</v>
      </c>
      <c r="W3200" s="14">
        <f t="shared" si="449"/>
        <v>1.7917138051866512E-3</v>
      </c>
      <c r="X3200" s="40">
        <f t="shared" si="444"/>
        <v>4.6093887220366545E-11</v>
      </c>
      <c r="Y3200" s="2"/>
      <c r="Z3200" s="4"/>
      <c r="AA3200" s="4"/>
      <c r="AB3200" s="4"/>
      <c r="AC3200" s="4"/>
      <c r="AD3200" s="4"/>
      <c r="AE3200" s="4"/>
    </row>
    <row r="3201" spans="6:31">
      <c r="F3201" s="25">
        <v>41318</v>
      </c>
      <c r="G3201" s="8">
        <v>90.75</v>
      </c>
      <c r="H3201" s="8">
        <v>90.92</v>
      </c>
      <c r="I3201" s="8">
        <v>90.4</v>
      </c>
      <c r="J3201" s="8">
        <v>90.65</v>
      </c>
      <c r="K3201" s="8">
        <v>117900</v>
      </c>
      <c r="L3201" s="26">
        <v>89.48</v>
      </c>
      <c r="M3201" s="8"/>
      <c r="N3201" s="32">
        <v>0</v>
      </c>
      <c r="O3201" s="11">
        <f t="shared" si="445"/>
        <v>50</v>
      </c>
      <c r="P3201" s="11">
        <f t="shared" si="442"/>
        <v>1.0130755476084041</v>
      </c>
      <c r="Q3201" s="12">
        <f t="shared" si="441"/>
        <v>170.65006863977013</v>
      </c>
      <c r="R3201" s="12">
        <f t="shared" si="446"/>
        <v>0</v>
      </c>
      <c r="S3201" s="12">
        <f t="shared" si="447"/>
        <v>13427</v>
      </c>
      <c r="T3201" s="31">
        <f t="shared" si="443"/>
        <v>15469.428722195164</v>
      </c>
      <c r="U3201" s="13"/>
      <c r="V3201" s="39">
        <f t="shared" si="448"/>
        <v>1.1139621429668879E-3</v>
      </c>
      <c r="W3201" s="14">
        <f t="shared" si="449"/>
        <v>1.1181931166235524E-3</v>
      </c>
      <c r="X3201" s="40">
        <f t="shared" si="444"/>
        <v>1.7901138083388467E-11</v>
      </c>
      <c r="Y3201" s="2"/>
      <c r="Z3201" s="4"/>
      <c r="AA3201" s="4"/>
      <c r="AB3201" s="4"/>
      <c r="AC3201" s="4"/>
      <c r="AD3201" s="4"/>
      <c r="AE3201" s="4"/>
    </row>
    <row r="3202" spans="6:31">
      <c r="F3202" s="25">
        <v>41319</v>
      </c>
      <c r="G3202" s="8">
        <v>90.39</v>
      </c>
      <c r="H3202" s="8">
        <v>90.85</v>
      </c>
      <c r="I3202" s="8">
        <v>90.36</v>
      </c>
      <c r="J3202" s="8">
        <v>90.84</v>
      </c>
      <c r="K3202" s="8">
        <v>82300</v>
      </c>
      <c r="L3202" s="26">
        <v>89.67</v>
      </c>
      <c r="M3202" s="8"/>
      <c r="N3202" s="32">
        <v>0</v>
      </c>
      <c r="O3202" s="11">
        <f t="shared" si="445"/>
        <v>50</v>
      </c>
      <c r="P3202" s="11">
        <f t="shared" si="442"/>
        <v>1.0130478420876547</v>
      </c>
      <c r="Q3202" s="12">
        <f t="shared" si="441"/>
        <v>170.65336825982877</v>
      </c>
      <c r="R3202" s="12">
        <f t="shared" si="446"/>
        <v>0</v>
      </c>
      <c r="S3202" s="12">
        <f t="shared" si="447"/>
        <v>13427</v>
      </c>
      <c r="T3202" s="31">
        <f t="shared" si="443"/>
        <v>15502.151972722846</v>
      </c>
      <c r="U3202" s="13"/>
      <c r="V3202" s="39">
        <f t="shared" si="448"/>
        <v>2.1131154413133444E-3</v>
      </c>
      <c r="W3202" s="14">
        <f t="shared" si="449"/>
        <v>2.1211283420272766E-3</v>
      </c>
      <c r="X3202" s="40">
        <f t="shared" si="444"/>
        <v>6.4206577851335293E-11</v>
      </c>
      <c r="Y3202" s="2"/>
      <c r="Z3202" s="4"/>
      <c r="AA3202" s="4"/>
      <c r="AB3202" s="4"/>
      <c r="AC3202" s="4"/>
      <c r="AD3202" s="4"/>
      <c r="AE3202" s="4"/>
    </row>
    <row r="3203" spans="6:31">
      <c r="F3203" s="25">
        <v>41320</v>
      </c>
      <c r="G3203" s="8">
        <v>90.87</v>
      </c>
      <c r="H3203" s="8">
        <v>90.92</v>
      </c>
      <c r="I3203" s="8">
        <v>90.37</v>
      </c>
      <c r="J3203" s="8">
        <v>90.68</v>
      </c>
      <c r="K3203" s="8">
        <v>126300</v>
      </c>
      <c r="L3203" s="26">
        <v>89.51</v>
      </c>
      <c r="M3203" s="8"/>
      <c r="N3203" s="32">
        <v>0</v>
      </c>
      <c r="O3203" s="11">
        <f t="shared" si="445"/>
        <v>50</v>
      </c>
      <c r="P3203" s="11">
        <f t="shared" si="442"/>
        <v>1.0130711652329349</v>
      </c>
      <c r="Q3203" s="12">
        <f t="shared" si="441"/>
        <v>170.65059055167455</v>
      </c>
      <c r="R3203" s="12">
        <f t="shared" si="446"/>
        <v>0</v>
      </c>
      <c r="S3203" s="12">
        <f t="shared" si="447"/>
        <v>13427</v>
      </c>
      <c r="T3203" s="31">
        <f t="shared" si="443"/>
        <v>15474.59555122585</v>
      </c>
      <c r="U3203" s="13"/>
      <c r="V3203" s="39">
        <f t="shared" si="448"/>
        <v>-1.7791686325176958E-3</v>
      </c>
      <c r="W3203" s="14">
        <f t="shared" si="449"/>
        <v>-1.7859140811085983E-3</v>
      </c>
      <c r="X3203" s="40">
        <f t="shared" si="444"/>
        <v>4.5501076692509152E-11</v>
      </c>
      <c r="Y3203" s="2"/>
      <c r="Z3203" s="4"/>
      <c r="AA3203" s="4"/>
      <c r="AB3203" s="4"/>
      <c r="AC3203" s="4"/>
      <c r="AD3203" s="4"/>
      <c r="AE3203" s="4"/>
    </row>
    <row r="3204" spans="6:31">
      <c r="F3204" s="25">
        <v>41324</v>
      </c>
      <c r="G3204" s="8">
        <v>90.78</v>
      </c>
      <c r="H3204" s="8">
        <v>91.35</v>
      </c>
      <c r="I3204" s="8">
        <v>90.78</v>
      </c>
      <c r="J3204" s="8">
        <v>91.33</v>
      </c>
      <c r="K3204" s="8">
        <v>137000</v>
      </c>
      <c r="L3204" s="26">
        <v>90.15</v>
      </c>
      <c r="M3204" s="8"/>
      <c r="N3204" s="32">
        <v>0</v>
      </c>
      <c r="O3204" s="11">
        <f t="shared" si="445"/>
        <v>50</v>
      </c>
      <c r="P3204" s="11">
        <f t="shared" si="442"/>
        <v>1.0130892956184137</v>
      </c>
      <c r="Q3204" s="12">
        <f t="shared" ref="Q3204:Q3267" si="450">$D$4*$P$4/P3204+O3204</f>
        <v>170.64843137209937</v>
      </c>
      <c r="R3204" s="12">
        <f t="shared" si="446"/>
        <v>0</v>
      </c>
      <c r="S3204" s="12">
        <f t="shared" si="447"/>
        <v>13427</v>
      </c>
      <c r="T3204" s="31">
        <f t="shared" si="443"/>
        <v>15585.321237213835</v>
      </c>
      <c r="U3204" s="13"/>
      <c r="V3204" s="39">
        <f t="shared" si="448"/>
        <v>7.1298423495631431E-3</v>
      </c>
      <c r="W3204" s="14">
        <f t="shared" si="449"/>
        <v>7.1245987664786048E-3</v>
      </c>
      <c r="X3204" s="40">
        <f t="shared" si="444"/>
        <v>2.7495163564457023E-11</v>
      </c>
      <c r="Y3204" s="2"/>
      <c r="Z3204" s="4"/>
      <c r="AA3204" s="4"/>
      <c r="AB3204" s="4"/>
      <c r="AC3204" s="4"/>
      <c r="AD3204" s="4"/>
      <c r="AE3204" s="4"/>
    </row>
    <row r="3205" spans="6:31">
      <c r="F3205" s="25">
        <v>41325</v>
      </c>
      <c r="G3205" s="8">
        <v>91.35</v>
      </c>
      <c r="H3205" s="8">
        <v>91.35</v>
      </c>
      <c r="I3205" s="8">
        <v>90.08</v>
      </c>
      <c r="J3205" s="8">
        <v>90.13</v>
      </c>
      <c r="K3205" s="8">
        <v>288300</v>
      </c>
      <c r="L3205" s="26">
        <v>88.96</v>
      </c>
      <c r="M3205" s="8"/>
      <c r="N3205" s="32">
        <v>0</v>
      </c>
      <c r="O3205" s="11">
        <f t="shared" si="445"/>
        <v>50</v>
      </c>
      <c r="P3205" s="11">
        <f t="shared" ref="P3205:P3268" si="451">J3205/L3205</f>
        <v>1.0131519784172662</v>
      </c>
      <c r="Q3205" s="12">
        <f t="shared" si="450"/>
        <v>170.64096696249777</v>
      </c>
      <c r="R3205" s="12">
        <f t="shared" si="446"/>
        <v>0</v>
      </c>
      <c r="S3205" s="12">
        <f t="shared" si="447"/>
        <v>13427</v>
      </c>
      <c r="T3205" s="31">
        <f t="shared" ref="T3205:T3268" si="452">Q3205*J3205</f>
        <v>15379.870352329923</v>
      </c>
      <c r="U3205" s="13"/>
      <c r="V3205" s="39">
        <f t="shared" si="448"/>
        <v>-1.3269990540624943E-2</v>
      </c>
      <c r="W3205" s="14">
        <f t="shared" si="449"/>
        <v>-1.32881191470542E-2</v>
      </c>
      <c r="X3205" s="40">
        <f t="shared" ref="X3205:X3268" si="453">(V3205-W3205)^2</f>
        <v>3.2864637106688753E-10</v>
      </c>
      <c r="Y3205" s="2"/>
      <c r="Z3205" s="4"/>
      <c r="AA3205" s="4"/>
      <c r="AB3205" s="4"/>
      <c r="AC3205" s="4"/>
      <c r="AD3205" s="4"/>
      <c r="AE3205" s="4"/>
    </row>
    <row r="3206" spans="6:31">
      <c r="F3206" s="25">
        <v>41326</v>
      </c>
      <c r="G3206" s="8">
        <v>89.93</v>
      </c>
      <c r="H3206" s="8">
        <v>89.93</v>
      </c>
      <c r="I3206" s="8">
        <v>89.19</v>
      </c>
      <c r="J3206" s="8">
        <v>89.53</v>
      </c>
      <c r="K3206" s="8">
        <v>233700</v>
      </c>
      <c r="L3206" s="26">
        <v>88.37</v>
      </c>
      <c r="M3206" s="8"/>
      <c r="N3206" s="32">
        <v>0</v>
      </c>
      <c r="O3206" s="11">
        <f t="shared" ref="O3206:O3269" si="454">O3205+N3206</f>
        <v>50</v>
      </c>
      <c r="P3206" s="11">
        <f t="shared" si="451"/>
        <v>1.0131266266832635</v>
      </c>
      <c r="Q3206" s="12">
        <f t="shared" si="450"/>
        <v>170.64398579313917</v>
      </c>
      <c r="R3206" s="12">
        <f t="shared" ref="R3206:R3269" si="455">IF(N3206&lt;&gt;0,N3206*J3206,0)</f>
        <v>0</v>
      </c>
      <c r="S3206" s="12">
        <f t="shared" ref="S3206:S3269" si="456">IF(N3206&lt;&gt;0,N3206*J3206+S3205,S3205)</f>
        <v>13427</v>
      </c>
      <c r="T3206" s="31">
        <f t="shared" si="452"/>
        <v>15277.756048059749</v>
      </c>
      <c r="U3206" s="13"/>
      <c r="V3206" s="39">
        <f t="shared" ref="V3206:V3269" si="457">LN((T3206-R3206)/T3205)</f>
        <v>-6.6616169539464301E-3</v>
      </c>
      <c r="W3206" s="14">
        <f t="shared" ref="W3206:W3269" si="458">LN(L3206/L3205)</f>
        <v>-6.6542849723590231E-3</v>
      </c>
      <c r="X3206" s="40">
        <f t="shared" si="453"/>
        <v>5.3757953998075569E-11</v>
      </c>
      <c r="Y3206" s="2"/>
      <c r="Z3206" s="4"/>
      <c r="AA3206" s="4"/>
      <c r="AB3206" s="4"/>
      <c r="AC3206" s="4"/>
      <c r="AD3206" s="4"/>
      <c r="AE3206" s="4"/>
    </row>
    <row r="3207" spans="6:31">
      <c r="F3207" s="25">
        <v>41327</v>
      </c>
      <c r="G3207" s="8">
        <v>89.94</v>
      </c>
      <c r="H3207" s="8">
        <v>90.36</v>
      </c>
      <c r="I3207" s="8">
        <v>89.79</v>
      </c>
      <c r="J3207" s="8">
        <v>90.36</v>
      </c>
      <c r="K3207" s="8">
        <v>1504600</v>
      </c>
      <c r="L3207" s="26">
        <v>89.19</v>
      </c>
      <c r="M3207" s="8"/>
      <c r="N3207" s="32">
        <v>0</v>
      </c>
      <c r="O3207" s="11">
        <f t="shared" si="454"/>
        <v>50</v>
      </c>
      <c r="P3207" s="11">
        <f t="shared" si="451"/>
        <v>1.0131180625630676</v>
      </c>
      <c r="Q3207" s="12">
        <f t="shared" si="450"/>
        <v>170.64500562452253</v>
      </c>
      <c r="R3207" s="12">
        <f t="shared" si="455"/>
        <v>0</v>
      </c>
      <c r="S3207" s="12">
        <f t="shared" si="456"/>
        <v>13427</v>
      </c>
      <c r="T3207" s="31">
        <f t="shared" si="452"/>
        <v>15419.482708231855</v>
      </c>
      <c r="U3207" s="13"/>
      <c r="V3207" s="39">
        <f t="shared" si="457"/>
        <v>9.2339033046254099E-3</v>
      </c>
      <c r="W3207" s="14">
        <f t="shared" si="458"/>
        <v>9.2363801482027857E-3</v>
      </c>
      <c r="X3207" s="40">
        <f t="shared" si="453"/>
        <v>6.1347541067881255E-12</v>
      </c>
      <c r="Y3207" s="2"/>
      <c r="Z3207" s="4"/>
      <c r="AA3207" s="4"/>
      <c r="AB3207" s="4"/>
      <c r="AC3207" s="4"/>
      <c r="AD3207" s="4"/>
      <c r="AE3207" s="4"/>
    </row>
    <row r="3208" spans="6:31">
      <c r="F3208" s="25">
        <v>41330</v>
      </c>
      <c r="G3208" s="8">
        <v>90.82</v>
      </c>
      <c r="H3208" s="8">
        <v>90.91</v>
      </c>
      <c r="I3208" s="8">
        <v>88.71</v>
      </c>
      <c r="J3208" s="8">
        <v>88.73</v>
      </c>
      <c r="K3208" s="8">
        <v>203700</v>
      </c>
      <c r="L3208" s="26">
        <v>87.58</v>
      </c>
      <c r="M3208" s="8"/>
      <c r="N3208" s="32">
        <v>0</v>
      </c>
      <c r="O3208" s="11">
        <f t="shared" si="454"/>
        <v>50</v>
      </c>
      <c r="P3208" s="11">
        <f t="shared" si="451"/>
        <v>1.0131308517926467</v>
      </c>
      <c r="Q3208" s="12">
        <f t="shared" si="450"/>
        <v>170.64348266559597</v>
      </c>
      <c r="R3208" s="12">
        <f t="shared" si="455"/>
        <v>0</v>
      </c>
      <c r="S3208" s="12">
        <f t="shared" si="456"/>
        <v>13427</v>
      </c>
      <c r="T3208" s="31">
        <f t="shared" si="452"/>
        <v>15141.196216918332</v>
      </c>
      <c r="U3208" s="13"/>
      <c r="V3208" s="39">
        <f t="shared" si="457"/>
        <v>-1.8212565512568803E-2</v>
      </c>
      <c r="W3208" s="14">
        <f t="shared" si="458"/>
        <v>-1.8216264304863686E-2</v>
      </c>
      <c r="X3208" s="40">
        <f t="shared" si="453"/>
        <v>1.3681064440681224E-11</v>
      </c>
      <c r="Y3208" s="2"/>
      <c r="Z3208" s="4"/>
      <c r="AA3208" s="4"/>
      <c r="AB3208" s="4"/>
      <c r="AC3208" s="4"/>
      <c r="AD3208" s="4"/>
      <c r="AE3208" s="4"/>
    </row>
    <row r="3209" spans="6:31">
      <c r="F3209" s="25">
        <v>41331</v>
      </c>
      <c r="G3209" s="8">
        <v>89.04</v>
      </c>
      <c r="H3209" s="8">
        <v>89.35</v>
      </c>
      <c r="I3209" s="8">
        <v>88.5</v>
      </c>
      <c r="J3209" s="8">
        <v>89.23</v>
      </c>
      <c r="K3209" s="8">
        <v>136900</v>
      </c>
      <c r="L3209" s="26">
        <v>88.08</v>
      </c>
      <c r="M3209" s="8"/>
      <c r="N3209" s="32">
        <v>0</v>
      </c>
      <c r="O3209" s="11">
        <f t="shared" si="454"/>
        <v>50</v>
      </c>
      <c r="P3209" s="11">
        <f t="shared" si="451"/>
        <v>1.0130563124432335</v>
      </c>
      <c r="Q3209" s="12">
        <f t="shared" si="450"/>
        <v>170.65235945417959</v>
      </c>
      <c r="R3209" s="12">
        <f t="shared" si="455"/>
        <v>0</v>
      </c>
      <c r="S3209" s="12">
        <f t="shared" si="456"/>
        <v>13427</v>
      </c>
      <c r="T3209" s="31">
        <f t="shared" si="452"/>
        <v>15227.310034096445</v>
      </c>
      <c r="U3209" s="13"/>
      <c r="V3209" s="39">
        <f t="shared" si="457"/>
        <v>5.6712732114777053E-3</v>
      </c>
      <c r="W3209" s="14">
        <f t="shared" si="458"/>
        <v>5.6928310411721791E-3</v>
      </c>
      <c r="X3209" s="40">
        <f t="shared" si="453"/>
        <v>4.6474002113594018E-10</v>
      </c>
      <c r="Y3209" s="2"/>
      <c r="Z3209" s="4"/>
      <c r="AA3209" s="4"/>
      <c r="AB3209" s="4"/>
      <c r="AC3209" s="4"/>
      <c r="AD3209" s="4"/>
      <c r="AE3209" s="4"/>
    </row>
    <row r="3210" spans="6:31">
      <c r="F3210" s="25">
        <v>41332</v>
      </c>
      <c r="G3210" s="8">
        <v>89.18</v>
      </c>
      <c r="H3210" s="8">
        <v>90.63</v>
      </c>
      <c r="I3210" s="8">
        <v>89.18</v>
      </c>
      <c r="J3210" s="8">
        <v>90.37</v>
      </c>
      <c r="K3210" s="8">
        <v>102400</v>
      </c>
      <c r="L3210" s="26">
        <v>89.2</v>
      </c>
      <c r="M3210" s="8"/>
      <c r="N3210" s="32">
        <v>0</v>
      </c>
      <c r="O3210" s="11">
        <f t="shared" si="454"/>
        <v>50</v>
      </c>
      <c r="P3210" s="11">
        <f t="shared" si="451"/>
        <v>1.0131165919282512</v>
      </c>
      <c r="Q3210" s="12">
        <f t="shared" si="450"/>
        <v>170.64518075219007</v>
      </c>
      <c r="R3210" s="12">
        <f t="shared" si="455"/>
        <v>0</v>
      </c>
      <c r="S3210" s="12">
        <f t="shared" si="456"/>
        <v>13427</v>
      </c>
      <c r="T3210" s="31">
        <f t="shared" si="452"/>
        <v>15421.204984575417</v>
      </c>
      <c r="U3210" s="13"/>
      <c r="V3210" s="39">
        <f t="shared" si="457"/>
        <v>1.2652980883557742E-2</v>
      </c>
      <c r="W3210" s="14">
        <f t="shared" si="458"/>
        <v>1.2635547171539136E-2</v>
      </c>
      <c r="X3210" s="40">
        <f t="shared" si="453"/>
        <v>3.0393431474769631E-10</v>
      </c>
      <c r="Y3210" s="2"/>
      <c r="Z3210" s="4"/>
      <c r="AA3210" s="4"/>
      <c r="AB3210" s="4"/>
      <c r="AC3210" s="4"/>
      <c r="AD3210" s="4"/>
      <c r="AE3210" s="4"/>
    </row>
    <row r="3211" spans="6:31">
      <c r="F3211" s="25">
        <v>41333</v>
      </c>
      <c r="G3211" s="8">
        <v>90.42</v>
      </c>
      <c r="H3211" s="8">
        <v>90.92</v>
      </c>
      <c r="I3211" s="8">
        <v>90.19</v>
      </c>
      <c r="J3211" s="8">
        <v>90.19</v>
      </c>
      <c r="K3211" s="8">
        <v>259300</v>
      </c>
      <c r="L3211" s="26">
        <v>89.02</v>
      </c>
      <c r="M3211" s="8"/>
      <c r="N3211" s="32">
        <v>0</v>
      </c>
      <c r="O3211" s="11">
        <f t="shared" si="454"/>
        <v>50</v>
      </c>
      <c r="P3211" s="11">
        <f t="shared" si="451"/>
        <v>1.0131431139069873</v>
      </c>
      <c r="Q3211" s="12">
        <f t="shared" si="450"/>
        <v>170.64202251237714</v>
      </c>
      <c r="R3211" s="12">
        <f t="shared" si="455"/>
        <v>0</v>
      </c>
      <c r="S3211" s="12">
        <f t="shared" si="456"/>
        <v>13427</v>
      </c>
      <c r="T3211" s="31">
        <f t="shared" si="452"/>
        <v>15390.204010391293</v>
      </c>
      <c r="U3211" s="13"/>
      <c r="V3211" s="39">
        <f t="shared" si="457"/>
        <v>-2.0123055489217113E-3</v>
      </c>
      <c r="W3211" s="14">
        <f t="shared" si="458"/>
        <v>-2.019975998255469E-3</v>
      </c>
      <c r="X3211" s="40">
        <f t="shared" si="453"/>
        <v>5.8835792981743757E-11</v>
      </c>
      <c r="Y3211" s="2"/>
      <c r="Z3211" s="4"/>
      <c r="AA3211" s="4"/>
      <c r="AB3211" s="4"/>
      <c r="AC3211" s="4"/>
      <c r="AD3211" s="4"/>
      <c r="AE3211" s="4"/>
    </row>
    <row r="3212" spans="6:31">
      <c r="F3212" s="25">
        <v>41334</v>
      </c>
      <c r="G3212" s="8">
        <v>89.97</v>
      </c>
      <c r="H3212" s="8">
        <v>90.61</v>
      </c>
      <c r="I3212" s="8">
        <v>89.53</v>
      </c>
      <c r="J3212" s="8">
        <v>90.55</v>
      </c>
      <c r="K3212" s="8">
        <v>871600</v>
      </c>
      <c r="L3212" s="26">
        <v>89.38</v>
      </c>
      <c r="M3212" s="8"/>
      <c r="N3212" s="32">
        <v>0</v>
      </c>
      <c r="O3212" s="11">
        <f t="shared" si="454"/>
        <v>50</v>
      </c>
      <c r="P3212" s="11">
        <f t="shared" si="451"/>
        <v>1.0130901767733274</v>
      </c>
      <c r="Q3212" s="12">
        <f t="shared" si="450"/>
        <v>170.64832643577626</v>
      </c>
      <c r="R3212" s="12">
        <f t="shared" si="455"/>
        <v>0</v>
      </c>
      <c r="S3212" s="12">
        <f t="shared" si="456"/>
        <v>13427</v>
      </c>
      <c r="T3212" s="31">
        <f t="shared" si="452"/>
        <v>15452.205958759539</v>
      </c>
      <c r="U3212" s="13"/>
      <c r="V3212" s="39">
        <f t="shared" si="457"/>
        <v>4.0205698550754461E-3</v>
      </c>
      <c r="W3212" s="14">
        <f t="shared" si="458"/>
        <v>4.0358799175971814E-3</v>
      </c>
      <c r="X3212" s="40">
        <f t="shared" si="453"/>
        <v>2.3439801441944493E-10</v>
      </c>
      <c r="Y3212" s="2"/>
      <c r="Z3212" s="4"/>
      <c r="AA3212" s="4"/>
      <c r="AB3212" s="4"/>
      <c r="AC3212" s="4"/>
      <c r="AD3212" s="4"/>
      <c r="AE3212" s="4"/>
    </row>
    <row r="3213" spans="6:31">
      <c r="F3213" s="25">
        <v>41337</v>
      </c>
      <c r="G3213" s="8">
        <v>90.25</v>
      </c>
      <c r="H3213" s="8">
        <v>90.93</v>
      </c>
      <c r="I3213" s="8">
        <v>90.16</v>
      </c>
      <c r="J3213" s="8">
        <v>90.93</v>
      </c>
      <c r="K3213" s="8">
        <v>193300</v>
      </c>
      <c r="L3213" s="26">
        <v>89.75</v>
      </c>
      <c r="M3213" s="8"/>
      <c r="N3213" s="32">
        <v>0</v>
      </c>
      <c r="O3213" s="11">
        <f t="shared" si="454"/>
        <v>50</v>
      </c>
      <c r="P3213" s="11">
        <f t="shared" si="451"/>
        <v>1.0131476323119777</v>
      </c>
      <c r="Q3213" s="12">
        <f t="shared" si="450"/>
        <v>170.64148447675512</v>
      </c>
      <c r="R3213" s="12">
        <f t="shared" si="455"/>
        <v>0</v>
      </c>
      <c r="S3213" s="12">
        <f t="shared" si="456"/>
        <v>13427</v>
      </c>
      <c r="T3213" s="31">
        <f t="shared" si="452"/>
        <v>15516.430183471344</v>
      </c>
      <c r="U3213" s="13"/>
      <c r="V3213" s="39">
        <f t="shared" si="457"/>
        <v>4.1477006923937168E-3</v>
      </c>
      <c r="W3213" s="14">
        <f t="shared" si="458"/>
        <v>4.1310838630827917E-3</v>
      </c>
      <c r="X3213" s="40">
        <f t="shared" si="453"/>
        <v>2.7611901634842179E-10</v>
      </c>
      <c r="Y3213" s="2"/>
      <c r="Z3213" s="4"/>
      <c r="AA3213" s="4"/>
      <c r="AB3213" s="4"/>
      <c r="AC3213" s="4"/>
      <c r="AD3213" s="4"/>
      <c r="AE3213" s="4"/>
    </row>
    <row r="3214" spans="6:31">
      <c r="F3214" s="25">
        <v>41338</v>
      </c>
      <c r="G3214" s="8">
        <v>91.45</v>
      </c>
      <c r="H3214" s="8">
        <v>92.04</v>
      </c>
      <c r="I3214" s="8">
        <v>91.38</v>
      </c>
      <c r="J3214" s="8">
        <v>91.81</v>
      </c>
      <c r="K3214" s="8">
        <v>286000</v>
      </c>
      <c r="L3214" s="26">
        <v>90.62</v>
      </c>
      <c r="M3214" s="8"/>
      <c r="N3214" s="32">
        <v>0</v>
      </c>
      <c r="O3214" s="11">
        <f t="shared" si="454"/>
        <v>50</v>
      </c>
      <c r="P3214" s="11">
        <f t="shared" si="451"/>
        <v>1.0131317589935995</v>
      </c>
      <c r="Q3214" s="12">
        <f t="shared" si="450"/>
        <v>170.64337463632785</v>
      </c>
      <c r="R3214" s="12">
        <f t="shared" si="455"/>
        <v>0</v>
      </c>
      <c r="S3214" s="12">
        <f t="shared" si="456"/>
        <v>13427</v>
      </c>
      <c r="T3214" s="31">
        <f t="shared" si="452"/>
        <v>15666.76822536126</v>
      </c>
      <c r="U3214" s="13"/>
      <c r="V3214" s="39">
        <f t="shared" si="457"/>
        <v>9.6423211445875266E-3</v>
      </c>
      <c r="W3214" s="14">
        <f t="shared" si="458"/>
        <v>9.6469118706039251E-3</v>
      </c>
      <c r="X3214" s="40">
        <f t="shared" si="453"/>
        <v>2.1074765357638397E-11</v>
      </c>
      <c r="Y3214" s="2"/>
      <c r="Z3214" s="4"/>
      <c r="AA3214" s="4"/>
      <c r="AB3214" s="4"/>
      <c r="AC3214" s="4"/>
      <c r="AD3214" s="4"/>
      <c r="AE3214" s="4"/>
    </row>
    <row r="3215" spans="6:31">
      <c r="F3215" s="25">
        <v>41339</v>
      </c>
      <c r="G3215" s="8">
        <v>92.16</v>
      </c>
      <c r="H3215" s="8">
        <v>92.18</v>
      </c>
      <c r="I3215" s="8">
        <v>91.78</v>
      </c>
      <c r="J3215" s="8">
        <v>92</v>
      </c>
      <c r="K3215" s="8">
        <v>156000</v>
      </c>
      <c r="L3215" s="26">
        <v>90.81</v>
      </c>
      <c r="M3215" s="8"/>
      <c r="N3215" s="32">
        <v>0</v>
      </c>
      <c r="O3215" s="11">
        <f t="shared" si="454"/>
        <v>50</v>
      </c>
      <c r="P3215" s="11">
        <f t="shared" si="451"/>
        <v>1.0131042836691995</v>
      </c>
      <c r="Q3215" s="12">
        <f t="shared" si="450"/>
        <v>170.64664647705371</v>
      </c>
      <c r="R3215" s="12">
        <f t="shared" si="455"/>
        <v>0</v>
      </c>
      <c r="S3215" s="12">
        <f t="shared" si="456"/>
        <v>13427</v>
      </c>
      <c r="T3215" s="31">
        <f t="shared" si="452"/>
        <v>15699.491475888941</v>
      </c>
      <c r="U3215" s="13"/>
      <c r="V3215" s="39">
        <f t="shared" si="457"/>
        <v>2.0865262681191198E-3</v>
      </c>
      <c r="W3215" s="14">
        <f t="shared" si="458"/>
        <v>2.0944724627448845E-3</v>
      </c>
      <c r="X3215" s="40">
        <f t="shared" si="453"/>
        <v>6.3142009030532081E-11</v>
      </c>
      <c r="Y3215" s="2"/>
      <c r="Z3215" s="4"/>
      <c r="AA3215" s="4"/>
      <c r="AB3215" s="4"/>
      <c r="AC3215" s="4"/>
      <c r="AD3215" s="4"/>
      <c r="AE3215" s="4"/>
    </row>
    <row r="3216" spans="6:31">
      <c r="F3216" s="25">
        <v>41340</v>
      </c>
      <c r="G3216" s="8">
        <v>92.12</v>
      </c>
      <c r="H3216" s="8">
        <v>92.27</v>
      </c>
      <c r="I3216" s="8">
        <v>92.02</v>
      </c>
      <c r="J3216" s="8">
        <v>92.19</v>
      </c>
      <c r="K3216" s="8">
        <v>1038100</v>
      </c>
      <c r="L3216" s="26">
        <v>91</v>
      </c>
      <c r="M3216" s="8"/>
      <c r="N3216" s="32">
        <v>0</v>
      </c>
      <c r="O3216" s="11">
        <f t="shared" si="454"/>
        <v>50</v>
      </c>
      <c r="P3216" s="11">
        <f t="shared" si="451"/>
        <v>1.013076923076923</v>
      </c>
      <c r="Q3216" s="12">
        <f t="shared" si="450"/>
        <v>170.64990483150694</v>
      </c>
      <c r="R3216" s="12">
        <f t="shared" si="455"/>
        <v>0</v>
      </c>
      <c r="S3216" s="12">
        <f t="shared" si="456"/>
        <v>13427</v>
      </c>
      <c r="T3216" s="31">
        <f t="shared" si="452"/>
        <v>15732.214726416625</v>
      </c>
      <c r="U3216" s="13"/>
      <c r="V3216" s="39">
        <f t="shared" si="457"/>
        <v>2.0821817396516006E-3</v>
      </c>
      <c r="W3216" s="14">
        <f t="shared" si="458"/>
        <v>2.0900948151130524E-3</v>
      </c>
      <c r="X3216" s="40">
        <f t="shared" si="453"/>
        <v>6.2616763258630218E-11</v>
      </c>
      <c r="Y3216" s="2"/>
      <c r="Z3216" s="4"/>
      <c r="AA3216" s="4"/>
      <c r="AB3216" s="4"/>
      <c r="AC3216" s="4"/>
      <c r="AD3216" s="4"/>
      <c r="AE3216" s="4"/>
    </row>
    <row r="3217" spans="6:31">
      <c r="F3217" s="25">
        <v>41341</v>
      </c>
      <c r="G3217" s="8">
        <v>92.56</v>
      </c>
      <c r="H3217" s="8">
        <v>92.74</v>
      </c>
      <c r="I3217" s="8">
        <v>92.15</v>
      </c>
      <c r="J3217" s="8">
        <v>92.65</v>
      </c>
      <c r="K3217" s="8">
        <v>191000</v>
      </c>
      <c r="L3217" s="26">
        <v>91.45</v>
      </c>
      <c r="M3217" s="8"/>
      <c r="N3217" s="32">
        <v>0</v>
      </c>
      <c r="O3217" s="11">
        <f t="shared" si="454"/>
        <v>50</v>
      </c>
      <c r="P3217" s="11">
        <f t="shared" si="451"/>
        <v>1.0131219245489338</v>
      </c>
      <c r="Q3217" s="12">
        <f t="shared" si="450"/>
        <v>170.64454572991826</v>
      </c>
      <c r="R3217" s="12">
        <f t="shared" si="455"/>
        <v>0</v>
      </c>
      <c r="S3217" s="12">
        <f t="shared" si="456"/>
        <v>13427</v>
      </c>
      <c r="T3217" s="31">
        <f t="shared" si="452"/>
        <v>15810.217161876928</v>
      </c>
      <c r="U3217" s="13"/>
      <c r="V3217" s="39">
        <f t="shared" si="457"/>
        <v>4.9458833575610059E-3</v>
      </c>
      <c r="W3217" s="14">
        <f t="shared" si="458"/>
        <v>4.9328683200246448E-3</v>
      </c>
      <c r="X3217" s="40">
        <f t="shared" si="453"/>
        <v>1.6939120207288772E-10</v>
      </c>
      <c r="Y3217" s="2"/>
      <c r="Z3217" s="4"/>
      <c r="AA3217" s="4"/>
      <c r="AB3217" s="4"/>
      <c r="AC3217" s="4"/>
      <c r="AD3217" s="4"/>
      <c r="AE3217" s="4"/>
    </row>
    <row r="3218" spans="6:31">
      <c r="F3218" s="25">
        <v>41344</v>
      </c>
      <c r="G3218" s="8">
        <v>92.52</v>
      </c>
      <c r="H3218" s="8">
        <v>92.95</v>
      </c>
      <c r="I3218" s="8">
        <v>92.47</v>
      </c>
      <c r="J3218" s="8">
        <v>92.92</v>
      </c>
      <c r="K3218" s="8">
        <v>230700</v>
      </c>
      <c r="L3218" s="26">
        <v>91.72</v>
      </c>
      <c r="M3218" s="8"/>
      <c r="N3218" s="32">
        <v>0</v>
      </c>
      <c r="O3218" s="11">
        <f t="shared" si="454"/>
        <v>50</v>
      </c>
      <c r="P3218" s="11">
        <f t="shared" si="451"/>
        <v>1.0130832969908417</v>
      </c>
      <c r="Q3218" s="12">
        <f t="shared" si="450"/>
        <v>170.64914575067917</v>
      </c>
      <c r="R3218" s="12">
        <f t="shared" si="455"/>
        <v>0</v>
      </c>
      <c r="S3218" s="12">
        <f t="shared" si="456"/>
        <v>13427</v>
      </c>
      <c r="T3218" s="31">
        <f t="shared" si="452"/>
        <v>15856.718623153109</v>
      </c>
      <c r="U3218" s="13"/>
      <c r="V3218" s="39">
        <f t="shared" si="457"/>
        <v>2.936911548153438E-3</v>
      </c>
      <c r="W3218" s="14">
        <f t="shared" si="458"/>
        <v>2.9480831528288774E-3</v>
      </c>
      <c r="X3218" s="40">
        <f t="shared" si="453"/>
        <v>1.2480475102429986E-10</v>
      </c>
      <c r="Y3218" s="2"/>
      <c r="Z3218" s="4"/>
      <c r="AA3218" s="4"/>
      <c r="AB3218" s="4"/>
      <c r="AC3218" s="4"/>
      <c r="AD3218" s="4"/>
      <c r="AE3218" s="4"/>
    </row>
    <row r="3219" spans="6:31">
      <c r="F3219" s="25">
        <v>41345</v>
      </c>
      <c r="G3219" s="8">
        <v>92.84</v>
      </c>
      <c r="H3219" s="8">
        <v>92.98</v>
      </c>
      <c r="I3219" s="8">
        <v>92.48</v>
      </c>
      <c r="J3219" s="8">
        <v>92.74</v>
      </c>
      <c r="K3219" s="8">
        <v>138100</v>
      </c>
      <c r="L3219" s="26">
        <v>91.54</v>
      </c>
      <c r="M3219" s="8"/>
      <c r="N3219" s="32">
        <v>0</v>
      </c>
      <c r="O3219" s="11">
        <f t="shared" si="454"/>
        <v>50</v>
      </c>
      <c r="P3219" s="11">
        <f t="shared" si="451"/>
        <v>1.0131090233777582</v>
      </c>
      <c r="Q3219" s="12">
        <f t="shared" si="450"/>
        <v>170.64608204624747</v>
      </c>
      <c r="R3219" s="12">
        <f t="shared" si="455"/>
        <v>0</v>
      </c>
      <c r="S3219" s="12">
        <f t="shared" si="456"/>
        <v>13427</v>
      </c>
      <c r="T3219" s="31">
        <f t="shared" si="452"/>
        <v>15825.71764896899</v>
      </c>
      <c r="U3219" s="13"/>
      <c r="V3219" s="39">
        <f t="shared" si="457"/>
        <v>-1.9569823363176564E-3</v>
      </c>
      <c r="W3219" s="14">
        <f t="shared" si="458"/>
        <v>-1.9644227642075913E-3</v>
      </c>
      <c r="X3219" s="40">
        <f t="shared" si="453"/>
        <v>5.5359967185321205E-11</v>
      </c>
      <c r="Y3219" s="2"/>
      <c r="Z3219" s="4"/>
      <c r="AA3219" s="4"/>
      <c r="AB3219" s="4"/>
      <c r="AC3219" s="4"/>
      <c r="AD3219" s="4"/>
      <c r="AE3219" s="4"/>
    </row>
    <row r="3220" spans="6:31">
      <c r="F3220" s="25">
        <v>41346</v>
      </c>
      <c r="G3220" s="8">
        <v>92.81</v>
      </c>
      <c r="H3220" s="8">
        <v>93.02</v>
      </c>
      <c r="I3220" s="8">
        <v>92.56</v>
      </c>
      <c r="J3220" s="8">
        <v>92.92</v>
      </c>
      <c r="K3220" s="8">
        <v>150100</v>
      </c>
      <c r="L3220" s="26">
        <v>91.72</v>
      </c>
      <c r="M3220" s="8"/>
      <c r="N3220" s="32">
        <v>0</v>
      </c>
      <c r="O3220" s="11">
        <f t="shared" si="454"/>
        <v>50</v>
      </c>
      <c r="P3220" s="11">
        <f t="shared" si="451"/>
        <v>1.0130832969908417</v>
      </c>
      <c r="Q3220" s="12">
        <f t="shared" si="450"/>
        <v>170.64914575067917</v>
      </c>
      <c r="R3220" s="12">
        <f t="shared" si="455"/>
        <v>0</v>
      </c>
      <c r="S3220" s="12">
        <f t="shared" si="456"/>
        <v>13427</v>
      </c>
      <c r="T3220" s="31">
        <f t="shared" si="452"/>
        <v>15856.718623153109</v>
      </c>
      <c r="U3220" s="13"/>
      <c r="V3220" s="39">
        <f t="shared" si="457"/>
        <v>1.9569823363176572E-3</v>
      </c>
      <c r="W3220" s="14">
        <f t="shared" si="458"/>
        <v>1.9644227642075423E-3</v>
      </c>
      <c r="X3220" s="40">
        <f t="shared" si="453"/>
        <v>5.535996718457905E-11</v>
      </c>
      <c r="Y3220" s="2"/>
      <c r="Z3220" s="4"/>
      <c r="AA3220" s="4"/>
      <c r="AB3220" s="4"/>
      <c r="AC3220" s="4"/>
      <c r="AD3220" s="4"/>
      <c r="AE3220" s="4"/>
    </row>
    <row r="3221" spans="6:31">
      <c r="F3221" s="25">
        <v>41347</v>
      </c>
      <c r="G3221" s="8">
        <v>93.19</v>
      </c>
      <c r="H3221" s="8">
        <v>93.47</v>
      </c>
      <c r="I3221" s="8">
        <v>93.1</v>
      </c>
      <c r="J3221" s="8">
        <v>93.46</v>
      </c>
      <c r="K3221" s="8">
        <v>150600</v>
      </c>
      <c r="L3221" s="26">
        <v>92.25</v>
      </c>
      <c r="M3221" s="8"/>
      <c r="N3221" s="32">
        <v>0</v>
      </c>
      <c r="O3221" s="11">
        <f t="shared" si="454"/>
        <v>50</v>
      </c>
      <c r="P3221" s="11">
        <f t="shared" si="451"/>
        <v>1.0131165311653116</v>
      </c>
      <c r="Q3221" s="12">
        <f t="shared" si="450"/>
        <v>170.6451879880367</v>
      </c>
      <c r="R3221" s="12">
        <f t="shared" si="455"/>
        <v>0</v>
      </c>
      <c r="S3221" s="12">
        <f t="shared" si="456"/>
        <v>13427</v>
      </c>
      <c r="T3221" s="31">
        <f t="shared" si="452"/>
        <v>15948.499269361908</v>
      </c>
      <c r="U3221" s="13"/>
      <c r="V3221" s="39">
        <f t="shared" si="457"/>
        <v>5.7714367046717008E-3</v>
      </c>
      <c r="W3221" s="14">
        <f t="shared" si="458"/>
        <v>5.7618249309328668E-3</v>
      </c>
      <c r="X3221" s="40">
        <f t="shared" si="453"/>
        <v>9.2386194406537691E-11</v>
      </c>
      <c r="Y3221" s="2"/>
      <c r="Z3221" s="4"/>
      <c r="AA3221" s="4"/>
      <c r="AB3221" s="4"/>
      <c r="AC3221" s="4"/>
      <c r="AD3221" s="4"/>
      <c r="AE3221" s="4"/>
    </row>
    <row r="3222" spans="6:31">
      <c r="F3222" s="25">
        <v>41348</v>
      </c>
      <c r="G3222" s="8">
        <v>93.22</v>
      </c>
      <c r="H3222" s="8">
        <v>93.44</v>
      </c>
      <c r="I3222" s="8">
        <v>92.99</v>
      </c>
      <c r="J3222" s="8">
        <v>93.26</v>
      </c>
      <c r="K3222" s="8">
        <v>544200</v>
      </c>
      <c r="L3222" s="26">
        <v>92.05</v>
      </c>
      <c r="M3222" s="8"/>
      <c r="N3222" s="32">
        <v>0</v>
      </c>
      <c r="O3222" s="11">
        <f t="shared" si="454"/>
        <v>50</v>
      </c>
      <c r="P3222" s="11">
        <f t="shared" si="451"/>
        <v>1.0131450298750679</v>
      </c>
      <c r="Q3222" s="12">
        <f t="shared" si="450"/>
        <v>170.6417943651154</v>
      </c>
      <c r="R3222" s="12">
        <f t="shared" si="455"/>
        <v>0</v>
      </c>
      <c r="S3222" s="12">
        <f t="shared" si="456"/>
        <v>13427</v>
      </c>
      <c r="T3222" s="31">
        <f t="shared" si="452"/>
        <v>15914.053742490663</v>
      </c>
      <c r="U3222" s="13"/>
      <c r="V3222" s="39">
        <f t="shared" si="457"/>
        <v>-2.1621331019718356E-3</v>
      </c>
      <c r="W3222" s="14">
        <f t="shared" si="458"/>
        <v>-2.1703752415496947E-3</v>
      </c>
      <c r="X3222" s="40">
        <f t="shared" si="453"/>
        <v>6.7932864820912009E-11</v>
      </c>
      <c r="Y3222" s="2"/>
      <c r="Z3222" s="4"/>
      <c r="AA3222" s="4"/>
      <c r="AB3222" s="4"/>
      <c r="AC3222" s="4"/>
      <c r="AD3222" s="4"/>
      <c r="AE3222" s="4"/>
    </row>
    <row r="3223" spans="6:31">
      <c r="F3223" s="25">
        <v>41351</v>
      </c>
      <c r="G3223" s="8">
        <v>92.43</v>
      </c>
      <c r="H3223" s="8">
        <v>93.18</v>
      </c>
      <c r="I3223" s="8">
        <v>92.32</v>
      </c>
      <c r="J3223" s="8">
        <v>92.8</v>
      </c>
      <c r="K3223" s="8">
        <v>207500</v>
      </c>
      <c r="L3223" s="26">
        <v>91.6</v>
      </c>
      <c r="M3223" s="8"/>
      <c r="N3223" s="32">
        <v>0</v>
      </c>
      <c r="O3223" s="11">
        <f t="shared" si="454"/>
        <v>50</v>
      </c>
      <c r="P3223" s="11">
        <f t="shared" si="451"/>
        <v>1.0131004366812228</v>
      </c>
      <c r="Q3223" s="12">
        <f t="shared" si="450"/>
        <v>170.64710460162024</v>
      </c>
      <c r="R3223" s="12">
        <f t="shared" si="455"/>
        <v>0</v>
      </c>
      <c r="S3223" s="12">
        <f t="shared" si="456"/>
        <v>13427</v>
      </c>
      <c r="T3223" s="31">
        <f t="shared" si="452"/>
        <v>15836.051307030359</v>
      </c>
      <c r="U3223" s="13"/>
      <c r="V3223" s="39">
        <f t="shared" si="457"/>
        <v>-4.9135328699992341E-3</v>
      </c>
      <c r="W3223" s="14">
        <f t="shared" si="458"/>
        <v>-4.9006359990022893E-3</v>
      </c>
      <c r="X3223" s="40">
        <f t="shared" si="453"/>
        <v>1.6632928151183584E-10</v>
      </c>
      <c r="Y3223" s="2"/>
      <c r="Z3223" s="4"/>
      <c r="AA3223" s="4"/>
      <c r="AB3223" s="4"/>
      <c r="AC3223" s="4"/>
      <c r="AD3223" s="4"/>
      <c r="AE3223" s="4"/>
    </row>
    <row r="3224" spans="6:31">
      <c r="F3224" s="25">
        <v>41352</v>
      </c>
      <c r="G3224" s="8">
        <v>93.04</v>
      </c>
      <c r="H3224" s="8">
        <v>93.15</v>
      </c>
      <c r="I3224" s="8">
        <v>91.99</v>
      </c>
      <c r="J3224" s="8">
        <v>92.59</v>
      </c>
      <c r="K3224" s="8">
        <v>269100</v>
      </c>
      <c r="L3224" s="26">
        <v>91.39</v>
      </c>
      <c r="M3224" s="8"/>
      <c r="N3224" s="32">
        <v>0</v>
      </c>
      <c r="O3224" s="11">
        <f t="shared" si="454"/>
        <v>50</v>
      </c>
      <c r="P3224" s="11">
        <f t="shared" si="451"/>
        <v>1.013130539446329</v>
      </c>
      <c r="Q3224" s="12">
        <f t="shared" si="450"/>
        <v>170.64351985976404</v>
      </c>
      <c r="R3224" s="12">
        <f t="shared" si="455"/>
        <v>0</v>
      </c>
      <c r="S3224" s="12">
        <f t="shared" si="456"/>
        <v>13427</v>
      </c>
      <c r="T3224" s="31">
        <f t="shared" si="452"/>
        <v>15799.883503815554</v>
      </c>
      <c r="U3224" s="13"/>
      <c r="V3224" s="39">
        <f t="shared" si="457"/>
        <v>-2.286502307482965E-3</v>
      </c>
      <c r="W3224" s="14">
        <f t="shared" si="458"/>
        <v>-2.2952083959742135E-3</v>
      </c>
      <c r="X3224" s="40">
        <f t="shared" si="453"/>
        <v>7.5795976817448448E-11</v>
      </c>
      <c r="Y3224" s="2"/>
      <c r="Z3224" s="4"/>
      <c r="AA3224" s="4"/>
      <c r="AB3224" s="4"/>
      <c r="AC3224" s="4"/>
      <c r="AD3224" s="4"/>
      <c r="AE3224" s="4"/>
    </row>
    <row r="3225" spans="6:31">
      <c r="F3225" s="25">
        <v>41353</v>
      </c>
      <c r="G3225" s="8">
        <v>93.12</v>
      </c>
      <c r="H3225" s="8">
        <v>93.39</v>
      </c>
      <c r="I3225" s="8">
        <v>93</v>
      </c>
      <c r="J3225" s="8">
        <v>93.28</v>
      </c>
      <c r="K3225" s="8">
        <v>279600</v>
      </c>
      <c r="L3225" s="26">
        <v>92.07</v>
      </c>
      <c r="M3225" s="8"/>
      <c r="N3225" s="32">
        <v>0</v>
      </c>
      <c r="O3225" s="11">
        <f t="shared" si="454"/>
        <v>50</v>
      </c>
      <c r="P3225" s="11">
        <f t="shared" si="451"/>
        <v>1.0131421744324971</v>
      </c>
      <c r="Q3225" s="12">
        <f t="shared" si="450"/>
        <v>170.64213438226616</v>
      </c>
      <c r="R3225" s="12">
        <f t="shared" si="455"/>
        <v>0</v>
      </c>
      <c r="S3225" s="12">
        <f t="shared" si="456"/>
        <v>13427</v>
      </c>
      <c r="T3225" s="31">
        <f t="shared" si="452"/>
        <v>15917.498295177787</v>
      </c>
      <c r="U3225" s="13"/>
      <c r="V3225" s="39">
        <f t="shared" si="457"/>
        <v>7.4164589758877577E-3</v>
      </c>
      <c r="W3225" s="14">
        <f t="shared" si="458"/>
        <v>7.4130940156440853E-3</v>
      </c>
      <c r="X3225" s="40">
        <f t="shared" si="453"/>
        <v>1.1322957441495784E-11</v>
      </c>
      <c r="Y3225" s="2"/>
      <c r="Z3225" s="4"/>
      <c r="AA3225" s="4"/>
      <c r="AB3225" s="4"/>
      <c r="AC3225" s="4"/>
      <c r="AD3225" s="4"/>
      <c r="AE3225" s="4"/>
    </row>
    <row r="3226" spans="6:31">
      <c r="F3226" s="25">
        <v>41354</v>
      </c>
      <c r="G3226" s="8">
        <v>92.75</v>
      </c>
      <c r="H3226" s="8">
        <v>93.02</v>
      </c>
      <c r="I3226" s="8">
        <v>92.32</v>
      </c>
      <c r="J3226" s="8">
        <v>92.51</v>
      </c>
      <c r="K3226" s="8">
        <v>229100</v>
      </c>
      <c r="L3226" s="26">
        <v>91.31</v>
      </c>
      <c r="M3226" s="8"/>
      <c r="N3226" s="32">
        <v>0</v>
      </c>
      <c r="O3226" s="11">
        <f t="shared" si="454"/>
        <v>50</v>
      </c>
      <c r="P3226" s="11">
        <f t="shared" si="451"/>
        <v>1.013142043587778</v>
      </c>
      <c r="Q3226" s="12">
        <f t="shared" si="450"/>
        <v>170.6421499628911</v>
      </c>
      <c r="R3226" s="12">
        <f t="shared" si="455"/>
        <v>0</v>
      </c>
      <c r="S3226" s="12">
        <f t="shared" si="456"/>
        <v>13427</v>
      </c>
      <c r="T3226" s="31">
        <f t="shared" si="452"/>
        <v>15786.105293067056</v>
      </c>
      <c r="U3226" s="13"/>
      <c r="V3226" s="39">
        <f t="shared" si="457"/>
        <v>-8.2888845131102798E-3</v>
      </c>
      <c r="W3226" s="14">
        <f t="shared" si="458"/>
        <v>-8.2888466715056279E-3</v>
      </c>
      <c r="X3226" s="40">
        <f t="shared" si="453"/>
        <v>1.4319870426303054E-15</v>
      </c>
      <c r="Y3226" s="2"/>
      <c r="Z3226" s="4"/>
      <c r="AA3226" s="4"/>
      <c r="AB3226" s="4"/>
      <c r="AC3226" s="4"/>
      <c r="AD3226" s="4"/>
      <c r="AE3226" s="4"/>
    </row>
    <row r="3227" spans="6:31">
      <c r="F3227" s="25">
        <v>41355</v>
      </c>
      <c r="G3227" s="8">
        <v>92.79</v>
      </c>
      <c r="H3227" s="8">
        <v>93.12</v>
      </c>
      <c r="I3227" s="8">
        <v>92.71</v>
      </c>
      <c r="J3227" s="8">
        <v>93.1</v>
      </c>
      <c r="K3227" s="8">
        <v>208400</v>
      </c>
      <c r="L3227" s="26">
        <v>91.9</v>
      </c>
      <c r="M3227" s="8"/>
      <c r="N3227" s="32">
        <v>0</v>
      </c>
      <c r="O3227" s="11">
        <f t="shared" si="454"/>
        <v>50</v>
      </c>
      <c r="P3227" s="11">
        <f t="shared" si="451"/>
        <v>1.0130576713819368</v>
      </c>
      <c r="Q3227" s="12">
        <f t="shared" si="450"/>
        <v>170.65219760834833</v>
      </c>
      <c r="R3227" s="12">
        <f t="shared" si="455"/>
        <v>0</v>
      </c>
      <c r="S3227" s="12">
        <f t="shared" si="456"/>
        <v>13427</v>
      </c>
      <c r="T3227" s="31">
        <f t="shared" si="452"/>
        <v>15887.719597337229</v>
      </c>
      <c r="U3227" s="13"/>
      <c r="V3227" s="39">
        <f t="shared" si="457"/>
        <v>6.4163171474158585E-3</v>
      </c>
      <c r="W3227" s="14">
        <f t="shared" si="458"/>
        <v>6.4407187333927057E-3</v>
      </c>
      <c r="X3227" s="40">
        <f t="shared" si="453"/>
        <v>5.9543739818546545E-10</v>
      </c>
      <c r="Y3227" s="2"/>
      <c r="Z3227" s="4"/>
      <c r="AA3227" s="4"/>
      <c r="AB3227" s="4"/>
      <c r="AC3227" s="4"/>
      <c r="AD3227" s="4"/>
      <c r="AE3227" s="4"/>
    </row>
    <row r="3228" spans="6:31">
      <c r="F3228" s="25">
        <v>41358</v>
      </c>
      <c r="G3228" s="8">
        <v>93</v>
      </c>
      <c r="H3228" s="8">
        <v>93.17</v>
      </c>
      <c r="I3228" s="8">
        <v>92.04</v>
      </c>
      <c r="J3228" s="8">
        <v>92.42</v>
      </c>
      <c r="K3228" s="8">
        <v>227900</v>
      </c>
      <c r="L3228" s="26">
        <v>91.63</v>
      </c>
      <c r="M3228" s="8"/>
      <c r="N3228" s="32">
        <v>0</v>
      </c>
      <c r="O3228" s="11">
        <f t="shared" si="454"/>
        <v>50</v>
      </c>
      <c r="P3228" s="11">
        <f t="shared" si="451"/>
        <v>1.0086216304703701</v>
      </c>
      <c r="Q3228" s="12">
        <f t="shared" si="450"/>
        <v>171.1828406844952</v>
      </c>
      <c r="R3228" s="12">
        <f t="shared" si="455"/>
        <v>0</v>
      </c>
      <c r="S3228" s="12">
        <f t="shared" si="456"/>
        <v>13427</v>
      </c>
      <c r="T3228" s="31">
        <f t="shared" si="452"/>
        <v>15820.718136061047</v>
      </c>
      <c r="U3228" s="13"/>
      <c r="V3228" s="39">
        <f t="shared" si="457"/>
        <v>-4.226102942043522E-3</v>
      </c>
      <c r="W3228" s="14">
        <f t="shared" si="458"/>
        <v>-2.9423003845196315E-3</v>
      </c>
      <c r="X3228" s="40">
        <f t="shared" si="453"/>
        <v>1.648149006704882E-6</v>
      </c>
      <c r="Y3228" s="2"/>
      <c r="Z3228" s="4"/>
      <c r="AA3228" s="4"/>
      <c r="AB3228" s="4"/>
      <c r="AC3228" s="4"/>
      <c r="AD3228" s="4"/>
      <c r="AE3228" s="4"/>
    </row>
    <row r="3229" spans="6:31">
      <c r="F3229" s="25">
        <v>41359</v>
      </c>
      <c r="G3229" s="8">
        <v>92.82</v>
      </c>
      <c r="H3229" s="8">
        <v>93.08</v>
      </c>
      <c r="I3229" s="8">
        <v>92.68</v>
      </c>
      <c r="J3229" s="8">
        <v>93.04</v>
      </c>
      <c r="K3229" s="8">
        <v>178100</v>
      </c>
      <c r="L3229" s="26">
        <v>92.24</v>
      </c>
      <c r="M3229" s="8"/>
      <c r="N3229" s="32">
        <v>0</v>
      </c>
      <c r="O3229" s="11">
        <f t="shared" si="454"/>
        <v>50</v>
      </c>
      <c r="P3229" s="11">
        <f t="shared" si="451"/>
        <v>1.0086730268863835</v>
      </c>
      <c r="Q3229" s="12">
        <f t="shared" si="450"/>
        <v>171.1766658750897</v>
      </c>
      <c r="R3229" s="12">
        <f t="shared" si="455"/>
        <v>0</v>
      </c>
      <c r="S3229" s="12">
        <f t="shared" si="456"/>
        <v>13427</v>
      </c>
      <c r="T3229" s="31">
        <f t="shared" si="452"/>
        <v>15926.276993018346</v>
      </c>
      <c r="U3229" s="13"/>
      <c r="V3229" s="39">
        <f t="shared" si="457"/>
        <v>6.6500306903247465E-3</v>
      </c>
      <c r="W3229" s="14">
        <f t="shared" si="458"/>
        <v>6.6351469836817504E-3</v>
      </c>
      <c r="X3229" s="40">
        <f t="shared" si="453"/>
        <v>2.2152472343476656E-10</v>
      </c>
      <c r="Y3229" s="2"/>
      <c r="Z3229" s="4"/>
      <c r="AA3229" s="4"/>
      <c r="AB3229" s="4"/>
      <c r="AC3229" s="4"/>
      <c r="AD3229" s="4"/>
      <c r="AE3229" s="4"/>
    </row>
    <row r="3230" spans="6:31">
      <c r="F3230" s="25">
        <v>41360</v>
      </c>
      <c r="G3230" s="8">
        <v>92.54</v>
      </c>
      <c r="H3230" s="8">
        <v>93.15</v>
      </c>
      <c r="I3230" s="8">
        <v>92.35</v>
      </c>
      <c r="J3230" s="8">
        <v>93.08</v>
      </c>
      <c r="K3230" s="8">
        <v>244700</v>
      </c>
      <c r="L3230" s="26">
        <v>92.28</v>
      </c>
      <c r="M3230" s="8"/>
      <c r="N3230" s="32">
        <v>0</v>
      </c>
      <c r="O3230" s="11">
        <f t="shared" si="454"/>
        <v>50</v>
      </c>
      <c r="P3230" s="11">
        <f t="shared" si="451"/>
        <v>1.0086692674469007</v>
      </c>
      <c r="Q3230" s="12">
        <f t="shared" si="450"/>
        <v>171.17711751603565</v>
      </c>
      <c r="R3230" s="12">
        <f t="shared" si="455"/>
        <v>0</v>
      </c>
      <c r="S3230" s="12">
        <f t="shared" si="456"/>
        <v>13427</v>
      </c>
      <c r="T3230" s="31">
        <f t="shared" si="452"/>
        <v>15933.166098392598</v>
      </c>
      <c r="U3230" s="13"/>
      <c r="V3230" s="39">
        <f t="shared" si="457"/>
        <v>4.3246866945267237E-4</v>
      </c>
      <c r="W3230" s="14">
        <f t="shared" si="458"/>
        <v>4.3355734474943776E-4</v>
      </c>
      <c r="X3230" s="40">
        <f t="shared" si="453"/>
        <v>1.1852139017872164E-12</v>
      </c>
      <c r="Y3230" s="2"/>
      <c r="Z3230" s="4"/>
      <c r="AA3230" s="4"/>
      <c r="AB3230" s="4"/>
      <c r="AC3230" s="4"/>
      <c r="AD3230" s="4"/>
      <c r="AE3230" s="4"/>
    </row>
    <row r="3231" spans="6:31">
      <c r="F3231" s="25">
        <v>41361</v>
      </c>
      <c r="G3231" s="8">
        <v>93.11</v>
      </c>
      <c r="H3231" s="8">
        <v>93.52</v>
      </c>
      <c r="I3231" s="8">
        <v>92.96</v>
      </c>
      <c r="J3231" s="8">
        <v>93.46</v>
      </c>
      <c r="K3231" s="8">
        <v>254600</v>
      </c>
      <c r="L3231" s="26">
        <v>92.66</v>
      </c>
      <c r="M3231" s="8"/>
      <c r="N3231" s="32">
        <v>0</v>
      </c>
      <c r="O3231" s="11">
        <f t="shared" si="454"/>
        <v>50</v>
      </c>
      <c r="P3231" s="11">
        <f t="shared" si="451"/>
        <v>1.0086337146557307</v>
      </c>
      <c r="Q3231" s="12">
        <f t="shared" si="450"/>
        <v>171.18138882353907</v>
      </c>
      <c r="R3231" s="12">
        <f t="shared" si="455"/>
        <v>0</v>
      </c>
      <c r="S3231" s="12">
        <f t="shared" si="456"/>
        <v>13427</v>
      </c>
      <c r="T3231" s="31">
        <f t="shared" si="452"/>
        <v>15998.612599447961</v>
      </c>
      <c r="U3231" s="13"/>
      <c r="V3231" s="39">
        <f t="shared" si="457"/>
        <v>4.0991510880941575E-3</v>
      </c>
      <c r="W3231" s="14">
        <f t="shared" si="458"/>
        <v>4.1094466829494566E-3</v>
      </c>
      <c r="X3231" s="40">
        <f t="shared" si="453"/>
        <v>1.0599927342446217E-10</v>
      </c>
      <c r="Y3231" s="2"/>
      <c r="Z3231" s="4"/>
      <c r="AA3231" s="4"/>
      <c r="AB3231" s="4"/>
      <c r="AC3231" s="4"/>
      <c r="AD3231" s="4"/>
      <c r="AE3231" s="4"/>
    </row>
    <row r="3232" spans="6:31">
      <c r="F3232" s="25">
        <v>41365</v>
      </c>
      <c r="G3232" s="8">
        <v>93.36</v>
      </c>
      <c r="H3232" s="8">
        <v>93.51</v>
      </c>
      <c r="I3232" s="8">
        <v>92.71</v>
      </c>
      <c r="J3232" s="8">
        <v>92.92</v>
      </c>
      <c r="K3232" s="8">
        <v>706600</v>
      </c>
      <c r="L3232" s="26">
        <v>92.12</v>
      </c>
      <c r="M3232" s="8"/>
      <c r="N3232" s="32">
        <v>0</v>
      </c>
      <c r="O3232" s="11">
        <f t="shared" si="454"/>
        <v>50</v>
      </c>
      <c r="P3232" s="11">
        <f t="shared" si="451"/>
        <v>1.0086843247937471</v>
      </c>
      <c r="Q3232" s="12">
        <f t="shared" si="450"/>
        <v>171.17530861919502</v>
      </c>
      <c r="R3232" s="12">
        <f t="shared" si="455"/>
        <v>0</v>
      </c>
      <c r="S3232" s="12">
        <f t="shared" si="456"/>
        <v>13427</v>
      </c>
      <c r="T3232" s="31">
        <f t="shared" si="452"/>
        <v>15905.609676895601</v>
      </c>
      <c r="U3232" s="13"/>
      <c r="V3232" s="39">
        <f t="shared" si="457"/>
        <v>-5.8301490744625028E-3</v>
      </c>
      <c r="W3232" s="14">
        <f t="shared" si="458"/>
        <v>-5.8448050360177849E-3</v>
      </c>
      <c r="X3232" s="40">
        <f t="shared" si="453"/>
        <v>2.1479720910990835E-10</v>
      </c>
      <c r="Y3232" s="2"/>
      <c r="Z3232" s="4"/>
      <c r="AA3232" s="4"/>
      <c r="AB3232" s="4"/>
      <c r="AC3232" s="4"/>
      <c r="AD3232" s="4"/>
      <c r="AE3232" s="4"/>
    </row>
    <row r="3233" spans="6:31">
      <c r="F3233" s="25">
        <v>41366</v>
      </c>
      <c r="G3233" s="8">
        <v>93.28</v>
      </c>
      <c r="H3233" s="8">
        <v>93.56</v>
      </c>
      <c r="I3233" s="8">
        <v>92.96</v>
      </c>
      <c r="J3233" s="8">
        <v>93.21</v>
      </c>
      <c r="K3233" s="8">
        <v>213500</v>
      </c>
      <c r="L3233" s="26">
        <v>92.41</v>
      </c>
      <c r="M3233" s="8"/>
      <c r="N3233" s="32">
        <v>0</v>
      </c>
      <c r="O3233" s="11">
        <f t="shared" si="454"/>
        <v>50</v>
      </c>
      <c r="P3233" s="11">
        <f t="shared" si="451"/>
        <v>1.0086570717454821</v>
      </c>
      <c r="Q3233" s="12">
        <f t="shared" si="450"/>
        <v>171.17858267201916</v>
      </c>
      <c r="R3233" s="12">
        <f t="shared" si="455"/>
        <v>0</v>
      </c>
      <c r="S3233" s="12">
        <f t="shared" si="456"/>
        <v>13427</v>
      </c>
      <c r="T3233" s="31">
        <f t="shared" si="452"/>
        <v>15955.555690858904</v>
      </c>
      <c r="U3233" s="13"/>
      <c r="V3233" s="39">
        <f t="shared" si="457"/>
        <v>3.1352308868520919E-3</v>
      </c>
      <c r="W3233" s="14">
        <f t="shared" si="458"/>
        <v>3.1431229474645716E-3</v>
      </c>
      <c r="X3233" s="40">
        <f t="shared" si="453"/>
        <v>6.2284620711053045E-11</v>
      </c>
      <c r="Y3233" s="2"/>
      <c r="Z3233" s="4"/>
      <c r="AA3233" s="4"/>
      <c r="AB3233" s="4"/>
      <c r="AC3233" s="4"/>
      <c r="AD3233" s="4"/>
      <c r="AE3233" s="4"/>
    </row>
    <row r="3234" spans="6:31">
      <c r="F3234" s="25">
        <v>41367</v>
      </c>
      <c r="G3234" s="8">
        <v>93.33</v>
      </c>
      <c r="H3234" s="8">
        <v>93.35</v>
      </c>
      <c r="I3234" s="8">
        <v>91.96</v>
      </c>
      <c r="J3234" s="8">
        <v>92.22</v>
      </c>
      <c r="K3234" s="8">
        <v>252000</v>
      </c>
      <c r="L3234" s="26">
        <v>91.43</v>
      </c>
      <c r="M3234" s="8"/>
      <c r="N3234" s="32">
        <v>0</v>
      </c>
      <c r="O3234" s="11">
        <f t="shared" si="454"/>
        <v>50</v>
      </c>
      <c r="P3234" s="11">
        <f t="shared" si="451"/>
        <v>1.0086404899923438</v>
      </c>
      <c r="Q3234" s="12">
        <f t="shared" si="450"/>
        <v>171.18057481229457</v>
      </c>
      <c r="R3234" s="12">
        <f t="shared" si="455"/>
        <v>0</v>
      </c>
      <c r="S3234" s="12">
        <f t="shared" si="456"/>
        <v>13427</v>
      </c>
      <c r="T3234" s="31">
        <f t="shared" si="452"/>
        <v>15786.272609189804</v>
      </c>
      <c r="U3234" s="13"/>
      <c r="V3234" s="39">
        <f t="shared" si="457"/>
        <v>-1.0666347572938733E-2</v>
      </c>
      <c r="W3234" s="14">
        <f t="shared" si="458"/>
        <v>-1.0661545723613714E-2</v>
      </c>
      <c r="X3234" s="40">
        <f t="shared" si="453"/>
        <v>2.3057756940183109E-11</v>
      </c>
      <c r="Y3234" s="2"/>
      <c r="Z3234" s="4"/>
      <c r="AA3234" s="4"/>
      <c r="AB3234" s="4"/>
      <c r="AC3234" s="4"/>
      <c r="AD3234" s="4"/>
      <c r="AE3234" s="4"/>
    </row>
    <row r="3235" spans="6:31">
      <c r="F3235" s="25">
        <v>41368</v>
      </c>
      <c r="G3235" s="8">
        <v>92.39</v>
      </c>
      <c r="H3235" s="8">
        <v>92.72</v>
      </c>
      <c r="I3235" s="8">
        <v>92.15</v>
      </c>
      <c r="J3235" s="8">
        <v>92.62</v>
      </c>
      <c r="K3235" s="8">
        <v>151500</v>
      </c>
      <c r="L3235" s="26">
        <v>91.83</v>
      </c>
      <c r="M3235" s="8"/>
      <c r="N3235" s="32">
        <v>0</v>
      </c>
      <c r="O3235" s="11">
        <f t="shared" si="454"/>
        <v>50</v>
      </c>
      <c r="P3235" s="11">
        <f t="shared" si="451"/>
        <v>1.0086028530981161</v>
      </c>
      <c r="Q3235" s="12">
        <f t="shared" si="450"/>
        <v>171.18509677102455</v>
      </c>
      <c r="R3235" s="12">
        <f t="shared" si="455"/>
        <v>0</v>
      </c>
      <c r="S3235" s="12">
        <f t="shared" si="456"/>
        <v>13427</v>
      </c>
      <c r="T3235" s="31">
        <f t="shared" si="452"/>
        <v>15855.163662932295</v>
      </c>
      <c r="U3235" s="13"/>
      <c r="V3235" s="39">
        <f t="shared" si="457"/>
        <v>4.3544902328038326E-3</v>
      </c>
      <c r="W3235" s="14">
        <f t="shared" si="458"/>
        <v>4.3653894490955393E-3</v>
      </c>
      <c r="X3235" s="40">
        <f t="shared" si="453"/>
        <v>1.1879291577340575E-10</v>
      </c>
      <c r="Y3235" s="2"/>
      <c r="Z3235" s="4"/>
      <c r="AA3235" s="4"/>
      <c r="AB3235" s="4"/>
      <c r="AC3235" s="4"/>
      <c r="AD3235" s="4"/>
      <c r="AE3235" s="4"/>
    </row>
    <row r="3236" spans="6:31">
      <c r="F3236" s="25">
        <v>41369</v>
      </c>
      <c r="G3236" s="8">
        <v>91.5</v>
      </c>
      <c r="H3236" s="8">
        <v>92.34</v>
      </c>
      <c r="I3236" s="8">
        <v>91.32</v>
      </c>
      <c r="J3236" s="8">
        <v>92.21</v>
      </c>
      <c r="K3236" s="8">
        <v>234700</v>
      </c>
      <c r="L3236" s="26">
        <v>91.42</v>
      </c>
      <c r="M3236" s="8"/>
      <c r="N3236" s="32">
        <v>0</v>
      </c>
      <c r="O3236" s="11">
        <f t="shared" si="454"/>
        <v>50</v>
      </c>
      <c r="P3236" s="11">
        <f t="shared" si="451"/>
        <v>1.0086414351345439</v>
      </c>
      <c r="Q3236" s="12">
        <f t="shared" si="450"/>
        <v>171.18046126066849</v>
      </c>
      <c r="R3236" s="12">
        <f t="shared" si="455"/>
        <v>0</v>
      </c>
      <c r="S3236" s="12">
        <f t="shared" si="456"/>
        <v>13427</v>
      </c>
      <c r="T3236" s="31">
        <f t="shared" si="452"/>
        <v>15784.55033284624</v>
      </c>
      <c r="U3236" s="13"/>
      <c r="V3236" s="39">
        <f t="shared" si="457"/>
        <v>-4.4635958046437985E-3</v>
      </c>
      <c r="W3236" s="14">
        <f t="shared" si="458"/>
        <v>-4.474768721832478E-3</v>
      </c>
      <c r="X3236" s="40">
        <f t="shared" si="453"/>
        <v>1.2483407850508844E-10</v>
      </c>
      <c r="Y3236" s="2"/>
      <c r="Z3236" s="4"/>
      <c r="AA3236" s="4"/>
      <c r="AB3236" s="4"/>
      <c r="AC3236" s="4"/>
      <c r="AD3236" s="4"/>
      <c r="AE3236" s="4"/>
    </row>
    <row r="3237" spans="6:31">
      <c r="F3237" s="25">
        <v>41372</v>
      </c>
      <c r="G3237" s="8">
        <v>92.36</v>
      </c>
      <c r="H3237" s="8">
        <v>92.92</v>
      </c>
      <c r="I3237" s="8">
        <v>92.02</v>
      </c>
      <c r="J3237" s="8">
        <v>92.92</v>
      </c>
      <c r="K3237" s="8">
        <v>142000</v>
      </c>
      <c r="L3237" s="26">
        <v>92.12</v>
      </c>
      <c r="M3237" s="8"/>
      <c r="N3237" s="32">
        <v>0</v>
      </c>
      <c r="O3237" s="11">
        <f t="shared" si="454"/>
        <v>50</v>
      </c>
      <c r="P3237" s="11">
        <f t="shared" si="451"/>
        <v>1.0086843247937471</v>
      </c>
      <c r="Q3237" s="12">
        <f t="shared" si="450"/>
        <v>171.17530861919502</v>
      </c>
      <c r="R3237" s="12">
        <f t="shared" si="455"/>
        <v>0</v>
      </c>
      <c r="S3237" s="12">
        <f t="shared" si="456"/>
        <v>13427</v>
      </c>
      <c r="T3237" s="31">
        <f t="shared" si="452"/>
        <v>15905.609676895601</v>
      </c>
      <c r="U3237" s="13"/>
      <c r="V3237" s="39">
        <f t="shared" si="457"/>
        <v>7.6402222579265303E-3</v>
      </c>
      <c r="W3237" s="14">
        <f t="shared" si="458"/>
        <v>7.6278020488860674E-3</v>
      </c>
      <c r="X3237" s="40">
        <f t="shared" si="453"/>
        <v>1.5426159260879527E-10</v>
      </c>
      <c r="Y3237" s="2"/>
      <c r="Z3237" s="4"/>
      <c r="AA3237" s="4"/>
      <c r="AB3237" s="4"/>
      <c r="AC3237" s="4"/>
      <c r="AD3237" s="4"/>
      <c r="AE3237" s="4"/>
    </row>
    <row r="3238" spans="6:31">
      <c r="F3238" s="25">
        <v>41373</v>
      </c>
      <c r="G3238" s="8">
        <v>93.01</v>
      </c>
      <c r="H3238" s="8">
        <v>93.48</v>
      </c>
      <c r="I3238" s="8">
        <v>92.75</v>
      </c>
      <c r="J3238" s="8">
        <v>93.09</v>
      </c>
      <c r="K3238" s="8">
        <v>116200</v>
      </c>
      <c r="L3238" s="26">
        <v>92.29</v>
      </c>
      <c r="M3238" s="8"/>
      <c r="N3238" s="32">
        <v>0</v>
      </c>
      <c r="O3238" s="11">
        <f t="shared" si="454"/>
        <v>50</v>
      </c>
      <c r="P3238" s="11">
        <f t="shared" si="451"/>
        <v>1.0086683280962183</v>
      </c>
      <c r="Q3238" s="12">
        <f t="shared" si="450"/>
        <v>171.17723036562637</v>
      </c>
      <c r="R3238" s="12">
        <f t="shared" si="455"/>
        <v>0</v>
      </c>
      <c r="S3238" s="12">
        <f t="shared" si="456"/>
        <v>13427</v>
      </c>
      <c r="T3238" s="31">
        <f t="shared" si="452"/>
        <v>15934.88837473616</v>
      </c>
      <c r="U3238" s="13"/>
      <c r="V3238" s="39">
        <f t="shared" si="457"/>
        <v>1.8390859367446687E-3</v>
      </c>
      <c r="W3238" s="14">
        <f t="shared" si="458"/>
        <v>1.8437183250010194E-3</v>
      </c>
      <c r="X3238" s="40">
        <f t="shared" si="453"/>
        <v>2.1459020957576381E-11</v>
      </c>
      <c r="Y3238" s="2"/>
      <c r="Z3238" s="4"/>
      <c r="AA3238" s="4"/>
      <c r="AB3238" s="4"/>
      <c r="AC3238" s="4"/>
      <c r="AD3238" s="4"/>
      <c r="AE3238" s="4"/>
    </row>
    <row r="3239" spans="6:31">
      <c r="F3239" s="25">
        <v>41374</v>
      </c>
      <c r="G3239" s="8">
        <v>93.38</v>
      </c>
      <c r="H3239" s="8">
        <v>94.41</v>
      </c>
      <c r="I3239" s="8">
        <v>93.38</v>
      </c>
      <c r="J3239" s="8">
        <v>94.26</v>
      </c>
      <c r="K3239" s="8">
        <v>227800</v>
      </c>
      <c r="L3239" s="26">
        <v>93.45</v>
      </c>
      <c r="M3239" s="8"/>
      <c r="N3239" s="32">
        <v>0</v>
      </c>
      <c r="O3239" s="11">
        <f t="shared" si="454"/>
        <v>50</v>
      </c>
      <c r="P3239" s="11">
        <f t="shared" si="451"/>
        <v>1.0086677367576244</v>
      </c>
      <c r="Q3239" s="12">
        <f t="shared" si="450"/>
        <v>171.17730140663463</v>
      </c>
      <c r="R3239" s="12">
        <f t="shared" si="455"/>
        <v>0</v>
      </c>
      <c r="S3239" s="12">
        <f t="shared" si="456"/>
        <v>13427</v>
      </c>
      <c r="T3239" s="31">
        <f t="shared" si="452"/>
        <v>16135.17243058938</v>
      </c>
      <c r="U3239" s="13"/>
      <c r="V3239" s="39">
        <f t="shared" si="457"/>
        <v>1.2490569381457475E-2</v>
      </c>
      <c r="W3239" s="14">
        <f t="shared" si="458"/>
        <v>1.2490740624086458E-2</v>
      </c>
      <c r="X3239" s="40">
        <f t="shared" si="453"/>
        <v>2.9324037981035405E-14</v>
      </c>
      <c r="Y3239" s="2"/>
      <c r="Z3239" s="4"/>
      <c r="AA3239" s="4"/>
      <c r="AB3239" s="4"/>
      <c r="AC3239" s="4"/>
      <c r="AD3239" s="4"/>
      <c r="AE3239" s="4"/>
    </row>
    <row r="3240" spans="6:31">
      <c r="F3240" s="25">
        <v>41375</v>
      </c>
      <c r="G3240" s="8">
        <v>94.29</v>
      </c>
      <c r="H3240" s="8">
        <v>94.9</v>
      </c>
      <c r="I3240" s="8">
        <v>94.25</v>
      </c>
      <c r="J3240" s="8">
        <v>94.67</v>
      </c>
      <c r="K3240" s="8">
        <v>196300</v>
      </c>
      <c r="L3240" s="26">
        <v>93.86</v>
      </c>
      <c r="M3240" s="8"/>
      <c r="N3240" s="32">
        <v>0</v>
      </c>
      <c r="O3240" s="11">
        <f t="shared" si="454"/>
        <v>50</v>
      </c>
      <c r="P3240" s="11">
        <f t="shared" si="451"/>
        <v>1.0086298742808439</v>
      </c>
      <c r="Q3240" s="12">
        <f t="shared" si="450"/>
        <v>171.18185022367629</v>
      </c>
      <c r="R3240" s="12">
        <f t="shared" si="455"/>
        <v>0</v>
      </c>
      <c r="S3240" s="12">
        <f t="shared" si="456"/>
        <v>13427</v>
      </c>
      <c r="T3240" s="31">
        <f t="shared" si="452"/>
        <v>16205.785760675435</v>
      </c>
      <c r="U3240" s="13"/>
      <c r="V3240" s="39">
        <f t="shared" si="457"/>
        <v>4.3668120084230629E-3</v>
      </c>
      <c r="W3240" s="14">
        <f t="shared" si="458"/>
        <v>4.3777764646997603E-3</v>
      </c>
      <c r="X3240" s="40">
        <f t="shared" si="453"/>
        <v>1.2021930144360988E-10</v>
      </c>
      <c r="Y3240" s="2"/>
      <c r="Z3240" s="4"/>
      <c r="AA3240" s="4"/>
      <c r="AB3240" s="4"/>
      <c r="AC3240" s="4"/>
      <c r="AD3240" s="4"/>
      <c r="AE3240" s="4"/>
    </row>
    <row r="3241" spans="6:31">
      <c r="F3241" s="25">
        <v>41376</v>
      </c>
      <c r="G3241" s="8">
        <v>94.23</v>
      </c>
      <c r="H3241" s="8">
        <v>94.5</v>
      </c>
      <c r="I3241" s="8">
        <v>93.85</v>
      </c>
      <c r="J3241" s="8">
        <v>94.36</v>
      </c>
      <c r="K3241" s="8">
        <v>312200</v>
      </c>
      <c r="L3241" s="26">
        <v>93.55</v>
      </c>
      <c r="M3241" s="8"/>
      <c r="N3241" s="32">
        <v>0</v>
      </c>
      <c r="O3241" s="11">
        <f t="shared" si="454"/>
        <v>50</v>
      </c>
      <c r="P3241" s="11">
        <f t="shared" si="451"/>
        <v>1.0086584714056654</v>
      </c>
      <c r="Q3241" s="12">
        <f t="shared" si="450"/>
        <v>171.17841451912892</v>
      </c>
      <c r="R3241" s="12">
        <f t="shared" si="455"/>
        <v>0</v>
      </c>
      <c r="S3241" s="12">
        <f t="shared" si="456"/>
        <v>13427</v>
      </c>
      <c r="T3241" s="31">
        <f t="shared" si="452"/>
        <v>16152.395194025004</v>
      </c>
      <c r="U3241" s="13"/>
      <c r="V3241" s="39">
        <f t="shared" si="457"/>
        <v>-3.2999762981984994E-3</v>
      </c>
      <c r="W3241" s="14">
        <f t="shared" si="458"/>
        <v>-3.3082576461730033E-3</v>
      </c>
      <c r="X3241" s="40">
        <f t="shared" si="453"/>
        <v>6.8580724274821274E-11</v>
      </c>
      <c r="Y3241" s="2"/>
      <c r="Z3241" s="4"/>
      <c r="AA3241" s="4"/>
      <c r="AB3241" s="4"/>
      <c r="AC3241" s="4"/>
      <c r="AD3241" s="4"/>
      <c r="AE3241" s="4"/>
    </row>
    <row r="3242" spans="6:31">
      <c r="F3242" s="25">
        <v>41379</v>
      </c>
      <c r="G3242" s="8">
        <v>93.9</v>
      </c>
      <c r="H3242" s="8">
        <v>93.92</v>
      </c>
      <c r="I3242" s="8">
        <v>92.01</v>
      </c>
      <c r="J3242" s="8">
        <v>92.01</v>
      </c>
      <c r="K3242" s="8">
        <v>275100</v>
      </c>
      <c r="L3242" s="26">
        <v>91.22</v>
      </c>
      <c r="M3242" s="8"/>
      <c r="N3242" s="32">
        <v>0</v>
      </c>
      <c r="O3242" s="11">
        <f t="shared" si="454"/>
        <v>50</v>
      </c>
      <c r="P3242" s="11">
        <f t="shared" si="451"/>
        <v>1.0086603814952861</v>
      </c>
      <c r="Q3242" s="12">
        <f t="shared" si="450"/>
        <v>171.17818504483205</v>
      </c>
      <c r="R3242" s="12">
        <f t="shared" si="455"/>
        <v>0</v>
      </c>
      <c r="S3242" s="12">
        <f t="shared" si="456"/>
        <v>13427</v>
      </c>
      <c r="T3242" s="31">
        <f t="shared" si="452"/>
        <v>15750.104805974997</v>
      </c>
      <c r="U3242" s="13"/>
      <c r="V3242" s="39">
        <f t="shared" si="457"/>
        <v>-2.5221328302372885E-2</v>
      </c>
      <c r="W3242" s="14">
        <f t="shared" si="458"/>
        <v>-2.5221881436544275E-2</v>
      </c>
      <c r="X3242" s="40">
        <f t="shared" si="453"/>
        <v>3.0595741155889854E-13</v>
      </c>
      <c r="Y3242" s="2"/>
      <c r="Z3242" s="4"/>
      <c r="AA3242" s="4"/>
      <c r="AB3242" s="4"/>
      <c r="AC3242" s="4"/>
      <c r="AD3242" s="4"/>
      <c r="AE3242" s="4"/>
    </row>
    <row r="3243" spans="6:31">
      <c r="F3243" s="25">
        <v>41380</v>
      </c>
      <c r="G3243" s="8">
        <v>92.72</v>
      </c>
      <c r="H3243" s="8">
        <v>93.46</v>
      </c>
      <c r="I3243" s="8">
        <v>92.54</v>
      </c>
      <c r="J3243" s="8">
        <v>93.42</v>
      </c>
      <c r="K3243" s="8">
        <v>278900</v>
      </c>
      <c r="L3243" s="26">
        <v>92.62</v>
      </c>
      <c r="M3243" s="8"/>
      <c r="N3243" s="32">
        <v>0</v>
      </c>
      <c r="O3243" s="11">
        <f t="shared" si="454"/>
        <v>50</v>
      </c>
      <c r="P3243" s="11">
        <f t="shared" si="451"/>
        <v>1.0086374433167782</v>
      </c>
      <c r="Q3243" s="12">
        <f t="shared" si="450"/>
        <v>171.18094084857324</v>
      </c>
      <c r="R3243" s="12">
        <f t="shared" si="455"/>
        <v>0</v>
      </c>
      <c r="S3243" s="12">
        <f t="shared" si="456"/>
        <v>13427</v>
      </c>
      <c r="T3243" s="31">
        <f t="shared" si="452"/>
        <v>15991.723494073713</v>
      </c>
      <c r="U3243" s="13"/>
      <c r="V3243" s="39">
        <f t="shared" si="457"/>
        <v>1.5224287185973902E-2</v>
      </c>
      <c r="W3243" s="14">
        <f t="shared" si="458"/>
        <v>1.5230929769051523E-2</v>
      </c>
      <c r="X3243" s="40">
        <f t="shared" si="453"/>
        <v>4.4123909943087848E-11</v>
      </c>
      <c r="Y3243" s="2"/>
      <c r="Z3243" s="4"/>
      <c r="AA3243" s="4"/>
      <c r="AB3243" s="4"/>
      <c r="AC3243" s="4"/>
      <c r="AD3243" s="4"/>
      <c r="AE3243" s="4"/>
    </row>
    <row r="3244" spans="6:31">
      <c r="F3244" s="25">
        <v>41381</v>
      </c>
      <c r="G3244" s="8">
        <v>92.75</v>
      </c>
      <c r="H3244" s="8">
        <v>92.75</v>
      </c>
      <c r="I3244" s="8">
        <v>91.53</v>
      </c>
      <c r="J3244" s="8">
        <v>92.06</v>
      </c>
      <c r="K3244" s="8">
        <v>186000</v>
      </c>
      <c r="L3244" s="26">
        <v>91.27</v>
      </c>
      <c r="M3244" s="8"/>
      <c r="N3244" s="32">
        <v>0</v>
      </c>
      <c r="O3244" s="11">
        <f t="shared" si="454"/>
        <v>50</v>
      </c>
      <c r="P3244" s="11">
        <f t="shared" si="451"/>
        <v>1.0086556371206312</v>
      </c>
      <c r="Q3244" s="12">
        <f t="shared" si="450"/>
        <v>171.17875502599179</v>
      </c>
      <c r="R3244" s="12">
        <f t="shared" si="455"/>
        <v>0</v>
      </c>
      <c r="S3244" s="12">
        <f t="shared" si="456"/>
        <v>13427</v>
      </c>
      <c r="T3244" s="31">
        <f t="shared" si="452"/>
        <v>15758.716187692804</v>
      </c>
      <c r="U3244" s="13"/>
      <c r="V3244" s="39">
        <f t="shared" si="457"/>
        <v>-1.4677685843198156E-2</v>
      </c>
      <c r="W3244" s="14">
        <f t="shared" si="458"/>
        <v>-1.468295452382005E-2</v>
      </c>
      <c r="X3244" s="40">
        <f t="shared" si="453"/>
        <v>2.7758995495512492E-11</v>
      </c>
      <c r="Y3244" s="2"/>
      <c r="Z3244" s="4"/>
      <c r="AA3244" s="4"/>
      <c r="AB3244" s="4"/>
      <c r="AC3244" s="4"/>
      <c r="AD3244" s="4"/>
      <c r="AE3244" s="4"/>
    </row>
    <row r="3245" spans="6:31">
      <c r="F3245" s="25">
        <v>41382</v>
      </c>
      <c r="G3245" s="8">
        <v>92.2</v>
      </c>
      <c r="H3245" s="8">
        <v>92.2</v>
      </c>
      <c r="I3245" s="8">
        <v>91.14</v>
      </c>
      <c r="J3245" s="8">
        <v>91.48</v>
      </c>
      <c r="K3245" s="8">
        <v>195400</v>
      </c>
      <c r="L3245" s="26">
        <v>90.7</v>
      </c>
      <c r="M3245" s="8"/>
      <c r="N3245" s="32">
        <v>0</v>
      </c>
      <c r="O3245" s="11">
        <f t="shared" si="454"/>
        <v>50</v>
      </c>
      <c r="P3245" s="11">
        <f t="shared" si="451"/>
        <v>1.0085997794928336</v>
      </c>
      <c r="Q3245" s="12">
        <f t="shared" si="450"/>
        <v>171.18546607028594</v>
      </c>
      <c r="R3245" s="12">
        <f t="shared" si="455"/>
        <v>0</v>
      </c>
      <c r="S3245" s="12">
        <f t="shared" si="456"/>
        <v>13427</v>
      </c>
      <c r="T3245" s="31">
        <f t="shared" si="452"/>
        <v>15660.046436109758</v>
      </c>
      <c r="U3245" s="13"/>
      <c r="V3245" s="39">
        <f t="shared" si="457"/>
        <v>-6.2809651128136555E-3</v>
      </c>
      <c r="W3245" s="14">
        <f t="shared" si="458"/>
        <v>-6.2647894076949566E-3</v>
      </c>
      <c r="X3245" s="40">
        <f t="shared" si="453"/>
        <v>2.6165343608710146E-10</v>
      </c>
      <c r="Y3245" s="2"/>
      <c r="Z3245" s="4"/>
      <c r="AA3245" s="4"/>
      <c r="AB3245" s="4"/>
      <c r="AC3245" s="4"/>
      <c r="AD3245" s="4"/>
      <c r="AE3245" s="4"/>
    </row>
    <row r="3246" spans="6:31">
      <c r="F3246" s="25">
        <v>41383</v>
      </c>
      <c r="G3246" s="8">
        <v>91.69</v>
      </c>
      <c r="H3246" s="8">
        <v>92.34</v>
      </c>
      <c r="I3246" s="8">
        <v>91.46</v>
      </c>
      <c r="J3246" s="8">
        <v>92.23</v>
      </c>
      <c r="K3246" s="8">
        <v>192600</v>
      </c>
      <c r="L3246" s="26">
        <v>91.44</v>
      </c>
      <c r="M3246" s="8"/>
      <c r="N3246" s="32">
        <v>0</v>
      </c>
      <c r="O3246" s="11">
        <f t="shared" si="454"/>
        <v>50</v>
      </c>
      <c r="P3246" s="11">
        <f t="shared" si="451"/>
        <v>1.0086395450568679</v>
      </c>
      <c r="Q3246" s="12">
        <f t="shared" si="450"/>
        <v>171.18068833929703</v>
      </c>
      <c r="R3246" s="12">
        <f t="shared" si="455"/>
        <v>0</v>
      </c>
      <c r="S3246" s="12">
        <f t="shared" si="456"/>
        <v>13427</v>
      </c>
      <c r="T3246" s="31">
        <f t="shared" si="452"/>
        <v>15787.994885533366</v>
      </c>
      <c r="U3246" s="13"/>
      <c r="V3246" s="39">
        <f t="shared" si="457"/>
        <v>8.1371780270099586E-3</v>
      </c>
      <c r="W3246" s="14">
        <f t="shared" si="458"/>
        <v>8.1256623654641785E-3</v>
      </c>
      <c r="X3246" s="40">
        <f t="shared" si="453"/>
        <v>1.3261046083695848E-10</v>
      </c>
      <c r="Y3246" s="2"/>
      <c r="Z3246" s="4"/>
      <c r="AA3246" s="4"/>
      <c r="AB3246" s="4"/>
      <c r="AC3246" s="4"/>
      <c r="AD3246" s="4"/>
      <c r="AE3246" s="4"/>
    </row>
    <row r="3247" spans="6:31">
      <c r="F3247" s="25">
        <v>41386</v>
      </c>
      <c r="G3247" s="8">
        <v>92.5</v>
      </c>
      <c r="H3247" s="8">
        <v>92.89</v>
      </c>
      <c r="I3247" s="8">
        <v>91.82</v>
      </c>
      <c r="J3247" s="8">
        <v>92.72</v>
      </c>
      <c r="K3247" s="8">
        <v>458200</v>
      </c>
      <c r="L3247" s="26">
        <v>91.93</v>
      </c>
      <c r="M3247" s="8"/>
      <c r="N3247" s="32">
        <v>0</v>
      </c>
      <c r="O3247" s="11">
        <f t="shared" si="454"/>
        <v>50</v>
      </c>
      <c r="P3247" s="11">
        <f t="shared" si="451"/>
        <v>1.0085934950505819</v>
      </c>
      <c r="Q3247" s="12">
        <f t="shared" si="450"/>
        <v>171.18622116445124</v>
      </c>
      <c r="R3247" s="12">
        <f t="shared" si="455"/>
        <v>0</v>
      </c>
      <c r="S3247" s="12">
        <f t="shared" si="456"/>
        <v>13427</v>
      </c>
      <c r="T3247" s="31">
        <f t="shared" si="452"/>
        <v>15872.386426367919</v>
      </c>
      <c r="U3247" s="13"/>
      <c r="V3247" s="39">
        <f t="shared" si="457"/>
        <v>5.3310628114043909E-3</v>
      </c>
      <c r="W3247" s="14">
        <f t="shared" si="458"/>
        <v>5.3443983891081704E-3</v>
      </c>
      <c r="X3247" s="40">
        <f t="shared" si="453"/>
        <v>1.7783763269354132E-10</v>
      </c>
      <c r="Y3247" s="2"/>
      <c r="Z3247" s="4"/>
      <c r="AA3247" s="4"/>
      <c r="AB3247" s="4"/>
      <c r="AC3247" s="4"/>
      <c r="AD3247" s="4"/>
      <c r="AE3247" s="4"/>
    </row>
    <row r="3248" spans="6:31">
      <c r="F3248" s="25">
        <v>41387</v>
      </c>
      <c r="G3248" s="8">
        <v>93.17</v>
      </c>
      <c r="H3248" s="8">
        <v>93.74</v>
      </c>
      <c r="I3248" s="8">
        <v>92.76</v>
      </c>
      <c r="J3248" s="8">
        <v>93.7</v>
      </c>
      <c r="K3248" s="8">
        <v>525700</v>
      </c>
      <c r="L3248" s="26">
        <v>92.9</v>
      </c>
      <c r="M3248" s="8"/>
      <c r="N3248" s="32">
        <v>0</v>
      </c>
      <c r="O3248" s="11">
        <f t="shared" si="454"/>
        <v>50</v>
      </c>
      <c r="P3248" s="11">
        <f t="shared" si="451"/>
        <v>1.0086114101184069</v>
      </c>
      <c r="Q3248" s="12">
        <f t="shared" si="450"/>
        <v>171.18406864133891</v>
      </c>
      <c r="R3248" s="12">
        <f t="shared" si="455"/>
        <v>0</v>
      </c>
      <c r="S3248" s="12">
        <f t="shared" si="456"/>
        <v>13427</v>
      </c>
      <c r="T3248" s="31">
        <f t="shared" si="452"/>
        <v>16039.947231693457</v>
      </c>
      <c r="U3248" s="13"/>
      <c r="V3248" s="39">
        <f t="shared" si="457"/>
        <v>1.0501415972787267E-2</v>
      </c>
      <c r="W3248" s="14">
        <f t="shared" si="458"/>
        <v>1.0496227944129631E-2</v>
      </c>
      <c r="X3248" s="40">
        <f t="shared" si="453"/>
        <v>2.6915641352460156E-11</v>
      </c>
      <c r="Y3248" s="2"/>
      <c r="Z3248" s="4"/>
      <c r="AA3248" s="4"/>
      <c r="AB3248" s="4"/>
      <c r="AC3248" s="4"/>
      <c r="AD3248" s="4"/>
      <c r="AE3248" s="4"/>
    </row>
    <row r="3249" spans="6:31">
      <c r="F3249" s="25">
        <v>41388</v>
      </c>
      <c r="G3249" s="8">
        <v>93.69</v>
      </c>
      <c r="H3249" s="8">
        <v>94</v>
      </c>
      <c r="I3249" s="8">
        <v>93.52</v>
      </c>
      <c r="J3249" s="8">
        <v>93.73</v>
      </c>
      <c r="K3249" s="8">
        <v>90900</v>
      </c>
      <c r="L3249" s="26">
        <v>92.93</v>
      </c>
      <c r="M3249" s="8"/>
      <c r="N3249" s="32">
        <v>0</v>
      </c>
      <c r="O3249" s="11">
        <f t="shared" si="454"/>
        <v>50</v>
      </c>
      <c r="P3249" s="11">
        <f t="shared" si="451"/>
        <v>1.008608630151727</v>
      </c>
      <c r="Q3249" s="12">
        <f t="shared" si="450"/>
        <v>171.18440265362364</v>
      </c>
      <c r="R3249" s="12">
        <f t="shared" si="455"/>
        <v>0</v>
      </c>
      <c r="S3249" s="12">
        <f t="shared" si="456"/>
        <v>13427</v>
      </c>
      <c r="T3249" s="31">
        <f t="shared" si="452"/>
        <v>16045.114060724143</v>
      </c>
      <c r="U3249" s="13"/>
      <c r="V3249" s="39">
        <f t="shared" si="457"/>
        <v>3.2207070002206753E-4</v>
      </c>
      <c r="W3249" s="14">
        <f t="shared" si="458"/>
        <v>3.2287574945518192E-4</v>
      </c>
      <c r="X3249" s="40">
        <f t="shared" si="453"/>
        <v>6.4810458975779126E-13</v>
      </c>
      <c r="Y3249" s="2"/>
      <c r="Z3249" s="4"/>
      <c r="AA3249" s="4"/>
      <c r="AB3249" s="4"/>
      <c r="AC3249" s="4"/>
      <c r="AD3249" s="4"/>
      <c r="AE3249" s="4"/>
    </row>
    <row r="3250" spans="6:31">
      <c r="F3250" s="25">
        <v>41389</v>
      </c>
      <c r="G3250" s="8">
        <v>94.13</v>
      </c>
      <c r="H3250" s="8">
        <v>94.61</v>
      </c>
      <c r="I3250" s="8">
        <v>94</v>
      </c>
      <c r="J3250" s="8">
        <v>94.14</v>
      </c>
      <c r="K3250" s="8">
        <v>127000</v>
      </c>
      <c r="L3250" s="26">
        <v>93.33</v>
      </c>
      <c r="M3250" s="8"/>
      <c r="N3250" s="32">
        <v>0</v>
      </c>
      <c r="O3250" s="11">
        <f t="shared" si="454"/>
        <v>50</v>
      </c>
      <c r="P3250" s="11">
        <f t="shared" si="451"/>
        <v>1.0086788813886209</v>
      </c>
      <c r="Q3250" s="12">
        <f t="shared" si="450"/>
        <v>171.17596255010233</v>
      </c>
      <c r="R3250" s="12">
        <f t="shared" si="455"/>
        <v>0</v>
      </c>
      <c r="S3250" s="12">
        <f t="shared" si="456"/>
        <v>13427</v>
      </c>
      <c r="T3250" s="31">
        <f t="shared" si="452"/>
        <v>16114.505114466632</v>
      </c>
      <c r="U3250" s="13"/>
      <c r="V3250" s="39">
        <f t="shared" si="457"/>
        <v>4.3154218371057153E-3</v>
      </c>
      <c r="W3250" s="14">
        <f t="shared" si="458"/>
        <v>4.2950780084073294E-3</v>
      </c>
      <c r="X3250" s="40">
        <f t="shared" si="453"/>
        <v>4.1387136610926887E-10</v>
      </c>
      <c r="Y3250" s="2"/>
      <c r="Z3250" s="4"/>
      <c r="AA3250" s="4"/>
      <c r="AB3250" s="4"/>
      <c r="AC3250" s="4"/>
      <c r="AD3250" s="4"/>
      <c r="AE3250" s="4"/>
    </row>
    <row r="3251" spans="6:31">
      <c r="F3251" s="25">
        <v>41390</v>
      </c>
      <c r="G3251" s="8">
        <v>94.07</v>
      </c>
      <c r="H3251" s="8">
        <v>94.19</v>
      </c>
      <c r="I3251" s="8">
        <v>93.68</v>
      </c>
      <c r="J3251" s="8">
        <v>94.02</v>
      </c>
      <c r="K3251" s="8">
        <v>124000</v>
      </c>
      <c r="L3251" s="26">
        <v>93.21</v>
      </c>
      <c r="M3251" s="8"/>
      <c r="N3251" s="32">
        <v>0</v>
      </c>
      <c r="O3251" s="11">
        <f t="shared" si="454"/>
        <v>50</v>
      </c>
      <c r="P3251" s="11">
        <f t="shared" si="451"/>
        <v>1.0086900547151594</v>
      </c>
      <c r="Q3251" s="12">
        <f t="shared" si="450"/>
        <v>171.17462027594007</v>
      </c>
      <c r="R3251" s="12">
        <f t="shared" si="455"/>
        <v>0</v>
      </c>
      <c r="S3251" s="12">
        <f t="shared" si="456"/>
        <v>13427</v>
      </c>
      <c r="T3251" s="31">
        <f t="shared" si="452"/>
        <v>16093.837798343884</v>
      </c>
      <c r="U3251" s="13"/>
      <c r="V3251" s="39">
        <f t="shared" si="457"/>
        <v>-1.2833518952074514E-3</v>
      </c>
      <c r="W3251" s="14">
        <f t="shared" si="458"/>
        <v>-1.2865875045896711E-3</v>
      </c>
      <c r="X3251" s="40">
        <f t="shared" si="453"/>
        <v>1.0469168074308053E-11</v>
      </c>
      <c r="Y3251" s="2"/>
      <c r="Z3251" s="4"/>
      <c r="AA3251" s="4"/>
      <c r="AB3251" s="4"/>
      <c r="AC3251" s="4"/>
      <c r="AD3251" s="4"/>
      <c r="AE3251" s="4"/>
    </row>
    <row r="3252" spans="6:31">
      <c r="F3252" s="25">
        <v>41393</v>
      </c>
      <c r="G3252" s="8">
        <v>94.27</v>
      </c>
      <c r="H3252" s="8">
        <v>94.82</v>
      </c>
      <c r="I3252" s="8">
        <v>94.16</v>
      </c>
      <c r="J3252" s="8">
        <v>94.61</v>
      </c>
      <c r="K3252" s="8">
        <v>467100</v>
      </c>
      <c r="L3252" s="26">
        <v>93.8</v>
      </c>
      <c r="M3252" s="8"/>
      <c r="N3252" s="32">
        <v>0</v>
      </c>
      <c r="O3252" s="11">
        <f t="shared" si="454"/>
        <v>50</v>
      </c>
      <c r="P3252" s="11">
        <f t="shared" si="451"/>
        <v>1.00863539445629</v>
      </c>
      <c r="Q3252" s="12">
        <f t="shared" si="450"/>
        <v>171.18118700575056</v>
      </c>
      <c r="R3252" s="12">
        <f t="shared" si="455"/>
        <v>0</v>
      </c>
      <c r="S3252" s="12">
        <f t="shared" si="456"/>
        <v>13427</v>
      </c>
      <c r="T3252" s="31">
        <f t="shared" si="452"/>
        <v>16195.452102614061</v>
      </c>
      <c r="U3252" s="13"/>
      <c r="V3252" s="39">
        <f t="shared" si="457"/>
        <v>6.2940151383138005E-3</v>
      </c>
      <c r="W3252" s="14">
        <f t="shared" si="458"/>
        <v>6.3098439391132593E-3</v>
      </c>
      <c r="X3252" s="40">
        <f t="shared" si="453"/>
        <v>2.5055093474894475E-10</v>
      </c>
      <c r="Y3252" s="2"/>
      <c r="Z3252" s="4"/>
      <c r="AA3252" s="4"/>
      <c r="AB3252" s="4"/>
      <c r="AC3252" s="4"/>
      <c r="AD3252" s="4"/>
      <c r="AE3252" s="4"/>
    </row>
    <row r="3253" spans="6:31">
      <c r="F3253" s="25">
        <v>41394</v>
      </c>
      <c r="G3253" s="8">
        <v>94.57</v>
      </c>
      <c r="H3253" s="8">
        <v>94.94</v>
      </c>
      <c r="I3253" s="8">
        <v>94.24</v>
      </c>
      <c r="J3253" s="8">
        <v>94.88</v>
      </c>
      <c r="K3253" s="8">
        <v>369900</v>
      </c>
      <c r="L3253" s="26">
        <v>94.07</v>
      </c>
      <c r="M3253" s="8"/>
      <c r="N3253" s="32">
        <v>0</v>
      </c>
      <c r="O3253" s="11">
        <f t="shared" si="454"/>
        <v>50</v>
      </c>
      <c r="P3253" s="11">
        <f t="shared" si="451"/>
        <v>1.0086106091208675</v>
      </c>
      <c r="Q3253" s="12">
        <f t="shared" si="450"/>
        <v>171.18416488079933</v>
      </c>
      <c r="R3253" s="12">
        <f t="shared" si="455"/>
        <v>0</v>
      </c>
      <c r="S3253" s="12">
        <f t="shared" si="456"/>
        <v>13427</v>
      </c>
      <c r="T3253" s="31">
        <f t="shared" si="452"/>
        <v>16241.95356389024</v>
      </c>
      <c r="U3253" s="13"/>
      <c r="V3253" s="39">
        <f t="shared" si="457"/>
        <v>2.8671524233441709E-3</v>
      </c>
      <c r="W3253" s="14">
        <f t="shared" si="458"/>
        <v>2.8743299716809459E-3</v>
      </c>
      <c r="X3253" s="40">
        <f t="shared" si="453"/>
        <v>5.1517200126741505E-11</v>
      </c>
      <c r="Y3253" s="2"/>
      <c r="Z3253" s="4"/>
      <c r="AA3253" s="4"/>
      <c r="AB3253" s="4"/>
      <c r="AC3253" s="4"/>
      <c r="AD3253" s="4"/>
      <c r="AE3253" s="4"/>
    </row>
    <row r="3254" spans="6:31">
      <c r="F3254" s="25">
        <v>41395</v>
      </c>
      <c r="G3254" s="8">
        <v>94.71</v>
      </c>
      <c r="H3254" s="8">
        <v>94.76</v>
      </c>
      <c r="I3254" s="8">
        <v>93.88</v>
      </c>
      <c r="J3254" s="8">
        <v>93.91</v>
      </c>
      <c r="K3254" s="8">
        <v>202900</v>
      </c>
      <c r="L3254" s="26">
        <v>93.1</v>
      </c>
      <c r="M3254" s="8"/>
      <c r="N3254" s="32">
        <v>0</v>
      </c>
      <c r="O3254" s="11">
        <f t="shared" si="454"/>
        <v>50</v>
      </c>
      <c r="P3254" s="11">
        <f t="shared" si="451"/>
        <v>1.0087003222341568</v>
      </c>
      <c r="Q3254" s="12">
        <f t="shared" si="450"/>
        <v>171.17338684447557</v>
      </c>
      <c r="R3254" s="12">
        <f t="shared" si="455"/>
        <v>0</v>
      </c>
      <c r="S3254" s="12">
        <f t="shared" si="456"/>
        <v>13427</v>
      </c>
      <c r="T3254" s="31">
        <f t="shared" si="452"/>
        <v>16074.8927585647</v>
      </c>
      <c r="U3254" s="13"/>
      <c r="V3254" s="39">
        <f t="shared" si="457"/>
        <v>-1.0339022058336816E-2</v>
      </c>
      <c r="W3254" s="14">
        <f t="shared" si="458"/>
        <v>-1.0365001700838625E-2</v>
      </c>
      <c r="X3254" s="40">
        <f t="shared" si="453"/>
        <v>6.7494182452181765E-10</v>
      </c>
      <c r="Y3254" s="2"/>
      <c r="Z3254" s="4"/>
      <c r="AA3254" s="4"/>
      <c r="AB3254" s="4"/>
      <c r="AC3254" s="4"/>
      <c r="AD3254" s="4"/>
      <c r="AE3254" s="4"/>
    </row>
    <row r="3255" spans="6:31">
      <c r="F3255" s="25">
        <v>41396</v>
      </c>
      <c r="G3255" s="8">
        <v>94.23</v>
      </c>
      <c r="H3255" s="8">
        <v>94.93</v>
      </c>
      <c r="I3255" s="8">
        <v>94.06</v>
      </c>
      <c r="J3255" s="8">
        <v>94.88</v>
      </c>
      <c r="K3255" s="8">
        <v>216200</v>
      </c>
      <c r="L3255" s="26">
        <v>94.07</v>
      </c>
      <c r="M3255" s="8"/>
      <c r="N3255" s="32">
        <v>0</v>
      </c>
      <c r="O3255" s="11">
        <f t="shared" si="454"/>
        <v>50</v>
      </c>
      <c r="P3255" s="11">
        <f t="shared" si="451"/>
        <v>1.0086106091208675</v>
      </c>
      <c r="Q3255" s="12">
        <f t="shared" si="450"/>
        <v>171.18416488079933</v>
      </c>
      <c r="R3255" s="12">
        <f t="shared" si="455"/>
        <v>0</v>
      </c>
      <c r="S3255" s="12">
        <f t="shared" si="456"/>
        <v>13427</v>
      </c>
      <c r="T3255" s="31">
        <f t="shared" si="452"/>
        <v>16241.95356389024</v>
      </c>
      <c r="U3255" s="13"/>
      <c r="V3255" s="39">
        <f t="shared" si="457"/>
        <v>1.0339022058336861E-2</v>
      </c>
      <c r="W3255" s="14">
        <f t="shared" si="458"/>
        <v>1.0365001700838598E-2</v>
      </c>
      <c r="X3255" s="40">
        <f t="shared" si="453"/>
        <v>6.7494182451803196E-10</v>
      </c>
      <c r="Y3255" s="2"/>
      <c r="Z3255" s="4"/>
      <c r="AA3255" s="4"/>
      <c r="AB3255" s="4"/>
      <c r="AC3255" s="4"/>
      <c r="AD3255" s="4"/>
      <c r="AE3255" s="4"/>
    </row>
    <row r="3256" spans="6:31">
      <c r="F3256" s="25">
        <v>41397</v>
      </c>
      <c r="G3256" s="8">
        <v>95.59</v>
      </c>
      <c r="H3256" s="8">
        <v>96.14</v>
      </c>
      <c r="I3256" s="8">
        <v>95.58</v>
      </c>
      <c r="J3256" s="8">
        <v>95.86</v>
      </c>
      <c r="K3256" s="8">
        <v>238600</v>
      </c>
      <c r="L3256" s="26">
        <v>95.04</v>
      </c>
      <c r="M3256" s="8"/>
      <c r="N3256" s="32">
        <v>0</v>
      </c>
      <c r="O3256" s="11">
        <f t="shared" si="454"/>
        <v>50</v>
      </c>
      <c r="P3256" s="11">
        <f t="shared" si="451"/>
        <v>1.0086279461279462</v>
      </c>
      <c r="Q3256" s="12">
        <f t="shared" si="450"/>
        <v>171.18208188207575</v>
      </c>
      <c r="R3256" s="12">
        <f t="shared" si="455"/>
        <v>0</v>
      </c>
      <c r="S3256" s="12">
        <f t="shared" si="456"/>
        <v>13427</v>
      </c>
      <c r="T3256" s="31">
        <f t="shared" si="452"/>
        <v>16409.51436921578</v>
      </c>
      <c r="U3256" s="13"/>
      <c r="V3256" s="39">
        <f t="shared" si="457"/>
        <v>1.0263690233924381E-2</v>
      </c>
      <c r="W3256" s="14">
        <f t="shared" si="458"/>
        <v>1.0258669630474893E-2</v>
      </c>
      <c r="X3256" s="40">
        <f t="shared" si="453"/>
        <v>2.5206458997010534E-11</v>
      </c>
      <c r="Y3256" s="2"/>
      <c r="Z3256" s="4"/>
      <c r="AA3256" s="4"/>
      <c r="AB3256" s="4"/>
      <c r="AC3256" s="4"/>
      <c r="AD3256" s="4"/>
      <c r="AE3256" s="4"/>
    </row>
    <row r="3257" spans="6:31">
      <c r="F3257" s="25">
        <v>41400</v>
      </c>
      <c r="G3257" s="8">
        <v>95.9</v>
      </c>
      <c r="H3257" s="8">
        <v>96.24</v>
      </c>
      <c r="I3257" s="8">
        <v>95.85</v>
      </c>
      <c r="J3257" s="8">
        <v>96.09</v>
      </c>
      <c r="K3257" s="8">
        <v>128200</v>
      </c>
      <c r="L3257" s="26">
        <v>95.27</v>
      </c>
      <c r="M3257" s="8"/>
      <c r="N3257" s="32">
        <v>0</v>
      </c>
      <c r="O3257" s="11">
        <f t="shared" si="454"/>
        <v>50</v>
      </c>
      <c r="P3257" s="11">
        <f t="shared" si="451"/>
        <v>1.0086071166159338</v>
      </c>
      <c r="Q3257" s="12">
        <f t="shared" si="450"/>
        <v>171.18458450533575</v>
      </c>
      <c r="R3257" s="12">
        <f t="shared" si="455"/>
        <v>0</v>
      </c>
      <c r="S3257" s="12">
        <f t="shared" si="456"/>
        <v>13427</v>
      </c>
      <c r="T3257" s="31">
        <f t="shared" si="452"/>
        <v>16449.126725117712</v>
      </c>
      <c r="U3257" s="13"/>
      <c r="V3257" s="39">
        <f t="shared" si="457"/>
        <v>2.4110781074649207E-3</v>
      </c>
      <c r="W3257" s="14">
        <f t="shared" si="458"/>
        <v>2.4171101043530588E-3</v>
      </c>
      <c r="X3257" s="40">
        <f t="shared" si="453"/>
        <v>3.6384986458507755E-11</v>
      </c>
      <c r="Y3257" s="2"/>
      <c r="Z3257" s="4"/>
      <c r="AA3257" s="4"/>
      <c r="AB3257" s="4"/>
      <c r="AC3257" s="4"/>
      <c r="AD3257" s="4"/>
      <c r="AE3257" s="4"/>
    </row>
    <row r="3258" spans="6:31">
      <c r="F3258" s="25">
        <v>41401</v>
      </c>
      <c r="G3258" s="8">
        <v>96.38</v>
      </c>
      <c r="H3258" s="8">
        <v>96.67</v>
      </c>
      <c r="I3258" s="8">
        <v>96.06</v>
      </c>
      <c r="J3258" s="8">
        <v>96.67</v>
      </c>
      <c r="K3258" s="8">
        <v>110600</v>
      </c>
      <c r="L3258" s="26">
        <v>95.84</v>
      </c>
      <c r="M3258" s="8"/>
      <c r="N3258" s="32">
        <v>0</v>
      </c>
      <c r="O3258" s="11">
        <f t="shared" si="454"/>
        <v>50</v>
      </c>
      <c r="P3258" s="11">
        <f t="shared" si="451"/>
        <v>1.008660267111853</v>
      </c>
      <c r="Q3258" s="12">
        <f t="shared" si="450"/>
        <v>171.17819878660146</v>
      </c>
      <c r="R3258" s="12">
        <f t="shared" si="455"/>
        <v>0</v>
      </c>
      <c r="S3258" s="12">
        <f t="shared" si="456"/>
        <v>13427</v>
      </c>
      <c r="T3258" s="31">
        <f t="shared" si="452"/>
        <v>16547.796476700762</v>
      </c>
      <c r="U3258" s="13"/>
      <c r="V3258" s="39">
        <f t="shared" si="457"/>
        <v>5.9805603736832061E-3</v>
      </c>
      <c r="W3258" s="14">
        <f t="shared" si="458"/>
        <v>5.965168648451191E-3</v>
      </c>
      <c r="X3258" s="40">
        <f t="shared" si="453"/>
        <v>2.3690520561784974E-10</v>
      </c>
      <c r="Y3258" s="2"/>
      <c r="Z3258" s="4"/>
      <c r="AA3258" s="4"/>
      <c r="AB3258" s="4"/>
      <c r="AC3258" s="4"/>
      <c r="AD3258" s="4"/>
      <c r="AE3258" s="4"/>
    </row>
    <row r="3259" spans="6:31">
      <c r="F3259" s="25">
        <v>41402</v>
      </c>
      <c r="G3259" s="8">
        <v>96.6</v>
      </c>
      <c r="H3259" s="8">
        <v>97.09</v>
      </c>
      <c r="I3259" s="8">
        <v>96.46</v>
      </c>
      <c r="J3259" s="8">
        <v>97.07</v>
      </c>
      <c r="K3259" s="8">
        <v>99800</v>
      </c>
      <c r="L3259" s="26">
        <v>96.24</v>
      </c>
      <c r="M3259" s="8"/>
      <c r="N3259" s="32">
        <v>0</v>
      </c>
      <c r="O3259" s="11">
        <f t="shared" si="454"/>
        <v>50</v>
      </c>
      <c r="P3259" s="11">
        <f t="shared" si="451"/>
        <v>1.0086242726517041</v>
      </c>
      <c r="Q3259" s="12">
        <f t="shared" si="450"/>
        <v>171.18252323522461</v>
      </c>
      <c r="R3259" s="12">
        <f t="shared" si="455"/>
        <v>0</v>
      </c>
      <c r="S3259" s="12">
        <f t="shared" si="456"/>
        <v>13427</v>
      </c>
      <c r="T3259" s="31">
        <f t="shared" si="452"/>
        <v>16616.687530443251</v>
      </c>
      <c r="U3259" s="13"/>
      <c r="V3259" s="39">
        <f t="shared" si="457"/>
        <v>4.1545137753887743E-3</v>
      </c>
      <c r="W3259" s="14">
        <f t="shared" si="458"/>
        <v>4.1649372992842021E-3</v>
      </c>
      <c r="X3259" s="40">
        <f t="shared" si="453"/>
        <v>1.0864985039855358E-10</v>
      </c>
      <c r="Y3259" s="2"/>
      <c r="Z3259" s="4"/>
      <c r="AA3259" s="4"/>
      <c r="AB3259" s="4"/>
      <c r="AC3259" s="4"/>
      <c r="AD3259" s="4"/>
      <c r="AE3259" s="4"/>
    </row>
    <row r="3260" spans="6:31">
      <c r="F3260" s="25">
        <v>41403</v>
      </c>
      <c r="G3260" s="8">
        <v>97.02</v>
      </c>
      <c r="H3260" s="8">
        <v>97.22</v>
      </c>
      <c r="I3260" s="8">
        <v>96.6</v>
      </c>
      <c r="J3260" s="8">
        <v>96.78</v>
      </c>
      <c r="K3260" s="8">
        <v>89700</v>
      </c>
      <c r="L3260" s="26">
        <v>95.95</v>
      </c>
      <c r="M3260" s="8"/>
      <c r="N3260" s="32">
        <v>0</v>
      </c>
      <c r="O3260" s="11">
        <f t="shared" si="454"/>
        <v>50</v>
      </c>
      <c r="P3260" s="11">
        <f t="shared" si="451"/>
        <v>1.0086503387180823</v>
      </c>
      <c r="Q3260" s="12">
        <f t="shared" si="450"/>
        <v>171.17939157346507</v>
      </c>
      <c r="R3260" s="12">
        <f t="shared" si="455"/>
        <v>0</v>
      </c>
      <c r="S3260" s="12">
        <f t="shared" si="456"/>
        <v>13427</v>
      </c>
      <c r="T3260" s="31">
        <f t="shared" si="452"/>
        <v>16566.741516479949</v>
      </c>
      <c r="U3260" s="13"/>
      <c r="V3260" s="39">
        <f t="shared" si="457"/>
        <v>-3.0103008106764566E-3</v>
      </c>
      <c r="W3260" s="14">
        <f t="shared" si="458"/>
        <v>-3.0178492127143921E-3</v>
      </c>
      <c r="X3260" s="40">
        <f t="shared" si="453"/>
        <v>5.6978373326308985E-11</v>
      </c>
      <c r="Y3260" s="2"/>
      <c r="Z3260" s="4"/>
      <c r="AA3260" s="4"/>
      <c r="AB3260" s="4"/>
      <c r="AC3260" s="4"/>
      <c r="AD3260" s="4"/>
      <c r="AE3260" s="4"/>
    </row>
    <row r="3261" spans="6:31">
      <c r="F3261" s="25">
        <v>41404</v>
      </c>
      <c r="G3261" s="8">
        <v>96.87</v>
      </c>
      <c r="H3261" s="8">
        <v>97.21</v>
      </c>
      <c r="I3261" s="8">
        <v>96.69</v>
      </c>
      <c r="J3261" s="8">
        <v>97.12</v>
      </c>
      <c r="K3261" s="8">
        <v>293500</v>
      </c>
      <c r="L3261" s="26">
        <v>96.29</v>
      </c>
      <c r="M3261" s="8"/>
      <c r="N3261" s="32">
        <v>0</v>
      </c>
      <c r="O3261" s="11">
        <f t="shared" si="454"/>
        <v>50</v>
      </c>
      <c r="P3261" s="11">
        <f t="shared" si="451"/>
        <v>1.0086197943711703</v>
      </c>
      <c r="Q3261" s="12">
        <f t="shared" si="450"/>
        <v>171.18306128666666</v>
      </c>
      <c r="R3261" s="12">
        <f t="shared" si="455"/>
        <v>0</v>
      </c>
      <c r="S3261" s="12">
        <f t="shared" si="456"/>
        <v>13427</v>
      </c>
      <c r="T3261" s="31">
        <f t="shared" si="452"/>
        <v>16625.298912161066</v>
      </c>
      <c r="U3261" s="13"/>
      <c r="V3261" s="39">
        <f t="shared" si="457"/>
        <v>3.5284035374983833E-3</v>
      </c>
      <c r="W3261" s="14">
        <f t="shared" si="458"/>
        <v>3.5372487984837225E-3</v>
      </c>
      <c r="X3261" s="40">
        <f t="shared" si="453"/>
        <v>7.8238641898763611E-11</v>
      </c>
      <c r="Y3261" s="2"/>
      <c r="Z3261" s="4"/>
      <c r="AA3261" s="4"/>
      <c r="AB3261" s="4"/>
      <c r="AC3261" s="4"/>
      <c r="AD3261" s="4"/>
      <c r="AE3261" s="4"/>
    </row>
    <row r="3262" spans="6:31">
      <c r="F3262" s="25">
        <v>41407</v>
      </c>
      <c r="G3262" s="8">
        <v>97.1</v>
      </c>
      <c r="H3262" s="8">
        <v>97.37</v>
      </c>
      <c r="I3262" s="8">
        <v>96.85</v>
      </c>
      <c r="J3262" s="8">
        <v>97.25</v>
      </c>
      <c r="K3262" s="8">
        <v>157800</v>
      </c>
      <c r="L3262" s="26">
        <v>96.42</v>
      </c>
      <c r="M3262" s="8"/>
      <c r="N3262" s="32">
        <v>0</v>
      </c>
      <c r="O3262" s="11">
        <f t="shared" si="454"/>
        <v>50</v>
      </c>
      <c r="P3262" s="11">
        <f t="shared" si="451"/>
        <v>1.0086081725783032</v>
      </c>
      <c r="Q3262" s="12">
        <f t="shared" si="450"/>
        <v>171.18445763112982</v>
      </c>
      <c r="R3262" s="12">
        <f t="shared" si="455"/>
        <v>0</v>
      </c>
      <c r="S3262" s="12">
        <f t="shared" si="456"/>
        <v>13427</v>
      </c>
      <c r="T3262" s="31">
        <f t="shared" si="452"/>
        <v>16647.688504627375</v>
      </c>
      <c r="U3262" s="13"/>
      <c r="V3262" s="39">
        <f t="shared" si="457"/>
        <v>1.3458121788226336E-3</v>
      </c>
      <c r="W3262" s="14">
        <f t="shared" si="458"/>
        <v>1.3491777252836476E-3</v>
      </c>
      <c r="X3262" s="40">
        <f t="shared" si="453"/>
        <v>1.1326902981243801E-11</v>
      </c>
      <c r="Y3262" s="2"/>
      <c r="Z3262" s="4"/>
      <c r="AA3262" s="4"/>
      <c r="AB3262" s="4"/>
      <c r="AC3262" s="4"/>
      <c r="AD3262" s="4"/>
      <c r="AE3262" s="4"/>
    </row>
    <row r="3263" spans="6:31">
      <c r="F3263" s="25">
        <v>41408</v>
      </c>
      <c r="G3263" s="8">
        <v>97.24</v>
      </c>
      <c r="H3263" s="8">
        <v>98.27</v>
      </c>
      <c r="I3263" s="8">
        <v>97.24</v>
      </c>
      <c r="J3263" s="8">
        <v>98.27</v>
      </c>
      <c r="K3263" s="8">
        <v>161400</v>
      </c>
      <c r="L3263" s="26">
        <v>97.43</v>
      </c>
      <c r="M3263" s="8"/>
      <c r="N3263" s="32">
        <v>0</v>
      </c>
      <c r="O3263" s="11">
        <f t="shared" si="454"/>
        <v>50</v>
      </c>
      <c r="P3263" s="11">
        <f t="shared" si="451"/>
        <v>1.0086215744637175</v>
      </c>
      <c r="Q3263" s="12">
        <f t="shared" si="450"/>
        <v>171.18284741352562</v>
      </c>
      <c r="R3263" s="12">
        <f t="shared" si="455"/>
        <v>0</v>
      </c>
      <c r="S3263" s="12">
        <f t="shared" si="456"/>
        <v>13427</v>
      </c>
      <c r="T3263" s="31">
        <f t="shared" si="452"/>
        <v>16822.138415327161</v>
      </c>
      <c r="U3263" s="13"/>
      <c r="V3263" s="39">
        <f t="shared" si="457"/>
        <v>1.042440350092746E-2</v>
      </c>
      <c r="W3263" s="14">
        <f t="shared" si="458"/>
        <v>1.0420522459773667E-2</v>
      </c>
      <c r="X3263" s="40">
        <f t="shared" si="453"/>
        <v>1.5062480437434099E-11</v>
      </c>
      <c r="Y3263" s="2"/>
      <c r="Z3263" s="4"/>
      <c r="AA3263" s="4"/>
      <c r="AB3263" s="4"/>
      <c r="AC3263" s="4"/>
      <c r="AD3263" s="4"/>
      <c r="AE3263" s="4"/>
    </row>
    <row r="3264" spans="6:31">
      <c r="F3264" s="25">
        <v>41409</v>
      </c>
      <c r="G3264" s="8">
        <v>98.15</v>
      </c>
      <c r="H3264" s="8">
        <v>98.94</v>
      </c>
      <c r="I3264" s="8">
        <v>98.07</v>
      </c>
      <c r="J3264" s="8">
        <v>98.7</v>
      </c>
      <c r="K3264" s="8">
        <v>126400</v>
      </c>
      <c r="L3264" s="26">
        <v>97.85</v>
      </c>
      <c r="M3264" s="8"/>
      <c r="N3264" s="32">
        <v>0</v>
      </c>
      <c r="O3264" s="11">
        <f t="shared" si="454"/>
        <v>50</v>
      </c>
      <c r="P3264" s="11">
        <f t="shared" si="451"/>
        <v>1.0086867654573328</v>
      </c>
      <c r="Q3264" s="12">
        <f t="shared" si="450"/>
        <v>171.17501541800181</v>
      </c>
      <c r="R3264" s="12">
        <f t="shared" si="455"/>
        <v>0</v>
      </c>
      <c r="S3264" s="12">
        <f t="shared" si="456"/>
        <v>13427</v>
      </c>
      <c r="T3264" s="31">
        <f t="shared" si="452"/>
        <v>16894.974021756778</v>
      </c>
      <c r="U3264" s="13"/>
      <c r="V3264" s="39">
        <f t="shared" si="457"/>
        <v>4.3204007970996322E-3</v>
      </c>
      <c r="W3264" s="14">
        <f t="shared" si="458"/>
        <v>4.3015224048352238E-3</v>
      </c>
      <c r="X3264" s="40">
        <f t="shared" si="453"/>
        <v>3.5639369448887514E-10</v>
      </c>
      <c r="Y3264" s="2"/>
      <c r="Z3264" s="4"/>
      <c r="AA3264" s="4"/>
      <c r="AB3264" s="4"/>
      <c r="AC3264" s="4"/>
      <c r="AD3264" s="4"/>
      <c r="AE3264" s="4"/>
    </row>
    <row r="3265" spans="6:31">
      <c r="F3265" s="25">
        <v>41410</v>
      </c>
      <c r="G3265" s="8">
        <v>98.62</v>
      </c>
      <c r="H3265" s="8">
        <v>98.86</v>
      </c>
      <c r="I3265" s="8">
        <v>98.14</v>
      </c>
      <c r="J3265" s="8">
        <v>98.29</v>
      </c>
      <c r="K3265" s="8">
        <v>211800</v>
      </c>
      <c r="L3265" s="26">
        <v>97.45</v>
      </c>
      <c r="M3265" s="8"/>
      <c r="N3265" s="32">
        <v>0</v>
      </c>
      <c r="O3265" s="11">
        <f t="shared" si="454"/>
        <v>50</v>
      </c>
      <c r="P3265" s="11">
        <f t="shared" si="451"/>
        <v>1.0086198050282196</v>
      </c>
      <c r="Q3265" s="12">
        <f t="shared" si="450"/>
        <v>171.18306000624975</v>
      </c>
      <c r="R3265" s="12">
        <f t="shared" si="455"/>
        <v>0</v>
      </c>
      <c r="S3265" s="12">
        <f t="shared" si="456"/>
        <v>13427</v>
      </c>
      <c r="T3265" s="31">
        <f t="shared" si="452"/>
        <v>16825.582968014289</v>
      </c>
      <c r="U3265" s="13"/>
      <c r="V3265" s="39">
        <f t="shared" si="457"/>
        <v>-4.1156586893105343E-3</v>
      </c>
      <c r="W3265" s="14">
        <f t="shared" si="458"/>
        <v>-4.0962678885153826E-3</v>
      </c>
      <c r="X3265" s="40">
        <f t="shared" si="453"/>
        <v>3.7600315547725771E-10</v>
      </c>
      <c r="Y3265" s="2"/>
      <c r="Z3265" s="4"/>
      <c r="AA3265" s="4"/>
      <c r="AB3265" s="4"/>
      <c r="AC3265" s="4"/>
      <c r="AD3265" s="4"/>
      <c r="AE3265" s="4"/>
    </row>
    <row r="3266" spans="6:31">
      <c r="F3266" s="25">
        <v>41411</v>
      </c>
      <c r="G3266" s="8">
        <v>98.56</v>
      </c>
      <c r="H3266" s="8">
        <v>99.28</v>
      </c>
      <c r="I3266" s="8">
        <v>98.53</v>
      </c>
      <c r="J3266" s="8">
        <v>99.28</v>
      </c>
      <c r="K3266" s="8">
        <v>177400</v>
      </c>
      <c r="L3266" s="26">
        <v>98.43</v>
      </c>
      <c r="M3266" s="8"/>
      <c r="N3266" s="32">
        <v>0</v>
      </c>
      <c r="O3266" s="11">
        <f t="shared" si="454"/>
        <v>50</v>
      </c>
      <c r="P3266" s="11">
        <f t="shared" si="451"/>
        <v>1.0086355785837651</v>
      </c>
      <c r="Q3266" s="12">
        <f t="shared" si="450"/>
        <v>171.18116488399869</v>
      </c>
      <c r="R3266" s="12">
        <f t="shared" si="455"/>
        <v>0</v>
      </c>
      <c r="S3266" s="12">
        <f t="shared" si="456"/>
        <v>13427</v>
      </c>
      <c r="T3266" s="31">
        <f t="shared" si="452"/>
        <v>16994.866049683391</v>
      </c>
      <c r="U3266" s="13"/>
      <c r="V3266" s="39">
        <f t="shared" si="457"/>
        <v>1.0010777521782633E-2</v>
      </c>
      <c r="W3266" s="14">
        <f t="shared" si="458"/>
        <v>1.0006209687550255E-2</v>
      </c>
      <c r="X3266" s="40">
        <f t="shared" si="453"/>
        <v>2.0865109574485061E-11</v>
      </c>
      <c r="Y3266" s="2"/>
      <c r="Z3266" s="4"/>
      <c r="AA3266" s="4"/>
      <c r="AB3266" s="4"/>
      <c r="AC3266" s="4"/>
      <c r="AD3266" s="4"/>
      <c r="AE3266" s="4"/>
    </row>
    <row r="3267" spans="6:31">
      <c r="F3267" s="25">
        <v>41414</v>
      </c>
      <c r="G3267" s="8">
        <v>99.09</v>
      </c>
      <c r="H3267" s="8">
        <v>99.63</v>
      </c>
      <c r="I3267" s="8">
        <v>99.07</v>
      </c>
      <c r="J3267" s="8">
        <v>99.25</v>
      </c>
      <c r="K3267" s="8">
        <v>189300</v>
      </c>
      <c r="L3267" s="26">
        <v>98.4</v>
      </c>
      <c r="M3267" s="8"/>
      <c r="N3267" s="32">
        <v>0</v>
      </c>
      <c r="O3267" s="11">
        <f t="shared" si="454"/>
        <v>50</v>
      </c>
      <c r="P3267" s="11">
        <f t="shared" si="451"/>
        <v>1.0086382113821137</v>
      </c>
      <c r="Q3267" s="12">
        <f t="shared" si="450"/>
        <v>171.18084857080811</v>
      </c>
      <c r="R3267" s="12">
        <f t="shared" si="455"/>
        <v>0</v>
      </c>
      <c r="S3267" s="12">
        <f t="shared" si="456"/>
        <v>13427</v>
      </c>
      <c r="T3267" s="31">
        <f t="shared" si="452"/>
        <v>16989.699220652707</v>
      </c>
      <c r="U3267" s="13"/>
      <c r="V3267" s="39">
        <f t="shared" si="457"/>
        <v>-3.0406915783053279E-4</v>
      </c>
      <c r="W3267" s="14">
        <f t="shared" si="458"/>
        <v>-3.0483158291218438E-4</v>
      </c>
      <c r="X3267" s="40">
        <f t="shared" si="453"/>
        <v>5.812920051314346E-13</v>
      </c>
      <c r="Y3267" s="2"/>
      <c r="Z3267" s="4"/>
      <c r="AA3267" s="4"/>
      <c r="AB3267" s="4"/>
      <c r="AC3267" s="4"/>
      <c r="AD3267" s="4"/>
      <c r="AE3267" s="4"/>
    </row>
    <row r="3268" spans="6:31">
      <c r="F3268" s="25">
        <v>41415</v>
      </c>
      <c r="G3268" s="8">
        <v>99.27</v>
      </c>
      <c r="H3268" s="8">
        <v>99.72</v>
      </c>
      <c r="I3268" s="8">
        <v>99.06</v>
      </c>
      <c r="J3268" s="8">
        <v>99.39</v>
      </c>
      <c r="K3268" s="8">
        <v>545700</v>
      </c>
      <c r="L3268" s="26">
        <v>98.54</v>
      </c>
      <c r="M3268" s="8"/>
      <c r="N3268" s="32">
        <v>0</v>
      </c>
      <c r="O3268" s="11">
        <f t="shared" si="454"/>
        <v>50</v>
      </c>
      <c r="P3268" s="11">
        <f t="shared" si="451"/>
        <v>1.0086259387050944</v>
      </c>
      <c r="Q3268" s="12">
        <f t="shared" ref="Q3268:Q3331" si="459">$D$4*$P$4/P3268+O3268</f>
        <v>171.18232306532423</v>
      </c>
      <c r="R3268" s="12">
        <f t="shared" si="455"/>
        <v>0</v>
      </c>
      <c r="S3268" s="12">
        <f t="shared" si="456"/>
        <v>13427</v>
      </c>
      <c r="T3268" s="31">
        <f t="shared" si="452"/>
        <v>17013.811089462575</v>
      </c>
      <c r="U3268" s="13"/>
      <c r="V3268" s="39">
        <f t="shared" si="457"/>
        <v>1.4181990407045836E-3</v>
      </c>
      <c r="W3268" s="14">
        <f t="shared" si="458"/>
        <v>1.421753057609324E-3</v>
      </c>
      <c r="X3268" s="40">
        <f t="shared" si="453"/>
        <v>1.2631036159180711E-11</v>
      </c>
      <c r="Y3268" s="2"/>
      <c r="Z3268" s="4"/>
      <c r="AA3268" s="4"/>
      <c r="AB3268" s="4"/>
      <c r="AC3268" s="4"/>
      <c r="AD3268" s="4"/>
      <c r="AE3268" s="4"/>
    </row>
    <row r="3269" spans="6:31">
      <c r="F3269" s="25">
        <v>41416</v>
      </c>
      <c r="G3269" s="8">
        <v>99.5</v>
      </c>
      <c r="H3269" s="8">
        <v>100.42</v>
      </c>
      <c r="I3269" s="8">
        <v>98.03</v>
      </c>
      <c r="J3269" s="8">
        <v>98.38</v>
      </c>
      <c r="K3269" s="8">
        <v>361500</v>
      </c>
      <c r="L3269" s="26">
        <v>97.54</v>
      </c>
      <c r="M3269" s="8"/>
      <c r="N3269" s="32">
        <v>0</v>
      </c>
      <c r="O3269" s="11">
        <f t="shared" si="454"/>
        <v>50</v>
      </c>
      <c r="P3269" s="11">
        <f t="shared" ref="P3269:P3332" si="460">J3269/L3269</f>
        <v>1.0086118515480826</v>
      </c>
      <c r="Q3269" s="12">
        <f t="shared" si="459"/>
        <v>171.18401560384581</v>
      </c>
      <c r="R3269" s="12">
        <f t="shared" si="455"/>
        <v>0</v>
      </c>
      <c r="S3269" s="12">
        <f t="shared" si="456"/>
        <v>13427</v>
      </c>
      <c r="T3269" s="31">
        <f t="shared" ref="T3269:T3332" si="461">Q3269*J3269</f>
        <v>16841.083455106349</v>
      </c>
      <c r="U3269" s="13"/>
      <c r="V3269" s="39">
        <f t="shared" si="457"/>
        <v>-1.0204086317560758E-2</v>
      </c>
      <c r="W3269" s="14">
        <f t="shared" si="458"/>
        <v>-1.020000683391043E-2</v>
      </c>
      <c r="X3269" s="40">
        <f t="shared" ref="X3269:X3332" si="462">(V3269-W3269)^2</f>
        <v>1.6642186853299195E-11</v>
      </c>
      <c r="Y3269" s="2"/>
      <c r="Z3269" s="4"/>
      <c r="AA3269" s="4"/>
      <c r="AB3269" s="4"/>
      <c r="AC3269" s="4"/>
      <c r="AD3269" s="4"/>
      <c r="AE3269" s="4"/>
    </row>
    <row r="3270" spans="6:31">
      <c r="F3270" s="25">
        <v>41417</v>
      </c>
      <c r="G3270" s="8">
        <v>97.43</v>
      </c>
      <c r="H3270" s="8">
        <v>98.45</v>
      </c>
      <c r="I3270" s="8">
        <v>97.37</v>
      </c>
      <c r="J3270" s="8">
        <v>98.21</v>
      </c>
      <c r="K3270" s="8">
        <v>149200</v>
      </c>
      <c r="L3270" s="26">
        <v>97.37</v>
      </c>
      <c r="M3270" s="8"/>
      <c r="N3270" s="32">
        <v>0</v>
      </c>
      <c r="O3270" s="11">
        <f t="shared" ref="O3270:O3333" si="463">O3269+N3270</f>
        <v>50</v>
      </c>
      <c r="P3270" s="11">
        <f t="shared" si="460"/>
        <v>1.00862688713156</v>
      </c>
      <c r="Q3270" s="12">
        <f t="shared" si="459"/>
        <v>171.18220911583128</v>
      </c>
      <c r="R3270" s="12">
        <f t="shared" ref="R3270:R3333" si="464">IF(N3270&lt;&gt;0,N3270*J3270,0)</f>
        <v>0</v>
      </c>
      <c r="S3270" s="12">
        <f t="shared" ref="S3270:S3333" si="465">IF(N3270&lt;&gt;0,N3270*J3270+S3269,S3269)</f>
        <v>13427</v>
      </c>
      <c r="T3270" s="31">
        <f t="shared" si="461"/>
        <v>16811.804757265789</v>
      </c>
      <c r="U3270" s="13"/>
      <c r="V3270" s="39">
        <f t="shared" ref="V3270:V3333" si="466">LN((T3270-R3270)/T3269)</f>
        <v>-1.7400411544564625E-3</v>
      </c>
      <c r="W3270" s="14">
        <f t="shared" ref="W3270:W3333" si="467">LN(L3270/L3269)</f>
        <v>-1.7443952912417574E-3</v>
      </c>
      <c r="X3270" s="40">
        <f t="shared" si="462"/>
        <v>1.8958507145058463E-11</v>
      </c>
      <c r="Y3270" s="2"/>
      <c r="Z3270" s="4"/>
      <c r="AA3270" s="4"/>
      <c r="AB3270" s="4"/>
      <c r="AC3270" s="4"/>
      <c r="AD3270" s="4"/>
      <c r="AE3270" s="4"/>
    </row>
    <row r="3271" spans="6:31">
      <c r="F3271" s="25">
        <v>41418</v>
      </c>
      <c r="G3271" s="8">
        <v>97.76</v>
      </c>
      <c r="H3271" s="8">
        <v>98.15</v>
      </c>
      <c r="I3271" s="8">
        <v>97.37</v>
      </c>
      <c r="J3271" s="8">
        <v>98.12</v>
      </c>
      <c r="K3271" s="8">
        <v>152100</v>
      </c>
      <c r="L3271" s="26">
        <v>97.28</v>
      </c>
      <c r="M3271" s="8"/>
      <c r="N3271" s="32">
        <v>0</v>
      </c>
      <c r="O3271" s="11">
        <f t="shared" si="463"/>
        <v>50</v>
      </c>
      <c r="P3271" s="11">
        <f t="shared" si="460"/>
        <v>1.0086348684210527</v>
      </c>
      <c r="Q3271" s="12">
        <f t="shared" si="459"/>
        <v>171.18125020560262</v>
      </c>
      <c r="R3271" s="12">
        <f t="shared" si="464"/>
        <v>0</v>
      </c>
      <c r="S3271" s="12">
        <f t="shared" si="465"/>
        <v>13427</v>
      </c>
      <c r="T3271" s="31">
        <f t="shared" si="461"/>
        <v>16796.304270173729</v>
      </c>
      <c r="U3271" s="13"/>
      <c r="V3271" s="39">
        <f t="shared" si="466"/>
        <v>-9.2242548835329958E-4</v>
      </c>
      <c r="W3271" s="14">
        <f t="shared" si="467"/>
        <v>-9.2473677280802353E-4</v>
      </c>
      <c r="X3271" s="40">
        <f t="shared" si="462"/>
        <v>5.3420358306485774E-12</v>
      </c>
      <c r="Y3271" s="2"/>
      <c r="Z3271" s="4"/>
      <c r="AA3271" s="4"/>
      <c r="AB3271" s="4"/>
      <c r="AC3271" s="4"/>
      <c r="AD3271" s="4"/>
      <c r="AE3271" s="4"/>
    </row>
    <row r="3272" spans="6:31">
      <c r="F3272" s="25">
        <v>41422</v>
      </c>
      <c r="G3272" s="8">
        <v>99.19</v>
      </c>
      <c r="H3272" s="8">
        <v>99.64</v>
      </c>
      <c r="I3272" s="8">
        <v>98.45</v>
      </c>
      <c r="J3272" s="8">
        <v>98.81</v>
      </c>
      <c r="K3272" s="8">
        <v>272500</v>
      </c>
      <c r="L3272" s="26">
        <v>97.96</v>
      </c>
      <c r="M3272" s="8"/>
      <c r="N3272" s="32">
        <v>0</v>
      </c>
      <c r="O3272" s="11">
        <f t="shared" si="463"/>
        <v>50</v>
      </c>
      <c r="P3272" s="11">
        <f t="shared" si="460"/>
        <v>1.0086770110249081</v>
      </c>
      <c r="Q3272" s="12">
        <f t="shared" si="459"/>
        <v>171.17618724355799</v>
      </c>
      <c r="R3272" s="12">
        <f t="shared" si="464"/>
        <v>0</v>
      </c>
      <c r="S3272" s="12">
        <f t="shared" si="465"/>
        <v>13427</v>
      </c>
      <c r="T3272" s="31">
        <f t="shared" si="461"/>
        <v>16913.919061535966</v>
      </c>
      <c r="U3272" s="13"/>
      <c r="V3272" s="39">
        <f t="shared" si="466"/>
        <v>6.9780177635313896E-3</v>
      </c>
      <c r="W3272" s="14">
        <f t="shared" si="467"/>
        <v>6.9658138661100912E-3</v>
      </c>
      <c r="X3272" s="40">
        <f t="shared" si="462"/>
        <v>1.4893511226957434E-10</v>
      </c>
      <c r="Y3272" s="2"/>
      <c r="Z3272" s="4"/>
      <c r="AA3272" s="4"/>
      <c r="AB3272" s="4"/>
      <c r="AC3272" s="4"/>
      <c r="AD3272" s="4"/>
      <c r="AE3272" s="4"/>
    </row>
    <row r="3273" spans="6:31">
      <c r="F3273" s="25">
        <v>41423</v>
      </c>
      <c r="G3273" s="8">
        <v>98.33</v>
      </c>
      <c r="H3273" s="8">
        <v>98.4</v>
      </c>
      <c r="I3273" s="8">
        <v>97.56</v>
      </c>
      <c r="J3273" s="8">
        <v>98.09</v>
      </c>
      <c r="K3273" s="8">
        <v>199700</v>
      </c>
      <c r="L3273" s="26">
        <v>97.25</v>
      </c>
      <c r="M3273" s="8"/>
      <c r="N3273" s="32">
        <v>0</v>
      </c>
      <c r="O3273" s="11">
        <f t="shared" si="463"/>
        <v>50</v>
      </c>
      <c r="P3273" s="11">
        <f t="shared" si="460"/>
        <v>1.008637532133676</v>
      </c>
      <c r="Q3273" s="12">
        <f t="shared" si="459"/>
        <v>171.18093017782692</v>
      </c>
      <c r="R3273" s="12">
        <f t="shared" si="464"/>
        <v>0</v>
      </c>
      <c r="S3273" s="12">
        <f t="shared" si="465"/>
        <v>13427</v>
      </c>
      <c r="T3273" s="31">
        <f t="shared" si="461"/>
        <v>16791.137441143044</v>
      </c>
      <c r="U3273" s="13"/>
      <c r="V3273" s="39">
        <f t="shared" si="466"/>
        <v>-7.2856821052130413E-3</v>
      </c>
      <c r="W3273" s="14">
        <f t="shared" si="467"/>
        <v>-7.2742495854112767E-3</v>
      </c>
      <c r="X3273" s="40">
        <f t="shared" si="462"/>
        <v>1.307025090177394E-10</v>
      </c>
      <c r="Y3273" s="2"/>
      <c r="Z3273" s="4"/>
      <c r="AA3273" s="4"/>
      <c r="AB3273" s="4"/>
      <c r="AC3273" s="4"/>
      <c r="AD3273" s="4"/>
      <c r="AE3273" s="4"/>
    </row>
    <row r="3274" spans="6:31">
      <c r="F3274" s="25">
        <v>41424</v>
      </c>
      <c r="G3274" s="8">
        <v>98.15</v>
      </c>
      <c r="H3274" s="8">
        <v>98.91</v>
      </c>
      <c r="I3274" s="8">
        <v>98.15</v>
      </c>
      <c r="J3274" s="8">
        <v>98.5</v>
      </c>
      <c r="K3274" s="8">
        <v>131500</v>
      </c>
      <c r="L3274" s="26">
        <v>97.66</v>
      </c>
      <c r="M3274" s="8"/>
      <c r="N3274" s="32">
        <v>0</v>
      </c>
      <c r="O3274" s="11">
        <f t="shared" si="463"/>
        <v>50</v>
      </c>
      <c r="P3274" s="11">
        <f t="shared" si="460"/>
        <v>1.0086012697112432</v>
      </c>
      <c r="Q3274" s="12">
        <f t="shared" si="459"/>
        <v>171.18528701755426</v>
      </c>
      <c r="R3274" s="12">
        <f t="shared" si="464"/>
        <v>0</v>
      </c>
      <c r="S3274" s="12">
        <f t="shared" si="465"/>
        <v>13427</v>
      </c>
      <c r="T3274" s="31">
        <f t="shared" si="461"/>
        <v>16861.750771229094</v>
      </c>
      <c r="U3274" s="13"/>
      <c r="V3274" s="39">
        <f t="shared" si="466"/>
        <v>4.1965749431529791E-3</v>
      </c>
      <c r="W3274" s="14">
        <f t="shared" si="467"/>
        <v>4.2070761349583949E-3</v>
      </c>
      <c r="X3274" s="40">
        <f t="shared" si="462"/>
        <v>1.1027502933413056E-10</v>
      </c>
      <c r="Y3274" s="2"/>
      <c r="Z3274" s="4"/>
      <c r="AA3274" s="4"/>
      <c r="AB3274" s="4"/>
      <c r="AC3274" s="4"/>
      <c r="AD3274" s="4"/>
      <c r="AE3274" s="4"/>
    </row>
    <row r="3275" spans="6:31">
      <c r="F3275" s="25">
        <v>41425</v>
      </c>
      <c r="G3275" s="8">
        <v>98.19</v>
      </c>
      <c r="H3275" s="8">
        <v>98.77</v>
      </c>
      <c r="I3275" s="8">
        <v>97.17</v>
      </c>
      <c r="J3275" s="8">
        <v>97.2</v>
      </c>
      <c r="K3275" s="8">
        <v>240500</v>
      </c>
      <c r="L3275" s="26">
        <v>96.37</v>
      </c>
      <c r="M3275" s="8"/>
      <c r="N3275" s="32">
        <v>0</v>
      </c>
      <c r="O3275" s="11">
        <f t="shared" si="463"/>
        <v>50</v>
      </c>
      <c r="P3275" s="11">
        <f t="shared" si="460"/>
        <v>1.0086126387880046</v>
      </c>
      <c r="Q3275" s="12">
        <f t="shared" si="459"/>
        <v>171.18392101758809</v>
      </c>
      <c r="R3275" s="12">
        <f t="shared" si="464"/>
        <v>0</v>
      </c>
      <c r="S3275" s="12">
        <f t="shared" si="465"/>
        <v>13427</v>
      </c>
      <c r="T3275" s="31">
        <f t="shared" si="461"/>
        <v>16639.077122909563</v>
      </c>
      <c r="U3275" s="13"/>
      <c r="V3275" s="39">
        <f t="shared" si="466"/>
        <v>-1.3293816401026642E-2</v>
      </c>
      <c r="W3275" s="14">
        <f t="shared" si="467"/>
        <v>-1.3297108770318027E-2</v>
      </c>
      <c r="X3275" s="40">
        <f t="shared" si="462"/>
        <v>1.0839695550849411E-11</v>
      </c>
      <c r="Y3275" s="2"/>
      <c r="Z3275" s="4"/>
      <c r="AA3275" s="4"/>
      <c r="AB3275" s="4"/>
      <c r="AC3275" s="4"/>
      <c r="AD3275" s="4"/>
      <c r="AE3275" s="4"/>
    </row>
    <row r="3276" spans="6:31">
      <c r="F3276" s="25">
        <v>41428</v>
      </c>
      <c r="G3276" s="8">
        <v>97.33</v>
      </c>
      <c r="H3276" s="8">
        <v>97.68</v>
      </c>
      <c r="I3276" s="8">
        <v>96.64</v>
      </c>
      <c r="J3276" s="8">
        <v>97.68</v>
      </c>
      <c r="K3276" s="8">
        <v>284600</v>
      </c>
      <c r="L3276" s="26">
        <v>96.84</v>
      </c>
      <c r="M3276" s="8"/>
      <c r="N3276" s="32">
        <v>0</v>
      </c>
      <c r="O3276" s="11">
        <f t="shared" si="463"/>
        <v>50</v>
      </c>
      <c r="P3276" s="11">
        <f t="shared" si="460"/>
        <v>1.0086741016109046</v>
      </c>
      <c r="Q3276" s="12">
        <f t="shared" si="459"/>
        <v>171.17653676348269</v>
      </c>
      <c r="R3276" s="12">
        <f t="shared" si="464"/>
        <v>0</v>
      </c>
      <c r="S3276" s="12">
        <f t="shared" si="465"/>
        <v>13427</v>
      </c>
      <c r="T3276" s="31">
        <f t="shared" si="461"/>
        <v>16720.524111056991</v>
      </c>
      <c r="U3276" s="13"/>
      <c r="V3276" s="39">
        <f t="shared" si="466"/>
        <v>4.8829810289357884E-3</v>
      </c>
      <c r="W3276" s="14">
        <f t="shared" si="467"/>
        <v>4.8651822066617337E-3</v>
      </c>
      <c r="X3276" s="40">
        <f t="shared" si="462"/>
        <v>3.1679807434338552E-10</v>
      </c>
      <c r="Y3276" s="2"/>
      <c r="Z3276" s="4"/>
      <c r="AA3276" s="4"/>
      <c r="AB3276" s="4"/>
      <c r="AC3276" s="4"/>
      <c r="AD3276" s="4"/>
      <c r="AE3276" s="4"/>
    </row>
    <row r="3277" spans="6:31">
      <c r="F3277" s="25">
        <v>41429</v>
      </c>
      <c r="G3277" s="8">
        <v>97.72</v>
      </c>
      <c r="H3277" s="8">
        <v>98.03</v>
      </c>
      <c r="I3277" s="8">
        <v>96.73</v>
      </c>
      <c r="J3277" s="8">
        <v>97.17</v>
      </c>
      <c r="K3277" s="8">
        <v>170500</v>
      </c>
      <c r="L3277" s="26">
        <v>96.34</v>
      </c>
      <c r="M3277" s="8"/>
      <c r="N3277" s="32">
        <v>0</v>
      </c>
      <c r="O3277" s="11">
        <f t="shared" si="463"/>
        <v>50</v>
      </c>
      <c r="P3277" s="11">
        <f t="shared" si="460"/>
        <v>1.0086153207390491</v>
      </c>
      <c r="Q3277" s="12">
        <f t="shared" si="459"/>
        <v>171.1835987843869</v>
      </c>
      <c r="R3277" s="12">
        <f t="shared" si="464"/>
        <v>0</v>
      </c>
      <c r="S3277" s="12">
        <f t="shared" si="465"/>
        <v>13427</v>
      </c>
      <c r="T3277" s="31">
        <f t="shared" si="461"/>
        <v>16633.910293878875</v>
      </c>
      <c r="U3277" s="13"/>
      <c r="V3277" s="39">
        <f t="shared" si="466"/>
        <v>-5.1935530258230972E-3</v>
      </c>
      <c r="W3277" s="14">
        <f t="shared" si="467"/>
        <v>-5.1765308677829934E-3</v>
      </c>
      <c r="X3277" s="40">
        <f t="shared" si="462"/>
        <v>2.8975386434227014E-10</v>
      </c>
      <c r="Y3277" s="2"/>
      <c r="Z3277" s="4"/>
      <c r="AA3277" s="4"/>
      <c r="AB3277" s="4"/>
      <c r="AC3277" s="4"/>
      <c r="AD3277" s="4"/>
      <c r="AE3277" s="4"/>
    </row>
    <row r="3278" spans="6:31">
      <c r="F3278" s="25">
        <v>41430</v>
      </c>
      <c r="G3278" s="8">
        <v>96.91</v>
      </c>
      <c r="H3278" s="8">
        <v>96.99</v>
      </c>
      <c r="I3278" s="8">
        <v>95.7</v>
      </c>
      <c r="J3278" s="8">
        <v>95.7</v>
      </c>
      <c r="K3278" s="8">
        <v>228200</v>
      </c>
      <c r="L3278" s="26">
        <v>94.88</v>
      </c>
      <c r="M3278" s="8"/>
      <c r="N3278" s="32">
        <v>0</v>
      </c>
      <c r="O3278" s="11">
        <f t="shared" si="463"/>
        <v>50</v>
      </c>
      <c r="P3278" s="11">
        <f t="shared" si="460"/>
        <v>1.0086424957841484</v>
      </c>
      <c r="Q3278" s="12">
        <f t="shared" si="459"/>
        <v>171.18033383196223</v>
      </c>
      <c r="R3278" s="12">
        <f t="shared" si="464"/>
        <v>0</v>
      </c>
      <c r="S3278" s="12">
        <f t="shared" si="465"/>
        <v>13427</v>
      </c>
      <c r="T3278" s="31">
        <f t="shared" si="461"/>
        <v>16381.957947718785</v>
      </c>
      <c r="U3278" s="13"/>
      <c r="V3278" s="39">
        <f t="shared" si="466"/>
        <v>-1.5262796385320103E-2</v>
      </c>
      <c r="W3278" s="14">
        <f t="shared" si="467"/>
        <v>-1.5270665952659501E-2</v>
      </c>
      <c r="X3278" s="40">
        <f t="shared" si="462"/>
        <v>6.1930090109324584E-11</v>
      </c>
      <c r="Y3278" s="2"/>
      <c r="Z3278" s="4"/>
      <c r="AA3278" s="4"/>
      <c r="AB3278" s="4"/>
      <c r="AC3278" s="4"/>
      <c r="AD3278" s="4"/>
      <c r="AE3278" s="4"/>
    </row>
    <row r="3279" spans="6:31">
      <c r="F3279" s="25">
        <v>41431</v>
      </c>
      <c r="G3279" s="8">
        <v>95.69</v>
      </c>
      <c r="H3279" s="8">
        <v>96.64</v>
      </c>
      <c r="I3279" s="8">
        <v>95.3</v>
      </c>
      <c r="J3279" s="8">
        <v>96.63</v>
      </c>
      <c r="K3279" s="8">
        <v>316000</v>
      </c>
      <c r="L3279" s="26">
        <v>95.8</v>
      </c>
      <c r="M3279" s="8"/>
      <c r="N3279" s="32">
        <v>0</v>
      </c>
      <c r="O3279" s="11">
        <f t="shared" si="463"/>
        <v>50</v>
      </c>
      <c r="P3279" s="11">
        <f t="shared" si="460"/>
        <v>1.0086638830897703</v>
      </c>
      <c r="Q3279" s="12">
        <f t="shared" si="459"/>
        <v>171.17776437262253</v>
      </c>
      <c r="R3279" s="12">
        <f t="shared" si="464"/>
        <v>0</v>
      </c>
      <c r="S3279" s="12">
        <f t="shared" si="465"/>
        <v>13427</v>
      </c>
      <c r="T3279" s="31">
        <f t="shared" si="461"/>
        <v>16540.907371326513</v>
      </c>
      <c r="U3279" s="13"/>
      <c r="V3279" s="39">
        <f t="shared" si="466"/>
        <v>9.6559431912086463E-3</v>
      </c>
      <c r="W3279" s="14">
        <f t="shared" si="467"/>
        <v>9.6497497273996449E-3</v>
      </c>
      <c r="X3279" s="40">
        <f t="shared" si="462"/>
        <v>3.8358993953410692E-11</v>
      </c>
      <c r="Y3279" s="2"/>
      <c r="Z3279" s="4"/>
      <c r="AA3279" s="4"/>
      <c r="AB3279" s="4"/>
      <c r="AC3279" s="4"/>
      <c r="AD3279" s="4"/>
      <c r="AE3279" s="4"/>
    </row>
    <row r="3280" spans="6:31">
      <c r="F3280" s="25">
        <v>41432</v>
      </c>
      <c r="G3280" s="8">
        <v>97.32</v>
      </c>
      <c r="H3280" s="8">
        <v>97.94</v>
      </c>
      <c r="I3280" s="8">
        <v>96.95</v>
      </c>
      <c r="J3280" s="8">
        <v>97.88</v>
      </c>
      <c r="K3280" s="8">
        <v>158900</v>
      </c>
      <c r="L3280" s="26">
        <v>97.04</v>
      </c>
      <c r="M3280" s="8"/>
      <c r="N3280" s="32">
        <v>0</v>
      </c>
      <c r="O3280" s="11">
        <f t="shared" si="463"/>
        <v>50</v>
      </c>
      <c r="P3280" s="11">
        <f t="shared" si="460"/>
        <v>1.0086562242374277</v>
      </c>
      <c r="Q3280" s="12">
        <f t="shared" si="459"/>
        <v>171.17868449048055</v>
      </c>
      <c r="R3280" s="12">
        <f t="shared" si="464"/>
        <v>0</v>
      </c>
      <c r="S3280" s="12">
        <f t="shared" si="465"/>
        <v>13427</v>
      </c>
      <c r="T3280" s="31">
        <f t="shared" si="461"/>
        <v>16754.969637928236</v>
      </c>
      <c r="U3280" s="13"/>
      <c r="V3280" s="39">
        <f t="shared" si="466"/>
        <v>1.2858361767144862E-2</v>
      </c>
      <c r="W3280" s="14">
        <f t="shared" si="467"/>
        <v>1.2860579658979947E-2</v>
      </c>
      <c r="X3280" s="40">
        <f t="shared" si="462"/>
        <v>4.9190441921388664E-12</v>
      </c>
      <c r="Y3280" s="2"/>
      <c r="Z3280" s="4"/>
      <c r="AA3280" s="4"/>
      <c r="AB3280" s="4"/>
      <c r="AC3280" s="4"/>
      <c r="AD3280" s="4"/>
      <c r="AE3280" s="4"/>
    </row>
    <row r="3281" spans="6:31">
      <c r="F3281" s="25">
        <v>41435</v>
      </c>
      <c r="G3281" s="8">
        <v>98.17</v>
      </c>
      <c r="H3281" s="8">
        <v>98.19</v>
      </c>
      <c r="I3281" s="8">
        <v>97.65</v>
      </c>
      <c r="J3281" s="8">
        <v>97.88</v>
      </c>
      <c r="K3281" s="8">
        <v>257400</v>
      </c>
      <c r="L3281" s="26">
        <v>97.04</v>
      </c>
      <c r="M3281" s="8"/>
      <c r="N3281" s="32">
        <v>0</v>
      </c>
      <c r="O3281" s="11">
        <f t="shared" si="463"/>
        <v>50</v>
      </c>
      <c r="P3281" s="11">
        <f t="shared" si="460"/>
        <v>1.0086562242374277</v>
      </c>
      <c r="Q3281" s="12">
        <f t="shared" si="459"/>
        <v>171.17868449048055</v>
      </c>
      <c r="R3281" s="12">
        <f t="shared" si="464"/>
        <v>0</v>
      </c>
      <c r="S3281" s="12">
        <f t="shared" si="465"/>
        <v>13427</v>
      </c>
      <c r="T3281" s="31">
        <f t="shared" si="461"/>
        <v>16754.969637928236</v>
      </c>
      <c r="U3281" s="13"/>
      <c r="V3281" s="39">
        <f t="shared" si="466"/>
        <v>0</v>
      </c>
      <c r="W3281" s="14">
        <f t="shared" si="467"/>
        <v>0</v>
      </c>
      <c r="X3281" s="40">
        <f t="shared" si="462"/>
        <v>0</v>
      </c>
      <c r="Y3281" s="2"/>
      <c r="Z3281" s="4"/>
      <c r="AA3281" s="4"/>
      <c r="AB3281" s="4"/>
      <c r="AC3281" s="4"/>
      <c r="AD3281" s="4"/>
      <c r="AE3281" s="4"/>
    </row>
    <row r="3282" spans="6:31">
      <c r="F3282" s="25">
        <v>41436</v>
      </c>
      <c r="G3282" s="8">
        <v>97.07</v>
      </c>
      <c r="H3282" s="8">
        <v>97.7</v>
      </c>
      <c r="I3282" s="8">
        <v>96.63</v>
      </c>
      <c r="J3282" s="8">
        <v>96.85</v>
      </c>
      <c r="K3282" s="8">
        <v>112200</v>
      </c>
      <c r="L3282" s="26">
        <v>96.02</v>
      </c>
      <c r="M3282" s="8"/>
      <c r="N3282" s="32">
        <v>0</v>
      </c>
      <c r="O3282" s="11">
        <f t="shared" si="463"/>
        <v>50</v>
      </c>
      <c r="P3282" s="11">
        <f t="shared" si="460"/>
        <v>1.0086440324932306</v>
      </c>
      <c r="Q3282" s="12">
        <f t="shared" si="459"/>
        <v>171.18014920893012</v>
      </c>
      <c r="R3282" s="12">
        <f t="shared" si="464"/>
        <v>0</v>
      </c>
      <c r="S3282" s="12">
        <f t="shared" si="465"/>
        <v>13427</v>
      </c>
      <c r="T3282" s="31">
        <f t="shared" si="461"/>
        <v>16578.797450884882</v>
      </c>
      <c r="U3282" s="13"/>
      <c r="V3282" s="39">
        <f t="shared" si="466"/>
        <v>-1.0570292094293563E-2</v>
      </c>
      <c r="W3282" s="14">
        <f t="shared" si="467"/>
        <v>-1.0566761533000494E-2</v>
      </c>
      <c r="X3282" s="40">
        <f t="shared" si="462"/>
        <v>1.2464863044118233E-11</v>
      </c>
      <c r="Y3282" s="2"/>
      <c r="Z3282" s="4"/>
      <c r="AA3282" s="4"/>
      <c r="AB3282" s="4"/>
      <c r="AC3282" s="4"/>
      <c r="AD3282" s="4"/>
      <c r="AE3282" s="4"/>
    </row>
    <row r="3283" spans="6:31">
      <c r="F3283" s="25">
        <v>41437</v>
      </c>
      <c r="G3283" s="8">
        <v>97.57</v>
      </c>
      <c r="H3283" s="8">
        <v>97.66</v>
      </c>
      <c r="I3283" s="8">
        <v>95.98</v>
      </c>
      <c r="J3283" s="8">
        <v>96.09</v>
      </c>
      <c r="K3283" s="8">
        <v>290400</v>
      </c>
      <c r="L3283" s="26">
        <v>95.27</v>
      </c>
      <c r="M3283" s="8"/>
      <c r="N3283" s="32">
        <v>0</v>
      </c>
      <c r="O3283" s="11">
        <f t="shared" si="463"/>
        <v>50</v>
      </c>
      <c r="P3283" s="11">
        <f t="shared" si="460"/>
        <v>1.0086071166159338</v>
      </c>
      <c r="Q3283" s="12">
        <f t="shared" si="459"/>
        <v>171.18458450533575</v>
      </c>
      <c r="R3283" s="12">
        <f t="shared" si="464"/>
        <v>0</v>
      </c>
      <c r="S3283" s="12">
        <f t="shared" si="465"/>
        <v>13427</v>
      </c>
      <c r="T3283" s="31">
        <f t="shared" si="461"/>
        <v>16449.126725117712</v>
      </c>
      <c r="U3283" s="13"/>
      <c r="V3283" s="39">
        <f t="shared" si="466"/>
        <v>-7.8522277900163872E-3</v>
      </c>
      <c r="W3283" s="14">
        <f t="shared" si="467"/>
        <v>-7.8415373841063084E-3</v>
      </c>
      <c r="X3283" s="40">
        <f t="shared" si="462"/>
        <v>1.1428477852224812E-10</v>
      </c>
      <c r="Y3283" s="2"/>
      <c r="Z3283" s="4"/>
      <c r="AA3283" s="4"/>
      <c r="AB3283" s="4"/>
      <c r="AC3283" s="4"/>
      <c r="AD3283" s="4"/>
      <c r="AE3283" s="4"/>
    </row>
    <row r="3284" spans="6:31">
      <c r="F3284" s="25">
        <v>41438</v>
      </c>
      <c r="G3284" s="8">
        <v>95.96</v>
      </c>
      <c r="H3284" s="8">
        <v>97.68</v>
      </c>
      <c r="I3284" s="8">
        <v>95.84</v>
      </c>
      <c r="J3284" s="8">
        <v>97.52</v>
      </c>
      <c r="K3284" s="8">
        <v>107000</v>
      </c>
      <c r="L3284" s="26">
        <v>96.68</v>
      </c>
      <c r="M3284" s="8"/>
      <c r="N3284" s="32">
        <v>0</v>
      </c>
      <c r="O3284" s="11">
        <f t="shared" si="463"/>
        <v>50</v>
      </c>
      <c r="P3284" s="11">
        <f t="shared" si="460"/>
        <v>1.0086884567645842</v>
      </c>
      <c r="Q3284" s="12">
        <f t="shared" si="459"/>
        <v>171.17481223913038</v>
      </c>
      <c r="R3284" s="12">
        <f t="shared" si="464"/>
        <v>0</v>
      </c>
      <c r="S3284" s="12">
        <f t="shared" si="465"/>
        <v>13427</v>
      </c>
      <c r="T3284" s="31">
        <f t="shared" si="461"/>
        <v>16692.967689559995</v>
      </c>
      <c r="U3284" s="13"/>
      <c r="V3284" s="39">
        <f t="shared" si="466"/>
        <v>1.4715145119922767E-2</v>
      </c>
      <c r="W3284" s="14">
        <f t="shared" si="467"/>
        <v>1.4691590116594414E-2</v>
      </c>
      <c r="X3284" s="40">
        <f t="shared" si="462"/>
        <v>5.5483818179871973E-10</v>
      </c>
      <c r="Y3284" s="2"/>
      <c r="Z3284" s="4"/>
      <c r="AA3284" s="4"/>
      <c r="AB3284" s="4"/>
      <c r="AC3284" s="4"/>
      <c r="AD3284" s="4"/>
      <c r="AE3284" s="4"/>
    </row>
    <row r="3285" spans="6:31">
      <c r="F3285" s="25">
        <v>41439</v>
      </c>
      <c r="G3285" s="8">
        <v>97.37</v>
      </c>
      <c r="H3285" s="8">
        <v>97.79</v>
      </c>
      <c r="I3285" s="8">
        <v>96.86</v>
      </c>
      <c r="J3285" s="8">
        <v>96.99</v>
      </c>
      <c r="K3285" s="8">
        <v>268600</v>
      </c>
      <c r="L3285" s="26">
        <v>96.16</v>
      </c>
      <c r="M3285" s="8"/>
      <c r="N3285" s="32">
        <v>0</v>
      </c>
      <c r="O3285" s="11">
        <f t="shared" si="463"/>
        <v>50</v>
      </c>
      <c r="P3285" s="11">
        <f t="shared" si="460"/>
        <v>1.0086314475873543</v>
      </c>
      <c r="Q3285" s="12">
        <f t="shared" si="459"/>
        <v>171.18166119903861</v>
      </c>
      <c r="R3285" s="12">
        <f t="shared" si="464"/>
        <v>0</v>
      </c>
      <c r="S3285" s="12">
        <f t="shared" si="465"/>
        <v>13427</v>
      </c>
      <c r="T3285" s="31">
        <f t="shared" si="461"/>
        <v>16602.909319694754</v>
      </c>
      <c r="U3285" s="13"/>
      <c r="V3285" s="39">
        <f t="shared" si="466"/>
        <v>-5.4095940743807058E-3</v>
      </c>
      <c r="W3285" s="14">
        <f t="shared" si="467"/>
        <v>-5.3930850483848705E-3</v>
      </c>
      <c r="X3285" s="40">
        <f t="shared" si="462"/>
        <v>2.7254793933116619E-10</v>
      </c>
      <c r="Y3285" s="2"/>
      <c r="Z3285" s="4"/>
      <c r="AA3285" s="4"/>
      <c r="AB3285" s="4"/>
      <c r="AC3285" s="4"/>
      <c r="AD3285" s="4"/>
      <c r="AE3285" s="4"/>
    </row>
    <row r="3286" spans="6:31">
      <c r="F3286" s="25">
        <v>41442</v>
      </c>
      <c r="G3286" s="8">
        <v>97.65</v>
      </c>
      <c r="H3286" s="8">
        <v>98.11</v>
      </c>
      <c r="I3286" s="8">
        <v>97.16</v>
      </c>
      <c r="J3286" s="8">
        <v>97.71</v>
      </c>
      <c r="K3286" s="8">
        <v>214400</v>
      </c>
      <c r="L3286" s="26">
        <v>96.87</v>
      </c>
      <c r="M3286" s="8"/>
      <c r="N3286" s="32">
        <v>0</v>
      </c>
      <c r="O3286" s="11">
        <f t="shared" si="463"/>
        <v>50</v>
      </c>
      <c r="P3286" s="11">
        <f t="shared" si="460"/>
        <v>1.0086714152988541</v>
      </c>
      <c r="Q3286" s="12">
        <f t="shared" si="459"/>
        <v>171.17685948303836</v>
      </c>
      <c r="R3286" s="12">
        <f t="shared" si="464"/>
        <v>0</v>
      </c>
      <c r="S3286" s="12">
        <f t="shared" si="465"/>
        <v>13427</v>
      </c>
      <c r="T3286" s="31">
        <f t="shared" si="461"/>
        <v>16725.690940087676</v>
      </c>
      <c r="U3286" s="13"/>
      <c r="V3286" s="39">
        <f t="shared" si="466"/>
        <v>7.3679767460999041E-3</v>
      </c>
      <c r="W3286" s="14">
        <f t="shared" si="467"/>
        <v>7.3564026513962483E-3</v>
      </c>
      <c r="X3286" s="40">
        <f t="shared" si="462"/>
        <v>1.3395966820919357E-10</v>
      </c>
      <c r="Y3286" s="2"/>
      <c r="Z3286" s="4"/>
      <c r="AA3286" s="4"/>
      <c r="AB3286" s="4"/>
      <c r="AC3286" s="4"/>
      <c r="AD3286" s="4"/>
      <c r="AE3286" s="4"/>
    </row>
    <row r="3287" spans="6:31">
      <c r="F3287" s="25">
        <v>41443</v>
      </c>
      <c r="G3287" s="8">
        <v>97.78</v>
      </c>
      <c r="H3287" s="8">
        <v>98.61</v>
      </c>
      <c r="I3287" s="8">
        <v>97.7</v>
      </c>
      <c r="J3287" s="8">
        <v>98.49</v>
      </c>
      <c r="K3287" s="8">
        <v>169300</v>
      </c>
      <c r="L3287" s="26">
        <v>97.65</v>
      </c>
      <c r="M3287" s="8"/>
      <c r="N3287" s="32">
        <v>0</v>
      </c>
      <c r="O3287" s="11">
        <f t="shared" si="463"/>
        <v>50</v>
      </c>
      <c r="P3287" s="11">
        <f t="shared" si="460"/>
        <v>1.0086021505376344</v>
      </c>
      <c r="Q3287" s="12">
        <f t="shared" si="459"/>
        <v>171.18518118474498</v>
      </c>
      <c r="R3287" s="12">
        <f t="shared" si="464"/>
        <v>0</v>
      </c>
      <c r="S3287" s="12">
        <f t="shared" si="465"/>
        <v>13427</v>
      </c>
      <c r="T3287" s="31">
        <f t="shared" si="461"/>
        <v>16860.028494885533</v>
      </c>
      <c r="U3287" s="13"/>
      <c r="V3287" s="39">
        <f t="shared" si="466"/>
        <v>7.9997256854965528E-3</v>
      </c>
      <c r="W3287" s="14">
        <f t="shared" si="467"/>
        <v>8.0197838843943728E-3</v>
      </c>
      <c r="X3287" s="40">
        <f t="shared" si="462"/>
        <v>4.0233134302450626E-10</v>
      </c>
      <c r="Y3287" s="2"/>
      <c r="Z3287" s="4"/>
      <c r="AA3287" s="4"/>
      <c r="AB3287" s="4"/>
      <c r="AC3287" s="4"/>
      <c r="AD3287" s="4"/>
      <c r="AE3287" s="4"/>
    </row>
    <row r="3288" spans="6:31">
      <c r="F3288" s="25">
        <v>41444</v>
      </c>
      <c r="G3288" s="8">
        <v>98.49</v>
      </c>
      <c r="H3288" s="8">
        <v>98.52</v>
      </c>
      <c r="I3288" s="8">
        <v>97.17</v>
      </c>
      <c r="J3288" s="8">
        <v>97.18</v>
      </c>
      <c r="K3288" s="8">
        <v>224500</v>
      </c>
      <c r="L3288" s="26">
        <v>96.35</v>
      </c>
      <c r="M3288" s="8"/>
      <c r="N3288" s="32">
        <v>0</v>
      </c>
      <c r="O3288" s="11">
        <f t="shared" si="463"/>
        <v>50</v>
      </c>
      <c r="P3288" s="11">
        <f t="shared" si="460"/>
        <v>1.0086144265697978</v>
      </c>
      <c r="Q3288" s="12">
        <f t="shared" si="459"/>
        <v>171.18370621755955</v>
      </c>
      <c r="R3288" s="12">
        <f t="shared" si="464"/>
        <v>0</v>
      </c>
      <c r="S3288" s="12">
        <f t="shared" si="465"/>
        <v>13427</v>
      </c>
      <c r="T3288" s="31">
        <f t="shared" si="461"/>
        <v>16635.632570222439</v>
      </c>
      <c r="U3288" s="13"/>
      <c r="V3288" s="39">
        <f t="shared" si="466"/>
        <v>-1.3398707449311469E-2</v>
      </c>
      <c r="W3288" s="14">
        <f t="shared" si="467"/>
        <v>-1.3402262462312622E-2</v>
      </c>
      <c r="X3288" s="40">
        <f t="shared" si="462"/>
        <v>1.2638117438365508E-11</v>
      </c>
      <c r="Y3288" s="2"/>
      <c r="Z3288" s="4"/>
      <c r="AA3288" s="4"/>
      <c r="AB3288" s="4"/>
      <c r="AC3288" s="4"/>
      <c r="AD3288" s="4"/>
      <c r="AE3288" s="4"/>
    </row>
    <row r="3289" spans="6:31">
      <c r="F3289" s="25">
        <v>41445</v>
      </c>
      <c r="G3289" s="8">
        <v>96.19</v>
      </c>
      <c r="H3289" s="8">
        <v>96.2</v>
      </c>
      <c r="I3289" s="8">
        <v>94.45</v>
      </c>
      <c r="J3289" s="8">
        <v>94.71</v>
      </c>
      <c r="K3289" s="8">
        <v>463500</v>
      </c>
      <c r="L3289" s="26">
        <v>93.9</v>
      </c>
      <c r="M3289" s="8"/>
      <c r="N3289" s="32">
        <v>0</v>
      </c>
      <c r="O3289" s="11">
        <f t="shared" si="463"/>
        <v>50</v>
      </c>
      <c r="P3289" s="11">
        <f t="shared" si="460"/>
        <v>1.0086261980830669</v>
      </c>
      <c r="Q3289" s="12">
        <f t="shared" si="459"/>
        <v>171.18229190211895</v>
      </c>
      <c r="R3289" s="12">
        <f t="shared" si="464"/>
        <v>0</v>
      </c>
      <c r="S3289" s="12">
        <f t="shared" si="465"/>
        <v>13427</v>
      </c>
      <c r="T3289" s="31">
        <f t="shared" si="461"/>
        <v>16212.674866049685</v>
      </c>
      <c r="U3289" s="13"/>
      <c r="V3289" s="39">
        <f t="shared" si="466"/>
        <v>-2.5753599748523565E-2</v>
      </c>
      <c r="W3289" s="14">
        <f t="shared" si="467"/>
        <v>-2.5757008646158003E-2</v>
      </c>
      <c r="X3289" s="40">
        <f t="shared" si="462"/>
        <v>1.1620583082083022E-11</v>
      </c>
      <c r="Y3289" s="2"/>
      <c r="Z3289" s="4"/>
      <c r="AA3289" s="4"/>
      <c r="AB3289" s="4"/>
      <c r="AC3289" s="4"/>
      <c r="AD3289" s="4"/>
      <c r="AE3289" s="4"/>
    </row>
    <row r="3290" spans="6:31">
      <c r="F3290" s="25">
        <v>41446</v>
      </c>
      <c r="G3290" s="8">
        <v>95.27</v>
      </c>
      <c r="H3290" s="8">
        <v>95.4</v>
      </c>
      <c r="I3290" s="8">
        <v>93.98</v>
      </c>
      <c r="J3290" s="8">
        <v>94.91</v>
      </c>
      <c r="K3290" s="8">
        <v>234900</v>
      </c>
      <c r="L3290" s="26">
        <v>94.1</v>
      </c>
      <c r="M3290" s="8"/>
      <c r="N3290" s="32">
        <v>0</v>
      </c>
      <c r="O3290" s="11">
        <f t="shared" si="463"/>
        <v>50</v>
      </c>
      <c r="P3290" s="11">
        <f t="shared" si="460"/>
        <v>1.0086078639744953</v>
      </c>
      <c r="Q3290" s="12">
        <f t="shared" si="459"/>
        <v>171.18449470994551</v>
      </c>
      <c r="R3290" s="12">
        <f t="shared" si="464"/>
        <v>0</v>
      </c>
      <c r="S3290" s="12">
        <f t="shared" si="465"/>
        <v>13427</v>
      </c>
      <c r="T3290" s="31">
        <f t="shared" si="461"/>
        <v>16247.120392920928</v>
      </c>
      <c r="U3290" s="13"/>
      <c r="V3290" s="39">
        <f t="shared" si="466"/>
        <v>2.1223510207661177E-3</v>
      </c>
      <c r="W3290" s="14">
        <f t="shared" si="467"/>
        <v>2.1276603771166066E-3</v>
      </c>
      <c r="X3290" s="40">
        <f t="shared" si="462"/>
        <v>2.818926485647607E-11</v>
      </c>
      <c r="Y3290" s="2"/>
      <c r="Z3290" s="4"/>
      <c r="AA3290" s="4"/>
      <c r="AB3290" s="4"/>
      <c r="AC3290" s="4"/>
      <c r="AD3290" s="4"/>
      <c r="AE3290" s="4"/>
    </row>
    <row r="3291" spans="6:31">
      <c r="F3291" s="25">
        <v>41449</v>
      </c>
      <c r="G3291" s="8">
        <v>93.99</v>
      </c>
      <c r="H3291" s="8">
        <v>94.53</v>
      </c>
      <c r="I3291" s="8">
        <v>92.93</v>
      </c>
      <c r="J3291" s="8">
        <v>93.74</v>
      </c>
      <c r="K3291" s="8">
        <v>326200</v>
      </c>
      <c r="L3291" s="26">
        <v>92.94</v>
      </c>
      <c r="M3291" s="8"/>
      <c r="N3291" s="32">
        <v>0</v>
      </c>
      <c r="O3291" s="11">
        <f t="shared" si="463"/>
        <v>50</v>
      </c>
      <c r="P3291" s="11">
        <f t="shared" si="460"/>
        <v>1.0086077038949859</v>
      </c>
      <c r="Q3291" s="12">
        <f t="shared" si="459"/>
        <v>171.18451394354287</v>
      </c>
      <c r="R3291" s="12">
        <f t="shared" si="464"/>
        <v>0</v>
      </c>
      <c r="S3291" s="12">
        <f t="shared" si="465"/>
        <v>13427</v>
      </c>
      <c r="T3291" s="31">
        <f t="shared" si="461"/>
        <v>16046.836337067707</v>
      </c>
      <c r="U3291" s="13"/>
      <c r="V3291" s="39">
        <f t="shared" si="466"/>
        <v>-1.2403969291892244E-2</v>
      </c>
      <c r="W3291" s="14">
        <f t="shared" si="467"/>
        <v>-1.2403922934501701E-2</v>
      </c>
      <c r="X3291" s="40">
        <f t="shared" si="462"/>
        <v>2.1490076579174019E-15</v>
      </c>
      <c r="Y3291" s="2"/>
      <c r="Z3291" s="4"/>
      <c r="AA3291" s="4"/>
      <c r="AB3291" s="4"/>
      <c r="AC3291" s="4"/>
      <c r="AD3291" s="4"/>
      <c r="AE3291" s="4"/>
    </row>
    <row r="3292" spans="6:31">
      <c r="F3292" s="25">
        <v>41450</v>
      </c>
      <c r="G3292" s="8">
        <v>94.63</v>
      </c>
      <c r="H3292" s="8">
        <v>94.97</v>
      </c>
      <c r="I3292" s="8">
        <v>94</v>
      </c>
      <c r="J3292" s="8">
        <v>94.71</v>
      </c>
      <c r="K3292" s="8">
        <v>462000</v>
      </c>
      <c r="L3292" s="26">
        <v>93.9</v>
      </c>
      <c r="M3292" s="8"/>
      <c r="N3292" s="32">
        <v>0</v>
      </c>
      <c r="O3292" s="11">
        <f t="shared" si="463"/>
        <v>50</v>
      </c>
      <c r="P3292" s="11">
        <f t="shared" si="460"/>
        <v>1.0086261980830669</v>
      </c>
      <c r="Q3292" s="12">
        <f t="shared" si="459"/>
        <v>171.18229190211895</v>
      </c>
      <c r="R3292" s="12">
        <f t="shared" si="464"/>
        <v>0</v>
      </c>
      <c r="S3292" s="12">
        <f t="shared" si="465"/>
        <v>13427</v>
      </c>
      <c r="T3292" s="31">
        <f t="shared" si="461"/>
        <v>16212.674866049685</v>
      </c>
      <c r="U3292" s="13"/>
      <c r="V3292" s="39">
        <f t="shared" si="466"/>
        <v>1.0281618271126097E-2</v>
      </c>
      <c r="W3292" s="14">
        <f t="shared" si="467"/>
        <v>1.0276262557385073E-2</v>
      </c>
      <c r="X3292" s="40">
        <f t="shared" si="462"/>
        <v>2.8683669675784414E-11</v>
      </c>
      <c r="Y3292" s="2"/>
      <c r="Z3292" s="4"/>
      <c r="AA3292" s="4"/>
      <c r="AB3292" s="4"/>
      <c r="AC3292" s="4"/>
      <c r="AD3292" s="4"/>
      <c r="AE3292" s="4"/>
    </row>
    <row r="3293" spans="6:31">
      <c r="F3293" s="25">
        <v>41451</v>
      </c>
      <c r="G3293" s="8">
        <v>95.47</v>
      </c>
      <c r="H3293" s="8">
        <v>95.8</v>
      </c>
      <c r="I3293" s="8">
        <v>95.09</v>
      </c>
      <c r="J3293" s="8">
        <v>95.57</v>
      </c>
      <c r="K3293" s="8">
        <v>183200</v>
      </c>
      <c r="L3293" s="26">
        <v>94.75</v>
      </c>
      <c r="M3293" s="8"/>
      <c r="N3293" s="32">
        <v>0</v>
      </c>
      <c r="O3293" s="11">
        <f t="shared" si="463"/>
        <v>50</v>
      </c>
      <c r="P3293" s="11">
        <f t="shared" si="460"/>
        <v>1.0086543535620052</v>
      </c>
      <c r="Q3293" s="12">
        <f t="shared" si="459"/>
        <v>171.17890923147931</v>
      </c>
      <c r="R3293" s="12">
        <f t="shared" si="464"/>
        <v>0</v>
      </c>
      <c r="S3293" s="12">
        <f t="shared" si="465"/>
        <v>13427</v>
      </c>
      <c r="T3293" s="31">
        <f t="shared" si="461"/>
        <v>16359.568355252477</v>
      </c>
      <c r="U3293" s="13"/>
      <c r="V3293" s="39">
        <f t="shared" si="466"/>
        <v>9.0196112107054586E-3</v>
      </c>
      <c r="W3293" s="14">
        <f t="shared" si="467"/>
        <v>9.0114577483183834E-3</v>
      </c>
      <c r="X3293" s="40">
        <f t="shared" si="462"/>
        <v>6.6478948897448972E-11</v>
      </c>
      <c r="Y3293" s="2"/>
      <c r="Z3293" s="4"/>
      <c r="AA3293" s="4"/>
      <c r="AB3293" s="4"/>
      <c r="AC3293" s="4"/>
      <c r="AD3293" s="4"/>
      <c r="AE3293" s="4"/>
    </row>
    <row r="3294" spans="6:31">
      <c r="F3294" s="25">
        <v>41452</v>
      </c>
      <c r="G3294" s="8">
        <v>96.16</v>
      </c>
      <c r="H3294" s="8">
        <v>96.6</v>
      </c>
      <c r="I3294" s="8">
        <v>96.12</v>
      </c>
      <c r="J3294" s="8">
        <v>96.27</v>
      </c>
      <c r="K3294" s="8">
        <v>291600</v>
      </c>
      <c r="L3294" s="26">
        <v>95.44</v>
      </c>
      <c r="M3294" s="8"/>
      <c r="N3294" s="32">
        <v>0</v>
      </c>
      <c r="O3294" s="11">
        <f t="shared" si="463"/>
        <v>50</v>
      </c>
      <c r="P3294" s="11">
        <f t="shared" si="460"/>
        <v>1.008696563285834</v>
      </c>
      <c r="Q3294" s="12">
        <f t="shared" si="459"/>
        <v>171.17383840197647</v>
      </c>
      <c r="R3294" s="12">
        <f t="shared" si="464"/>
        <v>0</v>
      </c>
      <c r="S3294" s="12">
        <f t="shared" si="465"/>
        <v>13427</v>
      </c>
      <c r="T3294" s="31">
        <f t="shared" si="461"/>
        <v>16478.905422958273</v>
      </c>
      <c r="U3294" s="13"/>
      <c r="V3294" s="39">
        <f t="shared" si="466"/>
        <v>7.2681570924437219E-3</v>
      </c>
      <c r="W3294" s="14">
        <f t="shared" si="467"/>
        <v>7.2559338271250065E-3</v>
      </c>
      <c r="X3294" s="40">
        <f t="shared" si="462"/>
        <v>1.4940821505170963E-10</v>
      </c>
      <c r="Y3294" s="2"/>
      <c r="Z3294" s="4"/>
      <c r="AA3294" s="4"/>
      <c r="AB3294" s="4"/>
      <c r="AC3294" s="4"/>
      <c r="AD3294" s="4"/>
      <c r="AE3294" s="4"/>
    </row>
    <row r="3295" spans="6:31">
      <c r="F3295" s="25">
        <v>41453</v>
      </c>
      <c r="G3295" s="8">
        <v>95.95</v>
      </c>
      <c r="H3295" s="8">
        <v>96.46</v>
      </c>
      <c r="I3295" s="8">
        <v>95.59</v>
      </c>
      <c r="J3295" s="8">
        <v>96.4</v>
      </c>
      <c r="K3295" s="8">
        <v>1272400</v>
      </c>
      <c r="L3295" s="26">
        <v>95.57</v>
      </c>
      <c r="M3295" s="8"/>
      <c r="N3295" s="32">
        <v>0</v>
      </c>
      <c r="O3295" s="11">
        <f t="shared" si="463"/>
        <v>50</v>
      </c>
      <c r="P3295" s="11">
        <f t="shared" si="460"/>
        <v>1.0086847337030451</v>
      </c>
      <c r="Q3295" s="12">
        <f t="shared" si="459"/>
        <v>171.17525949610558</v>
      </c>
      <c r="R3295" s="12">
        <f t="shared" si="464"/>
        <v>0</v>
      </c>
      <c r="S3295" s="12">
        <f t="shared" si="465"/>
        <v>13427</v>
      </c>
      <c r="T3295" s="31">
        <f t="shared" si="461"/>
        <v>16501.295015424577</v>
      </c>
      <c r="U3295" s="13"/>
      <c r="V3295" s="39">
        <f t="shared" si="466"/>
        <v>1.3577598442894802E-3</v>
      </c>
      <c r="W3295" s="14">
        <f t="shared" si="467"/>
        <v>1.3611854884276677E-3</v>
      </c>
      <c r="X3295" s="40">
        <f t="shared" si="462"/>
        <v>1.1735037761498332E-11</v>
      </c>
      <c r="Y3295" s="2"/>
      <c r="Z3295" s="4"/>
      <c r="AA3295" s="4"/>
      <c r="AB3295" s="4"/>
      <c r="AC3295" s="4"/>
      <c r="AD3295" s="4"/>
      <c r="AE3295" s="4"/>
    </row>
    <row r="3296" spans="6:31">
      <c r="F3296" s="25">
        <v>41456</v>
      </c>
      <c r="G3296" s="8">
        <v>96.42</v>
      </c>
      <c r="H3296" s="8">
        <v>97.21</v>
      </c>
      <c r="I3296" s="8">
        <v>96.31</v>
      </c>
      <c r="J3296" s="8">
        <v>96.61</v>
      </c>
      <c r="K3296" s="8">
        <v>359900</v>
      </c>
      <c r="L3296" s="26">
        <v>95.78</v>
      </c>
      <c r="M3296" s="8"/>
      <c r="N3296" s="32">
        <v>0</v>
      </c>
      <c r="O3296" s="11">
        <f t="shared" si="463"/>
        <v>50</v>
      </c>
      <c r="P3296" s="11">
        <f t="shared" si="460"/>
        <v>1.0086656922113175</v>
      </c>
      <c r="Q3296" s="12">
        <f t="shared" si="459"/>
        <v>171.17754703073587</v>
      </c>
      <c r="R3296" s="12">
        <f t="shared" si="464"/>
        <v>0</v>
      </c>
      <c r="S3296" s="12">
        <f t="shared" si="465"/>
        <v>13427</v>
      </c>
      <c r="T3296" s="31">
        <f t="shared" si="461"/>
        <v>16537.462818639393</v>
      </c>
      <c r="U3296" s="13"/>
      <c r="V3296" s="39">
        <f t="shared" si="466"/>
        <v>2.1894175225439343E-3</v>
      </c>
      <c r="W3296" s="14">
        <f t="shared" si="467"/>
        <v>2.1949316363751806E-3</v>
      </c>
      <c r="X3296" s="40">
        <f t="shared" si="462"/>
        <v>3.0405451343942616E-11</v>
      </c>
      <c r="Y3296" s="2"/>
      <c r="Z3296" s="4"/>
      <c r="AA3296" s="4"/>
      <c r="AB3296" s="4"/>
      <c r="AC3296" s="4"/>
      <c r="AD3296" s="4"/>
      <c r="AE3296" s="4"/>
    </row>
    <row r="3297" spans="6:31">
      <c r="F3297" s="25">
        <v>41457</v>
      </c>
      <c r="G3297" s="8">
        <v>95.98</v>
      </c>
      <c r="H3297" s="8">
        <v>96.68</v>
      </c>
      <c r="I3297" s="8">
        <v>95.62</v>
      </c>
      <c r="J3297" s="8">
        <v>95.99</v>
      </c>
      <c r="K3297" s="8">
        <v>264300</v>
      </c>
      <c r="L3297" s="26">
        <v>95.61</v>
      </c>
      <c r="M3297" s="8"/>
      <c r="N3297" s="32">
        <v>0</v>
      </c>
      <c r="O3297" s="11">
        <f t="shared" si="463"/>
        <v>50</v>
      </c>
      <c r="P3297" s="11">
        <f t="shared" si="460"/>
        <v>1.0039744796569396</v>
      </c>
      <c r="Q3297" s="12">
        <f t="shared" si="459"/>
        <v>171.74376623397052</v>
      </c>
      <c r="R3297" s="12">
        <f t="shared" si="464"/>
        <v>0</v>
      </c>
      <c r="S3297" s="12">
        <f t="shared" si="465"/>
        <v>13427</v>
      </c>
      <c r="T3297" s="31">
        <f t="shared" si="461"/>
        <v>16485.684120798829</v>
      </c>
      <c r="U3297" s="13"/>
      <c r="V3297" s="39">
        <f t="shared" si="466"/>
        <v>-3.1359058764296728E-3</v>
      </c>
      <c r="W3297" s="14">
        <f t="shared" si="467"/>
        <v>-1.7764778171085792E-3</v>
      </c>
      <c r="X3297" s="40">
        <f t="shared" si="462"/>
        <v>1.8480446484695147E-6</v>
      </c>
      <c r="Y3297" s="2"/>
      <c r="Z3297" s="4"/>
      <c r="AA3297" s="4"/>
      <c r="AB3297" s="4"/>
      <c r="AC3297" s="4"/>
      <c r="AD3297" s="4"/>
      <c r="AE3297" s="4"/>
    </row>
    <row r="3298" spans="6:31">
      <c r="F3298" s="25">
        <v>41458</v>
      </c>
      <c r="G3298" s="8">
        <v>95.74</v>
      </c>
      <c r="H3298" s="8">
        <v>96.39</v>
      </c>
      <c r="I3298" s="8">
        <v>95.53</v>
      </c>
      <c r="J3298" s="8">
        <v>96.14</v>
      </c>
      <c r="K3298" s="8">
        <v>105800</v>
      </c>
      <c r="L3298" s="26">
        <v>95.75</v>
      </c>
      <c r="M3298" s="8"/>
      <c r="N3298" s="32">
        <v>0</v>
      </c>
      <c r="O3298" s="11">
        <f t="shared" si="463"/>
        <v>50</v>
      </c>
      <c r="P3298" s="11">
        <f t="shared" si="460"/>
        <v>1.0040731070496083</v>
      </c>
      <c r="Q3298" s="12">
        <f t="shared" si="459"/>
        <v>171.73180767223533</v>
      </c>
      <c r="R3298" s="12">
        <f t="shared" si="464"/>
        <v>0</v>
      </c>
      <c r="S3298" s="12">
        <f t="shared" si="465"/>
        <v>13427</v>
      </c>
      <c r="T3298" s="31">
        <f t="shared" si="461"/>
        <v>16510.295989608705</v>
      </c>
      <c r="U3298" s="13"/>
      <c r="V3298" s="39">
        <f t="shared" si="466"/>
        <v>1.4918104139955075E-3</v>
      </c>
      <c r="W3298" s="14">
        <f t="shared" si="467"/>
        <v>1.4632109634007391E-3</v>
      </c>
      <c r="X3298" s="40">
        <f t="shared" si="462"/>
        <v>8.1792857432259517E-10</v>
      </c>
      <c r="Y3298" s="2"/>
      <c r="Z3298" s="4"/>
      <c r="AA3298" s="4"/>
      <c r="AB3298" s="4"/>
      <c r="AC3298" s="4"/>
      <c r="AD3298" s="4"/>
      <c r="AE3298" s="4"/>
    </row>
    <row r="3299" spans="6:31">
      <c r="F3299" s="25">
        <v>41460</v>
      </c>
      <c r="G3299" s="8">
        <v>96.8</v>
      </c>
      <c r="H3299" s="8">
        <v>97.2</v>
      </c>
      <c r="I3299" s="8">
        <v>96.09</v>
      </c>
      <c r="J3299" s="8">
        <v>97.17</v>
      </c>
      <c r="K3299" s="8">
        <v>150000</v>
      </c>
      <c r="L3299" s="26">
        <v>96.78</v>
      </c>
      <c r="M3299" s="8"/>
      <c r="N3299" s="32">
        <v>0</v>
      </c>
      <c r="O3299" s="11">
        <f t="shared" si="463"/>
        <v>50</v>
      </c>
      <c r="P3299" s="11">
        <f t="shared" si="460"/>
        <v>1.0040297582145072</v>
      </c>
      <c r="Q3299" s="12">
        <f t="shared" si="459"/>
        <v>171.73706342488026</v>
      </c>
      <c r="R3299" s="12">
        <f t="shared" si="464"/>
        <v>0</v>
      </c>
      <c r="S3299" s="12">
        <f t="shared" si="465"/>
        <v>13427</v>
      </c>
      <c r="T3299" s="31">
        <f t="shared" si="461"/>
        <v>16687.690452995615</v>
      </c>
      <c r="U3299" s="13"/>
      <c r="V3299" s="39">
        <f t="shared" si="466"/>
        <v>1.0687163338831927E-2</v>
      </c>
      <c r="W3299" s="14">
        <f t="shared" si="467"/>
        <v>1.0699733304417102E-2</v>
      </c>
      <c r="X3299" s="40">
        <f t="shared" si="462"/>
        <v>1.580040348124785E-10</v>
      </c>
      <c r="Y3299" s="2"/>
      <c r="Z3299" s="4"/>
      <c r="AA3299" s="4"/>
      <c r="AB3299" s="4"/>
      <c r="AC3299" s="4"/>
      <c r="AD3299" s="4"/>
      <c r="AE3299" s="4"/>
    </row>
    <row r="3300" spans="6:31">
      <c r="F3300" s="25">
        <v>41463</v>
      </c>
      <c r="G3300" s="8">
        <v>97.65</v>
      </c>
      <c r="H3300" s="8">
        <v>97.93</v>
      </c>
      <c r="I3300" s="8">
        <v>97.49</v>
      </c>
      <c r="J3300" s="8">
        <v>97.68</v>
      </c>
      <c r="K3300" s="8">
        <v>104300</v>
      </c>
      <c r="L3300" s="26">
        <v>97.29</v>
      </c>
      <c r="M3300" s="8"/>
      <c r="N3300" s="32">
        <v>0</v>
      </c>
      <c r="O3300" s="11">
        <f t="shared" si="463"/>
        <v>50</v>
      </c>
      <c r="P3300" s="11">
        <f t="shared" si="460"/>
        <v>1.0040086339808818</v>
      </c>
      <c r="Q3300" s="12">
        <f t="shared" si="459"/>
        <v>171.73962475959553</v>
      </c>
      <c r="R3300" s="12">
        <f t="shared" si="464"/>
        <v>0</v>
      </c>
      <c r="S3300" s="12">
        <f t="shared" si="465"/>
        <v>13427</v>
      </c>
      <c r="T3300" s="31">
        <f t="shared" si="461"/>
        <v>16775.526546517292</v>
      </c>
      <c r="U3300" s="13"/>
      <c r="V3300" s="39">
        <f t="shared" si="466"/>
        <v>5.2497221202632074E-3</v>
      </c>
      <c r="W3300" s="14">
        <f t="shared" si="467"/>
        <v>5.2558476221639073E-3</v>
      </c>
      <c r="X3300" s="40">
        <f t="shared" si="462"/>
        <v>3.7521773535477773E-11</v>
      </c>
      <c r="Y3300" s="2"/>
      <c r="Z3300" s="4"/>
      <c r="AA3300" s="4"/>
      <c r="AB3300" s="4"/>
      <c r="AC3300" s="4"/>
      <c r="AD3300" s="4"/>
      <c r="AE3300" s="4"/>
    </row>
    <row r="3301" spans="6:31">
      <c r="F3301" s="25">
        <v>41464</v>
      </c>
      <c r="G3301" s="8">
        <v>98.34</v>
      </c>
      <c r="H3301" s="8">
        <v>98.54</v>
      </c>
      <c r="I3301" s="8">
        <v>97.89</v>
      </c>
      <c r="J3301" s="8">
        <v>98.33</v>
      </c>
      <c r="K3301" s="8">
        <v>619500</v>
      </c>
      <c r="L3301" s="26">
        <v>97.94</v>
      </c>
      <c r="M3301" s="8"/>
      <c r="N3301" s="32">
        <v>0</v>
      </c>
      <c r="O3301" s="11">
        <f t="shared" si="463"/>
        <v>50</v>
      </c>
      <c r="P3301" s="11">
        <f t="shared" si="460"/>
        <v>1.003982029814172</v>
      </c>
      <c r="Q3301" s="12">
        <f t="shared" si="459"/>
        <v>171.74285069509651</v>
      </c>
      <c r="R3301" s="12">
        <f t="shared" si="464"/>
        <v>0</v>
      </c>
      <c r="S3301" s="12">
        <f t="shared" si="465"/>
        <v>13427</v>
      </c>
      <c r="T3301" s="31">
        <f t="shared" si="461"/>
        <v>16887.474508848838</v>
      </c>
      <c r="U3301" s="13"/>
      <c r="V3301" s="39">
        <f t="shared" si="466"/>
        <v>6.6511226873677597E-3</v>
      </c>
      <c r="W3301" s="14">
        <f t="shared" si="467"/>
        <v>6.6588372868348648E-3</v>
      </c>
      <c r="X3301" s="40">
        <f t="shared" si="462"/>
        <v>5.95150449378584E-11</v>
      </c>
      <c r="Y3301" s="2"/>
      <c r="Z3301" s="4"/>
      <c r="AA3301" s="4"/>
      <c r="AB3301" s="4"/>
      <c r="AC3301" s="4"/>
      <c r="AD3301" s="4"/>
      <c r="AE3301" s="4"/>
    </row>
    <row r="3302" spans="6:31">
      <c r="F3302" s="25">
        <v>41465</v>
      </c>
      <c r="G3302" s="8">
        <v>98.41</v>
      </c>
      <c r="H3302" s="8">
        <v>98.67</v>
      </c>
      <c r="I3302" s="8">
        <v>98.14</v>
      </c>
      <c r="J3302" s="8">
        <v>98.38</v>
      </c>
      <c r="K3302" s="8">
        <v>233000</v>
      </c>
      <c r="L3302" s="26">
        <v>97.99</v>
      </c>
      <c r="M3302" s="8"/>
      <c r="N3302" s="32">
        <v>0</v>
      </c>
      <c r="O3302" s="11">
        <f t="shared" si="463"/>
        <v>50</v>
      </c>
      <c r="P3302" s="11">
        <f t="shared" si="460"/>
        <v>1.0039799979589754</v>
      </c>
      <c r="Q3302" s="12">
        <f t="shared" si="459"/>
        <v>171.74309707833555</v>
      </c>
      <c r="R3302" s="12">
        <f t="shared" si="464"/>
        <v>0</v>
      </c>
      <c r="S3302" s="12">
        <f t="shared" si="465"/>
        <v>13427</v>
      </c>
      <c r="T3302" s="31">
        <f t="shared" si="461"/>
        <v>16896.08589056665</v>
      </c>
      <c r="U3302" s="13"/>
      <c r="V3302" s="39">
        <f t="shared" si="466"/>
        <v>5.0979717960491198E-4</v>
      </c>
      <c r="W3302" s="14">
        <f t="shared" si="467"/>
        <v>5.1038637355574855E-4</v>
      </c>
      <c r="X3302" s="40">
        <f t="shared" si="462"/>
        <v>3.4714951170240555E-13</v>
      </c>
      <c r="Y3302" s="2"/>
      <c r="Z3302" s="4"/>
      <c r="AA3302" s="4"/>
      <c r="AB3302" s="4"/>
      <c r="AC3302" s="4"/>
      <c r="AD3302" s="4"/>
      <c r="AE3302" s="4"/>
    </row>
    <row r="3303" spans="6:31">
      <c r="F3303" s="25">
        <v>41466</v>
      </c>
      <c r="G3303" s="8">
        <v>99.67</v>
      </c>
      <c r="H3303" s="8">
        <v>99.87</v>
      </c>
      <c r="I3303" s="8">
        <v>99.28</v>
      </c>
      <c r="J3303" s="8">
        <v>99.83</v>
      </c>
      <c r="K3303" s="8">
        <v>174200</v>
      </c>
      <c r="L3303" s="26">
        <v>99.43</v>
      </c>
      <c r="M3303" s="8"/>
      <c r="N3303" s="32">
        <v>0</v>
      </c>
      <c r="O3303" s="11">
        <f t="shared" si="463"/>
        <v>50</v>
      </c>
      <c r="P3303" s="11">
        <f t="shared" si="460"/>
        <v>1.0040229307050186</v>
      </c>
      <c r="Q3303" s="12">
        <f t="shared" si="459"/>
        <v>171.73789125553057</v>
      </c>
      <c r="R3303" s="12">
        <f t="shared" si="464"/>
        <v>0</v>
      </c>
      <c r="S3303" s="12">
        <f t="shared" si="465"/>
        <v>13427</v>
      </c>
      <c r="T3303" s="31">
        <f t="shared" si="461"/>
        <v>17144.593684039617</v>
      </c>
      <c r="U3303" s="13"/>
      <c r="V3303" s="39">
        <f t="shared" si="466"/>
        <v>1.4600895835885074E-2</v>
      </c>
      <c r="W3303" s="14">
        <f t="shared" si="467"/>
        <v>1.458844634425522E-2</v>
      </c>
      <c r="X3303" s="40">
        <f t="shared" si="462"/>
        <v>1.5498984184181298E-10</v>
      </c>
      <c r="Y3303" s="2"/>
      <c r="Z3303" s="4"/>
      <c r="AA3303" s="4"/>
      <c r="AB3303" s="4"/>
      <c r="AC3303" s="4"/>
      <c r="AD3303" s="4"/>
      <c r="AE3303" s="4"/>
    </row>
    <row r="3304" spans="6:31">
      <c r="F3304" s="25">
        <v>41467</v>
      </c>
      <c r="G3304" s="8">
        <v>99.85</v>
      </c>
      <c r="H3304" s="8">
        <v>100.11</v>
      </c>
      <c r="I3304" s="8">
        <v>99.66</v>
      </c>
      <c r="J3304" s="8">
        <v>99.99</v>
      </c>
      <c r="K3304" s="8">
        <v>397700</v>
      </c>
      <c r="L3304" s="26">
        <v>99.59</v>
      </c>
      <c r="M3304" s="8"/>
      <c r="N3304" s="32">
        <v>0</v>
      </c>
      <c r="O3304" s="11">
        <f t="shared" si="463"/>
        <v>50</v>
      </c>
      <c r="P3304" s="11">
        <f t="shared" si="460"/>
        <v>1.0040164675168188</v>
      </c>
      <c r="Q3304" s="12">
        <f t="shared" si="459"/>
        <v>171.73867492285842</v>
      </c>
      <c r="R3304" s="12">
        <f t="shared" si="464"/>
        <v>0</v>
      </c>
      <c r="S3304" s="12">
        <f t="shared" si="465"/>
        <v>13427</v>
      </c>
      <c r="T3304" s="31">
        <f t="shared" si="461"/>
        <v>17172.150105536613</v>
      </c>
      <c r="U3304" s="13"/>
      <c r="V3304" s="39">
        <f t="shared" si="466"/>
        <v>1.6060047881511239E-3</v>
      </c>
      <c r="W3304" s="14">
        <f t="shared" si="467"/>
        <v>1.607878951565811E-3</v>
      </c>
      <c r="X3304" s="40">
        <f t="shared" si="462"/>
        <v>3.5124885049519119E-12</v>
      </c>
      <c r="Y3304" s="2"/>
      <c r="Z3304" s="4"/>
      <c r="AA3304" s="4"/>
      <c r="AB3304" s="4"/>
      <c r="AC3304" s="4"/>
      <c r="AD3304" s="4"/>
      <c r="AE3304" s="4"/>
    </row>
    <row r="3305" spans="6:31">
      <c r="F3305" s="25">
        <v>41470</v>
      </c>
      <c r="G3305" s="8">
        <v>100.15</v>
      </c>
      <c r="H3305" s="8">
        <v>100.41</v>
      </c>
      <c r="I3305" s="8">
        <v>99.97</v>
      </c>
      <c r="J3305" s="8">
        <v>100.3</v>
      </c>
      <c r="K3305" s="8">
        <v>228000</v>
      </c>
      <c r="L3305" s="26">
        <v>99.9</v>
      </c>
      <c r="M3305" s="8"/>
      <c r="N3305" s="32">
        <v>0</v>
      </c>
      <c r="O3305" s="11">
        <f t="shared" si="463"/>
        <v>50</v>
      </c>
      <c r="P3305" s="11">
        <f t="shared" si="460"/>
        <v>1.0040040040040039</v>
      </c>
      <c r="Q3305" s="12">
        <f t="shared" si="459"/>
        <v>171.74018616338032</v>
      </c>
      <c r="R3305" s="12">
        <f t="shared" si="464"/>
        <v>0</v>
      </c>
      <c r="S3305" s="12">
        <f t="shared" si="465"/>
        <v>13427</v>
      </c>
      <c r="T3305" s="31">
        <f t="shared" si="461"/>
        <v>17225.540672187046</v>
      </c>
      <c r="U3305" s="13"/>
      <c r="V3305" s="39">
        <f t="shared" si="466"/>
        <v>3.1043135931101691E-3</v>
      </c>
      <c r="W3305" s="14">
        <f t="shared" si="467"/>
        <v>3.1079277109596743E-3</v>
      </c>
      <c r="X3305" s="40">
        <f t="shared" si="462"/>
        <v>1.3061847830112108E-11</v>
      </c>
      <c r="Y3305" s="2"/>
      <c r="Z3305" s="4"/>
      <c r="AA3305" s="4"/>
      <c r="AB3305" s="4"/>
      <c r="AC3305" s="4"/>
      <c r="AD3305" s="4"/>
      <c r="AE3305" s="4"/>
    </row>
    <row r="3306" spans="6:31">
      <c r="F3306" s="25">
        <v>41471</v>
      </c>
      <c r="G3306" s="8">
        <v>100.39</v>
      </c>
      <c r="H3306" s="8">
        <v>100.39</v>
      </c>
      <c r="I3306" s="8">
        <v>99.65</v>
      </c>
      <c r="J3306" s="8">
        <v>99.89</v>
      </c>
      <c r="K3306" s="8">
        <v>462800</v>
      </c>
      <c r="L3306" s="26">
        <v>99.49</v>
      </c>
      <c r="M3306" s="8"/>
      <c r="N3306" s="32">
        <v>0</v>
      </c>
      <c r="O3306" s="11">
        <f t="shared" si="463"/>
        <v>50</v>
      </c>
      <c r="P3306" s="11">
        <f t="shared" si="460"/>
        <v>1.0040205045733239</v>
      </c>
      <c r="Q3306" s="12">
        <f t="shared" si="459"/>
        <v>171.73818542497739</v>
      </c>
      <c r="R3306" s="12">
        <f t="shared" si="464"/>
        <v>0</v>
      </c>
      <c r="S3306" s="12">
        <f t="shared" si="465"/>
        <v>13427</v>
      </c>
      <c r="T3306" s="31">
        <f t="shared" si="461"/>
        <v>17154.927342100993</v>
      </c>
      <c r="U3306" s="13"/>
      <c r="V3306" s="39">
        <f t="shared" si="466"/>
        <v>-4.107764289257897E-3</v>
      </c>
      <c r="W3306" s="14">
        <f t="shared" si="467"/>
        <v>-4.1125490532396064E-3</v>
      </c>
      <c r="X3306" s="40">
        <f t="shared" si="462"/>
        <v>2.289396636066318E-11</v>
      </c>
      <c r="Y3306" s="2"/>
      <c r="Z3306" s="4"/>
      <c r="AA3306" s="4"/>
      <c r="AB3306" s="4"/>
      <c r="AC3306" s="4"/>
      <c r="AD3306" s="4"/>
      <c r="AE3306" s="4"/>
    </row>
    <row r="3307" spans="6:31">
      <c r="F3307" s="25">
        <v>41472</v>
      </c>
      <c r="G3307" s="8">
        <v>100.22</v>
      </c>
      <c r="H3307" s="8">
        <v>100.46</v>
      </c>
      <c r="I3307" s="8">
        <v>100.03</v>
      </c>
      <c r="J3307" s="8">
        <v>100.25</v>
      </c>
      <c r="K3307" s="8">
        <v>129200</v>
      </c>
      <c r="L3307" s="26">
        <v>99.85</v>
      </c>
      <c r="M3307" s="8"/>
      <c r="N3307" s="32">
        <v>0</v>
      </c>
      <c r="O3307" s="11">
        <f t="shared" si="463"/>
        <v>50</v>
      </c>
      <c r="P3307" s="11">
        <f t="shared" si="460"/>
        <v>1.0040060090135203</v>
      </c>
      <c r="Q3307" s="12">
        <f t="shared" si="459"/>
        <v>171.73994304707463</v>
      </c>
      <c r="R3307" s="12">
        <f t="shared" si="464"/>
        <v>0</v>
      </c>
      <c r="S3307" s="12">
        <f t="shared" si="465"/>
        <v>13427</v>
      </c>
      <c r="T3307" s="31">
        <f t="shared" si="461"/>
        <v>17216.92929046923</v>
      </c>
      <c r="U3307" s="13"/>
      <c r="V3307" s="39">
        <f t="shared" si="466"/>
        <v>3.6077199018148924E-3</v>
      </c>
      <c r="W3307" s="14">
        <f t="shared" si="467"/>
        <v>3.6119232605559166E-3</v>
      </c>
      <c r="X3307" s="40">
        <f t="shared" si="462"/>
        <v>1.7668224705744819E-11</v>
      </c>
      <c r="Y3307" s="2"/>
      <c r="Z3307" s="4"/>
      <c r="AA3307" s="4"/>
      <c r="AB3307" s="4"/>
      <c r="AC3307" s="4"/>
      <c r="AD3307" s="4"/>
      <c r="AE3307" s="4"/>
    </row>
    <row r="3308" spans="6:31">
      <c r="F3308" s="25">
        <v>41473</v>
      </c>
      <c r="G3308" s="8">
        <v>100.35</v>
      </c>
      <c r="H3308" s="8">
        <v>100.99</v>
      </c>
      <c r="I3308" s="8">
        <v>100.24</v>
      </c>
      <c r="J3308" s="8">
        <v>100.79</v>
      </c>
      <c r="K3308" s="8">
        <v>164300</v>
      </c>
      <c r="L3308" s="26">
        <v>100.39</v>
      </c>
      <c r="M3308" s="8"/>
      <c r="N3308" s="32">
        <v>0</v>
      </c>
      <c r="O3308" s="11">
        <f t="shared" si="463"/>
        <v>50</v>
      </c>
      <c r="P3308" s="11">
        <f t="shared" si="460"/>
        <v>1.0039844606036459</v>
      </c>
      <c r="Q3308" s="12">
        <f t="shared" si="459"/>
        <v>171.74255593830333</v>
      </c>
      <c r="R3308" s="12">
        <f t="shared" si="464"/>
        <v>0</v>
      </c>
      <c r="S3308" s="12">
        <f t="shared" si="465"/>
        <v>13427</v>
      </c>
      <c r="T3308" s="31">
        <f t="shared" si="461"/>
        <v>17309.932213021595</v>
      </c>
      <c r="U3308" s="13"/>
      <c r="V3308" s="39">
        <f t="shared" si="466"/>
        <v>5.3872922957412259E-3</v>
      </c>
      <c r="W3308" s="14">
        <f t="shared" si="467"/>
        <v>5.3935408416111484E-3</v>
      </c>
      <c r="X3308" s="40">
        <f t="shared" si="462"/>
        <v>3.9044325488526095E-11</v>
      </c>
      <c r="Y3308" s="2"/>
      <c r="Z3308" s="4"/>
      <c r="AA3308" s="4"/>
      <c r="AB3308" s="4"/>
      <c r="AC3308" s="4"/>
      <c r="AD3308" s="4"/>
      <c r="AE3308" s="4"/>
    </row>
    <row r="3309" spans="6:31">
      <c r="F3309" s="25">
        <v>41474</v>
      </c>
      <c r="G3309" s="8">
        <v>100.57</v>
      </c>
      <c r="H3309" s="8">
        <v>100.9</v>
      </c>
      <c r="I3309" s="8">
        <v>100.46</v>
      </c>
      <c r="J3309" s="8">
        <v>100.9</v>
      </c>
      <c r="K3309" s="8">
        <v>270500</v>
      </c>
      <c r="L3309" s="26">
        <v>100.5</v>
      </c>
      <c r="M3309" s="8"/>
      <c r="N3309" s="32">
        <v>0</v>
      </c>
      <c r="O3309" s="11">
        <f t="shared" si="463"/>
        <v>50</v>
      </c>
      <c r="P3309" s="11">
        <f t="shared" si="460"/>
        <v>1.0039800995024877</v>
      </c>
      <c r="Q3309" s="12">
        <f t="shared" si="459"/>
        <v>171.74308476512169</v>
      </c>
      <c r="R3309" s="12">
        <f t="shared" si="464"/>
        <v>0</v>
      </c>
      <c r="S3309" s="12">
        <f t="shared" si="465"/>
        <v>13427</v>
      </c>
      <c r="T3309" s="31">
        <f t="shared" si="461"/>
        <v>17328.877252800779</v>
      </c>
      <c r="U3309" s="13"/>
      <c r="V3309" s="39">
        <f t="shared" si="466"/>
        <v>1.0938621713837832E-3</v>
      </c>
      <c r="W3309" s="14">
        <f t="shared" si="467"/>
        <v>1.0951267956951949E-3</v>
      </c>
      <c r="X3309" s="40">
        <f t="shared" si="462"/>
        <v>1.599274649013681E-12</v>
      </c>
      <c r="Y3309" s="2"/>
      <c r="Z3309" s="4"/>
      <c r="AA3309" s="4"/>
      <c r="AB3309" s="4"/>
      <c r="AC3309" s="4"/>
      <c r="AD3309" s="4"/>
      <c r="AE3309" s="4"/>
    </row>
    <row r="3310" spans="6:31">
      <c r="F3310" s="25">
        <v>41477</v>
      </c>
      <c r="G3310" s="8">
        <v>100.94</v>
      </c>
      <c r="H3310" s="8">
        <v>101.26</v>
      </c>
      <c r="I3310" s="8">
        <v>100.81</v>
      </c>
      <c r="J3310" s="8">
        <v>101.14</v>
      </c>
      <c r="K3310" s="8">
        <v>149900</v>
      </c>
      <c r="L3310" s="26">
        <v>100.73</v>
      </c>
      <c r="M3310" s="8"/>
      <c r="N3310" s="32">
        <v>0</v>
      </c>
      <c r="O3310" s="11">
        <f t="shared" si="463"/>
        <v>50</v>
      </c>
      <c r="P3310" s="11">
        <f t="shared" si="460"/>
        <v>1.0040702869055891</v>
      </c>
      <c r="Q3310" s="12">
        <f t="shared" si="459"/>
        <v>171.73214958179466</v>
      </c>
      <c r="R3310" s="12">
        <f t="shared" si="464"/>
        <v>0</v>
      </c>
      <c r="S3310" s="12">
        <f t="shared" si="465"/>
        <v>13427</v>
      </c>
      <c r="T3310" s="31">
        <f t="shared" si="461"/>
        <v>17368.989608702712</v>
      </c>
      <c r="U3310" s="13"/>
      <c r="V3310" s="39">
        <f t="shared" si="466"/>
        <v>2.3120945118248028E-3</v>
      </c>
      <c r="W3310" s="14">
        <f t="shared" si="467"/>
        <v>2.2859424554593616E-3</v>
      </c>
      <c r="X3310" s="40">
        <f t="shared" si="462"/>
        <v>6.8393005214121187E-10</v>
      </c>
      <c r="Y3310" s="2"/>
      <c r="Z3310" s="4"/>
      <c r="AA3310" s="4"/>
      <c r="AB3310" s="4"/>
      <c r="AC3310" s="4"/>
      <c r="AD3310" s="4"/>
      <c r="AE3310" s="4"/>
    </row>
    <row r="3311" spans="6:31">
      <c r="F3311" s="25">
        <v>41478</v>
      </c>
      <c r="G3311" s="8">
        <v>101.24</v>
      </c>
      <c r="H3311" s="8">
        <v>101.3</v>
      </c>
      <c r="I3311" s="8">
        <v>100.9</v>
      </c>
      <c r="J3311" s="8">
        <v>100.97</v>
      </c>
      <c r="K3311" s="8">
        <v>101200</v>
      </c>
      <c r="L3311" s="26">
        <v>100.57</v>
      </c>
      <c r="M3311" s="8"/>
      <c r="N3311" s="32">
        <v>0</v>
      </c>
      <c r="O3311" s="11">
        <f t="shared" si="463"/>
        <v>50</v>
      </c>
      <c r="P3311" s="11">
        <f t="shared" si="460"/>
        <v>1.0039773292234264</v>
      </c>
      <c r="Q3311" s="12">
        <f t="shared" si="459"/>
        <v>171.74342069135105</v>
      </c>
      <c r="R3311" s="12">
        <f t="shared" si="464"/>
        <v>0</v>
      </c>
      <c r="S3311" s="12">
        <f t="shared" si="465"/>
        <v>13427</v>
      </c>
      <c r="T3311" s="31">
        <f t="shared" si="461"/>
        <v>17340.933187205716</v>
      </c>
      <c r="U3311" s="13"/>
      <c r="V3311" s="39">
        <f t="shared" si="466"/>
        <v>-1.6166228759625892E-3</v>
      </c>
      <c r="W3311" s="14">
        <f t="shared" si="467"/>
        <v>-1.5896674982007997E-3</v>
      </c>
      <c r="X3311" s="40">
        <f t="shared" si="462"/>
        <v>7.2659239028077391E-10</v>
      </c>
      <c r="Y3311" s="2"/>
      <c r="Z3311" s="4"/>
      <c r="AA3311" s="4"/>
      <c r="AB3311" s="4"/>
      <c r="AC3311" s="4"/>
      <c r="AD3311" s="4"/>
      <c r="AE3311" s="4"/>
    </row>
    <row r="3312" spans="6:31">
      <c r="F3312" s="25">
        <v>41479</v>
      </c>
      <c r="G3312" s="8">
        <v>101.21</v>
      </c>
      <c r="H3312" s="8">
        <v>101.45</v>
      </c>
      <c r="I3312" s="8">
        <v>100.32</v>
      </c>
      <c r="J3312" s="8">
        <v>100.49</v>
      </c>
      <c r="K3312" s="8">
        <v>208100</v>
      </c>
      <c r="L3312" s="26">
        <v>100.09</v>
      </c>
      <c r="M3312" s="8"/>
      <c r="N3312" s="32">
        <v>0</v>
      </c>
      <c r="O3312" s="11">
        <f t="shared" si="463"/>
        <v>50</v>
      </c>
      <c r="P3312" s="11">
        <f t="shared" si="460"/>
        <v>1.0039964032370865</v>
      </c>
      <c r="Q3312" s="12">
        <f t="shared" si="459"/>
        <v>171.74110779893249</v>
      </c>
      <c r="R3312" s="12">
        <f t="shared" si="464"/>
        <v>0</v>
      </c>
      <c r="S3312" s="12">
        <f t="shared" si="465"/>
        <v>13427</v>
      </c>
      <c r="T3312" s="31">
        <f t="shared" si="461"/>
        <v>17258.263922714727</v>
      </c>
      <c r="U3312" s="13"/>
      <c r="V3312" s="39">
        <f t="shared" si="466"/>
        <v>-4.7786901844614092E-3</v>
      </c>
      <c r="W3312" s="14">
        <f t="shared" si="467"/>
        <v>-4.7842212254614941E-3</v>
      </c>
      <c r="X3312" s="40">
        <f t="shared" si="462"/>
        <v>3.059241454461976E-11</v>
      </c>
      <c r="Y3312" s="2"/>
      <c r="Z3312" s="4"/>
      <c r="AA3312" s="4"/>
      <c r="AB3312" s="4"/>
      <c r="AC3312" s="4"/>
      <c r="AD3312" s="4"/>
      <c r="AE3312" s="4"/>
    </row>
    <row r="3313" spans="6:31">
      <c r="F3313" s="25">
        <v>41480</v>
      </c>
      <c r="G3313" s="8">
        <v>100.38</v>
      </c>
      <c r="H3313" s="8">
        <v>100.93</v>
      </c>
      <c r="I3313" s="8">
        <v>100.28</v>
      </c>
      <c r="J3313" s="8">
        <v>100.88</v>
      </c>
      <c r="K3313" s="8">
        <v>115800</v>
      </c>
      <c r="L3313" s="26">
        <v>100.48</v>
      </c>
      <c r="M3313" s="8"/>
      <c r="N3313" s="32">
        <v>0</v>
      </c>
      <c r="O3313" s="11">
        <f t="shared" si="463"/>
        <v>50</v>
      </c>
      <c r="P3313" s="11">
        <f t="shared" si="460"/>
        <v>1.003980891719745</v>
      </c>
      <c r="Q3313" s="12">
        <f t="shared" si="459"/>
        <v>171.74298870057154</v>
      </c>
      <c r="R3313" s="12">
        <f t="shared" si="464"/>
        <v>0</v>
      </c>
      <c r="S3313" s="12">
        <f t="shared" si="465"/>
        <v>13427</v>
      </c>
      <c r="T3313" s="31">
        <f t="shared" si="461"/>
        <v>17325.432700113655</v>
      </c>
      <c r="U3313" s="13"/>
      <c r="V3313" s="39">
        <f t="shared" si="466"/>
        <v>3.8844234952193028E-3</v>
      </c>
      <c r="W3313" s="14">
        <f t="shared" si="467"/>
        <v>3.8889214889609928E-3</v>
      </c>
      <c r="X3313" s="40">
        <f t="shared" si="462"/>
        <v>2.0231947700283061E-11</v>
      </c>
      <c r="Y3313" s="2"/>
      <c r="Z3313" s="4"/>
      <c r="AA3313" s="4"/>
      <c r="AB3313" s="4"/>
      <c r="AC3313" s="4"/>
      <c r="AD3313" s="4"/>
      <c r="AE3313" s="4"/>
    </row>
    <row r="3314" spans="6:31">
      <c r="F3314" s="25">
        <v>41481</v>
      </c>
      <c r="G3314" s="8">
        <v>100.4</v>
      </c>
      <c r="H3314" s="8">
        <v>100.94</v>
      </c>
      <c r="I3314" s="8">
        <v>100.06</v>
      </c>
      <c r="J3314" s="8">
        <v>100.9</v>
      </c>
      <c r="K3314" s="8">
        <v>130300</v>
      </c>
      <c r="L3314" s="26">
        <v>100.5</v>
      </c>
      <c r="M3314" s="8"/>
      <c r="N3314" s="32">
        <v>0</v>
      </c>
      <c r="O3314" s="11">
        <f t="shared" si="463"/>
        <v>50</v>
      </c>
      <c r="P3314" s="11">
        <f t="shared" si="460"/>
        <v>1.0039800995024877</v>
      </c>
      <c r="Q3314" s="12">
        <f t="shared" si="459"/>
        <v>171.74308476512169</v>
      </c>
      <c r="R3314" s="12">
        <f t="shared" si="464"/>
        <v>0</v>
      </c>
      <c r="S3314" s="12">
        <f t="shared" si="465"/>
        <v>13427</v>
      </c>
      <c r="T3314" s="31">
        <f t="shared" si="461"/>
        <v>17328.877252800779</v>
      </c>
      <c r="U3314" s="13"/>
      <c r="V3314" s="39">
        <f t="shared" si="466"/>
        <v>1.9879505338000518E-4</v>
      </c>
      <c r="W3314" s="14">
        <f t="shared" si="467"/>
        <v>1.9902477924181941E-4</v>
      </c>
      <c r="X3314" s="40">
        <f t="shared" si="462"/>
        <v>5.2773971586291525E-14</v>
      </c>
      <c r="Y3314" s="2"/>
      <c r="Z3314" s="4"/>
      <c r="AA3314" s="4"/>
      <c r="AB3314" s="4"/>
      <c r="AC3314" s="4"/>
      <c r="AD3314" s="4"/>
      <c r="AE3314" s="4"/>
    </row>
    <row r="3315" spans="6:31">
      <c r="F3315" s="25">
        <v>41484</v>
      </c>
      <c r="G3315" s="8">
        <v>100.73</v>
      </c>
      <c r="H3315" s="8">
        <v>100.89</v>
      </c>
      <c r="I3315" s="8">
        <v>100.33</v>
      </c>
      <c r="J3315" s="8">
        <v>100.54</v>
      </c>
      <c r="K3315" s="8">
        <v>194200</v>
      </c>
      <c r="L3315" s="26">
        <v>100.14</v>
      </c>
      <c r="M3315" s="8"/>
      <c r="N3315" s="32">
        <v>0</v>
      </c>
      <c r="O3315" s="11">
        <f t="shared" si="463"/>
        <v>50</v>
      </c>
      <c r="P3315" s="11">
        <f t="shared" si="460"/>
        <v>1.0039944078290395</v>
      </c>
      <c r="Q3315" s="12">
        <f t="shared" si="459"/>
        <v>171.74134975564488</v>
      </c>
      <c r="R3315" s="12">
        <f t="shared" si="464"/>
        <v>0</v>
      </c>
      <c r="S3315" s="12">
        <f t="shared" si="465"/>
        <v>13427</v>
      </c>
      <c r="T3315" s="31">
        <f t="shared" si="461"/>
        <v>17266.875304432539</v>
      </c>
      <c r="U3315" s="13"/>
      <c r="V3315" s="39">
        <f t="shared" si="466"/>
        <v>-3.584371500381277E-3</v>
      </c>
      <c r="W3315" s="14">
        <f t="shared" si="467"/>
        <v>-3.5885205973317474E-3</v>
      </c>
      <c r="X3315" s="40">
        <f t="shared" si="462"/>
        <v>1.7215005504402671E-11</v>
      </c>
      <c r="Y3315" s="2"/>
      <c r="Z3315" s="4"/>
      <c r="AA3315" s="4"/>
      <c r="AB3315" s="4"/>
      <c r="AC3315" s="4"/>
      <c r="AD3315" s="4"/>
      <c r="AE3315" s="4"/>
    </row>
    <row r="3316" spans="6:31">
      <c r="F3316" s="25">
        <v>41485</v>
      </c>
      <c r="G3316" s="8">
        <v>100.81</v>
      </c>
      <c r="H3316" s="8">
        <v>100.93</v>
      </c>
      <c r="I3316" s="8">
        <v>100.44</v>
      </c>
      <c r="J3316" s="8">
        <v>100.68</v>
      </c>
      <c r="K3316" s="8">
        <v>213300</v>
      </c>
      <c r="L3316" s="26">
        <v>100.28</v>
      </c>
      <c r="M3316" s="8"/>
      <c r="N3316" s="32">
        <v>0</v>
      </c>
      <c r="O3316" s="11">
        <f t="shared" si="463"/>
        <v>50</v>
      </c>
      <c r="P3316" s="11">
        <f t="shared" si="460"/>
        <v>1.0039888312724372</v>
      </c>
      <c r="Q3316" s="12">
        <f t="shared" si="459"/>
        <v>171.74202595592379</v>
      </c>
      <c r="R3316" s="12">
        <f t="shared" si="464"/>
        <v>0</v>
      </c>
      <c r="S3316" s="12">
        <f t="shared" si="465"/>
        <v>13427</v>
      </c>
      <c r="T3316" s="31">
        <f t="shared" si="461"/>
        <v>17290.987173242407</v>
      </c>
      <c r="U3316" s="13"/>
      <c r="V3316" s="39">
        <f t="shared" si="466"/>
        <v>1.3954493127666414E-3</v>
      </c>
      <c r="W3316" s="14">
        <f t="shared" si="467"/>
        <v>1.3970663882940249E-3</v>
      </c>
      <c r="X3316" s="40">
        <f t="shared" si="462"/>
        <v>2.6149332612629182E-12</v>
      </c>
      <c r="Y3316" s="2"/>
      <c r="Z3316" s="4"/>
      <c r="AA3316" s="4"/>
      <c r="AB3316" s="4"/>
      <c r="AC3316" s="4"/>
      <c r="AD3316" s="4"/>
      <c r="AE3316" s="4"/>
    </row>
    <row r="3317" spans="6:31">
      <c r="F3317" s="25">
        <v>41486</v>
      </c>
      <c r="G3317" s="8">
        <v>100.82</v>
      </c>
      <c r="H3317" s="8">
        <v>101.46</v>
      </c>
      <c r="I3317" s="8">
        <v>100.67</v>
      </c>
      <c r="J3317" s="8">
        <v>100.78</v>
      </c>
      <c r="K3317" s="8">
        <v>689400</v>
      </c>
      <c r="L3317" s="26">
        <v>100.38</v>
      </c>
      <c r="M3317" s="8"/>
      <c r="N3317" s="32">
        <v>0</v>
      </c>
      <c r="O3317" s="11">
        <f t="shared" si="463"/>
        <v>50</v>
      </c>
      <c r="P3317" s="11">
        <f t="shared" si="460"/>
        <v>1.003984857541343</v>
      </c>
      <c r="Q3317" s="12">
        <f t="shared" si="459"/>
        <v>171.74250780589432</v>
      </c>
      <c r="R3317" s="12">
        <f t="shared" si="464"/>
        <v>0</v>
      </c>
      <c r="S3317" s="12">
        <f t="shared" si="465"/>
        <v>13427</v>
      </c>
      <c r="T3317" s="31">
        <f t="shared" si="461"/>
        <v>17308.209936678031</v>
      </c>
      <c r="U3317" s="13"/>
      <c r="V3317" s="39">
        <f t="shared" si="466"/>
        <v>9.9555864278681196E-4</v>
      </c>
      <c r="W3317" s="14">
        <f t="shared" si="467"/>
        <v>9.9671093669497141E-4</v>
      </c>
      <c r="X3317" s="40">
        <f t="shared" si="462"/>
        <v>1.3277812507813849E-12</v>
      </c>
      <c r="Y3317" s="2"/>
      <c r="Z3317" s="4"/>
      <c r="AA3317" s="4"/>
      <c r="AB3317" s="4"/>
      <c r="AC3317" s="4"/>
      <c r="AD3317" s="4"/>
      <c r="AE3317" s="4"/>
    </row>
    <row r="3318" spans="6:31">
      <c r="F3318" s="25">
        <v>41487</v>
      </c>
      <c r="G3318" s="8">
        <v>101.42</v>
      </c>
      <c r="H3318" s="8">
        <v>102.12</v>
      </c>
      <c r="I3318" s="8">
        <v>101.42</v>
      </c>
      <c r="J3318" s="8">
        <v>101.95</v>
      </c>
      <c r="K3318" s="8">
        <v>639800</v>
      </c>
      <c r="L3318" s="26">
        <v>101.54</v>
      </c>
      <c r="M3318" s="8"/>
      <c r="N3318" s="32">
        <v>0</v>
      </c>
      <c r="O3318" s="11">
        <f t="shared" si="463"/>
        <v>50</v>
      </c>
      <c r="P3318" s="11">
        <f t="shared" si="460"/>
        <v>1.004037817608824</v>
      </c>
      <c r="Q3318" s="12">
        <f t="shared" si="459"/>
        <v>171.73608624356308</v>
      </c>
      <c r="R3318" s="12">
        <f t="shared" si="464"/>
        <v>0</v>
      </c>
      <c r="S3318" s="12">
        <f t="shared" si="465"/>
        <v>13427</v>
      </c>
      <c r="T3318" s="31">
        <f t="shared" si="461"/>
        <v>17508.493992531257</v>
      </c>
      <c r="U3318" s="13"/>
      <c r="V3318" s="39">
        <f t="shared" si="466"/>
        <v>1.1505182428678363E-2</v>
      </c>
      <c r="W3318" s="14">
        <f t="shared" si="467"/>
        <v>1.1489825292460775E-2</v>
      </c>
      <c r="X3318" s="40">
        <f t="shared" si="462"/>
        <v>2.3584163280555681E-10</v>
      </c>
      <c r="Y3318" s="2"/>
      <c r="Z3318" s="4"/>
      <c r="AA3318" s="4"/>
      <c r="AB3318" s="4"/>
      <c r="AC3318" s="4"/>
      <c r="AD3318" s="4"/>
      <c r="AE3318" s="4"/>
    </row>
    <row r="3319" spans="6:31">
      <c r="F3319" s="25">
        <v>41488</v>
      </c>
      <c r="G3319" s="8">
        <v>101.85</v>
      </c>
      <c r="H3319" s="8">
        <v>102.19</v>
      </c>
      <c r="I3319" s="8">
        <v>101.69</v>
      </c>
      <c r="J3319" s="8">
        <v>102.19</v>
      </c>
      <c r="K3319" s="8">
        <v>388300</v>
      </c>
      <c r="L3319" s="26">
        <v>101.78</v>
      </c>
      <c r="M3319" s="8"/>
      <c r="N3319" s="32">
        <v>0</v>
      </c>
      <c r="O3319" s="11">
        <f t="shared" si="463"/>
        <v>50</v>
      </c>
      <c r="P3319" s="11">
        <f t="shared" si="460"/>
        <v>1.0040282963254077</v>
      </c>
      <c r="Q3319" s="12">
        <f t="shared" si="459"/>
        <v>171.73724067694246</v>
      </c>
      <c r="R3319" s="12">
        <f t="shared" si="464"/>
        <v>0</v>
      </c>
      <c r="S3319" s="12">
        <f t="shared" si="465"/>
        <v>13427</v>
      </c>
      <c r="T3319" s="31">
        <f t="shared" si="461"/>
        <v>17549.82862477675</v>
      </c>
      <c r="U3319" s="13"/>
      <c r="V3319" s="39">
        <f t="shared" si="466"/>
        <v>2.3580507173600134E-3</v>
      </c>
      <c r="W3319" s="14">
        <f t="shared" si="467"/>
        <v>2.3608116414381855E-3</v>
      </c>
      <c r="X3319" s="40">
        <f t="shared" si="462"/>
        <v>7.6227017654307013E-12</v>
      </c>
      <c r="Y3319" s="2"/>
      <c r="Z3319" s="4"/>
      <c r="AA3319" s="4"/>
      <c r="AB3319" s="4"/>
      <c r="AC3319" s="4"/>
      <c r="AD3319" s="4"/>
      <c r="AE3319" s="4"/>
    </row>
    <row r="3320" spans="6:31">
      <c r="F3320" s="25">
        <v>41491</v>
      </c>
      <c r="G3320" s="8">
        <v>102.03</v>
      </c>
      <c r="H3320" s="8">
        <v>102.23</v>
      </c>
      <c r="I3320" s="8">
        <v>101.83</v>
      </c>
      <c r="J3320" s="8">
        <v>102.08</v>
      </c>
      <c r="K3320" s="8">
        <v>214500</v>
      </c>
      <c r="L3320" s="26">
        <v>101.67</v>
      </c>
      <c r="M3320" s="8"/>
      <c r="N3320" s="32">
        <v>0</v>
      </c>
      <c r="O3320" s="11">
        <f t="shared" si="463"/>
        <v>50</v>
      </c>
      <c r="P3320" s="11">
        <f t="shared" si="460"/>
        <v>1.0040326546670602</v>
      </c>
      <c r="Q3320" s="12">
        <f t="shared" si="459"/>
        <v>171.73671223547768</v>
      </c>
      <c r="R3320" s="12">
        <f t="shared" si="464"/>
        <v>0</v>
      </c>
      <c r="S3320" s="12">
        <f t="shared" si="465"/>
        <v>13427</v>
      </c>
      <c r="T3320" s="31">
        <f t="shared" si="461"/>
        <v>17530.883584997562</v>
      </c>
      <c r="U3320" s="13"/>
      <c r="V3320" s="39">
        <f t="shared" si="466"/>
        <v>-1.0800830671647721E-3</v>
      </c>
      <c r="W3320" s="14">
        <f t="shared" si="467"/>
        <v>-1.0813468736170003E-3</v>
      </c>
      <c r="X3320" s="40">
        <f t="shared" si="462"/>
        <v>1.597206748693569E-12</v>
      </c>
      <c r="Y3320" s="2"/>
      <c r="Z3320" s="4"/>
      <c r="AA3320" s="4"/>
      <c r="AB3320" s="4"/>
      <c r="AC3320" s="4"/>
      <c r="AD3320" s="4"/>
      <c r="AE3320" s="4"/>
    </row>
    <row r="3321" spans="6:31">
      <c r="F3321" s="25">
        <v>41492</v>
      </c>
      <c r="G3321" s="8">
        <v>101.98</v>
      </c>
      <c r="H3321" s="8">
        <v>102.04</v>
      </c>
      <c r="I3321" s="8">
        <v>101.19</v>
      </c>
      <c r="J3321" s="8">
        <v>101.44</v>
      </c>
      <c r="K3321" s="8">
        <v>220000</v>
      </c>
      <c r="L3321" s="26">
        <v>101.03</v>
      </c>
      <c r="M3321" s="8"/>
      <c r="N3321" s="32">
        <v>0</v>
      </c>
      <c r="O3321" s="11">
        <f t="shared" si="463"/>
        <v>50</v>
      </c>
      <c r="P3321" s="11">
        <f t="shared" si="460"/>
        <v>1.0040582005344947</v>
      </c>
      <c r="Q3321" s="12">
        <f t="shared" si="459"/>
        <v>171.73361493503134</v>
      </c>
      <c r="R3321" s="12">
        <f t="shared" si="464"/>
        <v>0</v>
      </c>
      <c r="S3321" s="12">
        <f t="shared" si="465"/>
        <v>13427</v>
      </c>
      <c r="T3321" s="31">
        <f t="shared" si="461"/>
        <v>17420.65789900958</v>
      </c>
      <c r="U3321" s="13"/>
      <c r="V3321" s="39">
        <f t="shared" si="466"/>
        <v>-6.3073642381378213E-3</v>
      </c>
      <c r="W3321" s="14">
        <f t="shared" si="467"/>
        <v>-6.314771847428775E-3</v>
      </c>
      <c r="X3321" s="40">
        <f t="shared" si="462"/>
        <v>5.4872675407423597E-11</v>
      </c>
      <c r="Y3321" s="2"/>
      <c r="Z3321" s="4"/>
      <c r="AA3321" s="4"/>
      <c r="AB3321" s="4"/>
      <c r="AC3321" s="4"/>
      <c r="AD3321" s="4"/>
      <c r="AE3321" s="4"/>
    </row>
    <row r="3322" spans="6:31">
      <c r="F3322" s="25">
        <v>41493</v>
      </c>
      <c r="G3322" s="8">
        <v>101.15</v>
      </c>
      <c r="H3322" s="8">
        <v>101.15</v>
      </c>
      <c r="I3322" s="8">
        <v>100.65</v>
      </c>
      <c r="J3322" s="8">
        <v>101.03</v>
      </c>
      <c r="K3322" s="8">
        <v>174700</v>
      </c>
      <c r="L3322" s="26">
        <v>100.63</v>
      </c>
      <c r="M3322" s="8"/>
      <c r="N3322" s="32">
        <v>0</v>
      </c>
      <c r="O3322" s="11">
        <f t="shared" si="463"/>
        <v>50</v>
      </c>
      <c r="P3322" s="11">
        <f t="shared" si="460"/>
        <v>1.0039749577660737</v>
      </c>
      <c r="Q3322" s="12">
        <f t="shared" si="459"/>
        <v>171.74370825761741</v>
      </c>
      <c r="R3322" s="12">
        <f t="shared" si="464"/>
        <v>0</v>
      </c>
      <c r="S3322" s="12">
        <f t="shared" si="465"/>
        <v>13427</v>
      </c>
      <c r="T3322" s="31">
        <f t="shared" si="461"/>
        <v>17351.266845267088</v>
      </c>
      <c r="U3322" s="13"/>
      <c r="V3322" s="39">
        <f t="shared" si="466"/>
        <v>-3.9912168433774318E-3</v>
      </c>
      <c r="W3322" s="14">
        <f t="shared" si="467"/>
        <v>-3.967078494399123E-3</v>
      </c>
      <c r="X3322" s="40">
        <f t="shared" si="462"/>
        <v>5.8265989139862444E-10</v>
      </c>
      <c r="Y3322" s="2"/>
      <c r="Z3322" s="4"/>
      <c r="AA3322" s="4"/>
      <c r="AB3322" s="4"/>
      <c r="AC3322" s="4"/>
      <c r="AD3322" s="4"/>
      <c r="AE3322" s="4"/>
    </row>
    <row r="3323" spans="6:31">
      <c r="F3323" s="25">
        <v>41494</v>
      </c>
      <c r="G3323" s="8">
        <v>101.4</v>
      </c>
      <c r="H3323" s="8">
        <v>101.63</v>
      </c>
      <c r="I3323" s="8">
        <v>100.94</v>
      </c>
      <c r="J3323" s="8">
        <v>101.43</v>
      </c>
      <c r="K3323" s="8">
        <v>190000</v>
      </c>
      <c r="L3323" s="26">
        <v>101.02</v>
      </c>
      <c r="M3323" s="8"/>
      <c r="N3323" s="32">
        <v>0</v>
      </c>
      <c r="O3323" s="11">
        <f t="shared" si="463"/>
        <v>50</v>
      </c>
      <c r="P3323" s="11">
        <f t="shared" si="460"/>
        <v>1.0040586022569788</v>
      </c>
      <c r="Q3323" s="12">
        <f t="shared" si="459"/>
        <v>171.73356622957721</v>
      </c>
      <c r="R3323" s="12">
        <f t="shared" si="464"/>
        <v>0</v>
      </c>
      <c r="S3323" s="12">
        <f t="shared" si="465"/>
        <v>13427</v>
      </c>
      <c r="T3323" s="31">
        <f t="shared" si="461"/>
        <v>17418.935622666017</v>
      </c>
      <c r="U3323" s="13"/>
      <c r="V3323" s="39">
        <f t="shared" si="466"/>
        <v>3.892347931838899E-3</v>
      </c>
      <c r="W3323" s="14">
        <f t="shared" si="467"/>
        <v>3.8680930946647634E-3</v>
      </c>
      <c r="X3323" s="40">
        <f t="shared" si="462"/>
        <v>5.8829712634383022E-10</v>
      </c>
      <c r="Y3323" s="2"/>
      <c r="Z3323" s="4"/>
      <c r="AA3323" s="4"/>
      <c r="AB3323" s="4"/>
      <c r="AC3323" s="4"/>
      <c r="AD3323" s="4"/>
      <c r="AE3323" s="4"/>
    </row>
    <row r="3324" spans="6:31">
      <c r="F3324" s="25">
        <v>41495</v>
      </c>
      <c r="G3324" s="8">
        <v>101.25</v>
      </c>
      <c r="H3324" s="8">
        <v>101.57</v>
      </c>
      <c r="I3324" s="8">
        <v>100.84</v>
      </c>
      <c r="J3324" s="8">
        <v>101.2</v>
      </c>
      <c r="K3324" s="8">
        <v>119300</v>
      </c>
      <c r="L3324" s="26">
        <v>100.79</v>
      </c>
      <c r="M3324" s="8"/>
      <c r="N3324" s="32">
        <v>0</v>
      </c>
      <c r="O3324" s="11">
        <f t="shared" si="463"/>
        <v>50</v>
      </c>
      <c r="P3324" s="11">
        <f t="shared" si="460"/>
        <v>1.0040678638753844</v>
      </c>
      <c r="Q3324" s="12">
        <f t="shared" si="459"/>
        <v>171.73244334747119</v>
      </c>
      <c r="R3324" s="12">
        <f t="shared" si="464"/>
        <v>0</v>
      </c>
      <c r="S3324" s="12">
        <f t="shared" si="465"/>
        <v>13427</v>
      </c>
      <c r="T3324" s="31">
        <f t="shared" si="461"/>
        <v>17379.323266764084</v>
      </c>
      <c r="U3324" s="13"/>
      <c r="V3324" s="39">
        <f t="shared" si="466"/>
        <v>-2.2766870686281851E-3</v>
      </c>
      <c r="W3324" s="14">
        <f t="shared" si="467"/>
        <v>-2.2793726731198311E-3</v>
      </c>
      <c r="X3324" s="40">
        <f t="shared" si="462"/>
        <v>7.2124714855495767E-12</v>
      </c>
      <c r="Y3324" s="2"/>
      <c r="Z3324" s="4"/>
      <c r="AA3324" s="4"/>
      <c r="AB3324" s="4"/>
      <c r="AC3324" s="4"/>
      <c r="AD3324" s="4"/>
      <c r="AE3324" s="4"/>
    </row>
    <row r="3325" spans="6:31">
      <c r="F3325" s="25">
        <v>41498</v>
      </c>
      <c r="G3325" s="8">
        <v>100.74</v>
      </c>
      <c r="H3325" s="8">
        <v>101.24</v>
      </c>
      <c r="I3325" s="8">
        <v>100.67</v>
      </c>
      <c r="J3325" s="8">
        <v>101.14</v>
      </c>
      <c r="K3325" s="8">
        <v>104200</v>
      </c>
      <c r="L3325" s="26">
        <v>100.73</v>
      </c>
      <c r="M3325" s="8"/>
      <c r="N3325" s="32">
        <v>0</v>
      </c>
      <c r="O3325" s="11">
        <f t="shared" si="463"/>
        <v>50</v>
      </c>
      <c r="P3325" s="11">
        <f t="shared" si="460"/>
        <v>1.0040702869055891</v>
      </c>
      <c r="Q3325" s="12">
        <f t="shared" si="459"/>
        <v>171.73214958179466</v>
      </c>
      <c r="R3325" s="12">
        <f t="shared" si="464"/>
        <v>0</v>
      </c>
      <c r="S3325" s="12">
        <f t="shared" si="465"/>
        <v>13427</v>
      </c>
      <c r="T3325" s="31">
        <f t="shared" si="461"/>
        <v>17368.989608702712</v>
      </c>
      <c r="U3325" s="13"/>
      <c r="V3325" s="39">
        <f t="shared" si="466"/>
        <v>-5.9477180391672422E-4</v>
      </c>
      <c r="W3325" s="14">
        <f t="shared" si="467"/>
        <v>-5.9547441219679463E-4</v>
      </c>
      <c r="X3325" s="40">
        <f t="shared" si="462"/>
        <v>4.9365839522349233E-13</v>
      </c>
      <c r="Y3325" s="2"/>
      <c r="Z3325" s="4"/>
      <c r="AA3325" s="4"/>
      <c r="AB3325" s="4"/>
      <c r="AC3325" s="4"/>
      <c r="AD3325" s="4"/>
      <c r="AE3325" s="4"/>
    </row>
    <row r="3326" spans="6:31">
      <c r="F3326" s="25">
        <v>41499</v>
      </c>
      <c r="G3326" s="8">
        <v>101.23</v>
      </c>
      <c r="H3326" s="8">
        <v>101.48</v>
      </c>
      <c r="I3326" s="8">
        <v>100.61</v>
      </c>
      <c r="J3326" s="8">
        <v>101.29</v>
      </c>
      <c r="K3326" s="8">
        <v>323900</v>
      </c>
      <c r="L3326" s="26">
        <v>100.88</v>
      </c>
      <c r="M3326" s="8"/>
      <c r="N3326" s="32">
        <v>0</v>
      </c>
      <c r="O3326" s="11">
        <f t="shared" si="463"/>
        <v>50</v>
      </c>
      <c r="P3326" s="11">
        <f t="shared" si="460"/>
        <v>1.004064234734338</v>
      </c>
      <c r="Q3326" s="12">
        <f t="shared" si="459"/>
        <v>171.73288334343118</v>
      </c>
      <c r="R3326" s="12">
        <f t="shared" si="464"/>
        <v>0</v>
      </c>
      <c r="S3326" s="12">
        <f t="shared" si="465"/>
        <v>13427</v>
      </c>
      <c r="T3326" s="31">
        <f t="shared" si="461"/>
        <v>17394.823753856144</v>
      </c>
      <c r="U3326" s="13"/>
      <c r="V3326" s="39">
        <f t="shared" si="466"/>
        <v>1.4862667475293195E-3</v>
      </c>
      <c r="W3326" s="14">
        <f t="shared" si="467"/>
        <v>1.4880217020743327E-3</v>
      </c>
      <c r="X3326" s="40">
        <f t="shared" si="462"/>
        <v>3.079865455062509E-12</v>
      </c>
      <c r="Y3326" s="2"/>
      <c r="Z3326" s="4"/>
      <c r="AA3326" s="4"/>
      <c r="AB3326" s="4"/>
      <c r="AC3326" s="4"/>
      <c r="AD3326" s="4"/>
      <c r="AE3326" s="4"/>
    </row>
    <row r="3327" spans="6:31">
      <c r="F3327" s="25">
        <v>41500</v>
      </c>
      <c r="G3327" s="8">
        <v>101.29</v>
      </c>
      <c r="H3327" s="8">
        <v>101.3</v>
      </c>
      <c r="I3327" s="8">
        <v>100.79</v>
      </c>
      <c r="J3327" s="8">
        <v>100.79</v>
      </c>
      <c r="K3327" s="8">
        <v>81600</v>
      </c>
      <c r="L3327" s="26">
        <v>100.39</v>
      </c>
      <c r="M3327" s="8"/>
      <c r="N3327" s="32">
        <v>0</v>
      </c>
      <c r="O3327" s="11">
        <f t="shared" si="463"/>
        <v>50</v>
      </c>
      <c r="P3327" s="11">
        <f t="shared" si="460"/>
        <v>1.0039844606036459</v>
      </c>
      <c r="Q3327" s="12">
        <f t="shared" si="459"/>
        <v>171.74255593830333</v>
      </c>
      <c r="R3327" s="12">
        <f t="shared" si="464"/>
        <v>0</v>
      </c>
      <c r="S3327" s="12">
        <f t="shared" si="465"/>
        <v>13427</v>
      </c>
      <c r="T3327" s="31">
        <f t="shared" si="461"/>
        <v>17309.932213021595</v>
      </c>
      <c r="U3327" s="13"/>
      <c r="V3327" s="39">
        <f t="shared" si="466"/>
        <v>-4.8922234307378258E-3</v>
      </c>
      <c r="W3327" s="14">
        <f t="shared" si="467"/>
        <v>-4.8690909532288938E-3</v>
      </c>
      <c r="X3327" s="40">
        <f t="shared" si="462"/>
        <v>5.3511151570124769E-10</v>
      </c>
      <c r="Y3327" s="2"/>
      <c r="Z3327" s="4"/>
      <c r="AA3327" s="4"/>
      <c r="AB3327" s="4"/>
      <c r="AC3327" s="4"/>
      <c r="AD3327" s="4"/>
      <c r="AE3327" s="4"/>
    </row>
    <row r="3328" spans="6:31">
      <c r="F3328" s="25">
        <v>41501</v>
      </c>
      <c r="G3328" s="8">
        <v>100</v>
      </c>
      <c r="H3328" s="8">
        <v>100</v>
      </c>
      <c r="I3328" s="8">
        <v>99.16</v>
      </c>
      <c r="J3328" s="8">
        <v>99.38</v>
      </c>
      <c r="K3328" s="8">
        <v>426000</v>
      </c>
      <c r="L3328" s="26">
        <v>98.98</v>
      </c>
      <c r="M3328" s="8"/>
      <c r="N3328" s="32">
        <v>0</v>
      </c>
      <c r="O3328" s="11">
        <f t="shared" si="463"/>
        <v>50</v>
      </c>
      <c r="P3328" s="11">
        <f t="shared" si="460"/>
        <v>1.0040412204485754</v>
      </c>
      <c r="Q3328" s="12">
        <f t="shared" si="459"/>
        <v>171.73567366250066</v>
      </c>
      <c r="R3328" s="12">
        <f t="shared" si="464"/>
        <v>0</v>
      </c>
      <c r="S3328" s="12">
        <f t="shared" si="465"/>
        <v>13427</v>
      </c>
      <c r="T3328" s="31">
        <f t="shared" si="461"/>
        <v>17067.091248579316</v>
      </c>
      <c r="U3328" s="13"/>
      <c r="V3328" s="39">
        <f t="shared" si="466"/>
        <v>-1.4128332207268536E-2</v>
      </c>
      <c r="W3328" s="14">
        <f t="shared" si="467"/>
        <v>-1.4144791179695146E-2</v>
      </c>
      <c r="X3328" s="40">
        <f t="shared" si="462"/>
        <v>2.7089777333991373E-10</v>
      </c>
      <c r="Y3328" s="2"/>
      <c r="Z3328" s="4"/>
      <c r="AA3328" s="4"/>
      <c r="AB3328" s="4"/>
      <c r="AC3328" s="4"/>
      <c r="AD3328" s="4"/>
      <c r="AE3328" s="4"/>
    </row>
    <row r="3329" spans="6:31">
      <c r="F3329" s="25">
        <v>41502</v>
      </c>
      <c r="G3329" s="8">
        <v>99.2</v>
      </c>
      <c r="H3329" s="8">
        <v>99.53</v>
      </c>
      <c r="I3329" s="8">
        <v>98.87</v>
      </c>
      <c r="J3329" s="8">
        <v>99.01</v>
      </c>
      <c r="K3329" s="8">
        <v>148800</v>
      </c>
      <c r="L3329" s="26">
        <v>98.61</v>
      </c>
      <c r="M3329" s="8"/>
      <c r="N3329" s="32">
        <v>0</v>
      </c>
      <c r="O3329" s="11">
        <f t="shared" si="463"/>
        <v>50</v>
      </c>
      <c r="P3329" s="11">
        <f t="shared" si="460"/>
        <v>1.0040563837339014</v>
      </c>
      <c r="Q3329" s="12">
        <f t="shared" si="459"/>
        <v>171.73383520722663</v>
      </c>
      <c r="R3329" s="12">
        <f t="shared" si="464"/>
        <v>0</v>
      </c>
      <c r="S3329" s="12">
        <f t="shared" si="465"/>
        <v>13427</v>
      </c>
      <c r="T3329" s="31">
        <f t="shared" si="461"/>
        <v>17003.367023867511</v>
      </c>
      <c r="U3329" s="13"/>
      <c r="V3329" s="39">
        <f t="shared" si="466"/>
        <v>-3.7407362419688409E-3</v>
      </c>
      <c r="W3329" s="14">
        <f t="shared" si="467"/>
        <v>-3.7451331795022662E-3</v>
      </c>
      <c r="X3329" s="40">
        <f t="shared" si="462"/>
        <v>1.9333059672844043E-11</v>
      </c>
      <c r="Y3329" s="2"/>
      <c r="Z3329" s="4"/>
      <c r="AA3329" s="4"/>
      <c r="AB3329" s="4"/>
      <c r="AC3329" s="4"/>
      <c r="AD3329" s="4"/>
      <c r="AE3329" s="4"/>
    </row>
    <row r="3330" spans="6:31">
      <c r="F3330" s="25">
        <v>41505</v>
      </c>
      <c r="G3330" s="8">
        <v>98.81</v>
      </c>
      <c r="H3330" s="8">
        <v>99.2</v>
      </c>
      <c r="I3330" s="8">
        <v>98.33</v>
      </c>
      <c r="J3330" s="8">
        <v>98.33</v>
      </c>
      <c r="K3330" s="8">
        <v>145100</v>
      </c>
      <c r="L3330" s="26">
        <v>97.94</v>
      </c>
      <c r="M3330" s="8"/>
      <c r="N3330" s="32">
        <v>0</v>
      </c>
      <c r="O3330" s="11">
        <f t="shared" si="463"/>
        <v>50</v>
      </c>
      <c r="P3330" s="11">
        <f t="shared" si="460"/>
        <v>1.003982029814172</v>
      </c>
      <c r="Q3330" s="12">
        <f t="shared" si="459"/>
        <v>171.74285069509651</v>
      </c>
      <c r="R3330" s="12">
        <f t="shared" si="464"/>
        <v>0</v>
      </c>
      <c r="S3330" s="12">
        <f t="shared" si="465"/>
        <v>13427</v>
      </c>
      <c r="T3330" s="31">
        <f t="shared" si="461"/>
        <v>16887.474508848838</v>
      </c>
      <c r="U3330" s="13"/>
      <c r="V3330" s="39">
        <f t="shared" si="466"/>
        <v>-6.8391908558119458E-3</v>
      </c>
      <c r="W3330" s="14">
        <f t="shared" si="467"/>
        <v>-6.8176300700663944E-3</v>
      </c>
      <c r="X3330" s="40">
        <f t="shared" si="462"/>
        <v>4.6486748196557321E-10</v>
      </c>
      <c r="Y3330" s="2"/>
      <c r="Z3330" s="4"/>
      <c r="AA3330" s="4"/>
      <c r="AB3330" s="4"/>
      <c r="AC3330" s="4"/>
      <c r="AD3330" s="4"/>
      <c r="AE3330" s="4"/>
    </row>
    <row r="3331" spans="6:31">
      <c r="F3331" s="25">
        <v>41506</v>
      </c>
      <c r="G3331" s="8">
        <v>98.41</v>
      </c>
      <c r="H3331" s="8">
        <v>99.29</v>
      </c>
      <c r="I3331" s="8">
        <v>98.4</v>
      </c>
      <c r="J3331" s="8">
        <v>99</v>
      </c>
      <c r="K3331" s="8">
        <v>143400</v>
      </c>
      <c r="L3331" s="26">
        <v>98.6</v>
      </c>
      <c r="M3331" s="8"/>
      <c r="N3331" s="32">
        <v>0</v>
      </c>
      <c r="O3331" s="11">
        <f t="shared" si="463"/>
        <v>50</v>
      </c>
      <c r="P3331" s="11">
        <f t="shared" si="460"/>
        <v>1.004056795131846</v>
      </c>
      <c r="Q3331" s="12">
        <f t="shared" si="459"/>
        <v>171.73378532852473</v>
      </c>
      <c r="R3331" s="12">
        <f t="shared" si="464"/>
        <v>0</v>
      </c>
      <c r="S3331" s="12">
        <f t="shared" si="465"/>
        <v>13427</v>
      </c>
      <c r="T3331" s="31">
        <f t="shared" si="461"/>
        <v>17001.644747523947</v>
      </c>
      <c r="U3331" s="13"/>
      <c r="V3331" s="39">
        <f t="shared" si="466"/>
        <v>6.7378954140331713E-3</v>
      </c>
      <c r="W3331" s="14">
        <f t="shared" si="467"/>
        <v>6.7162153344184818E-3</v>
      </c>
      <c r="X3331" s="40">
        <f t="shared" si="462"/>
        <v>4.7002585209927335E-10</v>
      </c>
      <c r="Y3331" s="2"/>
      <c r="Z3331" s="4"/>
      <c r="AA3331" s="4"/>
      <c r="AB3331" s="4"/>
      <c r="AC3331" s="4"/>
      <c r="AD3331" s="4"/>
      <c r="AE3331" s="4"/>
    </row>
    <row r="3332" spans="6:31">
      <c r="F3332" s="25">
        <v>41507</v>
      </c>
      <c r="G3332" s="8">
        <v>98.78</v>
      </c>
      <c r="H3332" s="8">
        <v>99.23</v>
      </c>
      <c r="I3332" s="8">
        <v>98.13</v>
      </c>
      <c r="J3332" s="8">
        <v>98.4</v>
      </c>
      <c r="K3332" s="8">
        <v>662800</v>
      </c>
      <c r="L3332" s="26">
        <v>98.01</v>
      </c>
      <c r="M3332" s="8"/>
      <c r="N3332" s="32">
        <v>0</v>
      </c>
      <c r="O3332" s="11">
        <f t="shared" si="463"/>
        <v>50</v>
      </c>
      <c r="P3332" s="11">
        <f t="shared" si="460"/>
        <v>1.0039791857973677</v>
      </c>
      <c r="Q3332" s="12">
        <f t="shared" ref="Q3332:Q3395" si="468">$D$4*$P$4/P3332+O3332</f>
        <v>171.7431955615221</v>
      </c>
      <c r="R3332" s="12">
        <f t="shared" si="464"/>
        <v>0</v>
      </c>
      <c r="S3332" s="12">
        <f t="shared" si="465"/>
        <v>13427</v>
      </c>
      <c r="T3332" s="31">
        <f t="shared" si="461"/>
        <v>16899.530443253774</v>
      </c>
      <c r="U3332" s="13"/>
      <c r="V3332" s="39">
        <f t="shared" si="466"/>
        <v>-6.0242521104206829E-3</v>
      </c>
      <c r="W3332" s="14">
        <f t="shared" si="467"/>
        <v>-6.0017473275011182E-3</v>
      </c>
      <c r="X3332" s="40">
        <f t="shared" si="462"/>
        <v>5.0646525425673093E-10</v>
      </c>
      <c r="Y3332" s="2"/>
      <c r="Z3332" s="4"/>
      <c r="AA3332" s="4"/>
      <c r="AB3332" s="4"/>
      <c r="AC3332" s="4"/>
      <c r="AD3332" s="4"/>
      <c r="AE3332" s="4"/>
    </row>
    <row r="3333" spans="6:31">
      <c r="F3333" s="25">
        <v>41508</v>
      </c>
      <c r="G3333" s="8">
        <v>98.57</v>
      </c>
      <c r="H3333" s="8">
        <v>99.42</v>
      </c>
      <c r="I3333" s="8">
        <v>98.57</v>
      </c>
      <c r="J3333" s="8">
        <v>99.33</v>
      </c>
      <c r="K3333" s="8">
        <v>92400</v>
      </c>
      <c r="L3333" s="26">
        <v>98.93</v>
      </c>
      <c r="M3333" s="8"/>
      <c r="N3333" s="32">
        <v>0</v>
      </c>
      <c r="O3333" s="11">
        <f t="shared" si="463"/>
        <v>50</v>
      </c>
      <c r="P3333" s="11">
        <f t="shared" ref="P3333:P3356" si="469">J3333/L3333</f>
        <v>1.0040432629131708</v>
      </c>
      <c r="Q3333" s="12">
        <f t="shared" si="468"/>
        <v>171.73542602296894</v>
      </c>
      <c r="R3333" s="12">
        <f t="shared" si="464"/>
        <v>0</v>
      </c>
      <c r="S3333" s="12">
        <f t="shared" si="465"/>
        <v>13427</v>
      </c>
      <c r="T3333" s="31">
        <f t="shared" ref="T3333:T3356" si="470">Q3333*J3333</f>
        <v>17058.479866861504</v>
      </c>
      <c r="U3333" s="13"/>
      <c r="V3333" s="39">
        <f t="shared" si="466"/>
        <v>9.3615958654905927E-3</v>
      </c>
      <c r="W3333" s="14">
        <f t="shared" si="467"/>
        <v>9.3430150540427959E-3</v>
      </c>
      <c r="X3333" s="40">
        <f t="shared" ref="X3333:X3396" si="471">(V3333-W3333)^2</f>
        <v>3.4524655405857616E-10</v>
      </c>
      <c r="Y3333" s="2"/>
      <c r="Z3333" s="4"/>
      <c r="AA3333" s="4"/>
      <c r="AB3333" s="4"/>
      <c r="AC3333" s="4"/>
      <c r="AD3333" s="4"/>
      <c r="AE3333" s="4"/>
    </row>
    <row r="3334" spans="6:31">
      <c r="F3334" s="25">
        <v>41509</v>
      </c>
      <c r="G3334" s="8">
        <v>99.57</v>
      </c>
      <c r="H3334" s="8">
        <v>99.77</v>
      </c>
      <c r="I3334" s="8">
        <v>99.17</v>
      </c>
      <c r="J3334" s="8">
        <v>99.67</v>
      </c>
      <c r="K3334" s="8">
        <v>312300</v>
      </c>
      <c r="L3334" s="26">
        <v>99.27</v>
      </c>
      <c r="M3334" s="8"/>
      <c r="N3334" s="32">
        <v>0</v>
      </c>
      <c r="O3334" s="11">
        <f t="shared" ref="O3334:O3356" si="472">O3333+N3334</f>
        <v>50</v>
      </c>
      <c r="P3334" s="11">
        <f t="shared" si="469"/>
        <v>1.0040294147275108</v>
      </c>
      <c r="Q3334" s="12">
        <f t="shared" si="468"/>
        <v>171.73710507216435</v>
      </c>
      <c r="R3334" s="12">
        <f t="shared" ref="R3334:R3356" si="473">IF(N3334&lt;&gt;0,N3334*J3334,0)</f>
        <v>0</v>
      </c>
      <c r="S3334" s="12">
        <f t="shared" ref="S3334:S3356" si="474">IF(N3334&lt;&gt;0,N3334*J3334+S3333,S3333)</f>
        <v>13427</v>
      </c>
      <c r="T3334" s="31">
        <f t="shared" si="470"/>
        <v>17117.037262542621</v>
      </c>
      <c r="U3334" s="13"/>
      <c r="V3334" s="39">
        <f t="shared" ref="V3334:V3356" si="475">LN((T3334-R3334)/T3333)</f>
        <v>3.4268656573454115E-3</v>
      </c>
      <c r="W3334" s="14">
        <f t="shared" ref="W3334:W3356" si="476">LN(L3334/L3333)</f>
        <v>3.4308812664990795E-3</v>
      </c>
      <c r="X3334" s="40">
        <f t="shared" si="471"/>
        <v>1.6125116875022663E-11</v>
      </c>
      <c r="Y3334" s="2"/>
      <c r="Z3334" s="4"/>
      <c r="AA3334" s="4"/>
      <c r="AB3334" s="4"/>
      <c r="AC3334" s="4"/>
      <c r="AD3334" s="4"/>
      <c r="AE3334" s="4"/>
    </row>
    <row r="3335" spans="6:31">
      <c r="F3335" s="25">
        <v>41512</v>
      </c>
      <c r="G3335" s="8">
        <v>99.82</v>
      </c>
      <c r="H3335" s="8">
        <v>100.1</v>
      </c>
      <c r="I3335" s="8">
        <v>99.31</v>
      </c>
      <c r="J3335" s="8">
        <v>99.42</v>
      </c>
      <c r="K3335" s="8">
        <v>124800</v>
      </c>
      <c r="L3335" s="26">
        <v>99.02</v>
      </c>
      <c r="M3335" s="8"/>
      <c r="N3335" s="32">
        <v>0</v>
      </c>
      <c r="O3335" s="11">
        <f t="shared" si="472"/>
        <v>50</v>
      </c>
      <c r="P3335" s="11">
        <f t="shared" si="469"/>
        <v>1.0040395879620279</v>
      </c>
      <c r="Q3335" s="12">
        <f t="shared" si="468"/>
        <v>171.73587159478541</v>
      </c>
      <c r="R3335" s="12">
        <f t="shared" si="473"/>
        <v>0</v>
      </c>
      <c r="S3335" s="12">
        <f t="shared" si="474"/>
        <v>13427</v>
      </c>
      <c r="T3335" s="31">
        <f t="shared" si="470"/>
        <v>17073.980353953564</v>
      </c>
      <c r="U3335" s="13"/>
      <c r="V3335" s="39">
        <f t="shared" si="475"/>
        <v>-2.5186106966807132E-3</v>
      </c>
      <c r="W3335" s="14">
        <f t="shared" si="476"/>
        <v>-2.5215606683535248E-3</v>
      </c>
      <c r="X3335" s="40">
        <f t="shared" si="471"/>
        <v>8.7023328703907313E-12</v>
      </c>
      <c r="Y3335" s="2"/>
      <c r="Z3335" s="4"/>
      <c r="AA3335" s="4"/>
      <c r="AB3335" s="4"/>
      <c r="AC3335" s="4"/>
      <c r="AD3335" s="4"/>
      <c r="AE3335" s="4"/>
    </row>
    <row r="3336" spans="6:31">
      <c r="F3336" s="25">
        <v>41513</v>
      </c>
      <c r="G3336" s="8">
        <v>98.43</v>
      </c>
      <c r="H3336" s="8">
        <v>98.72</v>
      </c>
      <c r="I3336" s="8">
        <v>97.63</v>
      </c>
      <c r="J3336" s="8">
        <v>97.67</v>
      </c>
      <c r="K3336" s="8">
        <v>286800</v>
      </c>
      <c r="L3336" s="26">
        <v>97.28</v>
      </c>
      <c r="M3336" s="8"/>
      <c r="N3336" s="32">
        <v>0</v>
      </c>
      <c r="O3336" s="11">
        <f t="shared" si="472"/>
        <v>50</v>
      </c>
      <c r="P3336" s="11">
        <f t="shared" si="469"/>
        <v>1.0040090460526316</v>
      </c>
      <c r="Q3336" s="12">
        <f t="shared" si="468"/>
        <v>171.73957479444792</v>
      </c>
      <c r="R3336" s="12">
        <f t="shared" si="473"/>
        <v>0</v>
      </c>
      <c r="S3336" s="12">
        <f t="shared" si="474"/>
        <v>13427</v>
      </c>
      <c r="T3336" s="31">
        <f t="shared" si="470"/>
        <v>16773.804270173729</v>
      </c>
      <c r="U3336" s="13"/>
      <c r="V3336" s="39">
        <f t="shared" si="475"/>
        <v>-1.7737288095706891E-2</v>
      </c>
      <c r="W3336" s="14">
        <f t="shared" si="476"/>
        <v>-1.7728431715420014E-2</v>
      </c>
      <c r="X3336" s="40">
        <f t="shared" si="471"/>
        <v>7.8435471785773546E-11</v>
      </c>
      <c r="Y3336" s="2"/>
      <c r="Z3336" s="4"/>
      <c r="AA3336" s="4"/>
      <c r="AB3336" s="4"/>
      <c r="AC3336" s="4"/>
      <c r="AD3336" s="4"/>
      <c r="AE3336" s="4"/>
    </row>
    <row r="3337" spans="6:31">
      <c r="F3337" s="25">
        <v>41514</v>
      </c>
      <c r="G3337" s="8">
        <v>97.65</v>
      </c>
      <c r="H3337" s="8">
        <v>98.37</v>
      </c>
      <c r="I3337" s="8">
        <v>97.53</v>
      </c>
      <c r="J3337" s="8">
        <v>97.99</v>
      </c>
      <c r="K3337" s="8">
        <v>143200</v>
      </c>
      <c r="L3337" s="26">
        <v>97.6</v>
      </c>
      <c r="M3337" s="8"/>
      <c r="N3337" s="32">
        <v>0</v>
      </c>
      <c r="O3337" s="11">
        <f t="shared" si="472"/>
        <v>50</v>
      </c>
      <c r="P3337" s="11">
        <f t="shared" si="469"/>
        <v>1.0039959016393443</v>
      </c>
      <c r="Q3337" s="12">
        <f t="shared" si="468"/>
        <v>171.74116862095849</v>
      </c>
      <c r="R3337" s="12">
        <f t="shared" si="473"/>
        <v>0</v>
      </c>
      <c r="S3337" s="12">
        <f t="shared" si="474"/>
        <v>13427</v>
      </c>
      <c r="T3337" s="31">
        <f t="shared" si="470"/>
        <v>16828.917113167721</v>
      </c>
      <c r="U3337" s="13"/>
      <c r="V3337" s="39">
        <f t="shared" si="475"/>
        <v>3.2802636300612153E-3</v>
      </c>
      <c r="W3337" s="14">
        <f t="shared" si="476"/>
        <v>3.2840752011897975E-3</v>
      </c>
      <c r="X3337" s="40">
        <f t="shared" si="471"/>
        <v>1.4528074468241335E-11</v>
      </c>
      <c r="Y3337" s="2"/>
      <c r="Z3337" s="4"/>
      <c r="AA3337" s="4"/>
      <c r="AB3337" s="4"/>
      <c r="AC3337" s="4"/>
      <c r="AD3337" s="4"/>
      <c r="AE3337" s="4"/>
    </row>
    <row r="3338" spans="6:31">
      <c r="F3338" s="25">
        <v>41515</v>
      </c>
      <c r="G3338" s="8">
        <v>97.95</v>
      </c>
      <c r="H3338" s="8">
        <v>98.76</v>
      </c>
      <c r="I3338" s="8">
        <v>97.86</v>
      </c>
      <c r="J3338" s="8">
        <v>98.31</v>
      </c>
      <c r="K3338" s="8">
        <v>120500</v>
      </c>
      <c r="L3338" s="26">
        <v>97.92</v>
      </c>
      <c r="M3338" s="8"/>
      <c r="N3338" s="32">
        <v>0</v>
      </c>
      <c r="O3338" s="11">
        <f t="shared" si="472"/>
        <v>50</v>
      </c>
      <c r="P3338" s="11">
        <f t="shared" si="469"/>
        <v>1.0039828431372548</v>
      </c>
      <c r="Q3338" s="12">
        <f t="shared" si="468"/>
        <v>171.74275207162765</v>
      </c>
      <c r="R3338" s="12">
        <f t="shared" si="473"/>
        <v>0</v>
      </c>
      <c r="S3338" s="12">
        <f t="shared" si="474"/>
        <v>13427</v>
      </c>
      <c r="T3338" s="31">
        <f t="shared" si="470"/>
        <v>16884.029956161714</v>
      </c>
      <c r="U3338" s="13"/>
      <c r="V3338" s="39">
        <f t="shared" si="475"/>
        <v>3.2695386716840636E-3</v>
      </c>
      <c r="W3338" s="14">
        <f t="shared" si="476"/>
        <v>3.2733253449693297E-3</v>
      </c>
      <c r="X3338" s="40">
        <f t="shared" si="471"/>
        <v>1.4338894569347668E-11</v>
      </c>
      <c r="Y3338" s="2"/>
      <c r="Z3338" s="4"/>
      <c r="AA3338" s="4"/>
      <c r="AB3338" s="4"/>
      <c r="AC3338" s="4"/>
      <c r="AD3338" s="4"/>
      <c r="AE3338" s="4"/>
    </row>
    <row r="3339" spans="6:31">
      <c r="F3339" s="25">
        <v>41516</v>
      </c>
      <c r="G3339" s="8">
        <v>98.44</v>
      </c>
      <c r="H3339" s="8">
        <v>98.44</v>
      </c>
      <c r="I3339" s="8">
        <v>97.58</v>
      </c>
      <c r="J3339" s="8">
        <v>97.79</v>
      </c>
      <c r="K3339" s="8">
        <v>261700</v>
      </c>
      <c r="L3339" s="26">
        <v>97.4</v>
      </c>
      <c r="M3339" s="8"/>
      <c r="N3339" s="32">
        <v>0</v>
      </c>
      <c r="O3339" s="11">
        <f t="shared" si="472"/>
        <v>50</v>
      </c>
      <c r="P3339" s="11">
        <f t="shared" si="469"/>
        <v>1.0040041067761807</v>
      </c>
      <c r="Q3339" s="12">
        <f t="shared" si="468"/>
        <v>171.74017370177398</v>
      </c>
      <c r="R3339" s="12">
        <f t="shared" si="473"/>
        <v>0</v>
      </c>
      <c r="S3339" s="12">
        <f t="shared" si="474"/>
        <v>13427</v>
      </c>
      <c r="T3339" s="31">
        <f t="shared" si="470"/>
        <v>16794.47158629648</v>
      </c>
      <c r="U3339" s="13"/>
      <c r="V3339" s="39">
        <f t="shared" si="475"/>
        <v>-5.3184421435698232E-3</v>
      </c>
      <c r="W3339" s="14">
        <f t="shared" si="476"/>
        <v>-5.3246081155265161E-3</v>
      </c>
      <c r="X3339" s="40">
        <f t="shared" si="471"/>
        <v>3.8019210170723239E-11</v>
      </c>
      <c r="Y3339" s="2"/>
      <c r="Z3339" s="4"/>
      <c r="AA3339" s="4"/>
      <c r="AB3339" s="4"/>
      <c r="AC3339" s="4"/>
      <c r="AD3339" s="4"/>
      <c r="AE3339" s="4"/>
    </row>
    <row r="3340" spans="6:31">
      <c r="F3340" s="25">
        <v>41520</v>
      </c>
      <c r="G3340" s="8">
        <v>98.74</v>
      </c>
      <c r="H3340" s="8">
        <v>99.06</v>
      </c>
      <c r="I3340" s="8">
        <v>97.81</v>
      </c>
      <c r="J3340" s="8">
        <v>98.23</v>
      </c>
      <c r="K3340" s="8">
        <v>204700</v>
      </c>
      <c r="L3340" s="26">
        <v>97.84</v>
      </c>
      <c r="M3340" s="8"/>
      <c r="N3340" s="32">
        <v>0</v>
      </c>
      <c r="O3340" s="11">
        <f t="shared" si="472"/>
        <v>50</v>
      </c>
      <c r="P3340" s="11">
        <f t="shared" si="469"/>
        <v>1.0039860997547017</v>
      </c>
      <c r="Q3340" s="12">
        <f t="shared" si="468"/>
        <v>171.74235717614999</v>
      </c>
      <c r="R3340" s="12">
        <f t="shared" si="473"/>
        <v>0</v>
      </c>
      <c r="S3340" s="12">
        <f t="shared" si="474"/>
        <v>13427</v>
      </c>
      <c r="T3340" s="31">
        <f t="shared" si="470"/>
        <v>16870.251745413214</v>
      </c>
      <c r="U3340" s="13"/>
      <c r="V3340" s="39">
        <f t="shared" si="475"/>
        <v>4.5020591059713342E-3</v>
      </c>
      <c r="W3340" s="14">
        <f t="shared" si="476"/>
        <v>4.5072807304275325E-3</v>
      </c>
      <c r="X3340" s="40">
        <f t="shared" si="471"/>
        <v>2.726536196156771E-11</v>
      </c>
      <c r="Y3340" s="2"/>
      <c r="Z3340" s="4"/>
      <c r="AA3340" s="4"/>
      <c r="AB3340" s="4"/>
      <c r="AC3340" s="4"/>
      <c r="AD3340" s="4"/>
      <c r="AE3340" s="4"/>
    </row>
    <row r="3341" spans="6:31">
      <c r="F3341" s="25">
        <v>41521</v>
      </c>
      <c r="G3341" s="8">
        <v>98.25</v>
      </c>
      <c r="H3341" s="8">
        <v>99.2</v>
      </c>
      <c r="I3341" s="8">
        <v>98.15</v>
      </c>
      <c r="J3341" s="8">
        <v>99.09</v>
      </c>
      <c r="K3341" s="8">
        <v>148800</v>
      </c>
      <c r="L3341" s="26">
        <v>98.69</v>
      </c>
      <c r="M3341" s="8"/>
      <c r="N3341" s="32">
        <v>0</v>
      </c>
      <c r="O3341" s="11">
        <f t="shared" si="472"/>
        <v>50</v>
      </c>
      <c r="P3341" s="11">
        <f t="shared" si="469"/>
        <v>1.0040530955517277</v>
      </c>
      <c r="Q3341" s="12">
        <f t="shared" si="468"/>
        <v>171.73423387441727</v>
      </c>
      <c r="R3341" s="12">
        <f t="shared" si="473"/>
        <v>0</v>
      </c>
      <c r="S3341" s="12">
        <f t="shared" si="474"/>
        <v>13427</v>
      </c>
      <c r="T3341" s="31">
        <f t="shared" si="470"/>
        <v>17017.145234616008</v>
      </c>
      <c r="U3341" s="13"/>
      <c r="V3341" s="39">
        <f t="shared" si="475"/>
        <v>8.6695599161324272E-3</v>
      </c>
      <c r="W3341" s="14">
        <f t="shared" si="476"/>
        <v>8.6501328049988554E-3</v>
      </c>
      <c r="X3341" s="40">
        <f t="shared" si="471"/>
        <v>3.7741264699614842E-10</v>
      </c>
      <c r="Y3341" s="2"/>
      <c r="Z3341" s="4"/>
      <c r="AA3341" s="4"/>
      <c r="AB3341" s="4"/>
      <c r="AC3341" s="4"/>
      <c r="AD3341" s="4"/>
      <c r="AE3341" s="4"/>
    </row>
    <row r="3342" spans="6:31">
      <c r="F3342" s="25">
        <v>41522</v>
      </c>
      <c r="G3342" s="8">
        <v>99.15</v>
      </c>
      <c r="H3342" s="8">
        <v>99.46</v>
      </c>
      <c r="I3342" s="8">
        <v>99.11</v>
      </c>
      <c r="J3342" s="8">
        <v>99.22</v>
      </c>
      <c r="K3342" s="8">
        <v>71300</v>
      </c>
      <c r="L3342" s="26">
        <v>98.82</v>
      </c>
      <c r="M3342" s="8"/>
      <c r="N3342" s="32">
        <v>0</v>
      </c>
      <c r="O3342" s="11">
        <f t="shared" si="472"/>
        <v>50</v>
      </c>
      <c r="P3342" s="11">
        <f t="shared" si="469"/>
        <v>1.0040477636106051</v>
      </c>
      <c r="Q3342" s="12">
        <f t="shared" si="468"/>
        <v>171.73488033745534</v>
      </c>
      <c r="R3342" s="12">
        <f t="shared" si="473"/>
        <v>0</v>
      </c>
      <c r="S3342" s="12">
        <f t="shared" si="474"/>
        <v>13427</v>
      </c>
      <c r="T3342" s="31">
        <f t="shared" si="470"/>
        <v>17039.53482708232</v>
      </c>
      <c r="U3342" s="13"/>
      <c r="V3342" s="39">
        <f t="shared" si="475"/>
        <v>1.3148431174951956E-3</v>
      </c>
      <c r="W3342" s="14">
        <f t="shared" si="476"/>
        <v>1.3163892336882088E-3</v>
      </c>
      <c r="X3342" s="40">
        <f t="shared" si="471"/>
        <v>2.3904752822975265E-12</v>
      </c>
      <c r="Y3342" s="2"/>
      <c r="Z3342" s="4"/>
      <c r="AA3342" s="4"/>
      <c r="AB3342" s="4"/>
      <c r="AC3342" s="4"/>
      <c r="AD3342" s="4"/>
      <c r="AE3342" s="4"/>
    </row>
    <row r="3343" spans="6:31">
      <c r="F3343" s="25">
        <v>41523</v>
      </c>
      <c r="G3343" s="8">
        <v>99.6</v>
      </c>
      <c r="H3343" s="8">
        <v>99.84</v>
      </c>
      <c r="I3343" s="8">
        <v>98.45</v>
      </c>
      <c r="J3343" s="8">
        <v>99.32</v>
      </c>
      <c r="K3343" s="8">
        <v>116700</v>
      </c>
      <c r="L3343" s="26">
        <v>98.92</v>
      </c>
      <c r="M3343" s="8"/>
      <c r="N3343" s="32">
        <v>0</v>
      </c>
      <c r="O3343" s="11">
        <f t="shared" si="472"/>
        <v>50</v>
      </c>
      <c r="P3343" s="11">
        <f t="shared" si="469"/>
        <v>1.0040436716538617</v>
      </c>
      <c r="Q3343" s="12">
        <f t="shared" si="468"/>
        <v>171.73537646514239</v>
      </c>
      <c r="R3343" s="12">
        <f t="shared" si="473"/>
        <v>0</v>
      </c>
      <c r="S3343" s="12">
        <f t="shared" si="474"/>
        <v>13427</v>
      </c>
      <c r="T3343" s="31">
        <f t="shared" si="470"/>
        <v>17056.75759051794</v>
      </c>
      <c r="U3343" s="13"/>
      <c r="V3343" s="39">
        <f t="shared" si="475"/>
        <v>1.0102426791430703E-3</v>
      </c>
      <c r="W3343" s="14">
        <f t="shared" si="476"/>
        <v>1.0114292356116572E-3</v>
      </c>
      <c r="X3343" s="40">
        <f t="shared" si="471"/>
        <v>1.4079162531455267E-12</v>
      </c>
      <c r="Y3343" s="2"/>
      <c r="Z3343" s="4"/>
      <c r="AA3343" s="4"/>
      <c r="AB3343" s="4"/>
      <c r="AC3343" s="4"/>
      <c r="AD3343" s="4"/>
      <c r="AE3343" s="4"/>
    </row>
    <row r="3344" spans="6:31">
      <c r="F3344" s="25">
        <v>41526</v>
      </c>
      <c r="G3344" s="8">
        <v>99.59</v>
      </c>
      <c r="H3344" s="8">
        <v>100.41</v>
      </c>
      <c r="I3344" s="8">
        <v>99.57</v>
      </c>
      <c r="J3344" s="8">
        <v>100.33</v>
      </c>
      <c r="K3344" s="8">
        <v>424300</v>
      </c>
      <c r="L3344" s="26">
        <v>99.93</v>
      </c>
      <c r="M3344" s="8"/>
      <c r="N3344" s="32">
        <v>0</v>
      </c>
      <c r="O3344" s="11">
        <f t="shared" si="472"/>
        <v>50</v>
      </c>
      <c r="P3344" s="11">
        <f t="shared" si="469"/>
        <v>1.0040028019613729</v>
      </c>
      <c r="Q3344" s="12">
        <f t="shared" si="468"/>
        <v>171.74033191685169</v>
      </c>
      <c r="R3344" s="12">
        <f t="shared" si="473"/>
        <v>0</v>
      </c>
      <c r="S3344" s="12">
        <f t="shared" si="474"/>
        <v>13427</v>
      </c>
      <c r="T3344" s="31">
        <f t="shared" si="470"/>
        <v>17230.70750121773</v>
      </c>
      <c r="U3344" s="13"/>
      <c r="V3344" s="39">
        <f t="shared" si="475"/>
        <v>1.0146647040926021E-2</v>
      </c>
      <c r="W3344" s="14">
        <f t="shared" si="476"/>
        <v>1.0158498220482509E-2</v>
      </c>
      <c r="X3344" s="40">
        <f t="shared" si="471"/>
        <v>1.4045045688011807E-10</v>
      </c>
      <c r="Y3344" s="2"/>
      <c r="Z3344" s="4"/>
      <c r="AA3344" s="4"/>
      <c r="AB3344" s="4"/>
      <c r="AC3344" s="4"/>
      <c r="AD3344" s="4"/>
      <c r="AE3344" s="4"/>
    </row>
    <row r="3345" spans="6:31">
      <c r="F3345" s="25">
        <v>41527</v>
      </c>
      <c r="G3345" s="8">
        <v>100.71</v>
      </c>
      <c r="H3345" s="8">
        <v>101.19</v>
      </c>
      <c r="I3345" s="8">
        <v>100.71</v>
      </c>
      <c r="J3345" s="8">
        <v>101.19</v>
      </c>
      <c r="K3345" s="8">
        <v>194700</v>
      </c>
      <c r="L3345" s="26">
        <v>100.78</v>
      </c>
      <c r="M3345" s="8"/>
      <c r="N3345" s="32">
        <v>0</v>
      </c>
      <c r="O3345" s="11">
        <f t="shared" si="472"/>
        <v>50</v>
      </c>
      <c r="P3345" s="11">
        <f t="shared" si="469"/>
        <v>1.0040682675133954</v>
      </c>
      <c r="Q3345" s="12">
        <f t="shared" si="468"/>
        <v>171.73239441071769</v>
      </c>
      <c r="R3345" s="12">
        <f t="shared" si="473"/>
        <v>0</v>
      </c>
      <c r="S3345" s="12">
        <f t="shared" si="474"/>
        <v>13427</v>
      </c>
      <c r="T3345" s="31">
        <f t="shared" si="470"/>
        <v>17377.600990420524</v>
      </c>
      <c r="U3345" s="13"/>
      <c r="V3345" s="39">
        <f t="shared" si="475"/>
        <v>8.4889656692523404E-3</v>
      </c>
      <c r="W3345" s="14">
        <f t="shared" si="476"/>
        <v>8.4699823787540655E-3</v>
      </c>
      <c r="X3345" s="40">
        <f t="shared" si="471"/>
        <v>3.6036531814189546E-10</v>
      </c>
      <c r="Y3345" s="2"/>
      <c r="Z3345" s="4"/>
      <c r="AA3345" s="4"/>
      <c r="AB3345" s="4"/>
      <c r="AC3345" s="4"/>
      <c r="AD3345" s="4"/>
      <c r="AE3345" s="4"/>
    </row>
    <row r="3346" spans="6:31">
      <c r="F3346" s="25">
        <v>41528</v>
      </c>
      <c r="G3346" s="8">
        <v>100.98</v>
      </c>
      <c r="H3346" s="8">
        <v>101.45</v>
      </c>
      <c r="I3346" s="8">
        <v>100.82</v>
      </c>
      <c r="J3346" s="8">
        <v>101.45</v>
      </c>
      <c r="K3346" s="8">
        <v>145400</v>
      </c>
      <c r="L3346" s="26">
        <v>101.04</v>
      </c>
      <c r="M3346" s="8"/>
      <c r="N3346" s="32">
        <v>0</v>
      </c>
      <c r="O3346" s="11">
        <f t="shared" si="472"/>
        <v>50</v>
      </c>
      <c r="P3346" s="11">
        <f t="shared" si="469"/>
        <v>1.004057798891528</v>
      </c>
      <c r="Q3346" s="12">
        <f t="shared" si="468"/>
        <v>171.7336636308836</v>
      </c>
      <c r="R3346" s="12">
        <f t="shared" si="473"/>
        <v>0</v>
      </c>
      <c r="S3346" s="12">
        <f t="shared" si="474"/>
        <v>13427</v>
      </c>
      <c r="T3346" s="31">
        <f t="shared" si="470"/>
        <v>17422.380175353141</v>
      </c>
      <c r="U3346" s="13"/>
      <c r="V3346" s="39">
        <f t="shared" si="475"/>
        <v>2.5735191886273661E-3</v>
      </c>
      <c r="W3346" s="14">
        <f t="shared" si="476"/>
        <v>2.5765547897836963E-3</v>
      </c>
      <c r="X3346" s="40">
        <f t="shared" si="471"/>
        <v>9.2148743803132541E-12</v>
      </c>
      <c r="Y3346" s="2"/>
      <c r="Z3346" s="4"/>
      <c r="AA3346" s="4"/>
      <c r="AB3346" s="4"/>
      <c r="AC3346" s="4"/>
      <c r="AD3346" s="4"/>
      <c r="AE3346" s="4"/>
    </row>
    <row r="3347" spans="6:31">
      <c r="F3347" s="25">
        <v>41529</v>
      </c>
      <c r="G3347" s="8">
        <v>101.45</v>
      </c>
      <c r="H3347" s="8">
        <v>101.56</v>
      </c>
      <c r="I3347" s="8">
        <v>101.03</v>
      </c>
      <c r="J3347" s="8">
        <v>101.18</v>
      </c>
      <c r="K3347" s="8">
        <v>96600</v>
      </c>
      <c r="L3347" s="26">
        <v>100.77</v>
      </c>
      <c r="M3347" s="8"/>
      <c r="N3347" s="32">
        <v>0</v>
      </c>
      <c r="O3347" s="11">
        <f t="shared" si="472"/>
        <v>50</v>
      </c>
      <c r="P3347" s="11">
        <f t="shared" si="469"/>
        <v>1.0040686712315174</v>
      </c>
      <c r="Q3347" s="12">
        <f t="shared" si="468"/>
        <v>171.73234546429097</v>
      </c>
      <c r="R3347" s="12">
        <f t="shared" si="473"/>
        <v>0</v>
      </c>
      <c r="S3347" s="12">
        <f t="shared" si="474"/>
        <v>13427</v>
      </c>
      <c r="T3347" s="31">
        <f t="shared" si="470"/>
        <v>17375.87871407696</v>
      </c>
      <c r="U3347" s="13"/>
      <c r="V3347" s="39">
        <f t="shared" si="475"/>
        <v>-2.6726330822357137E-3</v>
      </c>
      <c r="W3347" s="14">
        <f t="shared" si="476"/>
        <v>-2.6757857499247486E-3</v>
      </c>
      <c r="X3347" s="40">
        <f t="shared" si="471"/>
        <v>9.9393135574846125E-12</v>
      </c>
      <c r="Y3347" s="2"/>
      <c r="Z3347" s="4"/>
      <c r="AA3347" s="4"/>
      <c r="AB3347" s="4"/>
      <c r="AC3347" s="4"/>
      <c r="AD3347" s="4"/>
      <c r="AE3347" s="4"/>
    </row>
    <row r="3348" spans="6:31">
      <c r="F3348" s="25">
        <v>41530</v>
      </c>
      <c r="G3348" s="8">
        <v>101.31</v>
      </c>
      <c r="H3348" s="8">
        <v>101.45</v>
      </c>
      <c r="I3348" s="8">
        <v>101</v>
      </c>
      <c r="J3348" s="8">
        <v>101.38</v>
      </c>
      <c r="K3348" s="8">
        <v>61600</v>
      </c>
      <c r="L3348" s="26">
        <v>100.97</v>
      </c>
      <c r="M3348" s="8"/>
      <c r="N3348" s="32">
        <v>0</v>
      </c>
      <c r="O3348" s="11">
        <f t="shared" si="472"/>
        <v>50</v>
      </c>
      <c r="P3348" s="11">
        <f t="shared" si="469"/>
        <v>1.0040606120629889</v>
      </c>
      <c r="Q3348" s="12">
        <f t="shared" si="468"/>
        <v>171.7333225581792</v>
      </c>
      <c r="R3348" s="12">
        <f t="shared" si="473"/>
        <v>0</v>
      </c>
      <c r="S3348" s="12">
        <f t="shared" si="474"/>
        <v>13427</v>
      </c>
      <c r="T3348" s="31">
        <f t="shared" si="470"/>
        <v>17410.324240948205</v>
      </c>
      <c r="U3348" s="13"/>
      <c r="V3348" s="39">
        <f t="shared" si="475"/>
        <v>1.9804137964604821E-3</v>
      </c>
      <c r="W3348" s="14">
        <f t="shared" si="476"/>
        <v>1.9827507239186695E-3</v>
      </c>
      <c r="X3348" s="40">
        <f t="shared" si="471"/>
        <v>5.4612299448303374E-12</v>
      </c>
      <c r="Y3348" s="2"/>
      <c r="Z3348" s="4"/>
      <c r="AA3348" s="4"/>
      <c r="AB3348" s="4"/>
      <c r="AC3348" s="4"/>
      <c r="AD3348" s="4"/>
      <c r="AE3348" s="4"/>
    </row>
    <row r="3349" spans="6:31">
      <c r="F3349" s="25">
        <v>41533</v>
      </c>
      <c r="G3349" s="8">
        <v>102.5</v>
      </c>
      <c r="H3349" s="8">
        <v>102.52</v>
      </c>
      <c r="I3349" s="8">
        <v>101.8</v>
      </c>
      <c r="J3349" s="8">
        <v>101.9</v>
      </c>
      <c r="K3349" s="8">
        <v>201100</v>
      </c>
      <c r="L3349" s="26">
        <v>101.49</v>
      </c>
      <c r="M3349" s="8"/>
      <c r="N3349" s="32">
        <v>0</v>
      </c>
      <c r="O3349" s="11">
        <f t="shared" si="472"/>
        <v>50</v>
      </c>
      <c r="P3349" s="11">
        <f t="shared" si="469"/>
        <v>1.0040398068775249</v>
      </c>
      <c r="Q3349" s="12">
        <f t="shared" si="468"/>
        <v>171.7358450521437</v>
      </c>
      <c r="R3349" s="12">
        <f t="shared" si="473"/>
        <v>0</v>
      </c>
      <c r="S3349" s="12">
        <f t="shared" si="474"/>
        <v>13427</v>
      </c>
      <c r="T3349" s="31">
        <f t="shared" si="470"/>
        <v>17499.882610813445</v>
      </c>
      <c r="U3349" s="13"/>
      <c r="V3349" s="39">
        <f t="shared" si="475"/>
        <v>5.1307955128759349E-3</v>
      </c>
      <c r="W3349" s="14">
        <f t="shared" si="476"/>
        <v>5.1368284444970541E-3</v>
      </c>
      <c r="X3349" s="40">
        <f t="shared" si="471"/>
        <v>3.6396263945100223E-11</v>
      </c>
      <c r="Y3349" s="2"/>
      <c r="Z3349" s="4"/>
      <c r="AA3349" s="4"/>
      <c r="AB3349" s="4"/>
      <c r="AC3349" s="4"/>
      <c r="AD3349" s="4"/>
      <c r="AE3349" s="4"/>
    </row>
    <row r="3350" spans="6:31">
      <c r="F3350" s="25">
        <v>41534</v>
      </c>
      <c r="G3350" s="8">
        <v>101.95</v>
      </c>
      <c r="H3350" s="8">
        <v>102.47</v>
      </c>
      <c r="I3350" s="8">
        <v>101.95</v>
      </c>
      <c r="J3350" s="8">
        <v>102.47</v>
      </c>
      <c r="K3350" s="8">
        <v>177400</v>
      </c>
      <c r="L3350" s="26">
        <v>102.06</v>
      </c>
      <c r="M3350" s="8"/>
      <c r="N3350" s="32">
        <v>0</v>
      </c>
      <c r="O3350" s="11">
        <f t="shared" si="472"/>
        <v>50</v>
      </c>
      <c r="P3350" s="11">
        <f t="shared" si="469"/>
        <v>1.0040172447579854</v>
      </c>
      <c r="Q3350" s="12">
        <f t="shared" si="468"/>
        <v>171.73858068114077</v>
      </c>
      <c r="R3350" s="12">
        <f t="shared" si="473"/>
        <v>0</v>
      </c>
      <c r="S3350" s="12">
        <f t="shared" si="474"/>
        <v>13427</v>
      </c>
      <c r="T3350" s="31">
        <f t="shared" si="470"/>
        <v>17598.052362396495</v>
      </c>
      <c r="U3350" s="13"/>
      <c r="V3350" s="39">
        <f t="shared" si="475"/>
        <v>5.5940617397763608E-3</v>
      </c>
      <c r="W3350" s="14">
        <f t="shared" si="476"/>
        <v>5.6006041750985619E-3</v>
      </c>
      <c r="X3350" s="40">
        <f t="shared" si="471"/>
        <v>4.2803459945183772E-11</v>
      </c>
      <c r="Y3350" s="2"/>
      <c r="Z3350" s="4"/>
      <c r="AA3350" s="4"/>
      <c r="AB3350" s="4"/>
      <c r="AC3350" s="4"/>
      <c r="AD3350" s="4"/>
      <c r="AE3350" s="4"/>
    </row>
    <row r="3351" spans="6:31">
      <c r="F3351" s="25">
        <v>41535</v>
      </c>
      <c r="G3351" s="8">
        <v>102.32</v>
      </c>
      <c r="H3351" s="8">
        <v>103.87</v>
      </c>
      <c r="I3351" s="8">
        <v>102.08</v>
      </c>
      <c r="J3351" s="8">
        <v>103.67</v>
      </c>
      <c r="K3351" s="8">
        <v>244400</v>
      </c>
      <c r="L3351" s="26">
        <v>103.25</v>
      </c>
      <c r="M3351" s="8"/>
      <c r="N3351" s="32">
        <v>0</v>
      </c>
      <c r="O3351" s="11">
        <f t="shared" si="472"/>
        <v>50</v>
      </c>
      <c r="P3351" s="11">
        <f t="shared" si="469"/>
        <v>1.0040677966101694</v>
      </c>
      <c r="Q3351" s="12">
        <f t="shared" si="468"/>
        <v>171.73245150265655</v>
      </c>
      <c r="R3351" s="12">
        <f t="shared" si="473"/>
        <v>0</v>
      </c>
      <c r="S3351" s="12">
        <f t="shared" si="474"/>
        <v>13427</v>
      </c>
      <c r="T3351" s="31">
        <f t="shared" si="470"/>
        <v>17803.503247280405</v>
      </c>
      <c r="U3351" s="13"/>
      <c r="V3351" s="39">
        <f t="shared" si="475"/>
        <v>1.1607014884906135E-2</v>
      </c>
      <c r="W3351" s="14">
        <f t="shared" si="476"/>
        <v>1.1592356205316817E-2</v>
      </c>
      <c r="X3351" s="40">
        <f t="shared" si="471"/>
        <v>2.1487688730228339E-10</v>
      </c>
      <c r="Y3351" s="2"/>
      <c r="Z3351" s="4"/>
      <c r="AA3351" s="4"/>
      <c r="AB3351" s="4"/>
      <c r="AC3351" s="4"/>
      <c r="AD3351" s="4"/>
      <c r="AE3351" s="4"/>
    </row>
    <row r="3352" spans="6:31">
      <c r="F3352" s="25">
        <v>41536</v>
      </c>
      <c r="G3352" s="8">
        <v>103.95</v>
      </c>
      <c r="H3352" s="8">
        <v>103.95</v>
      </c>
      <c r="I3352" s="8">
        <v>103.35</v>
      </c>
      <c r="J3352" s="8">
        <v>103.51</v>
      </c>
      <c r="K3352" s="8">
        <v>133200</v>
      </c>
      <c r="L3352" s="26">
        <v>103.1</v>
      </c>
      <c r="M3352" s="8"/>
      <c r="N3352" s="32">
        <v>0</v>
      </c>
      <c r="O3352" s="11">
        <f t="shared" si="472"/>
        <v>50</v>
      </c>
      <c r="P3352" s="11">
        <f t="shared" si="469"/>
        <v>1.0039767216294861</v>
      </c>
      <c r="Q3352" s="12">
        <f t="shared" si="468"/>
        <v>171.74349436892055</v>
      </c>
      <c r="R3352" s="12">
        <f t="shared" si="473"/>
        <v>0</v>
      </c>
      <c r="S3352" s="12">
        <f t="shared" si="474"/>
        <v>13427</v>
      </c>
      <c r="T3352" s="31">
        <f t="shared" si="470"/>
        <v>17777.169102126969</v>
      </c>
      <c r="U3352" s="13"/>
      <c r="V3352" s="39">
        <f t="shared" si="475"/>
        <v>-1.4802502720193788E-3</v>
      </c>
      <c r="W3352" s="14">
        <f t="shared" si="476"/>
        <v>-1.4538408182279998E-3</v>
      </c>
      <c r="X3352" s="40">
        <f t="shared" si="471"/>
        <v>6.9745924955898603E-10</v>
      </c>
      <c r="Y3352" s="2"/>
      <c r="Z3352" s="4"/>
      <c r="AA3352" s="4"/>
      <c r="AB3352" s="4"/>
      <c r="AC3352" s="4"/>
      <c r="AD3352" s="4"/>
      <c r="AE3352" s="4"/>
    </row>
    <row r="3353" spans="6:31">
      <c r="F3353" s="25">
        <v>41537</v>
      </c>
      <c r="G3353" s="8">
        <v>103.55</v>
      </c>
      <c r="H3353" s="8">
        <v>103.7</v>
      </c>
      <c r="I3353" s="8">
        <v>102.7</v>
      </c>
      <c r="J3353" s="8">
        <v>102.73</v>
      </c>
      <c r="K3353" s="8">
        <v>291400</v>
      </c>
      <c r="L3353" s="26">
        <v>102.32</v>
      </c>
      <c r="M3353" s="8"/>
      <c r="N3353" s="32">
        <v>0</v>
      </c>
      <c r="O3353" s="11">
        <f t="shared" si="472"/>
        <v>50</v>
      </c>
      <c r="P3353" s="11">
        <f t="shared" si="469"/>
        <v>1.0040070367474589</v>
      </c>
      <c r="Q3353" s="12">
        <f t="shared" si="468"/>
        <v>171.73981843014809</v>
      </c>
      <c r="R3353" s="12">
        <f t="shared" si="473"/>
        <v>0</v>
      </c>
      <c r="S3353" s="12">
        <f t="shared" si="474"/>
        <v>13427</v>
      </c>
      <c r="T3353" s="31">
        <f t="shared" si="470"/>
        <v>17642.831547329115</v>
      </c>
      <c r="U3353" s="13"/>
      <c r="V3353" s="39">
        <f t="shared" si="475"/>
        <v>-7.585443053123077E-3</v>
      </c>
      <c r="W3353" s="14">
        <f t="shared" si="476"/>
        <v>-7.5942337523269713E-3</v>
      </c>
      <c r="X3353" s="40">
        <f t="shared" si="471"/>
        <v>7.727639249334745E-11</v>
      </c>
      <c r="Y3353" s="2"/>
      <c r="Z3353" s="4"/>
      <c r="AA3353" s="4"/>
      <c r="AB3353" s="4"/>
      <c r="AC3353" s="4"/>
      <c r="AD3353" s="4"/>
      <c r="AE3353" s="4"/>
    </row>
    <row r="3354" spans="6:31">
      <c r="F3354" s="25">
        <v>41540</v>
      </c>
      <c r="G3354" s="8">
        <v>102.59</v>
      </c>
      <c r="H3354" s="8">
        <v>102.75</v>
      </c>
      <c r="I3354" s="8">
        <v>101.93</v>
      </c>
      <c r="J3354" s="8">
        <v>102.35</v>
      </c>
      <c r="K3354" s="8">
        <v>222200</v>
      </c>
      <c r="L3354" s="26">
        <v>101.94</v>
      </c>
      <c r="M3354" s="8"/>
      <c r="N3354" s="32">
        <v>0</v>
      </c>
      <c r="O3354" s="11">
        <f t="shared" si="472"/>
        <v>50</v>
      </c>
      <c r="P3354" s="11">
        <f t="shared" si="469"/>
        <v>1.0040219737100256</v>
      </c>
      <c r="Q3354" s="12">
        <f t="shared" si="468"/>
        <v>171.73800729138981</v>
      </c>
      <c r="R3354" s="12">
        <f t="shared" si="473"/>
        <v>0</v>
      </c>
      <c r="S3354" s="12">
        <f t="shared" si="474"/>
        <v>13427</v>
      </c>
      <c r="T3354" s="31">
        <f t="shared" si="470"/>
        <v>17577.385046273746</v>
      </c>
      <c r="U3354" s="13"/>
      <c r="V3354" s="39">
        <f t="shared" si="475"/>
        <v>-3.716421005485227E-3</v>
      </c>
      <c r="W3354" s="14">
        <f t="shared" si="476"/>
        <v>-3.7207523586915321E-3</v>
      </c>
      <c r="X3354" s="40">
        <f t="shared" si="471"/>
        <v>1.8760620597769719E-11</v>
      </c>
      <c r="Y3354" s="2"/>
      <c r="Z3354" s="4"/>
      <c r="AA3354" s="4"/>
      <c r="AB3354" s="4"/>
      <c r="AC3354" s="4"/>
      <c r="AD3354" s="4"/>
      <c r="AE3354" s="4"/>
    </row>
    <row r="3355" spans="6:31">
      <c r="F3355" s="25">
        <v>41541</v>
      </c>
      <c r="G3355" s="8">
        <v>102</v>
      </c>
      <c r="H3355" s="8">
        <v>102.4</v>
      </c>
      <c r="I3355" s="8">
        <v>101.57</v>
      </c>
      <c r="J3355" s="8">
        <v>101.76</v>
      </c>
      <c r="K3355" s="8">
        <v>133400</v>
      </c>
      <c r="L3355" s="26">
        <v>101.76</v>
      </c>
      <c r="M3355" s="8"/>
      <c r="N3355" s="32">
        <v>0</v>
      </c>
      <c r="O3355" s="11">
        <f t="shared" si="472"/>
        <v>50</v>
      </c>
      <c r="P3355" s="11">
        <f t="shared" si="469"/>
        <v>1</v>
      </c>
      <c r="Q3355" s="12">
        <f t="shared" si="468"/>
        <v>172.22763435622664</v>
      </c>
      <c r="R3355" s="12">
        <f t="shared" si="473"/>
        <v>0</v>
      </c>
      <c r="S3355" s="12">
        <f t="shared" si="474"/>
        <v>13427</v>
      </c>
      <c r="T3355" s="31">
        <f t="shared" si="470"/>
        <v>17525.884072089626</v>
      </c>
      <c r="U3355" s="13"/>
      <c r="V3355" s="39">
        <f t="shared" si="475"/>
        <v>-2.9342572603043532E-3</v>
      </c>
      <c r="W3355" s="14">
        <f t="shared" si="476"/>
        <v>-1.7673053200835294E-3</v>
      </c>
      <c r="X3355" s="40">
        <f t="shared" si="471"/>
        <v>1.3617768307851452E-6</v>
      </c>
      <c r="Y3355" s="2"/>
      <c r="Z3355" s="4"/>
      <c r="AA3355" s="4"/>
      <c r="AB3355" s="4"/>
      <c r="AC3355" s="4"/>
      <c r="AD3355" s="4"/>
      <c r="AE3355" s="4"/>
    </row>
    <row r="3356" spans="6:31">
      <c r="F3356" s="27">
        <v>41542</v>
      </c>
      <c r="G3356" s="28">
        <v>101.91</v>
      </c>
      <c r="H3356" s="28">
        <v>102.1</v>
      </c>
      <c r="I3356" s="28">
        <v>101.47</v>
      </c>
      <c r="J3356" s="28">
        <v>101.54</v>
      </c>
      <c r="K3356" s="28">
        <v>314600</v>
      </c>
      <c r="L3356" s="29">
        <v>101.54</v>
      </c>
      <c r="M3356" s="8"/>
      <c r="N3356" s="34">
        <v>0</v>
      </c>
      <c r="O3356" s="35">
        <f t="shared" si="472"/>
        <v>50</v>
      </c>
      <c r="P3356" s="35">
        <f t="shared" si="469"/>
        <v>1</v>
      </c>
      <c r="Q3356" s="36">
        <f t="shared" si="468"/>
        <v>172.22763435622664</v>
      </c>
      <c r="R3356" s="36">
        <f t="shared" si="473"/>
        <v>0</v>
      </c>
      <c r="S3356" s="36">
        <f t="shared" si="474"/>
        <v>13427</v>
      </c>
      <c r="T3356" s="37">
        <f t="shared" si="470"/>
        <v>17487.993992531254</v>
      </c>
      <c r="U3356" s="13"/>
      <c r="V3356" s="41">
        <f t="shared" si="475"/>
        <v>-2.1642900725638886E-3</v>
      </c>
      <c r="W3356" s="42">
        <f t="shared" si="476"/>
        <v>-2.1642900725637772E-3</v>
      </c>
      <c r="X3356" s="43">
        <f t="shared" si="471"/>
        <v>1.2422436220393803E-32</v>
      </c>
      <c r="Y3356" s="2"/>
      <c r="Z3356" s="4"/>
      <c r="AA3356" s="4"/>
      <c r="AB3356" s="4"/>
      <c r="AC3356" s="4"/>
      <c r="AD3356" s="4"/>
      <c r="AE3356" s="4"/>
    </row>
    <row r="3357" spans="6:31">
      <c r="Z3357" s="4"/>
      <c r="AA3357" s="4"/>
      <c r="AC3357" s="6"/>
      <c r="AD3357" s="6"/>
    </row>
  </sheetData>
  <mergeCells count="4">
    <mergeCell ref="B2:D2"/>
    <mergeCell ref="F2:L2"/>
    <mergeCell ref="N2:T2"/>
    <mergeCell ref="V2:Y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IWV.csv</vt:lpstr>
    </vt:vector>
  </TitlesOfParts>
  <Company>Newfound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2013-09-27T00:47:07Z</dcterms:created>
  <dcterms:modified xsi:type="dcterms:W3CDTF">2013-10-05T06:38:24Z</dcterms:modified>
</cp:coreProperties>
</file>