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vanmartin/Desktop/"/>
    </mc:Choice>
  </mc:AlternateContent>
  <xr:revisionPtr revIDLastSave="0" documentId="13_ncr:1_{53BE4738-F74A-9241-AA17-CFD022103DB3}" xr6:coauthVersionLast="40" xr6:coauthVersionMax="40" xr10:uidLastSave="{00000000-0000-0000-0000-000000000000}"/>
  <bookViews>
    <workbookView xWindow="25600" yWindow="460" windowWidth="38400" windowHeight="23540" xr2:uid="{EFAB75F7-9DC5-3A46-B625-EDDA63333B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7" i="1"/>
  <c r="D8" i="1"/>
  <c r="D10" i="1"/>
  <c r="D11" i="1"/>
  <c r="D12" i="1"/>
  <c r="H9" i="1" l="1"/>
  <c r="H8" i="1"/>
  <c r="H10" i="1" l="1"/>
  <c r="H11" i="1" s="1"/>
</calcChain>
</file>

<file path=xl/sharedStrings.xml><?xml version="1.0" encoding="utf-8"?>
<sst xmlns="http://schemas.openxmlformats.org/spreadsheetml/2006/main" count="11" uniqueCount="11">
  <si>
    <t>-</t>
  </si>
  <si>
    <t>Freq</t>
  </si>
  <si>
    <t>m</t>
  </si>
  <si>
    <t>min</t>
  </si>
  <si>
    <t>max</t>
  </si>
  <si>
    <t>error</t>
  </si>
  <si>
    <t>% error</t>
  </si>
  <si>
    <t>m (theo.)</t>
  </si>
  <si>
    <t>Note: y=mx</t>
  </si>
  <si>
    <t>Linear approximation (m)</t>
  </si>
  <si>
    <t>L/sec.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</si>
</sst>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%"/>
    <numFmt numFmtId="170" formatCode="0.00000"/>
    <numFmt numFmtId="171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9" xfId="1" applyNumberFormat="1" applyFont="1" applyBorder="1"/>
    <xf numFmtId="0" fontId="3" fillId="0" borderId="0" xfId="0" applyFont="1" applyAlignment="1">
      <alignment horizontal="center" vertical="center"/>
    </xf>
    <xf numFmtId="170" fontId="0" fillId="0" borderId="2" xfId="0" applyNumberFormat="1" applyBorder="1" applyAlignment="1">
      <alignment horizontal="right"/>
    </xf>
    <xf numFmtId="170" fontId="0" fillId="0" borderId="9" xfId="0" applyNumberFormat="1" applyBorder="1" applyAlignment="1">
      <alignment horizontal="right"/>
    </xf>
    <xf numFmtId="171" fontId="0" fillId="0" borderId="6" xfId="0" applyNumberFormat="1" applyBorder="1" applyAlignment="1">
      <alignment horizontal="right"/>
    </xf>
    <xf numFmtId="171" fontId="0" fillId="0" borderId="10" xfId="0" applyNumberFormat="1" applyBorder="1" applyAlignment="1">
      <alignment horizontal="right"/>
    </xf>
    <xf numFmtId="171" fontId="0" fillId="0" borderId="7" xfId="0" applyNumberFormat="1" applyBorder="1" applyAlignment="1">
      <alignment horizontal="right"/>
    </xf>
    <xf numFmtId="171" fontId="0" fillId="0" borderId="11" xfId="0" applyNumberFormat="1" applyBorder="1" applyAlignment="1">
      <alignment horizontal="right"/>
    </xf>
    <xf numFmtId="171" fontId="0" fillId="0" borderId="8" xfId="0" applyNumberFormat="1" applyBorder="1" applyAlignment="1">
      <alignment horizontal="right"/>
    </xf>
    <xf numFmtId="171" fontId="0" fillId="0" borderId="12" xfId="0" applyNumberFormat="1" applyBorder="1" applyAlignment="1">
      <alignment horizontal="right"/>
    </xf>
    <xf numFmtId="170" fontId="0" fillId="2" borderId="1" xfId="0" applyNumberFormat="1" applyFill="1" applyBorder="1"/>
    <xf numFmtId="170" fontId="0" fillId="0" borderId="2" xfId="0" applyNumberForma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L/Sec by Freq.</a:t>
            </a:r>
          </a:p>
        </c:rich>
      </c:tx>
      <c:layout>
        <c:manualLayout>
          <c:xMode val="edge"/>
          <c:yMode val="edge"/>
          <c:x val="0.42116897115044544"/>
          <c:y val="2.2261059839535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L/Min by Freq.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5769532967627066"/>
                  <c:y val="0.187749993157745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0607411474388024"/>
                  <c:y val="0.12294218897023386"/>
                </c:manualLayout>
              </c:layout>
              <c:numFmt formatCode="#,##0.0000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Feuil1!$C$6:$C$12</c:f>
              <c:numCache>
                <c:formatCode>0.000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32.5</c:v>
                </c:pt>
                <c:pt idx="3">
                  <c:v>49.3</c:v>
                </c:pt>
                <c:pt idx="4">
                  <c:v>65.5</c:v>
                </c:pt>
                <c:pt idx="5">
                  <c:v>82</c:v>
                </c:pt>
                <c:pt idx="6">
                  <c:v>90.2</c:v>
                </c:pt>
              </c:numCache>
            </c:numRef>
          </c:xVal>
          <c:yVal>
            <c:numRef>
              <c:f>Feuil1!$B$6:$B$12</c:f>
              <c:numCache>
                <c:formatCode>0.000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C-414E-BA61-2D71072C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6495"/>
        <c:axId val="614578639"/>
      </c:scatterChart>
      <c:valAx>
        <c:axId val="61454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Freq.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578639"/>
        <c:crosses val="autoZero"/>
        <c:crossBetween val="midCat"/>
      </c:valAx>
      <c:valAx>
        <c:axId val="61457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Flow (L/sec)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54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62716</xdr:rowOff>
    </xdr:from>
    <xdr:to>
      <xdr:col>8</xdr:col>
      <xdr:colOff>791790</xdr:colOff>
      <xdr:row>42</xdr:row>
      <xdr:rowOff>156789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D51F53-1569-B646-8DBA-80C314E1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1D69-1986-0E4F-B063-DD132556F55F}">
  <dimension ref="A1:I12"/>
  <sheetViews>
    <sheetView tabSelected="1" zoomScale="162" zoomScaleNormal="162" workbookViewId="0">
      <selection activeCell="N13" sqref="N13"/>
    </sheetView>
  </sheetViews>
  <sheetFormatPr baseColWidth="10" defaultRowHeight="16" x14ac:dyDescent="0.2"/>
  <cols>
    <col min="1" max="1" width="5.33203125" customWidth="1"/>
    <col min="4" max="4" width="10" customWidth="1"/>
    <col min="6" max="6" width="7.83203125" customWidth="1"/>
    <col min="7" max="7" width="7" customWidth="1"/>
    <col min="8" max="8" width="11.1640625" customWidth="1"/>
  </cols>
  <sheetData>
    <row r="1" spans="1:9" ht="24" customHeight="1" x14ac:dyDescent="0.2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ht="6" customHeight="1" x14ac:dyDescent="0.2">
      <c r="A2" s="9"/>
      <c r="B2" s="9"/>
      <c r="C2" s="9"/>
      <c r="D2" s="9"/>
      <c r="E2" s="9"/>
      <c r="F2" s="9"/>
      <c r="G2" s="9"/>
      <c r="H2" s="9"/>
      <c r="I2" s="9"/>
    </row>
    <row r="3" spans="1:9" x14ac:dyDescent="0.2">
      <c r="A3" s="9"/>
      <c r="B3" s="9"/>
      <c r="C3" s="9"/>
      <c r="D3" s="9"/>
      <c r="E3" s="9"/>
      <c r="F3" s="9"/>
      <c r="G3" s="9"/>
      <c r="H3" s="9"/>
      <c r="I3" s="9"/>
    </row>
    <row r="5" spans="1:9" x14ac:dyDescent="0.2">
      <c r="B5" s="2" t="s">
        <v>10</v>
      </c>
      <c r="C5" s="3" t="s">
        <v>1</v>
      </c>
      <c r="D5" s="4" t="s">
        <v>7</v>
      </c>
    </row>
    <row r="6" spans="1:9" x14ac:dyDescent="0.2">
      <c r="B6" s="12">
        <v>0</v>
      </c>
      <c r="C6" s="13">
        <v>0</v>
      </c>
      <c r="D6" s="1" t="s">
        <v>0</v>
      </c>
    </row>
    <row r="7" spans="1:9" x14ac:dyDescent="0.2">
      <c r="B7" s="14">
        <v>3.3333333333333333E-2</v>
      </c>
      <c r="C7" s="15">
        <v>16</v>
      </c>
      <c r="D7" s="10">
        <f>B7/C7</f>
        <v>2.0833333333333333E-3</v>
      </c>
      <c r="G7" s="5" t="s">
        <v>2</v>
      </c>
      <c r="H7" s="18">
        <v>2.0999999999999999E-3</v>
      </c>
    </row>
    <row r="8" spans="1:9" x14ac:dyDescent="0.2">
      <c r="B8" s="14">
        <v>6.6666666666666666E-2</v>
      </c>
      <c r="C8" s="15">
        <v>32.5</v>
      </c>
      <c r="D8" s="10">
        <f t="shared" ref="D8:D12" si="0">B8/C8</f>
        <v>2.0512820512820513E-3</v>
      </c>
      <c r="G8" s="6" t="s">
        <v>3</v>
      </c>
      <c r="H8" s="19">
        <f>MIN(D7:D12)</f>
        <v>2.0283975659229213E-3</v>
      </c>
    </row>
    <row r="9" spans="1:9" x14ac:dyDescent="0.2">
      <c r="B9" s="14">
        <v>0.1</v>
      </c>
      <c r="C9" s="15">
        <v>49.3</v>
      </c>
      <c r="D9" s="10">
        <f t="shared" si="0"/>
        <v>2.0283975659229213E-3</v>
      </c>
      <c r="G9" s="6" t="s">
        <v>4</v>
      </c>
      <c r="H9" s="19">
        <f>MAX(D7:D12)</f>
        <v>2.2172949002217295E-3</v>
      </c>
    </row>
    <row r="10" spans="1:9" x14ac:dyDescent="0.2">
      <c r="B10" s="14">
        <v>0.13333333333333333</v>
      </c>
      <c r="C10" s="15">
        <v>65.5</v>
      </c>
      <c r="D10" s="10">
        <f t="shared" si="0"/>
        <v>2.0356234096692112E-3</v>
      </c>
      <c r="G10" s="6" t="s">
        <v>5</v>
      </c>
      <c r="H10" s="19">
        <f>(H9-H8)/2</f>
        <v>9.4448667149404095E-5</v>
      </c>
    </row>
    <row r="11" spans="1:9" x14ac:dyDescent="0.2">
      <c r="B11" s="14">
        <v>0.16666666666666666</v>
      </c>
      <c r="C11" s="15">
        <v>82</v>
      </c>
      <c r="D11" s="10">
        <f t="shared" si="0"/>
        <v>2.0325203252032518E-3</v>
      </c>
      <c r="G11" s="7" t="s">
        <v>6</v>
      </c>
      <c r="H11" s="8">
        <f>(H10/H7)</f>
        <v>4.4975555785430527E-2</v>
      </c>
    </row>
    <row r="12" spans="1:9" x14ac:dyDescent="0.2">
      <c r="B12" s="16">
        <v>0.2</v>
      </c>
      <c r="C12" s="17">
        <v>90.2</v>
      </c>
      <c r="D12" s="11">
        <f t="shared" si="0"/>
        <v>2.2172949002217295E-3</v>
      </c>
      <c r="G12" t="s">
        <v>8</v>
      </c>
    </row>
  </sheetData>
  <mergeCells count="1">
    <mergeCell ref="A1:I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Donavan Martin</dc:creator>
  <cp:lastModifiedBy>Donavan Martin</cp:lastModifiedBy>
  <cp:lastPrinted>2019-01-29T14:56:34Z</cp:lastPrinted>
  <dcterms:created xsi:type="dcterms:W3CDTF">2019-01-29T13:49:42Z</dcterms:created>
  <dcterms:modified xsi:type="dcterms:W3CDTF">2019-01-29T14:56:36Z</dcterms:modified>
</cp:coreProperties>
</file>