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 codeName="DieseArbeitsmappe"/>
  <bookViews>
    <workbookView xWindow="0" yWindow="30000" windowWidth="22260" windowHeight="12648" tabRatio="757" firstSheet="1" activeTab="3" xr2:uid="{00000000-000D-0000-FFFF-FFFF00000000}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BermudanHardValues" sheetId="22" r:id="rId6"/>
    <sheet name="SwapHardVarlues" sheetId="21" r:id="rId7"/>
    <sheet name="SwaptionHardValues" sheetId="20" r:id="rId8"/>
    <sheet name="EnumInput" sheetId="17" r:id="rId9"/>
    <sheet name="Tabelle1" sheetId="24" r:id="rId10"/>
  </sheets>
  <externalReferences>
    <externalReference r:id="rId11"/>
    <externalReference r:id="rId12"/>
  </externalReferences>
  <definedNames>
    <definedName name="obLibs">'Load Libs'!$E$32</definedName>
  </definedNames>
  <calcPr calcId="171027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6" l="1"/>
  <c r="C9" i="6"/>
  <c r="C10" i="6"/>
  <c r="F9" i="6"/>
  <c r="J11" i="6"/>
  <c r="J13" i="6"/>
  <c r="G9" i="6"/>
  <c r="J9" i="6"/>
  <c r="J10" i="6"/>
  <c r="G42" i="19" l="1"/>
  <c r="F41" i="19"/>
  <c r="E41" i="19"/>
  <c r="D41" i="19"/>
  <c r="C40" i="19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311" i="18"/>
  <c r="A312" i="18"/>
  <c r="A313" i="18"/>
  <c r="A314" i="18"/>
  <c r="A315" i="18"/>
  <c r="A316" i="18"/>
  <c r="A317" i="18"/>
  <c r="A318" i="18"/>
  <c r="A319" i="18"/>
  <c r="A320" i="18"/>
  <c r="A321" i="18"/>
  <c r="A322" i="18"/>
  <c r="A323" i="18"/>
  <c r="A324" i="18"/>
  <c r="A325" i="18"/>
  <c r="A326" i="18"/>
  <c r="A327" i="18"/>
  <c r="A328" i="18"/>
  <c r="A329" i="18"/>
  <c r="A330" i="18"/>
  <c r="A331" i="18"/>
  <c r="A332" i="18"/>
  <c r="A333" i="18"/>
  <c r="A334" i="18"/>
  <c r="A335" i="18"/>
  <c r="A336" i="18"/>
  <c r="A337" i="18"/>
  <c r="A338" i="18"/>
  <c r="A339" i="18"/>
  <c r="A340" i="18"/>
  <c r="A341" i="18"/>
  <c r="A342" i="18"/>
  <c r="A343" i="18"/>
  <c r="A344" i="18"/>
  <c r="A345" i="18"/>
  <c r="A346" i="18"/>
  <c r="A347" i="18"/>
  <c r="A348" i="18"/>
  <c r="A349" i="18"/>
  <c r="A350" i="18"/>
  <c r="A351" i="18"/>
  <c r="A352" i="18"/>
  <c r="A353" i="18"/>
  <c r="A354" i="18"/>
  <c r="A355" i="18"/>
  <c r="A356" i="18"/>
  <c r="A357" i="18"/>
  <c r="A358" i="18"/>
  <c r="A359" i="18"/>
  <c r="A360" i="18"/>
  <c r="A361" i="18"/>
  <c r="A362" i="18"/>
  <c r="A363" i="18"/>
  <c r="A364" i="18"/>
  <c r="A365" i="18"/>
  <c r="A366" i="18"/>
  <c r="A367" i="18"/>
  <c r="A368" i="18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87" i="18"/>
  <c r="A388" i="18"/>
  <c r="A389" i="18"/>
  <c r="A390" i="18"/>
  <c r="A391" i="18"/>
  <c r="A392" i="18"/>
  <c r="A393" i="18"/>
  <c r="A394" i="18"/>
  <c r="A395" i="18"/>
  <c r="A396" i="18"/>
  <c r="A397" i="18"/>
  <c r="A398" i="18"/>
  <c r="A399" i="18"/>
  <c r="A400" i="18"/>
  <c r="A401" i="18"/>
  <c r="A402" i="18"/>
  <c r="A403" i="18"/>
  <c r="A404" i="18"/>
  <c r="A405" i="18"/>
  <c r="A406" i="18"/>
  <c r="A407" i="18"/>
  <c r="A408" i="18"/>
  <c r="A409" i="18"/>
  <c r="A410" i="18"/>
  <c r="A411" i="18"/>
  <c r="A412" i="18"/>
  <c r="A413" i="18"/>
  <c r="A414" i="18"/>
  <c r="A415" i="18"/>
  <c r="A416" i="18"/>
  <c r="A417" i="18"/>
  <c r="A418" i="18"/>
  <c r="A419" i="18"/>
  <c r="A420" i="18"/>
  <c r="A421" i="18"/>
  <c r="A422" i="18"/>
  <c r="A423" i="18"/>
  <c r="A424" i="18"/>
  <c r="A425" i="18"/>
  <c r="A426" i="18"/>
  <c r="A427" i="18"/>
  <c r="A428" i="18"/>
  <c r="A429" i="18"/>
  <c r="A430" i="18"/>
  <c r="A431" i="18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44" i="18"/>
  <c r="A445" i="18"/>
  <c r="A446" i="18"/>
  <c r="A447" i="18"/>
  <c r="A448" i="18"/>
  <c r="A449" i="18"/>
  <c r="A450" i="18"/>
  <c r="A451" i="18"/>
  <c r="A452" i="18"/>
  <c r="A453" i="18"/>
  <c r="A454" i="18"/>
  <c r="A455" i="18"/>
  <c r="A456" i="18"/>
  <c r="A457" i="18"/>
  <c r="A458" i="18"/>
  <c r="A459" i="18"/>
  <c r="A460" i="18"/>
  <c r="A461" i="18"/>
  <c r="A462" i="18"/>
  <c r="A463" i="18"/>
  <c r="A464" i="18"/>
  <c r="A465" i="18"/>
  <c r="A466" i="18"/>
  <c r="A467" i="18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80" i="18"/>
  <c r="A481" i="18"/>
  <c r="A482" i="18"/>
  <c r="A483" i="18"/>
  <c r="A484" i="18"/>
  <c r="A485" i="18"/>
  <c r="A486" i="18"/>
  <c r="A487" i="18"/>
  <c r="A488" i="18"/>
  <c r="A489" i="18"/>
  <c r="A490" i="18"/>
  <c r="A491" i="18"/>
  <c r="A492" i="18"/>
  <c r="A493" i="18"/>
  <c r="A494" i="18"/>
  <c r="A495" i="18"/>
  <c r="A496" i="18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509" i="18"/>
  <c r="A510" i="18"/>
  <c r="A511" i="18"/>
  <c r="A512" i="18"/>
  <c r="A513" i="18"/>
  <c r="A514" i="18"/>
  <c r="A515" i="18"/>
  <c r="A516" i="18"/>
  <c r="A517" i="18"/>
  <c r="A518" i="18"/>
  <c r="A519" i="18"/>
  <c r="A520" i="18"/>
  <c r="A521" i="18"/>
  <c r="A522" i="18"/>
  <c r="A523" i="18"/>
  <c r="A524" i="18"/>
  <c r="A525" i="18"/>
  <c r="A526" i="18"/>
  <c r="A527" i="18"/>
  <c r="A528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47" i="18"/>
  <c r="A548" i="18"/>
  <c r="A549" i="18"/>
  <c r="A550" i="18"/>
  <c r="A551" i="18"/>
  <c r="A552" i="18"/>
  <c r="A553" i="18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72" i="18"/>
  <c r="A573" i="18"/>
  <c r="A574" i="18"/>
  <c r="A575" i="18"/>
  <c r="A576" i="18"/>
  <c r="A577" i="18"/>
  <c r="A578" i="18"/>
  <c r="A579" i="18"/>
  <c r="A580" i="18"/>
  <c r="A581" i="18"/>
  <c r="A582" i="18"/>
  <c r="A583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41" i="18"/>
  <c r="B40" i="18"/>
  <c r="B40" i="5"/>
  <c r="B39" i="5"/>
  <c r="A40" i="18"/>
  <c r="A39" i="5"/>
  <c r="A40" i="5"/>
  <c r="I12" i="18"/>
  <c r="E25" i="18"/>
  <c r="G39" i="18"/>
  <c r="F38" i="18"/>
  <c r="E38" i="18"/>
  <c r="D38" i="18"/>
  <c r="C37" i="18"/>
  <c r="C36" i="5"/>
  <c r="E39" i="5" a="1"/>
  <c r="E40" i="5" l="1"/>
  <c r="E334" i="5"/>
  <c r="E318" i="5"/>
  <c r="E302" i="5"/>
  <c r="E286" i="5"/>
  <c r="E270" i="5"/>
  <c r="E262" i="5"/>
  <c r="E254" i="5"/>
  <c r="E238" i="5"/>
  <c r="E230" i="5"/>
  <c r="E222" i="5"/>
  <c r="E214" i="5"/>
  <c r="E206" i="5"/>
  <c r="E198" i="5"/>
  <c r="E190" i="5"/>
  <c r="E182" i="5"/>
  <c r="E174" i="5"/>
  <c r="E166" i="5"/>
  <c r="E158" i="5"/>
  <c r="E150" i="5"/>
  <c r="E142" i="5"/>
  <c r="E134" i="5"/>
  <c r="E126" i="5"/>
  <c r="E118" i="5"/>
  <c r="E110" i="5"/>
  <c r="E102" i="5"/>
  <c r="E94" i="5"/>
  <c r="E86" i="5"/>
  <c r="E78" i="5"/>
  <c r="E70" i="5"/>
  <c r="E62" i="5"/>
  <c r="E54" i="5"/>
  <c r="E46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107" i="5"/>
  <c r="E99" i="5"/>
  <c r="E91" i="5"/>
  <c r="E83" i="5"/>
  <c r="E75" i="5"/>
  <c r="E67" i="5"/>
  <c r="E59" i="5"/>
  <c r="E51" i="5"/>
  <c r="E43" i="5"/>
  <c r="E326" i="5"/>
  <c r="E310" i="5"/>
  <c r="E294" i="5"/>
  <c r="E278" i="5"/>
  <c r="E2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90" i="5"/>
  <c r="E82" i="5"/>
  <c r="E74" i="5"/>
  <c r="E66" i="5"/>
  <c r="E58" i="5"/>
  <c r="E50" i="5"/>
  <c r="E42" i="5"/>
  <c r="E335" i="5"/>
  <c r="E327" i="5"/>
  <c r="E319" i="5"/>
  <c r="E311" i="5"/>
  <c r="E303" i="5"/>
  <c r="E295" i="5"/>
  <c r="E287" i="5"/>
  <c r="E279" i="5"/>
  <c r="E271" i="5"/>
  <c r="E263" i="5"/>
  <c r="E255" i="5"/>
  <c r="E247" i="5"/>
  <c r="E239" i="5"/>
  <c r="E231" i="5"/>
  <c r="E223" i="5"/>
  <c r="E215" i="5"/>
  <c r="E207" i="5"/>
  <c r="E199" i="5"/>
  <c r="E191" i="5"/>
  <c r="E183" i="5"/>
  <c r="E175" i="5"/>
  <c r="E167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E55" i="5"/>
  <c r="E47" i="5"/>
  <c r="E39" i="5"/>
  <c r="E337" i="5"/>
  <c r="E333" i="5"/>
  <c r="E329" i="5"/>
  <c r="E325" i="5"/>
  <c r="E321" i="5"/>
  <c r="E317" i="5"/>
  <c r="E313" i="5"/>
  <c r="E309" i="5"/>
  <c r="E305" i="5"/>
  <c r="E301" i="5"/>
  <c r="E297" i="5"/>
  <c r="E293" i="5"/>
  <c r="E289" i="5"/>
  <c r="E285" i="5"/>
  <c r="E281" i="5"/>
  <c r="E277" i="5"/>
  <c r="E273" i="5"/>
  <c r="E269" i="5"/>
  <c r="E265" i="5"/>
  <c r="E261" i="5"/>
  <c r="E257" i="5"/>
  <c r="E253" i="5"/>
  <c r="E249" i="5"/>
  <c r="E245" i="5"/>
  <c r="E241" i="5"/>
  <c r="E237" i="5"/>
  <c r="E233" i="5"/>
  <c r="E229" i="5"/>
  <c r="E225" i="5"/>
  <c r="E221" i="5"/>
  <c r="E217" i="5"/>
  <c r="E213" i="5"/>
  <c r="E209" i="5"/>
  <c r="E205" i="5"/>
  <c r="E201" i="5"/>
  <c r="E197" i="5"/>
  <c r="E193" i="5"/>
  <c r="E189" i="5"/>
  <c r="E185" i="5"/>
  <c r="E181" i="5"/>
  <c r="E177" i="5"/>
  <c r="E173" i="5"/>
  <c r="E169" i="5"/>
  <c r="E165" i="5"/>
  <c r="E161" i="5"/>
  <c r="E157" i="5"/>
  <c r="E153" i="5"/>
  <c r="E149" i="5"/>
  <c r="E145" i="5"/>
  <c r="E141" i="5"/>
  <c r="E137" i="5"/>
  <c r="E133" i="5"/>
  <c r="E129" i="5"/>
  <c r="E125" i="5"/>
  <c r="E121" i="5"/>
  <c r="E117" i="5"/>
  <c r="E113" i="5"/>
  <c r="E109" i="5"/>
  <c r="E105" i="5"/>
  <c r="E101" i="5"/>
  <c r="E97" i="5"/>
  <c r="E93" i="5"/>
  <c r="E89" i="5"/>
  <c r="E85" i="5"/>
  <c r="E81" i="5"/>
  <c r="E77" i="5"/>
  <c r="E73" i="5"/>
  <c r="E69" i="5"/>
  <c r="E65" i="5"/>
  <c r="E61" i="5"/>
  <c r="E57" i="5"/>
  <c r="E53" i="5"/>
  <c r="E49" i="5"/>
  <c r="E45" i="5"/>
  <c r="E41" i="5"/>
  <c r="E336" i="5"/>
  <c r="E332" i="5"/>
  <c r="E328" i="5"/>
  <c r="E324" i="5"/>
  <c r="E320" i="5"/>
  <c r="E316" i="5"/>
  <c r="E312" i="5"/>
  <c r="E308" i="5"/>
  <c r="E304" i="5"/>
  <c r="E300" i="5"/>
  <c r="E296" i="5"/>
  <c r="E292" i="5"/>
  <c r="E288" i="5"/>
  <c r="E284" i="5"/>
  <c r="E280" i="5"/>
  <c r="E276" i="5"/>
  <c r="E272" i="5"/>
  <c r="E268" i="5"/>
  <c r="E264" i="5"/>
  <c r="E260" i="5"/>
  <c r="E256" i="5"/>
  <c r="E252" i="5"/>
  <c r="E248" i="5"/>
  <c r="E244" i="5"/>
  <c r="E240" i="5"/>
  <c r="E236" i="5"/>
  <c r="E232" i="5"/>
  <c r="E228" i="5"/>
  <c r="E224" i="5"/>
  <c r="E220" i="5"/>
  <c r="E216" i="5"/>
  <c r="E212" i="5"/>
  <c r="E208" i="5"/>
  <c r="E204" i="5"/>
  <c r="E200" i="5"/>
  <c r="E196" i="5"/>
  <c r="E192" i="5"/>
  <c r="E188" i="5"/>
  <c r="E184" i="5"/>
  <c r="E180" i="5"/>
  <c r="E176" i="5"/>
  <c r="E172" i="5"/>
  <c r="E168" i="5"/>
  <c r="E164" i="5"/>
  <c r="E160" i="5"/>
  <c r="E156" i="5"/>
  <c r="E152" i="5"/>
  <c r="E148" i="5"/>
  <c r="E144" i="5"/>
  <c r="E140" i="5"/>
  <c r="E136" i="5"/>
  <c r="E132" i="5"/>
  <c r="E128" i="5"/>
  <c r="E124" i="5"/>
  <c r="E120" i="5"/>
  <c r="E116" i="5"/>
  <c r="E112" i="5"/>
  <c r="E108" i="5"/>
  <c r="E104" i="5"/>
  <c r="E100" i="5"/>
  <c r="E96" i="5"/>
  <c r="E92" i="5"/>
  <c r="E88" i="5"/>
  <c r="E84" i="5"/>
  <c r="E80" i="5"/>
  <c r="E76" i="5"/>
  <c r="E72" i="5"/>
  <c r="E68" i="5"/>
  <c r="E64" i="5"/>
  <c r="E60" i="5"/>
  <c r="E56" i="5"/>
  <c r="E52" i="5"/>
  <c r="E48" i="5"/>
  <c r="E44" i="5"/>
  <c r="E24" i="5"/>
  <c r="S583" i="18" l="1"/>
  <c r="S582" i="18"/>
  <c r="S581" i="18"/>
  <c r="S580" i="18"/>
  <c r="S579" i="18"/>
  <c r="S578" i="18"/>
  <c r="S577" i="18"/>
  <c r="S576" i="18"/>
  <c r="S575" i="18"/>
  <c r="S574" i="18"/>
  <c r="S573" i="18"/>
  <c r="S572" i="18"/>
  <c r="S571" i="18"/>
  <c r="S570" i="18"/>
  <c r="S569" i="18"/>
  <c r="S568" i="18"/>
  <c r="S567" i="18"/>
  <c r="S566" i="18"/>
  <c r="S565" i="18"/>
  <c r="S564" i="18"/>
  <c r="S563" i="18"/>
  <c r="S562" i="18"/>
  <c r="S561" i="18"/>
  <c r="S560" i="18"/>
  <c r="S559" i="18"/>
  <c r="S558" i="18"/>
  <c r="S557" i="18"/>
  <c r="S556" i="18"/>
  <c r="S555" i="18"/>
  <c r="S554" i="18"/>
  <c r="S553" i="18"/>
  <c r="S552" i="18"/>
  <c r="S551" i="18"/>
  <c r="S550" i="18"/>
  <c r="S549" i="18"/>
  <c r="S548" i="18"/>
  <c r="S547" i="18"/>
  <c r="S546" i="18"/>
  <c r="S545" i="18"/>
  <c r="S544" i="18"/>
  <c r="S543" i="18"/>
  <c r="S542" i="18"/>
  <c r="S541" i="18"/>
  <c r="S540" i="18"/>
  <c r="S539" i="18"/>
  <c r="S538" i="18"/>
  <c r="S537" i="18"/>
  <c r="S536" i="18"/>
  <c r="S535" i="18"/>
  <c r="S534" i="18"/>
  <c r="S533" i="18"/>
  <c r="S532" i="18"/>
  <c r="S531" i="18"/>
  <c r="S530" i="18"/>
  <c r="S529" i="18"/>
  <c r="S528" i="18"/>
  <c r="S527" i="18"/>
  <c r="S526" i="18"/>
  <c r="S525" i="18"/>
  <c r="S524" i="18"/>
  <c r="S523" i="18"/>
  <c r="S522" i="18"/>
  <c r="S521" i="18"/>
  <c r="S520" i="18"/>
  <c r="S519" i="18"/>
  <c r="S518" i="18"/>
  <c r="S517" i="18"/>
  <c r="S516" i="18"/>
  <c r="S515" i="18"/>
  <c r="S514" i="18"/>
  <c r="S513" i="18"/>
  <c r="S512" i="18"/>
  <c r="S511" i="18"/>
  <c r="S510" i="18"/>
  <c r="S509" i="18"/>
  <c r="S508" i="18"/>
  <c r="S507" i="18"/>
  <c r="S506" i="18"/>
  <c r="S505" i="18"/>
  <c r="S504" i="18"/>
  <c r="S503" i="18"/>
  <c r="S502" i="18"/>
  <c r="S501" i="18"/>
  <c r="S500" i="18"/>
  <c r="S499" i="18"/>
  <c r="S498" i="18"/>
  <c r="S497" i="18"/>
  <c r="S496" i="18"/>
  <c r="S495" i="18"/>
  <c r="S494" i="18"/>
  <c r="S493" i="18"/>
  <c r="S492" i="18"/>
  <c r="S491" i="18"/>
  <c r="S490" i="18"/>
  <c r="S489" i="18"/>
  <c r="S488" i="18"/>
  <c r="S487" i="18"/>
  <c r="S486" i="18"/>
  <c r="S485" i="18"/>
  <c r="S484" i="18"/>
  <c r="S483" i="18"/>
  <c r="S482" i="18"/>
  <c r="S481" i="18"/>
  <c r="S480" i="18"/>
  <c r="S479" i="18"/>
  <c r="S478" i="18"/>
  <c r="S477" i="18"/>
  <c r="S476" i="18"/>
  <c r="S475" i="18"/>
  <c r="S474" i="18"/>
  <c r="S473" i="18"/>
  <c r="S472" i="18"/>
  <c r="S471" i="18"/>
  <c r="S470" i="18"/>
  <c r="S469" i="18"/>
  <c r="S468" i="18"/>
  <c r="S467" i="18"/>
  <c r="S466" i="18"/>
  <c r="S465" i="18"/>
  <c r="S464" i="18"/>
  <c r="S463" i="18"/>
  <c r="S462" i="18"/>
  <c r="S461" i="18"/>
  <c r="S460" i="18"/>
  <c r="S459" i="18"/>
  <c r="S458" i="18"/>
  <c r="S457" i="18"/>
  <c r="S456" i="18"/>
  <c r="S455" i="18"/>
  <c r="S454" i="18"/>
  <c r="S453" i="18"/>
  <c r="S452" i="18"/>
  <c r="S451" i="18"/>
  <c r="S450" i="18"/>
  <c r="S449" i="18"/>
  <c r="S448" i="18"/>
  <c r="S447" i="18"/>
  <c r="S446" i="18"/>
  <c r="S445" i="18"/>
  <c r="S444" i="18"/>
  <c r="S443" i="18"/>
  <c r="S442" i="18"/>
  <c r="S441" i="18"/>
  <c r="S440" i="18"/>
  <c r="S439" i="18"/>
  <c r="S438" i="18"/>
  <c r="S437" i="18"/>
  <c r="S436" i="18"/>
  <c r="S435" i="18"/>
  <c r="S434" i="18"/>
  <c r="S433" i="18"/>
  <c r="S432" i="18"/>
  <c r="S431" i="18"/>
  <c r="S430" i="18"/>
  <c r="S429" i="18"/>
  <c r="S428" i="18"/>
  <c r="S427" i="18"/>
  <c r="S426" i="18"/>
  <c r="S425" i="18"/>
  <c r="S424" i="18"/>
  <c r="S423" i="18"/>
  <c r="S422" i="18"/>
  <c r="S421" i="18"/>
  <c r="S420" i="18"/>
  <c r="S419" i="18"/>
  <c r="S418" i="18"/>
  <c r="S417" i="18"/>
  <c r="S416" i="18"/>
  <c r="S415" i="18"/>
  <c r="S414" i="18"/>
  <c r="S413" i="18"/>
  <c r="S412" i="18"/>
  <c r="S411" i="18"/>
  <c r="S410" i="18"/>
  <c r="S409" i="18"/>
  <c r="S408" i="18"/>
  <c r="S407" i="18"/>
  <c r="S406" i="18"/>
  <c r="S405" i="18"/>
  <c r="S404" i="18"/>
  <c r="S403" i="18"/>
  <c r="S402" i="18"/>
  <c r="S401" i="18"/>
  <c r="S400" i="18"/>
  <c r="S399" i="18"/>
  <c r="S398" i="18"/>
  <c r="S397" i="18"/>
  <c r="S396" i="18"/>
  <c r="S395" i="18"/>
  <c r="S394" i="18"/>
  <c r="S393" i="18"/>
  <c r="S392" i="18"/>
  <c r="S391" i="18"/>
  <c r="K13" i="18"/>
  <c r="K14" i="18" s="1"/>
  <c r="K15" i="18" s="1"/>
  <c r="K16" i="18" s="1"/>
  <c r="K17" i="18" s="1"/>
  <c r="K18" i="18" s="1"/>
  <c r="K19" i="18" s="1"/>
  <c r="K20" i="18" s="1"/>
  <c r="K21" i="18" s="1"/>
  <c r="I13" i="18"/>
  <c r="G38" i="5"/>
  <c r="E37" i="5"/>
  <c r="D37" i="5"/>
  <c r="F37" i="5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F21" i="23"/>
  <c r="F12" i="23"/>
  <c r="E26" i="5" l="1"/>
  <c r="I14" i="18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B238" i="5"/>
  <c r="B236" i="5"/>
  <c r="B234" i="5"/>
  <c r="B232" i="5"/>
  <c r="B230" i="5"/>
  <c r="B228" i="5"/>
  <c r="B226" i="5"/>
  <c r="B224" i="5"/>
  <c r="B222" i="5"/>
  <c r="B220" i="5"/>
  <c r="B218" i="5"/>
  <c r="B216" i="5"/>
  <c r="B214" i="5"/>
  <c r="B212" i="5"/>
  <c r="B210" i="5"/>
  <c r="B208" i="5"/>
  <c r="B206" i="5"/>
  <c r="B204" i="5"/>
  <c r="B202" i="5"/>
  <c r="B200" i="5"/>
  <c r="B198" i="5"/>
  <c r="B196" i="5"/>
  <c r="B194" i="5"/>
  <c r="B192" i="5"/>
  <c r="B190" i="5"/>
  <c r="B188" i="5"/>
  <c r="B186" i="5"/>
  <c r="B184" i="5"/>
  <c r="B182" i="5"/>
  <c r="B180" i="5"/>
  <c r="B178" i="5"/>
  <c r="B176" i="5"/>
  <c r="B174" i="5"/>
  <c r="B172" i="5"/>
  <c r="B170" i="5"/>
  <c r="B168" i="5"/>
  <c r="B166" i="5"/>
  <c r="B164" i="5"/>
  <c r="B162" i="5"/>
  <c r="B160" i="5"/>
  <c r="B158" i="5"/>
  <c r="B156" i="5"/>
  <c r="B197" i="5"/>
  <c r="B189" i="5"/>
  <c r="B181" i="5"/>
  <c r="B173" i="5"/>
  <c r="B165" i="5"/>
  <c r="B157" i="5"/>
  <c r="B153" i="5"/>
  <c r="B151" i="5"/>
  <c r="B149" i="5"/>
  <c r="B147" i="5"/>
  <c r="B145" i="5"/>
  <c r="B143" i="5"/>
  <c r="B141" i="5"/>
  <c r="B139" i="5"/>
  <c r="B137" i="5"/>
  <c r="B135" i="5"/>
  <c r="B133" i="5"/>
  <c r="B131" i="5"/>
  <c r="B129" i="5"/>
  <c r="B127" i="5"/>
  <c r="B125" i="5"/>
  <c r="B123" i="5"/>
  <c r="B121" i="5"/>
  <c r="B119" i="5"/>
  <c r="B117" i="5"/>
  <c r="B115" i="5"/>
  <c r="B113" i="5"/>
  <c r="B111" i="5"/>
  <c r="B109" i="5"/>
  <c r="B107" i="5"/>
  <c r="B195" i="5"/>
  <c r="B187" i="5"/>
  <c r="B179" i="5"/>
  <c r="B171" i="5"/>
  <c r="B163" i="5"/>
  <c r="B155" i="5"/>
  <c r="B193" i="5"/>
  <c r="B185" i="5"/>
  <c r="B233" i="5"/>
  <c r="B225" i="5"/>
  <c r="B217" i="5"/>
  <c r="B209" i="5"/>
  <c r="B201" i="5"/>
  <c r="B169" i="5"/>
  <c r="B167" i="5"/>
  <c r="B154" i="5"/>
  <c r="B146" i="5"/>
  <c r="B138" i="5"/>
  <c r="B130" i="5"/>
  <c r="B126" i="5"/>
  <c r="B122" i="5"/>
  <c r="B118" i="5"/>
  <c r="B114" i="5"/>
  <c r="B110" i="5"/>
  <c r="B106" i="5"/>
  <c r="B104" i="5"/>
  <c r="B102" i="5"/>
  <c r="B100" i="5"/>
  <c r="B98" i="5"/>
  <c r="B96" i="5"/>
  <c r="B94" i="5"/>
  <c r="B92" i="5"/>
  <c r="B90" i="5"/>
  <c r="B88" i="5"/>
  <c r="B86" i="5"/>
  <c r="B84" i="5"/>
  <c r="B82" i="5"/>
  <c r="B80" i="5"/>
  <c r="B78" i="5"/>
  <c r="B76" i="5"/>
  <c r="B74" i="5"/>
  <c r="B72" i="5"/>
  <c r="B70" i="5"/>
  <c r="B68" i="5"/>
  <c r="B66" i="5"/>
  <c r="B64" i="5"/>
  <c r="B62" i="5"/>
  <c r="B60" i="5"/>
  <c r="B58" i="5"/>
  <c r="B56" i="5"/>
  <c r="B54" i="5"/>
  <c r="B52" i="5"/>
  <c r="B50" i="5"/>
  <c r="B48" i="5"/>
  <c r="B46" i="5"/>
  <c r="B44" i="5"/>
  <c r="B42" i="5"/>
  <c r="B221" i="5"/>
  <c r="B191" i="5"/>
  <c r="B175" i="5"/>
  <c r="B161" i="5"/>
  <c r="B159" i="5"/>
  <c r="B150" i="5"/>
  <c r="B142" i="5"/>
  <c r="B134" i="5"/>
  <c r="B116" i="5"/>
  <c r="B112" i="5"/>
  <c r="B101" i="5"/>
  <c r="B99" i="5"/>
  <c r="B95" i="5"/>
  <c r="B93" i="5"/>
  <c r="B89" i="5"/>
  <c r="B83" i="5"/>
  <c r="B79" i="5"/>
  <c r="B69" i="5"/>
  <c r="B67" i="5"/>
  <c r="B235" i="5"/>
  <c r="B227" i="5"/>
  <c r="B219" i="5"/>
  <c r="B211" i="5"/>
  <c r="B203" i="5"/>
  <c r="B183" i="5"/>
  <c r="B152" i="5"/>
  <c r="B144" i="5"/>
  <c r="B136" i="5"/>
  <c r="B237" i="5"/>
  <c r="B229" i="5"/>
  <c r="B213" i="5"/>
  <c r="B205" i="5"/>
  <c r="B177" i="5"/>
  <c r="B128" i="5"/>
  <c r="B124" i="5"/>
  <c r="B120" i="5"/>
  <c r="B108" i="5"/>
  <c r="B105" i="5"/>
  <c r="B103" i="5"/>
  <c r="B97" i="5"/>
  <c r="B91" i="5"/>
  <c r="B87" i="5"/>
  <c r="B85" i="5"/>
  <c r="B81" i="5"/>
  <c r="B77" i="5"/>
  <c r="B75" i="5"/>
  <c r="B73" i="5"/>
  <c r="B71" i="5"/>
  <c r="B231" i="5"/>
  <c r="B199" i="5"/>
  <c r="B61" i="5"/>
  <c r="B53" i="5"/>
  <c r="B45" i="5"/>
  <c r="B63" i="5"/>
  <c r="B223" i="5"/>
  <c r="B132" i="5"/>
  <c r="B59" i="5"/>
  <c r="B51" i="5"/>
  <c r="B43" i="5"/>
  <c r="B65" i="5"/>
  <c r="B57" i="5"/>
  <c r="B49" i="5"/>
  <c r="B148" i="5"/>
  <c r="B55" i="5"/>
  <c r="B215" i="5"/>
  <c r="B140" i="5"/>
  <c r="B41" i="5"/>
  <c r="B207" i="5"/>
  <c r="B47" i="5"/>
  <c r="G39" i="5" a="1"/>
  <c r="C39" i="5" a="1"/>
  <c r="F39" i="5" a="1"/>
  <c r="L39" i="5" a="1"/>
  <c r="P39" i="5" a="1"/>
  <c r="H39" i="5" a="1"/>
  <c r="O39" i="5" a="1"/>
  <c r="K39" i="5" a="1"/>
  <c r="Q39" i="5" a="1"/>
  <c r="N39" i="5" a="1"/>
  <c r="J39" i="5" a="1"/>
  <c r="M39" i="5" a="1"/>
  <c r="I39" i="5" a="1"/>
  <c r="I19" i="18" l="1"/>
  <c r="I20" i="18" s="1"/>
  <c r="I21" i="18" s="1"/>
  <c r="I51" i="5"/>
  <c r="I67" i="5"/>
  <c r="I83" i="5"/>
  <c r="I99" i="5"/>
  <c r="I115" i="5"/>
  <c r="I131" i="5"/>
  <c r="I147" i="5"/>
  <c r="I163" i="5"/>
  <c r="I179" i="5"/>
  <c r="I195" i="5"/>
  <c r="I211" i="5"/>
  <c r="I227" i="5"/>
  <c r="I243" i="5"/>
  <c r="I259" i="5"/>
  <c r="I275" i="5"/>
  <c r="I291" i="5"/>
  <c r="I307" i="5"/>
  <c r="I323" i="5"/>
  <c r="I339" i="5"/>
  <c r="I56" i="5"/>
  <c r="I77" i="5"/>
  <c r="I41" i="5"/>
  <c r="I62" i="5"/>
  <c r="I84" i="5"/>
  <c r="I53" i="5"/>
  <c r="I74" i="5"/>
  <c r="I96" i="5"/>
  <c r="I117" i="5"/>
  <c r="I138" i="5"/>
  <c r="I160" i="5"/>
  <c r="I181" i="5"/>
  <c r="I202" i="5"/>
  <c r="I224" i="5"/>
  <c r="I245" i="5"/>
  <c r="I266" i="5"/>
  <c r="I288" i="5"/>
  <c r="I309" i="5"/>
  <c r="I330" i="5"/>
  <c r="I86" i="5"/>
  <c r="I120" i="5"/>
  <c r="I148" i="5"/>
  <c r="I177" i="5"/>
  <c r="I205" i="5"/>
  <c r="I233" i="5"/>
  <c r="I262" i="5"/>
  <c r="I290" i="5"/>
  <c r="I318" i="5"/>
  <c r="I70" i="5"/>
  <c r="I114" i="5"/>
  <c r="I142" i="5"/>
  <c r="I172" i="5"/>
  <c r="I200" i="5"/>
  <c r="I228" i="5"/>
  <c r="I257" i="5"/>
  <c r="I285" i="5"/>
  <c r="I313" i="5"/>
  <c r="I54" i="5"/>
  <c r="I109" i="5"/>
  <c r="I137" i="5"/>
  <c r="I166" i="5"/>
  <c r="I194" i="5"/>
  <c r="I222" i="5"/>
  <c r="I252" i="5"/>
  <c r="I280" i="5"/>
  <c r="I308" i="5"/>
  <c r="I337" i="5"/>
  <c r="I168" i="5"/>
  <c r="I281" i="5"/>
  <c r="I118" i="5"/>
  <c r="I232" i="5"/>
  <c r="I97" i="5"/>
  <c r="I210" i="5"/>
  <c r="I324" i="5"/>
  <c r="I132" i="5"/>
  <c r="I189" i="5"/>
  <c r="I43" i="5"/>
  <c r="I63" i="5"/>
  <c r="I87" i="5"/>
  <c r="I107" i="5"/>
  <c r="I127" i="5"/>
  <c r="I151" i="5"/>
  <c r="I171" i="5"/>
  <c r="I191" i="5"/>
  <c r="I215" i="5"/>
  <c r="I235" i="5"/>
  <c r="I255" i="5"/>
  <c r="I279" i="5"/>
  <c r="I299" i="5"/>
  <c r="I319" i="5"/>
  <c r="I40" i="5"/>
  <c r="I66" i="5"/>
  <c r="I93" i="5"/>
  <c r="I68" i="5"/>
  <c r="I42" i="5"/>
  <c r="I69" i="5"/>
  <c r="I101" i="5"/>
  <c r="I128" i="5"/>
  <c r="I154" i="5"/>
  <c r="I186" i="5"/>
  <c r="I213" i="5"/>
  <c r="I240" i="5"/>
  <c r="I272" i="5"/>
  <c r="I298" i="5"/>
  <c r="I325" i="5"/>
  <c r="I98" i="5"/>
  <c r="I134" i="5"/>
  <c r="I169" i="5"/>
  <c r="I212" i="5"/>
  <c r="I248" i="5"/>
  <c r="I284" i="5"/>
  <c r="I326" i="5"/>
  <c r="I100" i="5"/>
  <c r="I136" i="5"/>
  <c r="I178" i="5"/>
  <c r="I214" i="5"/>
  <c r="I249" i="5"/>
  <c r="I292" i="5"/>
  <c r="I328" i="5"/>
  <c r="I102" i="5"/>
  <c r="I145" i="5"/>
  <c r="I180" i="5"/>
  <c r="I216" i="5"/>
  <c r="I258" i="5"/>
  <c r="I294" i="5"/>
  <c r="I329" i="5"/>
  <c r="I196" i="5"/>
  <c r="I338" i="5"/>
  <c r="I204" i="5"/>
  <c r="I125" i="5"/>
  <c r="I268" i="5"/>
  <c r="I332" i="5"/>
  <c r="I302" i="5"/>
  <c r="I47" i="5"/>
  <c r="I71" i="5"/>
  <c r="I91" i="5"/>
  <c r="I111" i="5"/>
  <c r="I135" i="5"/>
  <c r="I155" i="5"/>
  <c r="I175" i="5"/>
  <c r="I199" i="5"/>
  <c r="I219" i="5"/>
  <c r="I239" i="5"/>
  <c r="I263" i="5"/>
  <c r="I283" i="5"/>
  <c r="I303" i="5"/>
  <c r="I327" i="5"/>
  <c r="I45" i="5"/>
  <c r="I72" i="5"/>
  <c r="I46" i="5"/>
  <c r="I73" i="5"/>
  <c r="I48" i="5"/>
  <c r="I80" i="5"/>
  <c r="I106" i="5"/>
  <c r="I133" i="5"/>
  <c r="I165" i="5"/>
  <c r="I192" i="5"/>
  <c r="I218" i="5"/>
  <c r="I250" i="5"/>
  <c r="I277" i="5"/>
  <c r="I304" i="5"/>
  <c r="I336" i="5"/>
  <c r="I105" i="5"/>
  <c r="I141" i="5"/>
  <c r="I184" i="5"/>
  <c r="I220" i="5"/>
  <c r="I254" i="5"/>
  <c r="I297" i="5"/>
  <c r="I333" i="5"/>
  <c r="I108" i="5"/>
  <c r="I150" i="5"/>
  <c r="I185" i="5"/>
  <c r="I221" i="5"/>
  <c r="I264" i="5"/>
  <c r="I300" i="5"/>
  <c r="I334" i="5"/>
  <c r="I116" i="5"/>
  <c r="I152" i="5"/>
  <c r="I188" i="5"/>
  <c r="I230" i="5"/>
  <c r="I265" i="5"/>
  <c r="I301" i="5"/>
  <c r="I60" i="5"/>
  <c r="I225" i="5"/>
  <c r="I81" i="5"/>
  <c r="I260" i="5"/>
  <c r="I153" i="5"/>
  <c r="I296" i="5"/>
  <c r="I246" i="5"/>
  <c r="I55" i="5"/>
  <c r="I75" i="5"/>
  <c r="I95" i="5"/>
  <c r="I119" i="5"/>
  <c r="I139" i="5"/>
  <c r="I159" i="5"/>
  <c r="I183" i="5"/>
  <c r="I203" i="5"/>
  <c r="I223" i="5"/>
  <c r="I247" i="5"/>
  <c r="I267" i="5"/>
  <c r="I287" i="5"/>
  <c r="I311" i="5"/>
  <c r="I331" i="5"/>
  <c r="I50" i="5"/>
  <c r="I82" i="5"/>
  <c r="I59" i="5"/>
  <c r="I143" i="5"/>
  <c r="I231" i="5"/>
  <c r="I315" i="5"/>
  <c r="I52" i="5"/>
  <c r="I58" i="5"/>
  <c r="I112" i="5"/>
  <c r="I170" i="5"/>
  <c r="I229" i="5"/>
  <c r="I282" i="5"/>
  <c r="I44" i="5"/>
  <c r="I156" i="5"/>
  <c r="I226" i="5"/>
  <c r="I305" i="5"/>
  <c r="I121" i="5"/>
  <c r="I193" i="5"/>
  <c r="I270" i="5"/>
  <c r="I76" i="5"/>
  <c r="I158" i="5"/>
  <c r="I237" i="5"/>
  <c r="I316" i="5"/>
  <c r="I253" i="5"/>
  <c r="I289" i="5"/>
  <c r="I104" i="5"/>
  <c r="I269" i="5"/>
  <c r="I161" i="5"/>
  <c r="I123" i="5"/>
  <c r="I89" i="5"/>
  <c r="I208" i="5"/>
  <c r="I126" i="5"/>
  <c r="I92" i="5"/>
  <c r="I130" i="5"/>
  <c r="I286" i="5"/>
  <c r="I238" i="5"/>
  <c r="I79" i="5"/>
  <c r="I167" i="5"/>
  <c r="I251" i="5"/>
  <c r="I335" i="5"/>
  <c r="I57" i="5"/>
  <c r="I64" i="5"/>
  <c r="I122" i="5"/>
  <c r="I176" i="5"/>
  <c r="I234" i="5"/>
  <c r="I293" i="5"/>
  <c r="I65" i="5"/>
  <c r="I162" i="5"/>
  <c r="I241" i="5"/>
  <c r="I312" i="5"/>
  <c r="I129" i="5"/>
  <c r="I206" i="5"/>
  <c r="I278" i="5"/>
  <c r="I94" i="5"/>
  <c r="I173" i="5"/>
  <c r="I244" i="5"/>
  <c r="I322" i="5"/>
  <c r="I310" i="5"/>
  <c r="I317" i="5"/>
  <c r="I217" i="5"/>
  <c r="I103" i="5"/>
  <c r="I187" i="5"/>
  <c r="I271" i="5"/>
  <c r="I61" i="5"/>
  <c r="I78" i="5"/>
  <c r="I85" i="5"/>
  <c r="I144" i="5"/>
  <c r="I197" i="5"/>
  <c r="I256" i="5"/>
  <c r="I314" i="5"/>
  <c r="I113" i="5"/>
  <c r="I190" i="5"/>
  <c r="I49" i="5"/>
  <c r="I157" i="5"/>
  <c r="I236" i="5"/>
  <c r="I306" i="5"/>
  <c r="I124" i="5"/>
  <c r="I201" i="5"/>
  <c r="I273" i="5"/>
  <c r="I110" i="5"/>
  <c r="I146" i="5"/>
  <c r="I182" i="5"/>
  <c r="I39" i="5"/>
  <c r="I207" i="5"/>
  <c r="I295" i="5"/>
  <c r="I88" i="5"/>
  <c r="I90" i="5"/>
  <c r="I149" i="5"/>
  <c r="I261" i="5"/>
  <c r="I320" i="5"/>
  <c r="I198" i="5"/>
  <c r="I276" i="5"/>
  <c r="I164" i="5"/>
  <c r="I242" i="5"/>
  <c r="I321" i="5"/>
  <c r="I209" i="5"/>
  <c r="I140" i="5"/>
  <c r="I174" i="5"/>
  <c r="I274" i="5"/>
  <c r="M40" i="5"/>
  <c r="M56" i="5"/>
  <c r="M72" i="5"/>
  <c r="M88" i="5"/>
  <c r="M104" i="5"/>
  <c r="M120" i="5"/>
  <c r="M136" i="5"/>
  <c r="M152" i="5"/>
  <c r="M168" i="5"/>
  <c r="M184" i="5"/>
  <c r="M200" i="5"/>
  <c r="M216" i="5"/>
  <c r="M232" i="5"/>
  <c r="M248" i="5"/>
  <c r="M264" i="5"/>
  <c r="M280" i="5"/>
  <c r="M296" i="5"/>
  <c r="M312" i="5"/>
  <c r="M328" i="5"/>
  <c r="M45" i="5"/>
  <c r="M61" i="5"/>
  <c r="M77" i="5"/>
  <c r="M93" i="5"/>
  <c r="M109" i="5"/>
  <c r="M125" i="5"/>
  <c r="M141" i="5"/>
  <c r="M157" i="5"/>
  <c r="M173" i="5"/>
  <c r="M189" i="5"/>
  <c r="M205" i="5"/>
  <c r="M221" i="5"/>
  <c r="M237" i="5"/>
  <c r="M253" i="5"/>
  <c r="M269" i="5"/>
  <c r="M285" i="5"/>
  <c r="M301" i="5"/>
  <c r="M317" i="5"/>
  <c r="M333" i="5"/>
  <c r="M50" i="5"/>
  <c r="M66" i="5"/>
  <c r="M82" i="5"/>
  <c r="M98" i="5"/>
  <c r="M114" i="5"/>
  <c r="M130" i="5"/>
  <c r="M146" i="5"/>
  <c r="M162" i="5"/>
  <c r="M178" i="5"/>
  <c r="M194" i="5"/>
  <c r="M210" i="5"/>
  <c r="M226" i="5"/>
  <c r="M242" i="5"/>
  <c r="M258" i="5"/>
  <c r="M274" i="5"/>
  <c r="M290" i="5"/>
  <c r="M306" i="5"/>
  <c r="M322" i="5"/>
  <c r="M338" i="5"/>
  <c r="M87" i="5"/>
  <c r="M151" i="5"/>
  <c r="M215" i="5"/>
  <c r="M279" i="5"/>
  <c r="M43" i="5"/>
  <c r="M107" i="5"/>
  <c r="M171" i="5"/>
  <c r="M235" i="5"/>
  <c r="M299" i="5"/>
  <c r="M63" i="5"/>
  <c r="M127" i="5"/>
  <c r="M191" i="5"/>
  <c r="M255" i="5"/>
  <c r="M319" i="5"/>
  <c r="M211" i="5"/>
  <c r="M163" i="5"/>
  <c r="M115" i="5"/>
  <c r="M67" i="5"/>
  <c r="M323" i="5"/>
  <c r="M52" i="5"/>
  <c r="M76" i="5"/>
  <c r="M96" i="5"/>
  <c r="M116" i="5"/>
  <c r="M140" i="5"/>
  <c r="M160" i="5"/>
  <c r="M180" i="5"/>
  <c r="M204" i="5"/>
  <c r="M224" i="5"/>
  <c r="M244" i="5"/>
  <c r="M268" i="5"/>
  <c r="M288" i="5"/>
  <c r="M308" i="5"/>
  <c r="M332" i="5"/>
  <c r="M53" i="5"/>
  <c r="M73" i="5"/>
  <c r="M97" i="5"/>
  <c r="M117" i="5"/>
  <c r="M137" i="5"/>
  <c r="M161" i="5"/>
  <c r="M181" i="5"/>
  <c r="M201" i="5"/>
  <c r="M225" i="5"/>
  <c r="M245" i="5"/>
  <c r="M265" i="5"/>
  <c r="M289" i="5"/>
  <c r="M309" i="5"/>
  <c r="M329" i="5"/>
  <c r="M54" i="5"/>
  <c r="M74" i="5"/>
  <c r="M94" i="5"/>
  <c r="M64" i="5"/>
  <c r="M92" i="5"/>
  <c r="M124" i="5"/>
  <c r="M148" i="5"/>
  <c r="M176" i="5"/>
  <c r="M208" i="5"/>
  <c r="M236" i="5"/>
  <c r="M260" i="5"/>
  <c r="M292" i="5"/>
  <c r="M320" i="5"/>
  <c r="M49" i="5"/>
  <c r="M81" i="5"/>
  <c r="M105" i="5"/>
  <c r="M133" i="5"/>
  <c r="M165" i="5"/>
  <c r="M193" i="5"/>
  <c r="M217" i="5"/>
  <c r="M249" i="5"/>
  <c r="M277" i="5"/>
  <c r="M305" i="5"/>
  <c r="M337" i="5"/>
  <c r="M62" i="5"/>
  <c r="M90" i="5"/>
  <c r="M118" i="5"/>
  <c r="M138" i="5"/>
  <c r="M158" i="5"/>
  <c r="M182" i="5"/>
  <c r="M202" i="5"/>
  <c r="M222" i="5"/>
  <c r="M246" i="5"/>
  <c r="M266" i="5"/>
  <c r="M286" i="5"/>
  <c r="M310" i="5"/>
  <c r="M330" i="5"/>
  <c r="M71" i="5"/>
  <c r="M167" i="5"/>
  <c r="M247" i="5"/>
  <c r="M327" i="5"/>
  <c r="M123" i="5"/>
  <c r="M203" i="5"/>
  <c r="M283" i="5"/>
  <c r="M79" i="5"/>
  <c r="M159" i="5"/>
  <c r="M239" i="5"/>
  <c r="M335" i="5"/>
  <c r="M339" i="5"/>
  <c r="M51" i="5"/>
  <c r="M131" i="5"/>
  <c r="M44" i="5"/>
  <c r="M68" i="5"/>
  <c r="M100" i="5"/>
  <c r="M128" i="5"/>
  <c r="M156" i="5"/>
  <c r="M188" i="5"/>
  <c r="M212" i="5"/>
  <c r="M240" i="5"/>
  <c r="M272" i="5"/>
  <c r="M300" i="5"/>
  <c r="M324" i="5"/>
  <c r="M57" i="5"/>
  <c r="M85" i="5"/>
  <c r="M113" i="5"/>
  <c r="M145" i="5"/>
  <c r="M169" i="5"/>
  <c r="M197" i="5"/>
  <c r="M229" i="5"/>
  <c r="M257" i="5"/>
  <c r="M281" i="5"/>
  <c r="M313" i="5"/>
  <c r="M42" i="5"/>
  <c r="M70" i="5"/>
  <c r="M102" i="5"/>
  <c r="M122" i="5"/>
  <c r="M142" i="5"/>
  <c r="M166" i="5"/>
  <c r="M186" i="5"/>
  <c r="M206" i="5"/>
  <c r="M230" i="5"/>
  <c r="M250" i="5"/>
  <c r="M270" i="5"/>
  <c r="M294" i="5"/>
  <c r="M314" i="5"/>
  <c r="M334" i="5"/>
  <c r="M103" i="5"/>
  <c r="M183" i="5"/>
  <c r="M263" i="5"/>
  <c r="M59" i="5"/>
  <c r="M139" i="5"/>
  <c r="M219" i="5"/>
  <c r="M315" i="5"/>
  <c r="M95" i="5"/>
  <c r="M175" i="5"/>
  <c r="M271" i="5"/>
  <c r="M83" i="5"/>
  <c r="M99" i="5"/>
  <c r="M179" i="5"/>
  <c r="M195" i="5"/>
  <c r="M48" i="5"/>
  <c r="M80" i="5"/>
  <c r="M108" i="5"/>
  <c r="M132" i="5"/>
  <c r="M164" i="5"/>
  <c r="M192" i="5"/>
  <c r="M220" i="5"/>
  <c r="M252" i="5"/>
  <c r="M276" i="5"/>
  <c r="M304" i="5"/>
  <c r="M336" i="5"/>
  <c r="M65" i="5"/>
  <c r="M89" i="5"/>
  <c r="M121" i="5"/>
  <c r="M149" i="5"/>
  <c r="M177" i="5"/>
  <c r="M209" i="5"/>
  <c r="M233" i="5"/>
  <c r="M261" i="5"/>
  <c r="M293" i="5"/>
  <c r="M321" i="5"/>
  <c r="M46" i="5"/>
  <c r="M78" i="5"/>
  <c r="M106" i="5"/>
  <c r="M126" i="5"/>
  <c r="M150" i="5"/>
  <c r="M170" i="5"/>
  <c r="M190" i="5"/>
  <c r="M214" i="5"/>
  <c r="M234" i="5"/>
  <c r="M254" i="5"/>
  <c r="M278" i="5"/>
  <c r="M298" i="5"/>
  <c r="M318" i="5"/>
  <c r="M39" i="5"/>
  <c r="M119" i="5"/>
  <c r="M199" i="5"/>
  <c r="M295" i="5"/>
  <c r="M75" i="5"/>
  <c r="M155" i="5"/>
  <c r="M251" i="5"/>
  <c r="M331" i="5"/>
  <c r="M111" i="5"/>
  <c r="M207" i="5"/>
  <c r="M287" i="5"/>
  <c r="M147" i="5"/>
  <c r="M227" i="5"/>
  <c r="M243" i="5"/>
  <c r="M259" i="5"/>
  <c r="M84" i="5"/>
  <c r="M196" i="5"/>
  <c r="M316" i="5"/>
  <c r="M129" i="5"/>
  <c r="M241" i="5"/>
  <c r="M58" i="5"/>
  <c r="M154" i="5"/>
  <c r="M238" i="5"/>
  <c r="M326" i="5"/>
  <c r="M311" i="5"/>
  <c r="M47" i="5"/>
  <c r="M275" i="5"/>
  <c r="M172" i="5"/>
  <c r="M213" i="5"/>
  <c r="M218" i="5"/>
  <c r="M267" i="5"/>
  <c r="M112" i="5"/>
  <c r="M228" i="5"/>
  <c r="M41" i="5"/>
  <c r="M153" i="5"/>
  <c r="M273" i="5"/>
  <c r="M86" i="5"/>
  <c r="M174" i="5"/>
  <c r="M262" i="5"/>
  <c r="M55" i="5"/>
  <c r="M91" i="5"/>
  <c r="M143" i="5"/>
  <c r="M291" i="5"/>
  <c r="M144" i="5"/>
  <c r="M256" i="5"/>
  <c r="M69" i="5"/>
  <c r="M185" i="5"/>
  <c r="M297" i="5"/>
  <c r="M110" i="5"/>
  <c r="M198" i="5"/>
  <c r="M282" i="5"/>
  <c r="M135" i="5"/>
  <c r="M187" i="5"/>
  <c r="M223" i="5"/>
  <c r="M307" i="5"/>
  <c r="M60" i="5"/>
  <c r="M284" i="5"/>
  <c r="M101" i="5"/>
  <c r="M325" i="5"/>
  <c r="M134" i="5"/>
  <c r="M302" i="5"/>
  <c r="M231" i="5"/>
  <c r="M303" i="5"/>
  <c r="J53" i="5"/>
  <c r="J69" i="5"/>
  <c r="J50" i="5"/>
  <c r="J71" i="5"/>
  <c r="J88" i="5"/>
  <c r="J104" i="5"/>
  <c r="J120" i="5"/>
  <c r="J136" i="5"/>
  <c r="J152" i="5"/>
  <c r="J52" i="5"/>
  <c r="J79" i="5"/>
  <c r="J101" i="5"/>
  <c r="J122" i="5"/>
  <c r="J143" i="5"/>
  <c r="J164" i="5"/>
  <c r="J180" i="5"/>
  <c r="J196" i="5"/>
  <c r="J212" i="5"/>
  <c r="J228" i="5"/>
  <c r="J244" i="5"/>
  <c r="J260" i="5"/>
  <c r="J54" i="5"/>
  <c r="J81" i="5"/>
  <c r="J102" i="5"/>
  <c r="J123" i="5"/>
  <c r="J145" i="5"/>
  <c r="J165" i="5"/>
  <c r="J181" i="5"/>
  <c r="J197" i="5"/>
  <c r="J213" i="5"/>
  <c r="J229" i="5"/>
  <c r="J245" i="5"/>
  <c r="J261" i="5"/>
  <c r="J277" i="5"/>
  <c r="J293" i="5"/>
  <c r="J309" i="5"/>
  <c r="J325" i="5"/>
  <c r="J42" i="5"/>
  <c r="J70" i="5"/>
  <c r="J93" i="5"/>
  <c r="J114" i="5"/>
  <c r="J135" i="5"/>
  <c r="J157" i="5"/>
  <c r="J174" i="5"/>
  <c r="J190" i="5"/>
  <c r="J206" i="5"/>
  <c r="J222" i="5"/>
  <c r="J238" i="5"/>
  <c r="J45" i="5"/>
  <c r="J65" i="5"/>
  <c r="J55" i="5"/>
  <c r="J80" i="5"/>
  <c r="J100" i="5"/>
  <c r="J124" i="5"/>
  <c r="J144" i="5"/>
  <c r="J46" i="5"/>
  <c r="J85" i="5"/>
  <c r="J111" i="5"/>
  <c r="J138" i="5"/>
  <c r="J168" i="5"/>
  <c r="J188" i="5"/>
  <c r="J208" i="5"/>
  <c r="J232" i="5"/>
  <c r="J252" i="5"/>
  <c r="J47" i="5"/>
  <c r="J86" i="5"/>
  <c r="J113" i="5"/>
  <c r="J139" i="5"/>
  <c r="J169" i="5"/>
  <c r="J189" i="5"/>
  <c r="J209" i="5"/>
  <c r="J233" i="5"/>
  <c r="J253" i="5"/>
  <c r="J273" i="5"/>
  <c r="J297" i="5"/>
  <c r="J317" i="5"/>
  <c r="J337" i="5"/>
  <c r="J77" i="5"/>
  <c r="J103" i="5"/>
  <c r="J130" i="5"/>
  <c r="J162" i="5"/>
  <c r="J182" i="5"/>
  <c r="J202" i="5"/>
  <c r="J226" i="5"/>
  <c r="J246" i="5"/>
  <c r="J262" i="5"/>
  <c r="J278" i="5"/>
  <c r="J294" i="5"/>
  <c r="J310" i="5"/>
  <c r="J326" i="5"/>
  <c r="J64" i="5"/>
  <c r="J153" i="5"/>
  <c r="J219" i="5"/>
  <c r="J275" i="5"/>
  <c r="J307" i="5"/>
  <c r="J339" i="5"/>
  <c r="J115" i="5"/>
  <c r="J191" i="5"/>
  <c r="J255" i="5"/>
  <c r="J292" i="5"/>
  <c r="J324" i="5"/>
  <c r="J99" i="5"/>
  <c r="J179" i="5"/>
  <c r="J243" i="5"/>
  <c r="J287" i="5"/>
  <c r="J319" i="5"/>
  <c r="J199" i="5"/>
  <c r="J58" i="5"/>
  <c r="J304" i="5"/>
  <c r="J231" i="5"/>
  <c r="J288" i="5"/>
  <c r="J41" i="5"/>
  <c r="J73" i="5"/>
  <c r="J66" i="5"/>
  <c r="J96" i="5"/>
  <c r="J128" i="5"/>
  <c r="J156" i="5"/>
  <c r="J74" i="5"/>
  <c r="J117" i="5"/>
  <c r="J154" i="5"/>
  <c r="J184" i="5"/>
  <c r="J216" i="5"/>
  <c r="J240" i="5"/>
  <c r="J40" i="5"/>
  <c r="J91" i="5"/>
  <c r="J129" i="5"/>
  <c r="J161" i="5"/>
  <c r="J193" i="5"/>
  <c r="J221" i="5"/>
  <c r="J249" i="5"/>
  <c r="J281" i="5"/>
  <c r="J305" i="5"/>
  <c r="J333" i="5"/>
  <c r="J82" i="5"/>
  <c r="J119" i="5"/>
  <c r="J151" i="5"/>
  <c r="J186" i="5"/>
  <c r="J214" i="5"/>
  <c r="J242" i="5"/>
  <c r="J266" i="5"/>
  <c r="J286" i="5"/>
  <c r="J306" i="5"/>
  <c r="J330" i="5"/>
  <c r="J110" i="5"/>
  <c r="J203" i="5"/>
  <c r="J283" i="5"/>
  <c r="J323" i="5"/>
  <c r="J94" i="5"/>
  <c r="J207" i="5"/>
  <c r="J276" i="5"/>
  <c r="J316" i="5"/>
  <c r="J121" i="5"/>
  <c r="J211" i="5"/>
  <c r="J279" i="5"/>
  <c r="J327" i="5"/>
  <c r="J296" i="5"/>
  <c r="J272" i="5"/>
  <c r="J280" i="5"/>
  <c r="J320" i="5"/>
  <c r="J57" i="5"/>
  <c r="J60" i="5"/>
  <c r="J108" i="5"/>
  <c r="J140" i="5"/>
  <c r="J67" i="5"/>
  <c r="J127" i="5"/>
  <c r="J172" i="5"/>
  <c r="J204" i="5"/>
  <c r="J248" i="5"/>
  <c r="J68" i="5"/>
  <c r="J118" i="5"/>
  <c r="J173" i="5"/>
  <c r="J205" i="5"/>
  <c r="J241" i="5"/>
  <c r="J285" i="5"/>
  <c r="J321" i="5"/>
  <c r="J63" i="5"/>
  <c r="J125" i="5"/>
  <c r="J170" i="5"/>
  <c r="J210" i="5"/>
  <c r="J250" i="5"/>
  <c r="J274" i="5"/>
  <c r="J302" i="5"/>
  <c r="J334" i="5"/>
  <c r="J171" i="5"/>
  <c r="J267" i="5"/>
  <c r="J331" i="5"/>
  <c r="J158" i="5"/>
  <c r="J268" i="5"/>
  <c r="J332" i="5"/>
  <c r="J163" i="5"/>
  <c r="J271" i="5"/>
  <c r="J335" i="5"/>
  <c r="J147" i="5"/>
  <c r="J167" i="5"/>
  <c r="J183" i="5"/>
  <c r="J61" i="5"/>
  <c r="J76" i="5"/>
  <c r="J112" i="5"/>
  <c r="J148" i="5"/>
  <c r="J90" i="5"/>
  <c r="J133" i="5"/>
  <c r="J176" i="5"/>
  <c r="J220" i="5"/>
  <c r="J256" i="5"/>
  <c r="J75" i="5"/>
  <c r="J134" i="5"/>
  <c r="J177" i="5"/>
  <c r="J217" i="5"/>
  <c r="J257" i="5"/>
  <c r="J289" i="5"/>
  <c r="J329" i="5"/>
  <c r="J87" i="5"/>
  <c r="J141" i="5"/>
  <c r="J178" i="5"/>
  <c r="J218" i="5"/>
  <c r="J254" i="5"/>
  <c r="J282" i="5"/>
  <c r="J314" i="5"/>
  <c r="J338" i="5"/>
  <c r="J187" i="5"/>
  <c r="J291" i="5"/>
  <c r="J43" i="5"/>
  <c r="J175" i="5"/>
  <c r="J284" i="5"/>
  <c r="J51" i="5"/>
  <c r="J195" i="5"/>
  <c r="J295" i="5"/>
  <c r="J126" i="5"/>
  <c r="J215" i="5"/>
  <c r="J312" i="5"/>
  <c r="J39" i="5"/>
  <c r="J84" i="5"/>
  <c r="J116" i="5"/>
  <c r="J160" i="5"/>
  <c r="J95" i="5"/>
  <c r="J149" i="5"/>
  <c r="J192" i="5"/>
  <c r="J224" i="5"/>
  <c r="J264" i="5"/>
  <c r="J97" i="5"/>
  <c r="J150" i="5"/>
  <c r="J185" i="5"/>
  <c r="J225" i="5"/>
  <c r="J265" i="5"/>
  <c r="J301" i="5"/>
  <c r="J48" i="5"/>
  <c r="J98" i="5"/>
  <c r="J146" i="5"/>
  <c r="J194" i="5"/>
  <c r="J230" i="5"/>
  <c r="J258" i="5"/>
  <c r="J290" i="5"/>
  <c r="J318" i="5"/>
  <c r="J89" i="5"/>
  <c r="J235" i="5"/>
  <c r="J299" i="5"/>
  <c r="J72" i="5"/>
  <c r="J223" i="5"/>
  <c r="J300" i="5"/>
  <c r="J78" i="5"/>
  <c r="J227" i="5"/>
  <c r="J303" i="5"/>
  <c r="J263" i="5"/>
  <c r="J336" i="5"/>
  <c r="J247" i="5"/>
  <c r="J44" i="5"/>
  <c r="J106" i="5"/>
  <c r="J62" i="5"/>
  <c r="J237" i="5"/>
  <c r="J109" i="5"/>
  <c r="J270" i="5"/>
  <c r="J251" i="5"/>
  <c r="J308" i="5"/>
  <c r="J328" i="5"/>
  <c r="J59" i="5"/>
  <c r="J56" i="5"/>
  <c r="J239" i="5"/>
  <c r="J92" i="5"/>
  <c r="J159" i="5"/>
  <c r="J107" i="5"/>
  <c r="J269" i="5"/>
  <c r="J166" i="5"/>
  <c r="J298" i="5"/>
  <c r="J315" i="5"/>
  <c r="J142" i="5"/>
  <c r="J83" i="5"/>
  <c r="J132" i="5"/>
  <c r="J200" i="5"/>
  <c r="J155" i="5"/>
  <c r="J313" i="5"/>
  <c r="J198" i="5"/>
  <c r="J322" i="5"/>
  <c r="J137" i="5"/>
  <c r="J259" i="5"/>
  <c r="J105" i="5"/>
  <c r="J49" i="5"/>
  <c r="J236" i="5"/>
  <c r="J201" i="5"/>
  <c r="J234" i="5"/>
  <c r="J131" i="5"/>
  <c r="J311" i="5"/>
  <c r="N42" i="5"/>
  <c r="N58" i="5"/>
  <c r="N74" i="5"/>
  <c r="N90" i="5"/>
  <c r="N106" i="5"/>
  <c r="N122" i="5"/>
  <c r="N138" i="5"/>
  <c r="N154" i="5"/>
  <c r="N170" i="5"/>
  <c r="N186" i="5"/>
  <c r="N47" i="5"/>
  <c r="N63" i="5"/>
  <c r="N79" i="5"/>
  <c r="N95" i="5"/>
  <c r="N111" i="5"/>
  <c r="N40" i="5"/>
  <c r="N56" i="5"/>
  <c r="N72" i="5"/>
  <c r="N88" i="5"/>
  <c r="N104" i="5"/>
  <c r="N57" i="5"/>
  <c r="N117" i="5"/>
  <c r="N141" i="5"/>
  <c r="N163" i="5"/>
  <c r="N184" i="5"/>
  <c r="N202" i="5"/>
  <c r="N218" i="5"/>
  <c r="N234" i="5"/>
  <c r="N250" i="5"/>
  <c r="N266" i="5"/>
  <c r="N282" i="5"/>
  <c r="N298" i="5"/>
  <c r="N314" i="5"/>
  <c r="N330" i="5"/>
  <c r="N61" i="5"/>
  <c r="N120" i="5"/>
  <c r="N143" i="5"/>
  <c r="N164" i="5"/>
  <c r="N185" i="5"/>
  <c r="N50" i="5"/>
  <c r="N70" i="5"/>
  <c r="N94" i="5"/>
  <c r="N114" i="5"/>
  <c r="N134" i="5"/>
  <c r="N158" i="5"/>
  <c r="N178" i="5"/>
  <c r="N43" i="5"/>
  <c r="N67" i="5"/>
  <c r="N87" i="5"/>
  <c r="N107" i="5"/>
  <c r="N44" i="5"/>
  <c r="N64" i="5"/>
  <c r="N84" i="5"/>
  <c r="N108" i="5"/>
  <c r="N89" i="5"/>
  <c r="N136" i="5"/>
  <c r="N168" i="5"/>
  <c r="N194" i="5"/>
  <c r="N214" i="5"/>
  <c r="N238" i="5"/>
  <c r="N258" i="5"/>
  <c r="N278" i="5"/>
  <c r="N302" i="5"/>
  <c r="N322" i="5"/>
  <c r="N45" i="5"/>
  <c r="N127" i="5"/>
  <c r="N153" i="5"/>
  <c r="N180" i="5"/>
  <c r="N203" i="5"/>
  <c r="N219" i="5"/>
  <c r="N235" i="5"/>
  <c r="N251" i="5"/>
  <c r="N267" i="5"/>
  <c r="N283" i="5"/>
  <c r="N299" i="5"/>
  <c r="N315" i="5"/>
  <c r="N331" i="5"/>
  <c r="N65" i="5"/>
  <c r="N121" i="5"/>
  <c r="N144" i="5"/>
  <c r="N165" i="5"/>
  <c r="N187" i="5"/>
  <c r="N204" i="5"/>
  <c r="N220" i="5"/>
  <c r="N236" i="5"/>
  <c r="N252" i="5"/>
  <c r="N268" i="5"/>
  <c r="N284" i="5"/>
  <c r="N300" i="5"/>
  <c r="N316" i="5"/>
  <c r="N332" i="5"/>
  <c r="N156" i="5"/>
  <c r="N229" i="5"/>
  <c r="N293" i="5"/>
  <c r="N116" i="5"/>
  <c r="N201" i="5"/>
  <c r="N265" i="5"/>
  <c r="N329" i="5"/>
  <c r="N167" i="5"/>
  <c r="N237" i="5"/>
  <c r="N301" i="5"/>
  <c r="N129" i="5"/>
  <c r="N209" i="5"/>
  <c r="N273" i="5"/>
  <c r="N337" i="5"/>
  <c r="N54" i="5"/>
  <c r="N82" i="5"/>
  <c r="N110" i="5"/>
  <c r="N142" i="5"/>
  <c r="N166" i="5"/>
  <c r="N39" i="5"/>
  <c r="N71" i="5"/>
  <c r="N99" i="5"/>
  <c r="N123" i="5"/>
  <c r="N68" i="5"/>
  <c r="N96" i="5"/>
  <c r="N73" i="5"/>
  <c r="N147" i="5"/>
  <c r="N179" i="5"/>
  <c r="N210" i="5"/>
  <c r="N242" i="5"/>
  <c r="N270" i="5"/>
  <c r="N294" i="5"/>
  <c r="N326" i="5"/>
  <c r="N93" i="5"/>
  <c r="N148" i="5"/>
  <c r="N191" i="5"/>
  <c r="N211" i="5"/>
  <c r="N231" i="5"/>
  <c r="N255" i="5"/>
  <c r="N275" i="5"/>
  <c r="N295" i="5"/>
  <c r="N319" i="5"/>
  <c r="N339" i="5"/>
  <c r="N113" i="5"/>
  <c r="N149" i="5"/>
  <c r="N176" i="5"/>
  <c r="N200" i="5"/>
  <c r="N224" i="5"/>
  <c r="N244" i="5"/>
  <c r="N264" i="5"/>
  <c r="N288" i="5"/>
  <c r="N308" i="5"/>
  <c r="N328" i="5"/>
  <c r="N177" i="5"/>
  <c r="N261" i="5"/>
  <c r="N53" i="5"/>
  <c r="N217" i="5"/>
  <c r="N297" i="5"/>
  <c r="N145" i="5"/>
  <c r="N253" i="5"/>
  <c r="N333" i="5"/>
  <c r="N193" i="5"/>
  <c r="N289" i="5"/>
  <c r="N66" i="5"/>
  <c r="N102" i="5"/>
  <c r="N146" i="5"/>
  <c r="N182" i="5"/>
  <c r="N59" i="5"/>
  <c r="N103" i="5"/>
  <c r="N52" i="5"/>
  <c r="N92" i="5"/>
  <c r="N105" i="5"/>
  <c r="N157" i="5"/>
  <c r="N206" i="5"/>
  <c r="N246" i="5"/>
  <c r="N286" i="5"/>
  <c r="N318" i="5"/>
  <c r="N109" i="5"/>
  <c r="N169" i="5"/>
  <c r="N78" i="5"/>
  <c r="N118" i="5"/>
  <c r="N150" i="5"/>
  <c r="N190" i="5"/>
  <c r="N75" i="5"/>
  <c r="N115" i="5"/>
  <c r="N60" i="5"/>
  <c r="N100" i="5"/>
  <c r="N125" i="5"/>
  <c r="N173" i="5"/>
  <c r="N222" i="5"/>
  <c r="N254" i="5"/>
  <c r="N290" i="5"/>
  <c r="N334" i="5"/>
  <c r="N132" i="5"/>
  <c r="N175" i="5"/>
  <c r="N215" i="5"/>
  <c r="N243" i="5"/>
  <c r="N271" i="5"/>
  <c r="N303" i="5"/>
  <c r="N327" i="5"/>
  <c r="N97" i="5"/>
  <c r="N155" i="5"/>
  <c r="N192" i="5"/>
  <c r="N216" i="5"/>
  <c r="N248" i="5"/>
  <c r="N276" i="5"/>
  <c r="N304" i="5"/>
  <c r="N336" i="5"/>
  <c r="N213" i="5"/>
  <c r="N325" i="5"/>
  <c r="N233" i="5"/>
  <c r="N69" i="5"/>
  <c r="N221" i="5"/>
  <c r="N85" i="5"/>
  <c r="N241" i="5"/>
  <c r="N46" i="5"/>
  <c r="N126" i="5"/>
  <c r="N51" i="5"/>
  <c r="N119" i="5"/>
  <c r="N112" i="5"/>
  <c r="N189" i="5"/>
  <c r="N262" i="5"/>
  <c r="N338" i="5"/>
  <c r="N195" i="5"/>
  <c r="N227" i="5"/>
  <c r="N263" i="5"/>
  <c r="N307" i="5"/>
  <c r="N49" i="5"/>
  <c r="N139" i="5"/>
  <c r="N196" i="5"/>
  <c r="N232" i="5"/>
  <c r="N272" i="5"/>
  <c r="N312" i="5"/>
  <c r="N135" i="5"/>
  <c r="N309" i="5"/>
  <c r="N249" i="5"/>
  <c r="N188" i="5"/>
  <c r="N317" i="5"/>
  <c r="N257" i="5"/>
  <c r="N62" i="5"/>
  <c r="N130" i="5"/>
  <c r="N55" i="5"/>
  <c r="N48" i="5"/>
  <c r="N41" i="5"/>
  <c r="N198" i="5"/>
  <c r="N274" i="5"/>
  <c r="N77" i="5"/>
  <c r="N199" i="5"/>
  <c r="N239" i="5"/>
  <c r="N279" i="5"/>
  <c r="N311" i="5"/>
  <c r="N81" i="5"/>
  <c r="N160" i="5"/>
  <c r="N208" i="5"/>
  <c r="N240" i="5"/>
  <c r="N280" i="5"/>
  <c r="N320" i="5"/>
  <c r="N197" i="5"/>
  <c r="N140" i="5"/>
  <c r="N281" i="5"/>
  <c r="N205" i="5"/>
  <c r="N151" i="5"/>
  <c r="N305" i="5"/>
  <c r="N86" i="5"/>
  <c r="N162" i="5"/>
  <c r="N83" i="5"/>
  <c r="N76" i="5"/>
  <c r="N131" i="5"/>
  <c r="N226" i="5"/>
  <c r="N306" i="5"/>
  <c r="N137" i="5"/>
  <c r="N207" i="5"/>
  <c r="N247" i="5"/>
  <c r="N287" i="5"/>
  <c r="N323" i="5"/>
  <c r="N128" i="5"/>
  <c r="N171" i="5"/>
  <c r="N212" i="5"/>
  <c r="N256" i="5"/>
  <c r="N292" i="5"/>
  <c r="N324" i="5"/>
  <c r="N245" i="5"/>
  <c r="N161" i="5"/>
  <c r="N313" i="5"/>
  <c r="N269" i="5"/>
  <c r="N172" i="5"/>
  <c r="N321" i="5"/>
  <c r="N98" i="5"/>
  <c r="N152" i="5"/>
  <c r="N223" i="5"/>
  <c r="N133" i="5"/>
  <c r="N296" i="5"/>
  <c r="N124" i="5"/>
  <c r="N260" i="5"/>
  <c r="N174" i="5"/>
  <c r="N230" i="5"/>
  <c r="N259" i="5"/>
  <c r="N181" i="5"/>
  <c r="N101" i="5"/>
  <c r="N285" i="5"/>
  <c r="N91" i="5"/>
  <c r="N310" i="5"/>
  <c r="N291" i="5"/>
  <c r="N228" i="5"/>
  <c r="N277" i="5"/>
  <c r="N225" i="5"/>
  <c r="N80" i="5"/>
  <c r="N159" i="5"/>
  <c r="N335" i="5"/>
  <c r="N183" i="5"/>
  <c r="Q44" i="5"/>
  <c r="Q60" i="5"/>
  <c r="Q76" i="5"/>
  <c r="Q92" i="5"/>
  <c r="Q108" i="5"/>
  <c r="Q124" i="5"/>
  <c r="Q140" i="5"/>
  <c r="Q156" i="5"/>
  <c r="Q172" i="5"/>
  <c r="Q188" i="5"/>
  <c r="Q204" i="5"/>
  <c r="Q220" i="5"/>
  <c r="Q236" i="5"/>
  <c r="Q252" i="5"/>
  <c r="Q268" i="5"/>
  <c r="Q284" i="5"/>
  <c r="Q300" i="5"/>
  <c r="Q316" i="5"/>
  <c r="Q332" i="5"/>
  <c r="Q49" i="5"/>
  <c r="Q65" i="5"/>
  <c r="Q81" i="5"/>
  <c r="Q97" i="5"/>
  <c r="Q113" i="5"/>
  <c r="Q129" i="5"/>
  <c r="Q145" i="5"/>
  <c r="Q161" i="5"/>
  <c r="Q177" i="5"/>
  <c r="Q193" i="5"/>
  <c r="Q209" i="5"/>
  <c r="Q225" i="5"/>
  <c r="Q241" i="5"/>
  <c r="Q257" i="5"/>
  <c r="Q273" i="5"/>
  <c r="Q289" i="5"/>
  <c r="Q305" i="5"/>
  <c r="Q321" i="5"/>
  <c r="Q337" i="5"/>
  <c r="Q54" i="5"/>
  <c r="Q70" i="5"/>
  <c r="Q86" i="5"/>
  <c r="Q102" i="5"/>
  <c r="Q118" i="5"/>
  <c r="Q134" i="5"/>
  <c r="Q150" i="5"/>
  <c r="Q166" i="5"/>
  <c r="Q182" i="5"/>
  <c r="Q198" i="5"/>
  <c r="Q214" i="5"/>
  <c r="Q230" i="5"/>
  <c r="Q246" i="5"/>
  <c r="Q262" i="5"/>
  <c r="Q278" i="5"/>
  <c r="Q294" i="5"/>
  <c r="Q310" i="5"/>
  <c r="Q326" i="5"/>
  <c r="Q43" i="5"/>
  <c r="Q107" i="5"/>
  <c r="Q171" i="5"/>
  <c r="Q235" i="5"/>
  <c r="Q299" i="5"/>
  <c r="Q71" i="5"/>
  <c r="Q215" i="5"/>
  <c r="Q63" i="5"/>
  <c r="Q127" i="5"/>
  <c r="Q191" i="5"/>
  <c r="Q255" i="5"/>
  <c r="Q319" i="5"/>
  <c r="Q311" i="5"/>
  <c r="Q99" i="5"/>
  <c r="Q163" i="5"/>
  <c r="Q227" i="5"/>
  <c r="Q291" i="5"/>
  <c r="Q55" i="5"/>
  <c r="Q199" i="5"/>
  <c r="Q56" i="5"/>
  <c r="Q80" i="5"/>
  <c r="Q100" i="5"/>
  <c r="Q120" i="5"/>
  <c r="Q144" i="5"/>
  <c r="Q164" i="5"/>
  <c r="Q184" i="5"/>
  <c r="Q208" i="5"/>
  <c r="Q228" i="5"/>
  <c r="Q248" i="5"/>
  <c r="Q272" i="5"/>
  <c r="Q292" i="5"/>
  <c r="Q312" i="5"/>
  <c r="Q336" i="5"/>
  <c r="Q57" i="5"/>
  <c r="Q77" i="5"/>
  <c r="Q101" i="5"/>
  <c r="Q121" i="5"/>
  <c r="Q141" i="5"/>
  <c r="Q165" i="5"/>
  <c r="Q185" i="5"/>
  <c r="Q205" i="5"/>
  <c r="Q229" i="5"/>
  <c r="Q249" i="5"/>
  <c r="Q269" i="5"/>
  <c r="Q293" i="5"/>
  <c r="Q313" i="5"/>
  <c r="Q333" i="5"/>
  <c r="Q58" i="5"/>
  <c r="Q78" i="5"/>
  <c r="Q98" i="5"/>
  <c r="Q122" i="5"/>
  <c r="Q142" i="5"/>
  <c r="Q162" i="5"/>
  <c r="Q186" i="5"/>
  <c r="Q206" i="5"/>
  <c r="Q226" i="5"/>
  <c r="Q250" i="5"/>
  <c r="Q270" i="5"/>
  <c r="Q290" i="5"/>
  <c r="Q314" i="5"/>
  <c r="Q334" i="5"/>
  <c r="Q91" i="5"/>
  <c r="Q187" i="5"/>
  <c r="Q267" i="5"/>
  <c r="Q39" i="5"/>
  <c r="Q263" i="5"/>
  <c r="Q95" i="5"/>
  <c r="Q175" i="5"/>
  <c r="Q271" i="5"/>
  <c r="Q135" i="5"/>
  <c r="Q83" i="5"/>
  <c r="Q179" i="5"/>
  <c r="Q259" i="5"/>
  <c r="Q339" i="5"/>
  <c r="Q247" i="5"/>
  <c r="Q40" i="5"/>
  <c r="Q68" i="5"/>
  <c r="Q96" i="5"/>
  <c r="Q128" i="5"/>
  <c r="Q152" i="5"/>
  <c r="Q180" i="5"/>
  <c r="Q212" i="5"/>
  <c r="Q240" i="5"/>
  <c r="Q264" i="5"/>
  <c r="Q296" i="5"/>
  <c r="Q324" i="5"/>
  <c r="Q53" i="5"/>
  <c r="Q85" i="5"/>
  <c r="Q109" i="5"/>
  <c r="Q137" i="5"/>
  <c r="Q169" i="5"/>
  <c r="Q197" i="5"/>
  <c r="Q221" i="5"/>
  <c r="Q253" i="5"/>
  <c r="Q281" i="5"/>
  <c r="Q309" i="5"/>
  <c r="Q42" i="5"/>
  <c r="Q66" i="5"/>
  <c r="Q94" i="5"/>
  <c r="Q126" i="5"/>
  <c r="Q154" i="5"/>
  <c r="Q178" i="5"/>
  <c r="Q210" i="5"/>
  <c r="Q238" i="5"/>
  <c r="Q266" i="5"/>
  <c r="Q298" i="5"/>
  <c r="Q322" i="5"/>
  <c r="Q75" i="5"/>
  <c r="Q203" i="5"/>
  <c r="Q315" i="5"/>
  <c r="Q183" i="5"/>
  <c r="Q111" i="5"/>
  <c r="Q223" i="5"/>
  <c r="Q335" i="5"/>
  <c r="Q115" i="5"/>
  <c r="Q211" i="5"/>
  <c r="Q323" i="5"/>
  <c r="Q64" i="5"/>
  <c r="Q88" i="5"/>
  <c r="Q116" i="5"/>
  <c r="Q148" i="5"/>
  <c r="Q176" i="5"/>
  <c r="Q200" i="5"/>
  <c r="Q232" i="5"/>
  <c r="Q260" i="5"/>
  <c r="Q288" i="5"/>
  <c r="Q320" i="5"/>
  <c r="Q45" i="5"/>
  <c r="Q73" i="5"/>
  <c r="Q105" i="5"/>
  <c r="Q133" i="5"/>
  <c r="Q157" i="5"/>
  <c r="Q189" i="5"/>
  <c r="Q217" i="5"/>
  <c r="Q245" i="5"/>
  <c r="Q277" i="5"/>
  <c r="Q301" i="5"/>
  <c r="Q329" i="5"/>
  <c r="Q62" i="5"/>
  <c r="Q90" i="5"/>
  <c r="Q114" i="5"/>
  <c r="Q146" i="5"/>
  <c r="Q174" i="5"/>
  <c r="Q202" i="5"/>
  <c r="Q234" i="5"/>
  <c r="Q258" i="5"/>
  <c r="Q286" i="5"/>
  <c r="Q318" i="5"/>
  <c r="Q59" i="5"/>
  <c r="Q155" i="5"/>
  <c r="Q283" i="5"/>
  <c r="Q151" i="5"/>
  <c r="Q79" i="5"/>
  <c r="Q207" i="5"/>
  <c r="Q303" i="5"/>
  <c r="Q67" i="5"/>
  <c r="Q195" i="5"/>
  <c r="Q307" i="5"/>
  <c r="Q167" i="5"/>
  <c r="Q52" i="5"/>
  <c r="Q112" i="5"/>
  <c r="Q168" i="5"/>
  <c r="Q224" i="5"/>
  <c r="Q280" i="5"/>
  <c r="Q41" i="5"/>
  <c r="Q93" i="5"/>
  <c r="Q153" i="5"/>
  <c r="Q213" i="5"/>
  <c r="Q265" i="5"/>
  <c r="Q325" i="5"/>
  <c r="Q82" i="5"/>
  <c r="Q138" i="5"/>
  <c r="Q194" i="5"/>
  <c r="Q254" i="5"/>
  <c r="Q306" i="5"/>
  <c r="Q139" i="5"/>
  <c r="Q103" i="5"/>
  <c r="Q159" i="5"/>
  <c r="Q51" i="5"/>
  <c r="Q275" i="5"/>
  <c r="Q104" i="5"/>
  <c r="Q192" i="5"/>
  <c r="Q256" i="5"/>
  <c r="Q328" i="5"/>
  <c r="Q117" i="5"/>
  <c r="Q181" i="5"/>
  <c r="Q261" i="5"/>
  <c r="Q46" i="5"/>
  <c r="Q110" i="5"/>
  <c r="Q190" i="5"/>
  <c r="Q274" i="5"/>
  <c r="Q338" i="5"/>
  <c r="Q331" i="5"/>
  <c r="Q239" i="5"/>
  <c r="Q147" i="5"/>
  <c r="Q279" i="5"/>
  <c r="Q48" i="5"/>
  <c r="Q132" i="5"/>
  <c r="Q196" i="5"/>
  <c r="Q276" i="5"/>
  <c r="Q61" i="5"/>
  <c r="Q125" i="5"/>
  <c r="Q201" i="5"/>
  <c r="Q285" i="5"/>
  <c r="Q50" i="5"/>
  <c r="Q130" i="5"/>
  <c r="Q218" i="5"/>
  <c r="Q282" i="5"/>
  <c r="Q123" i="5"/>
  <c r="Q295" i="5"/>
  <c r="Q287" i="5"/>
  <c r="Q243" i="5"/>
  <c r="Q327" i="5"/>
  <c r="Q72" i="5"/>
  <c r="Q216" i="5"/>
  <c r="Q69" i="5"/>
  <c r="Q233" i="5"/>
  <c r="Q74" i="5"/>
  <c r="Q222" i="5"/>
  <c r="Q219" i="5"/>
  <c r="Q231" i="5"/>
  <c r="Q84" i="5"/>
  <c r="Q244" i="5"/>
  <c r="Q89" i="5"/>
  <c r="Q237" i="5"/>
  <c r="Q106" i="5"/>
  <c r="Q242" i="5"/>
  <c r="Q251" i="5"/>
  <c r="Q131" i="5"/>
  <c r="Q136" i="5"/>
  <c r="Q304" i="5"/>
  <c r="Q149" i="5"/>
  <c r="Q297" i="5"/>
  <c r="Q158" i="5"/>
  <c r="Q302" i="5"/>
  <c r="Q47" i="5"/>
  <c r="Q87" i="5"/>
  <c r="Q160" i="5"/>
  <c r="Q170" i="5"/>
  <c r="Q119" i="5"/>
  <c r="Q308" i="5"/>
  <c r="Q330" i="5"/>
  <c r="Q173" i="5"/>
  <c r="Q143" i="5"/>
  <c r="Q317" i="5"/>
  <c r="K47" i="5"/>
  <c r="K52" i="5"/>
  <c r="K68" i="5"/>
  <c r="K57" i="5"/>
  <c r="K77" i="5"/>
  <c r="K93" i="5"/>
  <c r="K109" i="5"/>
  <c r="K125" i="5"/>
  <c r="K141" i="5"/>
  <c r="K157" i="5"/>
  <c r="K173" i="5"/>
  <c r="K189" i="5"/>
  <c r="K205" i="5"/>
  <c r="K221" i="5"/>
  <c r="K237" i="5"/>
  <c r="K253" i="5"/>
  <c r="K269" i="5"/>
  <c r="K285" i="5"/>
  <c r="K301" i="5"/>
  <c r="K317" i="5"/>
  <c r="K333" i="5"/>
  <c r="K58" i="5"/>
  <c r="K78" i="5"/>
  <c r="K94" i="5"/>
  <c r="K110" i="5"/>
  <c r="K126" i="5"/>
  <c r="K142" i="5"/>
  <c r="K158" i="5"/>
  <c r="K174" i="5"/>
  <c r="K190" i="5"/>
  <c r="K206" i="5"/>
  <c r="K222" i="5"/>
  <c r="K238" i="5"/>
  <c r="K254" i="5"/>
  <c r="K54" i="5"/>
  <c r="K75" i="5"/>
  <c r="K91" i="5"/>
  <c r="K107" i="5"/>
  <c r="K123" i="5"/>
  <c r="K139" i="5"/>
  <c r="K155" i="5"/>
  <c r="K171" i="5"/>
  <c r="K187" i="5"/>
  <c r="K203" i="5"/>
  <c r="K219" i="5"/>
  <c r="K235" i="5"/>
  <c r="K251" i="5"/>
  <c r="K267" i="5"/>
  <c r="K283" i="5"/>
  <c r="K299" i="5"/>
  <c r="K315" i="5"/>
  <c r="K331" i="5"/>
  <c r="K76" i="5"/>
  <c r="K140" i="5"/>
  <c r="K204" i="5"/>
  <c r="K264" i="5"/>
  <c r="K296" i="5"/>
  <c r="K328" i="5"/>
  <c r="K96" i="5"/>
  <c r="K160" i="5"/>
  <c r="K224" i="5"/>
  <c r="K274" i="5"/>
  <c r="K306" i="5"/>
  <c r="K338" i="5"/>
  <c r="K100" i="5"/>
  <c r="K164" i="5"/>
  <c r="K228" i="5"/>
  <c r="K276" i="5"/>
  <c r="K308" i="5"/>
  <c r="K71" i="5"/>
  <c r="K294" i="5"/>
  <c r="K216" i="5"/>
  <c r="K104" i="5"/>
  <c r="K310" i="5"/>
  <c r="K120" i="5"/>
  <c r="K43" i="5"/>
  <c r="K56" i="5"/>
  <c r="K45" i="5"/>
  <c r="K73" i="5"/>
  <c r="K97" i="5"/>
  <c r="K117" i="5"/>
  <c r="K137" i="5"/>
  <c r="K161" i="5"/>
  <c r="K181" i="5"/>
  <c r="K201" i="5"/>
  <c r="K225" i="5"/>
  <c r="K245" i="5"/>
  <c r="K265" i="5"/>
  <c r="K289" i="5"/>
  <c r="K309" i="5"/>
  <c r="K329" i="5"/>
  <c r="K63" i="5"/>
  <c r="K86" i="5"/>
  <c r="K106" i="5"/>
  <c r="K130" i="5"/>
  <c r="K150" i="5"/>
  <c r="K170" i="5"/>
  <c r="K194" i="5"/>
  <c r="K214" i="5"/>
  <c r="K234" i="5"/>
  <c r="K258" i="5"/>
  <c r="K65" i="5"/>
  <c r="K87" i="5"/>
  <c r="K111" i="5"/>
  <c r="K131" i="5"/>
  <c r="K151" i="5"/>
  <c r="K175" i="5"/>
  <c r="K195" i="5"/>
  <c r="K215" i="5"/>
  <c r="K239" i="5"/>
  <c r="K259" i="5"/>
  <c r="K279" i="5"/>
  <c r="K303" i="5"/>
  <c r="K323" i="5"/>
  <c r="K55" i="5"/>
  <c r="K156" i="5"/>
  <c r="K236" i="5"/>
  <c r="K288" i="5"/>
  <c r="K336" i="5"/>
  <c r="K128" i="5"/>
  <c r="K208" i="5"/>
  <c r="K282" i="5"/>
  <c r="K322" i="5"/>
  <c r="K84" i="5"/>
  <c r="K180" i="5"/>
  <c r="K260" i="5"/>
  <c r="K300" i="5"/>
  <c r="K136" i="5"/>
  <c r="K88" i="5"/>
  <c r="K334" i="5"/>
  <c r="K248" i="5"/>
  <c r="K184" i="5"/>
  <c r="K40" i="5"/>
  <c r="K64" i="5"/>
  <c r="K67" i="5"/>
  <c r="K101" i="5"/>
  <c r="K129" i="5"/>
  <c r="K153" i="5"/>
  <c r="K185" i="5"/>
  <c r="K213" i="5"/>
  <c r="K241" i="5"/>
  <c r="K273" i="5"/>
  <c r="K297" i="5"/>
  <c r="K325" i="5"/>
  <c r="K69" i="5"/>
  <c r="K98" i="5"/>
  <c r="K122" i="5"/>
  <c r="K154" i="5"/>
  <c r="K182" i="5"/>
  <c r="K210" i="5"/>
  <c r="K242" i="5"/>
  <c r="K49" i="5"/>
  <c r="K83" i="5"/>
  <c r="K115" i="5"/>
  <c r="K143" i="5"/>
  <c r="K167" i="5"/>
  <c r="K199" i="5"/>
  <c r="K227" i="5"/>
  <c r="K255" i="5"/>
  <c r="K287" i="5"/>
  <c r="K311" i="5"/>
  <c r="K339" i="5"/>
  <c r="K172" i="5"/>
  <c r="K272" i="5"/>
  <c r="K320" i="5"/>
  <c r="K144" i="5"/>
  <c r="K256" i="5"/>
  <c r="K314" i="5"/>
  <c r="K116" i="5"/>
  <c r="K212" i="5"/>
  <c r="K292" i="5"/>
  <c r="K200" i="5"/>
  <c r="K270" i="5"/>
  <c r="K278" i="5"/>
  <c r="K39" i="5"/>
  <c r="K60" i="5"/>
  <c r="K62" i="5"/>
  <c r="K89" i="5"/>
  <c r="K121" i="5"/>
  <c r="K149" i="5"/>
  <c r="K177" i="5"/>
  <c r="K209" i="5"/>
  <c r="K233" i="5"/>
  <c r="K261" i="5"/>
  <c r="K293" i="5"/>
  <c r="K321" i="5"/>
  <c r="K53" i="5"/>
  <c r="K90" i="5"/>
  <c r="K118" i="5"/>
  <c r="K146" i="5"/>
  <c r="K178" i="5"/>
  <c r="K202" i="5"/>
  <c r="K230" i="5"/>
  <c r="K41" i="5"/>
  <c r="K79" i="5"/>
  <c r="K103" i="5"/>
  <c r="K135" i="5"/>
  <c r="K163" i="5"/>
  <c r="K191" i="5"/>
  <c r="K223" i="5"/>
  <c r="K247" i="5"/>
  <c r="K275" i="5"/>
  <c r="K307" i="5"/>
  <c r="K335" i="5"/>
  <c r="K124" i="5"/>
  <c r="K252" i="5"/>
  <c r="K312" i="5"/>
  <c r="K112" i="5"/>
  <c r="K240" i="5"/>
  <c r="K298" i="5"/>
  <c r="K66" i="5"/>
  <c r="K196" i="5"/>
  <c r="K284" i="5"/>
  <c r="K332" i="5"/>
  <c r="K152" i="5"/>
  <c r="K232" i="5"/>
  <c r="K318" i="5"/>
  <c r="K48" i="5"/>
  <c r="K85" i="5"/>
  <c r="K145" i="5"/>
  <c r="K197" i="5"/>
  <c r="K257" i="5"/>
  <c r="K313" i="5"/>
  <c r="K82" i="5"/>
  <c r="K138" i="5"/>
  <c r="K198" i="5"/>
  <c r="K250" i="5"/>
  <c r="K99" i="5"/>
  <c r="K159" i="5"/>
  <c r="K211" i="5"/>
  <c r="K271" i="5"/>
  <c r="K327" i="5"/>
  <c r="K220" i="5"/>
  <c r="K80" i="5"/>
  <c r="K290" i="5"/>
  <c r="K148" i="5"/>
  <c r="K324" i="5"/>
  <c r="K168" i="5"/>
  <c r="K51" i="5"/>
  <c r="K133" i="5"/>
  <c r="K217" i="5"/>
  <c r="K281" i="5"/>
  <c r="K74" i="5"/>
  <c r="K162" i="5"/>
  <c r="K226" i="5"/>
  <c r="K95" i="5"/>
  <c r="K179" i="5"/>
  <c r="K243" i="5"/>
  <c r="K319" i="5"/>
  <c r="K280" i="5"/>
  <c r="K192" i="5"/>
  <c r="K132" i="5"/>
  <c r="K262" i="5"/>
  <c r="K286" i="5"/>
  <c r="K81" i="5"/>
  <c r="K165" i="5"/>
  <c r="K229" i="5"/>
  <c r="K305" i="5"/>
  <c r="K102" i="5"/>
  <c r="K166" i="5"/>
  <c r="K246" i="5"/>
  <c r="K119" i="5"/>
  <c r="K183" i="5"/>
  <c r="K263" i="5"/>
  <c r="K92" i="5"/>
  <c r="K304" i="5"/>
  <c r="K266" i="5"/>
  <c r="K244" i="5"/>
  <c r="K326" i="5"/>
  <c r="K44" i="5"/>
  <c r="K169" i="5"/>
  <c r="K337" i="5"/>
  <c r="K186" i="5"/>
  <c r="K127" i="5"/>
  <c r="K291" i="5"/>
  <c r="K61" i="5"/>
  <c r="K268" i="5"/>
  <c r="K72" i="5"/>
  <c r="K193" i="5"/>
  <c r="K46" i="5"/>
  <c r="K218" i="5"/>
  <c r="K147" i="5"/>
  <c r="K295" i="5"/>
  <c r="K176" i="5"/>
  <c r="K316" i="5"/>
  <c r="K105" i="5"/>
  <c r="K249" i="5"/>
  <c r="K114" i="5"/>
  <c r="K59" i="5"/>
  <c r="K207" i="5"/>
  <c r="K108" i="5"/>
  <c r="K330" i="5"/>
  <c r="K302" i="5"/>
  <c r="K113" i="5"/>
  <c r="K231" i="5"/>
  <c r="K277" i="5"/>
  <c r="K188" i="5"/>
  <c r="K134" i="5"/>
  <c r="K42" i="5"/>
  <c r="K70" i="5"/>
  <c r="K50" i="5"/>
  <c r="O52" i="5"/>
  <c r="O68" i="5"/>
  <c r="O84" i="5"/>
  <c r="O100" i="5"/>
  <c r="O116" i="5"/>
  <c r="O132" i="5"/>
  <c r="O148" i="5"/>
  <c r="O164" i="5"/>
  <c r="O40" i="5"/>
  <c r="O60" i="5"/>
  <c r="O80" i="5"/>
  <c r="O104" i="5"/>
  <c r="O124" i="5"/>
  <c r="O144" i="5"/>
  <c r="O168" i="5"/>
  <c r="O184" i="5"/>
  <c r="O200" i="5"/>
  <c r="O216" i="5"/>
  <c r="O232" i="5"/>
  <c r="O248" i="5"/>
  <c r="O264" i="5"/>
  <c r="O280" i="5"/>
  <c r="O296" i="5"/>
  <c r="O312" i="5"/>
  <c r="O328" i="5"/>
  <c r="O45" i="5"/>
  <c r="O61" i="5"/>
  <c r="O77" i="5"/>
  <c r="O93" i="5"/>
  <c r="O109" i="5"/>
  <c r="O125" i="5"/>
  <c r="O141" i="5"/>
  <c r="O157" i="5"/>
  <c r="O173" i="5"/>
  <c r="O189" i="5"/>
  <c r="O205" i="5"/>
  <c r="O221" i="5"/>
  <c r="O237" i="5"/>
  <c r="O253" i="5"/>
  <c r="O269" i="5"/>
  <c r="O285" i="5"/>
  <c r="O301" i="5"/>
  <c r="O317" i="5"/>
  <c r="O333" i="5"/>
  <c r="O50" i="5"/>
  <c r="O66" i="5"/>
  <c r="O82" i="5"/>
  <c r="O98" i="5"/>
  <c r="O114" i="5"/>
  <c r="O130" i="5"/>
  <c r="O146" i="5"/>
  <c r="O162" i="5"/>
  <c r="O178" i="5"/>
  <c r="O194" i="5"/>
  <c r="O210" i="5"/>
  <c r="O226" i="5"/>
  <c r="O242" i="5"/>
  <c r="O56" i="5"/>
  <c r="O88" i="5"/>
  <c r="O112" i="5"/>
  <c r="O140" i="5"/>
  <c r="O172" i="5"/>
  <c r="O192" i="5"/>
  <c r="O212" i="5"/>
  <c r="O236" i="5"/>
  <c r="O256" i="5"/>
  <c r="O276" i="5"/>
  <c r="O300" i="5"/>
  <c r="O320" i="5"/>
  <c r="O41" i="5"/>
  <c r="O65" i="5"/>
  <c r="O85" i="5"/>
  <c r="O105" i="5"/>
  <c r="O129" i="5"/>
  <c r="O149" i="5"/>
  <c r="O169" i="5"/>
  <c r="O193" i="5"/>
  <c r="O213" i="5"/>
  <c r="O233" i="5"/>
  <c r="O257" i="5"/>
  <c r="O277" i="5"/>
  <c r="O297" i="5"/>
  <c r="O321" i="5"/>
  <c r="O42" i="5"/>
  <c r="O62" i="5"/>
  <c r="O86" i="5"/>
  <c r="O106" i="5"/>
  <c r="O126" i="5"/>
  <c r="O150" i="5"/>
  <c r="O170" i="5"/>
  <c r="O190" i="5"/>
  <c r="O214" i="5"/>
  <c r="O234" i="5"/>
  <c r="O254" i="5"/>
  <c r="O270" i="5"/>
  <c r="O286" i="5"/>
  <c r="O302" i="5"/>
  <c r="O318" i="5"/>
  <c r="O334" i="5"/>
  <c r="O71" i="5"/>
  <c r="O135" i="5"/>
  <c r="O199" i="5"/>
  <c r="O263" i="5"/>
  <c r="O327" i="5"/>
  <c r="O59" i="5"/>
  <c r="O123" i="5"/>
  <c r="O187" i="5"/>
  <c r="O251" i="5"/>
  <c r="O315" i="5"/>
  <c r="O63" i="5"/>
  <c r="O127" i="5"/>
  <c r="O191" i="5"/>
  <c r="O255" i="5"/>
  <c r="O319" i="5"/>
  <c r="O83" i="5"/>
  <c r="O179" i="5"/>
  <c r="O243" i="5"/>
  <c r="O307" i="5"/>
  <c r="O44" i="5"/>
  <c r="O76" i="5"/>
  <c r="O120" i="5"/>
  <c r="O156" i="5"/>
  <c r="O188" i="5"/>
  <c r="O220" i="5"/>
  <c r="O244" i="5"/>
  <c r="O272" i="5"/>
  <c r="O304" i="5"/>
  <c r="O332" i="5"/>
  <c r="O57" i="5"/>
  <c r="O89" i="5"/>
  <c r="O117" i="5"/>
  <c r="O145" i="5"/>
  <c r="O177" i="5"/>
  <c r="O201" i="5"/>
  <c r="O229" i="5"/>
  <c r="O261" i="5"/>
  <c r="O289" i="5"/>
  <c r="O313" i="5"/>
  <c r="O46" i="5"/>
  <c r="O74" i="5"/>
  <c r="O102" i="5"/>
  <c r="O134" i="5"/>
  <c r="O158" i="5"/>
  <c r="O186" i="5"/>
  <c r="O218" i="5"/>
  <c r="O246" i="5"/>
  <c r="O266" i="5"/>
  <c r="O290" i="5"/>
  <c r="O310" i="5"/>
  <c r="O330" i="5"/>
  <c r="O87" i="5"/>
  <c r="O167" i="5"/>
  <c r="O247" i="5"/>
  <c r="O99" i="5"/>
  <c r="O91" i="5"/>
  <c r="O171" i="5"/>
  <c r="O267" i="5"/>
  <c r="O163" i="5"/>
  <c r="O111" i="5"/>
  <c r="O207" i="5"/>
  <c r="O287" i="5"/>
  <c r="O67" i="5"/>
  <c r="O195" i="5"/>
  <c r="O275" i="5"/>
  <c r="O72" i="5"/>
  <c r="O128" i="5"/>
  <c r="O176" i="5"/>
  <c r="O208" i="5"/>
  <c r="O252" i="5"/>
  <c r="O288" i="5"/>
  <c r="O324" i="5"/>
  <c r="O69" i="5"/>
  <c r="O101" i="5"/>
  <c r="O137" i="5"/>
  <c r="O181" i="5"/>
  <c r="O217" i="5"/>
  <c r="O249" i="5"/>
  <c r="O293" i="5"/>
  <c r="O329" i="5"/>
  <c r="O70" i="5"/>
  <c r="O110" i="5"/>
  <c r="O142" i="5"/>
  <c r="O182" i="5"/>
  <c r="O222" i="5"/>
  <c r="O258" i="5"/>
  <c r="O282" i="5"/>
  <c r="O314" i="5"/>
  <c r="O39" i="5"/>
  <c r="O151" i="5"/>
  <c r="O279" i="5"/>
  <c r="O43" i="5"/>
  <c r="O155" i="5"/>
  <c r="O283" i="5"/>
  <c r="O79" i="5"/>
  <c r="O175" i="5"/>
  <c r="O303" i="5"/>
  <c r="O131" i="5"/>
  <c r="O259" i="5"/>
  <c r="O64" i="5"/>
  <c r="O108" i="5"/>
  <c r="O160" i="5"/>
  <c r="O204" i="5"/>
  <c r="O240" i="5"/>
  <c r="O284" i="5"/>
  <c r="O316" i="5"/>
  <c r="O53" i="5"/>
  <c r="O97" i="5"/>
  <c r="O133" i="5"/>
  <c r="O165" i="5"/>
  <c r="O209" i="5"/>
  <c r="O245" i="5"/>
  <c r="O281" i="5"/>
  <c r="O325" i="5"/>
  <c r="O58" i="5"/>
  <c r="O94" i="5"/>
  <c r="O138" i="5"/>
  <c r="O174" i="5"/>
  <c r="O206" i="5"/>
  <c r="O250" i="5"/>
  <c r="O278" i="5"/>
  <c r="O306" i="5"/>
  <c r="O338" i="5"/>
  <c r="O119" i="5"/>
  <c r="O231" i="5"/>
  <c r="O339" i="5"/>
  <c r="O139" i="5"/>
  <c r="O235" i="5"/>
  <c r="O47" i="5"/>
  <c r="O159" i="5"/>
  <c r="O271" i="5"/>
  <c r="O115" i="5"/>
  <c r="O227" i="5"/>
  <c r="O92" i="5"/>
  <c r="O180" i="5"/>
  <c r="O260" i="5"/>
  <c r="O336" i="5"/>
  <c r="O113" i="5"/>
  <c r="O185" i="5"/>
  <c r="O265" i="5"/>
  <c r="O337" i="5"/>
  <c r="O118" i="5"/>
  <c r="O198" i="5"/>
  <c r="O262" i="5"/>
  <c r="O322" i="5"/>
  <c r="O183" i="5"/>
  <c r="O96" i="5"/>
  <c r="O196" i="5"/>
  <c r="O268" i="5"/>
  <c r="O49" i="5"/>
  <c r="O121" i="5"/>
  <c r="O197" i="5"/>
  <c r="O273" i="5"/>
  <c r="O54" i="5"/>
  <c r="O122" i="5"/>
  <c r="O202" i="5"/>
  <c r="O274" i="5"/>
  <c r="O326" i="5"/>
  <c r="O215" i="5"/>
  <c r="O107" i="5"/>
  <c r="O331" i="5"/>
  <c r="O239" i="5"/>
  <c r="O211" i="5"/>
  <c r="O136" i="5"/>
  <c r="O292" i="5"/>
  <c r="O153" i="5"/>
  <c r="O305" i="5"/>
  <c r="O154" i="5"/>
  <c r="O294" i="5"/>
  <c r="O295" i="5"/>
  <c r="O219" i="5"/>
  <c r="O223" i="5"/>
  <c r="O291" i="5"/>
  <c r="O152" i="5"/>
  <c r="O308" i="5"/>
  <c r="O161" i="5"/>
  <c r="O309" i="5"/>
  <c r="O166" i="5"/>
  <c r="O298" i="5"/>
  <c r="O311" i="5"/>
  <c r="O299" i="5"/>
  <c r="O335" i="5"/>
  <c r="O323" i="5"/>
  <c r="O73" i="5"/>
  <c r="O78" i="5"/>
  <c r="O55" i="5"/>
  <c r="O95" i="5"/>
  <c r="O48" i="5"/>
  <c r="O81" i="5"/>
  <c r="O90" i="5"/>
  <c r="O103" i="5"/>
  <c r="O143" i="5"/>
  <c r="O224" i="5"/>
  <c r="O225" i="5"/>
  <c r="O230" i="5"/>
  <c r="O75" i="5"/>
  <c r="O51" i="5"/>
  <c r="O241" i="5"/>
  <c r="O228" i="5"/>
  <c r="O238" i="5"/>
  <c r="O203" i="5"/>
  <c r="O147" i="5"/>
  <c r="H40" i="5"/>
  <c r="H56" i="5"/>
  <c r="H72" i="5"/>
  <c r="H88" i="5"/>
  <c r="H104" i="5"/>
  <c r="H41" i="5"/>
  <c r="H57" i="5"/>
  <c r="H73" i="5"/>
  <c r="H54" i="5"/>
  <c r="H70" i="5"/>
  <c r="H86" i="5"/>
  <c r="H102" i="5"/>
  <c r="H118" i="5"/>
  <c r="H87" i="5"/>
  <c r="H119" i="5"/>
  <c r="H135" i="5"/>
  <c r="H151" i="5"/>
  <c r="H167" i="5"/>
  <c r="H183" i="5"/>
  <c r="H199" i="5"/>
  <c r="H215" i="5"/>
  <c r="H231" i="5"/>
  <c r="H247" i="5"/>
  <c r="H263" i="5"/>
  <c r="H279" i="5"/>
  <c r="H295" i="5"/>
  <c r="H311" i="5"/>
  <c r="H327" i="5"/>
  <c r="H204" i="5"/>
  <c r="H248" i="5"/>
  <c r="H276" i="5"/>
  <c r="H300" i="5"/>
  <c r="H324" i="5"/>
  <c r="H210" i="5"/>
  <c r="H258" i="5"/>
  <c r="H298" i="5"/>
  <c r="H338" i="5"/>
  <c r="H81" i="5"/>
  <c r="H113" i="5"/>
  <c r="H132" i="5"/>
  <c r="H148" i="5"/>
  <c r="H164" i="5"/>
  <c r="H180" i="5"/>
  <c r="H196" i="5"/>
  <c r="H216" i="5"/>
  <c r="H244" i="5"/>
  <c r="H284" i="5"/>
  <c r="H328" i="5"/>
  <c r="H109" i="5"/>
  <c r="H146" i="5"/>
  <c r="H174" i="5"/>
  <c r="H214" i="5"/>
  <c r="H270" i="5"/>
  <c r="H330" i="5"/>
  <c r="H83" i="5"/>
  <c r="H115" i="5"/>
  <c r="H133" i="5"/>
  <c r="H149" i="5"/>
  <c r="H165" i="5"/>
  <c r="H181" i="5"/>
  <c r="H197" i="5"/>
  <c r="H213" i="5"/>
  <c r="H229" i="5"/>
  <c r="H245" i="5"/>
  <c r="H261" i="5"/>
  <c r="H277" i="5"/>
  <c r="H293" i="5"/>
  <c r="H309" i="5"/>
  <c r="H325" i="5"/>
  <c r="H63" i="5"/>
  <c r="H126" i="5"/>
  <c r="H158" i="5"/>
  <c r="H198" i="5"/>
  <c r="H238" i="5"/>
  <c r="H282" i="5"/>
  <c r="H334" i="5"/>
  <c r="H48" i="5"/>
  <c r="H68" i="5"/>
  <c r="H92" i="5"/>
  <c r="H112" i="5"/>
  <c r="H53" i="5"/>
  <c r="H42" i="5"/>
  <c r="H62" i="5"/>
  <c r="H82" i="5"/>
  <c r="H106" i="5"/>
  <c r="H67" i="5"/>
  <c r="H111" i="5"/>
  <c r="H139" i="5"/>
  <c r="H159" i="5"/>
  <c r="H179" i="5"/>
  <c r="H203" i="5"/>
  <c r="H223" i="5"/>
  <c r="H243" i="5"/>
  <c r="H267" i="5"/>
  <c r="H287" i="5"/>
  <c r="H307" i="5"/>
  <c r="H331" i="5"/>
  <c r="H232" i="5"/>
  <c r="H268" i="5"/>
  <c r="H304" i="5"/>
  <c r="H336" i="5"/>
  <c r="H246" i="5"/>
  <c r="H302" i="5"/>
  <c r="H55" i="5"/>
  <c r="H105" i="5"/>
  <c r="H136" i="5"/>
  <c r="H156" i="5"/>
  <c r="H176" i="5"/>
  <c r="H200" i="5"/>
  <c r="H228" i="5"/>
  <c r="H272" i="5"/>
  <c r="H47" i="5"/>
  <c r="H130" i="5"/>
  <c r="H166" i="5"/>
  <c r="H226" i="5"/>
  <c r="H306" i="5"/>
  <c r="H75" i="5"/>
  <c r="H121" i="5"/>
  <c r="H141" i="5"/>
  <c r="H161" i="5"/>
  <c r="H185" i="5"/>
  <c r="H205" i="5"/>
  <c r="H225" i="5"/>
  <c r="H249" i="5"/>
  <c r="H269" i="5"/>
  <c r="H289" i="5"/>
  <c r="H313" i="5"/>
  <c r="H333" i="5"/>
  <c r="H117" i="5"/>
  <c r="H170" i="5"/>
  <c r="H218" i="5"/>
  <c r="H274" i="5"/>
  <c r="H64" i="5"/>
  <c r="H96" i="5"/>
  <c r="H45" i="5"/>
  <c r="H69" i="5"/>
  <c r="H66" i="5"/>
  <c r="H94" i="5"/>
  <c r="H51" i="5"/>
  <c r="H123" i="5"/>
  <c r="H147" i="5"/>
  <c r="H175" i="5"/>
  <c r="H207" i="5"/>
  <c r="H235" i="5"/>
  <c r="H259" i="5"/>
  <c r="H291" i="5"/>
  <c r="H319" i="5"/>
  <c r="H224" i="5"/>
  <c r="H280" i="5"/>
  <c r="H316" i="5"/>
  <c r="H234" i="5"/>
  <c r="H314" i="5"/>
  <c r="H89" i="5"/>
  <c r="H128" i="5"/>
  <c r="H160" i="5"/>
  <c r="H188" i="5"/>
  <c r="H220" i="5"/>
  <c r="H292" i="5"/>
  <c r="H93" i="5"/>
  <c r="H162" i="5"/>
  <c r="H242" i="5"/>
  <c r="H43" i="5"/>
  <c r="H107" i="5"/>
  <c r="H145" i="5"/>
  <c r="H173" i="5"/>
  <c r="H201" i="5"/>
  <c r="H233" i="5"/>
  <c r="H257" i="5"/>
  <c r="H285" i="5"/>
  <c r="H317" i="5"/>
  <c r="H85" i="5"/>
  <c r="H150" i="5"/>
  <c r="H230" i="5"/>
  <c r="H310" i="5"/>
  <c r="H76" i="5"/>
  <c r="H108" i="5"/>
  <c r="H65" i="5"/>
  <c r="H74" i="5"/>
  <c r="H110" i="5"/>
  <c r="H103" i="5"/>
  <c r="H155" i="5"/>
  <c r="H191" i="5"/>
  <c r="H227" i="5"/>
  <c r="H271" i="5"/>
  <c r="H303" i="5"/>
  <c r="H339" i="5"/>
  <c r="H288" i="5"/>
  <c r="H186" i="5"/>
  <c r="H286" i="5"/>
  <c r="H97" i="5"/>
  <c r="H144" i="5"/>
  <c r="H184" i="5"/>
  <c r="H236" i="5"/>
  <c r="H320" i="5"/>
  <c r="H154" i="5"/>
  <c r="H254" i="5"/>
  <c r="H91" i="5"/>
  <c r="H137" i="5"/>
  <c r="H177" i="5"/>
  <c r="H217" i="5"/>
  <c r="H253" i="5"/>
  <c r="H297" i="5"/>
  <c r="H329" i="5"/>
  <c r="H142" i="5"/>
  <c r="H250" i="5"/>
  <c r="H60" i="5"/>
  <c r="H116" i="5"/>
  <c r="H50" i="5"/>
  <c r="H98" i="5"/>
  <c r="H127" i="5"/>
  <c r="H171" i="5"/>
  <c r="H219" i="5"/>
  <c r="H275" i="5"/>
  <c r="H323" i="5"/>
  <c r="H260" i="5"/>
  <c r="H222" i="5"/>
  <c r="H39" i="5"/>
  <c r="H140" i="5"/>
  <c r="H192" i="5"/>
  <c r="H264" i="5"/>
  <c r="H138" i="5"/>
  <c r="H290" i="5"/>
  <c r="H125" i="5"/>
  <c r="H169" i="5"/>
  <c r="H221" i="5"/>
  <c r="H273" i="5"/>
  <c r="H321" i="5"/>
  <c r="H178" i="5"/>
  <c r="H294" i="5"/>
  <c r="H52" i="5"/>
  <c r="H100" i="5"/>
  <c r="H46" i="5"/>
  <c r="H90" i="5"/>
  <c r="H95" i="5"/>
  <c r="H163" i="5"/>
  <c r="H211" i="5"/>
  <c r="H255" i="5"/>
  <c r="H315" i="5"/>
  <c r="H252" i="5"/>
  <c r="H332" i="5"/>
  <c r="H326" i="5"/>
  <c r="H124" i="5"/>
  <c r="H172" i="5"/>
  <c r="H256" i="5"/>
  <c r="H122" i="5"/>
  <c r="H202" i="5"/>
  <c r="H99" i="5"/>
  <c r="H157" i="5"/>
  <c r="H209" i="5"/>
  <c r="H265" i="5"/>
  <c r="H305" i="5"/>
  <c r="H134" i="5"/>
  <c r="H262" i="5"/>
  <c r="H80" i="5"/>
  <c r="H58" i="5"/>
  <c r="H131" i="5"/>
  <c r="H239" i="5"/>
  <c r="H335" i="5"/>
  <c r="H266" i="5"/>
  <c r="H152" i="5"/>
  <c r="H308" i="5"/>
  <c r="H318" i="5"/>
  <c r="H189" i="5"/>
  <c r="H281" i="5"/>
  <c r="H190" i="5"/>
  <c r="H84" i="5"/>
  <c r="H78" i="5"/>
  <c r="H143" i="5"/>
  <c r="H251" i="5"/>
  <c r="H240" i="5"/>
  <c r="H278" i="5"/>
  <c r="H168" i="5"/>
  <c r="H77" i="5"/>
  <c r="H59" i="5"/>
  <c r="H193" i="5"/>
  <c r="H301" i="5"/>
  <c r="H206" i="5"/>
  <c r="H49" i="5"/>
  <c r="H187" i="5"/>
  <c r="H296" i="5"/>
  <c r="H208" i="5"/>
  <c r="H129" i="5"/>
  <c r="H337" i="5"/>
  <c r="H61" i="5"/>
  <c r="H195" i="5"/>
  <c r="H312" i="5"/>
  <c r="H212" i="5"/>
  <c r="H153" i="5"/>
  <c r="H101" i="5"/>
  <c r="H283" i="5"/>
  <c r="H182" i="5"/>
  <c r="H322" i="5"/>
  <c r="H44" i="5"/>
  <c r="H299" i="5"/>
  <c r="H194" i="5"/>
  <c r="H114" i="5"/>
  <c r="H71" i="5"/>
  <c r="H237" i="5"/>
  <c r="H79" i="5"/>
  <c r="H241" i="5"/>
  <c r="H120" i="5"/>
  <c r="P54" i="5"/>
  <c r="P70" i="5"/>
  <c r="P86" i="5"/>
  <c r="P102" i="5"/>
  <c r="P118" i="5"/>
  <c r="P134" i="5"/>
  <c r="P150" i="5"/>
  <c r="P166" i="5"/>
  <c r="P182" i="5"/>
  <c r="P50" i="5"/>
  <c r="P74" i="5"/>
  <c r="P94" i="5"/>
  <c r="P114" i="5"/>
  <c r="P138" i="5"/>
  <c r="P158" i="5"/>
  <c r="P178" i="5"/>
  <c r="P198" i="5"/>
  <c r="P214" i="5"/>
  <c r="P230" i="5"/>
  <c r="P246" i="5"/>
  <c r="P262" i="5"/>
  <c r="P278" i="5"/>
  <c r="P294" i="5"/>
  <c r="P310" i="5"/>
  <c r="P326" i="5"/>
  <c r="P39" i="5"/>
  <c r="P55" i="5"/>
  <c r="P71" i="5"/>
  <c r="P87" i="5"/>
  <c r="P103" i="5"/>
  <c r="P119" i="5"/>
  <c r="P135" i="5"/>
  <c r="P151" i="5"/>
  <c r="P167" i="5"/>
  <c r="P183" i="5"/>
  <c r="P199" i="5"/>
  <c r="P215" i="5"/>
  <c r="P231" i="5"/>
  <c r="P46" i="5"/>
  <c r="P78" i="5"/>
  <c r="P106" i="5"/>
  <c r="P130" i="5"/>
  <c r="P162" i="5"/>
  <c r="P190" i="5"/>
  <c r="P210" i="5"/>
  <c r="P234" i="5"/>
  <c r="P254" i="5"/>
  <c r="P274" i="5"/>
  <c r="P298" i="5"/>
  <c r="P318" i="5"/>
  <c r="P338" i="5"/>
  <c r="P59" i="5"/>
  <c r="P79" i="5"/>
  <c r="P99" i="5"/>
  <c r="P123" i="5"/>
  <c r="P143" i="5"/>
  <c r="P163" i="5"/>
  <c r="P187" i="5"/>
  <c r="P207" i="5"/>
  <c r="P227" i="5"/>
  <c r="P247" i="5"/>
  <c r="P263" i="5"/>
  <c r="P279" i="5"/>
  <c r="P295" i="5"/>
  <c r="P311" i="5"/>
  <c r="P327" i="5"/>
  <c r="P40" i="5"/>
  <c r="P56" i="5"/>
  <c r="P72" i="5"/>
  <c r="P88" i="5"/>
  <c r="P104" i="5"/>
  <c r="P120" i="5"/>
  <c r="P136" i="5"/>
  <c r="P152" i="5"/>
  <c r="P168" i="5"/>
  <c r="P184" i="5"/>
  <c r="P200" i="5"/>
  <c r="P216" i="5"/>
  <c r="P232" i="5"/>
  <c r="P248" i="5"/>
  <c r="P264" i="5"/>
  <c r="P42" i="5"/>
  <c r="P82" i="5"/>
  <c r="P122" i="5"/>
  <c r="P154" i="5"/>
  <c r="P194" i="5"/>
  <c r="P222" i="5"/>
  <c r="P250" i="5"/>
  <c r="P282" i="5"/>
  <c r="P306" i="5"/>
  <c r="P334" i="5"/>
  <c r="P63" i="5"/>
  <c r="P91" i="5"/>
  <c r="P115" i="5"/>
  <c r="P147" i="5"/>
  <c r="P175" i="5"/>
  <c r="P203" i="5"/>
  <c r="P235" i="5"/>
  <c r="P255" i="5"/>
  <c r="P275" i="5"/>
  <c r="P299" i="5"/>
  <c r="P319" i="5"/>
  <c r="P339" i="5"/>
  <c r="P60" i="5"/>
  <c r="P80" i="5"/>
  <c r="P100" i="5"/>
  <c r="P124" i="5"/>
  <c r="P144" i="5"/>
  <c r="P164" i="5"/>
  <c r="P188" i="5"/>
  <c r="P208" i="5"/>
  <c r="P228" i="5"/>
  <c r="P252" i="5"/>
  <c r="P272" i="5"/>
  <c r="P288" i="5"/>
  <c r="P304" i="5"/>
  <c r="P320" i="5"/>
  <c r="P336" i="5"/>
  <c r="P89" i="5"/>
  <c r="P153" i="5"/>
  <c r="P217" i="5"/>
  <c r="P281" i="5"/>
  <c r="P101" i="5"/>
  <c r="P229" i="5"/>
  <c r="P61" i="5"/>
  <c r="P125" i="5"/>
  <c r="P189" i="5"/>
  <c r="P253" i="5"/>
  <c r="P317" i="5"/>
  <c r="P65" i="5"/>
  <c r="P129" i="5"/>
  <c r="P193" i="5"/>
  <c r="P257" i="5"/>
  <c r="P321" i="5"/>
  <c r="P85" i="5"/>
  <c r="P213" i="5"/>
  <c r="P66" i="5"/>
  <c r="P126" i="5"/>
  <c r="P174" i="5"/>
  <c r="P218" i="5"/>
  <c r="P258" i="5"/>
  <c r="P290" i="5"/>
  <c r="P330" i="5"/>
  <c r="P67" i="5"/>
  <c r="P107" i="5"/>
  <c r="P139" i="5"/>
  <c r="P179" i="5"/>
  <c r="P219" i="5"/>
  <c r="P251" i="5"/>
  <c r="P283" i="5"/>
  <c r="P307" i="5"/>
  <c r="P335" i="5"/>
  <c r="P64" i="5"/>
  <c r="P92" i="5"/>
  <c r="P116" i="5"/>
  <c r="P148" i="5"/>
  <c r="P176" i="5"/>
  <c r="P204" i="5"/>
  <c r="P236" i="5"/>
  <c r="P260" i="5"/>
  <c r="P284" i="5"/>
  <c r="P308" i="5"/>
  <c r="P328" i="5"/>
  <c r="P73" i="5"/>
  <c r="P169" i="5"/>
  <c r="P249" i="5"/>
  <c r="P329" i="5"/>
  <c r="P261" i="5"/>
  <c r="P93" i="5"/>
  <c r="P173" i="5"/>
  <c r="P269" i="5"/>
  <c r="P309" i="5"/>
  <c r="P113" i="5"/>
  <c r="P209" i="5"/>
  <c r="P289" i="5"/>
  <c r="P69" i="5"/>
  <c r="P245" i="5"/>
  <c r="P98" i="5"/>
  <c r="P170" i="5"/>
  <c r="P226" i="5"/>
  <c r="P270" i="5"/>
  <c r="P322" i="5"/>
  <c r="P75" i="5"/>
  <c r="P127" i="5"/>
  <c r="P171" i="5"/>
  <c r="P223" i="5"/>
  <c r="P267" i="5"/>
  <c r="P303" i="5"/>
  <c r="P44" i="5"/>
  <c r="P76" i="5"/>
  <c r="P112" i="5"/>
  <c r="P156" i="5"/>
  <c r="P192" i="5"/>
  <c r="P224" i="5"/>
  <c r="P268" i="5"/>
  <c r="P296" i="5"/>
  <c r="P324" i="5"/>
  <c r="P105" i="5"/>
  <c r="P201" i="5"/>
  <c r="P313" i="5"/>
  <c r="P293" i="5"/>
  <c r="P141" i="5"/>
  <c r="P237" i="5"/>
  <c r="P49" i="5"/>
  <c r="P161" i="5"/>
  <c r="P273" i="5"/>
  <c r="P117" i="5"/>
  <c r="P325" i="5"/>
  <c r="P58" i="5"/>
  <c r="P142" i="5"/>
  <c r="P206" i="5"/>
  <c r="P286" i="5"/>
  <c r="P47" i="5"/>
  <c r="P111" i="5"/>
  <c r="P191" i="5"/>
  <c r="P243" i="5"/>
  <c r="P291" i="5"/>
  <c r="P48" i="5"/>
  <c r="P96" i="5"/>
  <c r="P140" i="5"/>
  <c r="P196" i="5"/>
  <c r="P244" i="5"/>
  <c r="P292" i="5"/>
  <c r="P332" i="5"/>
  <c r="P137" i="5"/>
  <c r="P297" i="5"/>
  <c r="P45" i="5"/>
  <c r="P205" i="5"/>
  <c r="P333" i="5"/>
  <c r="P177" i="5"/>
  <c r="P337" i="5"/>
  <c r="P277" i="5"/>
  <c r="P146" i="5"/>
  <c r="P242" i="5"/>
  <c r="P43" i="5"/>
  <c r="P131" i="5"/>
  <c r="P211" i="5"/>
  <c r="P287" i="5"/>
  <c r="P52" i="5"/>
  <c r="P128" i="5"/>
  <c r="P180" i="5"/>
  <c r="P256" i="5"/>
  <c r="P312" i="5"/>
  <c r="P121" i="5"/>
  <c r="P133" i="5"/>
  <c r="P109" i="5"/>
  <c r="P301" i="5"/>
  <c r="P225" i="5"/>
  <c r="P149" i="5"/>
  <c r="P110" i="5"/>
  <c r="P238" i="5"/>
  <c r="P314" i="5"/>
  <c r="P95" i="5"/>
  <c r="P195" i="5"/>
  <c r="P271" i="5"/>
  <c r="P331" i="5"/>
  <c r="P108" i="5"/>
  <c r="P172" i="5"/>
  <c r="P240" i="5"/>
  <c r="P300" i="5"/>
  <c r="P57" i="5"/>
  <c r="P265" i="5"/>
  <c r="P77" i="5"/>
  <c r="P285" i="5"/>
  <c r="P145" i="5"/>
  <c r="P53" i="5"/>
  <c r="P62" i="5"/>
  <c r="P266" i="5"/>
  <c r="P155" i="5"/>
  <c r="P315" i="5"/>
  <c r="P132" i="5"/>
  <c r="P276" i="5"/>
  <c r="P185" i="5"/>
  <c r="P157" i="5"/>
  <c r="P241" i="5"/>
  <c r="P90" i="5"/>
  <c r="P302" i="5"/>
  <c r="P159" i="5"/>
  <c r="P323" i="5"/>
  <c r="P160" i="5"/>
  <c r="P280" i="5"/>
  <c r="P233" i="5"/>
  <c r="P221" i="5"/>
  <c r="P305" i="5"/>
  <c r="P51" i="5"/>
  <c r="P68" i="5"/>
  <c r="P316" i="5"/>
  <c r="P81" i="5"/>
  <c r="P83" i="5"/>
  <c r="P84" i="5"/>
  <c r="P41" i="5"/>
  <c r="P97" i="5"/>
  <c r="P186" i="5"/>
  <c r="P212" i="5"/>
  <c r="P181" i="5"/>
  <c r="P202" i="5"/>
  <c r="P220" i="5"/>
  <c r="P239" i="5"/>
  <c r="P165" i="5"/>
  <c r="P259" i="5"/>
  <c r="P197" i="5"/>
  <c r="L39" i="5"/>
  <c r="L55" i="5"/>
  <c r="L71" i="5"/>
  <c r="L87" i="5"/>
  <c r="L103" i="5"/>
  <c r="L119" i="5"/>
  <c r="L135" i="5"/>
  <c r="L151" i="5"/>
  <c r="L167" i="5"/>
  <c r="L183" i="5"/>
  <c r="L199" i="5"/>
  <c r="L215" i="5"/>
  <c r="L231" i="5"/>
  <c r="L247" i="5"/>
  <c r="L263" i="5"/>
  <c r="L279" i="5"/>
  <c r="L295" i="5"/>
  <c r="L45" i="5"/>
  <c r="L61" i="5"/>
  <c r="L77" i="5"/>
  <c r="L93" i="5"/>
  <c r="L109" i="5"/>
  <c r="L125" i="5"/>
  <c r="L141" i="5"/>
  <c r="L157" i="5"/>
  <c r="L173" i="5"/>
  <c r="L189" i="5"/>
  <c r="L205" i="5"/>
  <c r="L221" i="5"/>
  <c r="L237" i="5"/>
  <c r="L253" i="5"/>
  <c r="L269" i="5"/>
  <c r="L285" i="5"/>
  <c r="L301" i="5"/>
  <c r="L58" i="5"/>
  <c r="L90" i="5"/>
  <c r="L122" i="5"/>
  <c r="L154" i="5"/>
  <c r="L186" i="5"/>
  <c r="L218" i="5"/>
  <c r="L250" i="5"/>
  <c r="L282" i="5"/>
  <c r="L310" i="5"/>
  <c r="L326" i="5"/>
  <c r="L44" i="5"/>
  <c r="L76" i="5"/>
  <c r="L108" i="5"/>
  <c r="L140" i="5"/>
  <c r="L172" i="5"/>
  <c r="L204" i="5"/>
  <c r="L236" i="5"/>
  <c r="L268" i="5"/>
  <c r="L300" i="5"/>
  <c r="L319" i="5"/>
  <c r="L335" i="5"/>
  <c r="L62" i="5"/>
  <c r="L94" i="5"/>
  <c r="L126" i="5"/>
  <c r="L158" i="5"/>
  <c r="L190" i="5"/>
  <c r="L222" i="5"/>
  <c r="L254" i="5"/>
  <c r="L286" i="5"/>
  <c r="L312" i="5"/>
  <c r="L328" i="5"/>
  <c r="L88" i="5"/>
  <c r="L216" i="5"/>
  <c r="L325" i="5"/>
  <c r="L160" i="5"/>
  <c r="L288" i="5"/>
  <c r="L72" i="5"/>
  <c r="L200" i="5"/>
  <c r="L317" i="5"/>
  <c r="L321" i="5"/>
  <c r="L144" i="5"/>
  <c r="L304" i="5"/>
  <c r="L59" i="5"/>
  <c r="L79" i="5"/>
  <c r="L99" i="5"/>
  <c r="L123" i="5"/>
  <c r="L143" i="5"/>
  <c r="L163" i="5"/>
  <c r="L187" i="5"/>
  <c r="L207" i="5"/>
  <c r="L227" i="5"/>
  <c r="L251" i="5"/>
  <c r="L271" i="5"/>
  <c r="L291" i="5"/>
  <c r="L49" i="5"/>
  <c r="L69" i="5"/>
  <c r="L89" i="5"/>
  <c r="L113" i="5"/>
  <c r="L133" i="5"/>
  <c r="L153" i="5"/>
  <c r="L177" i="5"/>
  <c r="L197" i="5"/>
  <c r="L217" i="5"/>
  <c r="L241" i="5"/>
  <c r="L261" i="5"/>
  <c r="L281" i="5"/>
  <c r="L305" i="5"/>
  <c r="L74" i="5"/>
  <c r="L114" i="5"/>
  <c r="L162" i="5"/>
  <c r="L202" i="5"/>
  <c r="L242" i="5"/>
  <c r="L290" i="5"/>
  <c r="L318" i="5"/>
  <c r="L338" i="5"/>
  <c r="L84" i="5"/>
  <c r="L124" i="5"/>
  <c r="L164" i="5"/>
  <c r="L212" i="5"/>
  <c r="L252" i="5"/>
  <c r="L292" i="5"/>
  <c r="L323" i="5"/>
  <c r="L46" i="5"/>
  <c r="L86" i="5"/>
  <c r="L134" i="5"/>
  <c r="L174" i="5"/>
  <c r="L214" i="5"/>
  <c r="L262" i="5"/>
  <c r="L302" i="5"/>
  <c r="L324" i="5"/>
  <c r="L120" i="5"/>
  <c r="L280" i="5"/>
  <c r="L128" i="5"/>
  <c r="L313" i="5"/>
  <c r="L136" i="5"/>
  <c r="L296" i="5"/>
  <c r="L112" i="5"/>
  <c r="L48" i="5"/>
  <c r="L51" i="5"/>
  <c r="L83" i="5"/>
  <c r="L111" i="5"/>
  <c r="L139" i="5"/>
  <c r="L171" i="5"/>
  <c r="L195" i="5"/>
  <c r="L223" i="5"/>
  <c r="L255" i="5"/>
  <c r="L283" i="5"/>
  <c r="L41" i="5"/>
  <c r="L73" i="5"/>
  <c r="L101" i="5"/>
  <c r="L129" i="5"/>
  <c r="L161" i="5"/>
  <c r="L185" i="5"/>
  <c r="L213" i="5"/>
  <c r="L245" i="5"/>
  <c r="L273" i="5"/>
  <c r="L297" i="5"/>
  <c r="L82" i="5"/>
  <c r="L138" i="5"/>
  <c r="L194" i="5"/>
  <c r="L258" i="5"/>
  <c r="L306" i="5"/>
  <c r="L334" i="5"/>
  <c r="L92" i="5"/>
  <c r="L148" i="5"/>
  <c r="L196" i="5"/>
  <c r="L260" i="5"/>
  <c r="L311" i="5"/>
  <c r="L339" i="5"/>
  <c r="L102" i="5"/>
  <c r="L150" i="5"/>
  <c r="L206" i="5"/>
  <c r="L270" i="5"/>
  <c r="L316" i="5"/>
  <c r="L56" i="5"/>
  <c r="L309" i="5"/>
  <c r="L224" i="5"/>
  <c r="L104" i="5"/>
  <c r="L333" i="5"/>
  <c r="L337" i="5"/>
  <c r="L67" i="5"/>
  <c r="L107" i="5"/>
  <c r="L147" i="5"/>
  <c r="L179" i="5"/>
  <c r="L219" i="5"/>
  <c r="L259" i="5"/>
  <c r="L299" i="5"/>
  <c r="L65" i="5"/>
  <c r="L105" i="5"/>
  <c r="L145" i="5"/>
  <c r="L181" i="5"/>
  <c r="L225" i="5"/>
  <c r="L257" i="5"/>
  <c r="L293" i="5"/>
  <c r="L98" i="5"/>
  <c r="L170" i="5"/>
  <c r="L234" i="5"/>
  <c r="L314" i="5"/>
  <c r="L60" i="5"/>
  <c r="L132" i="5"/>
  <c r="L220" i="5"/>
  <c r="L284" i="5"/>
  <c r="L331" i="5"/>
  <c r="L110" i="5"/>
  <c r="L182" i="5"/>
  <c r="L246" i="5"/>
  <c r="L320" i="5"/>
  <c r="L184" i="5"/>
  <c r="L192" i="5"/>
  <c r="L168" i="5"/>
  <c r="L208" i="5"/>
  <c r="L63" i="5"/>
  <c r="L115" i="5"/>
  <c r="L159" i="5"/>
  <c r="L211" i="5"/>
  <c r="L267" i="5"/>
  <c r="L53" i="5"/>
  <c r="L97" i="5"/>
  <c r="L149" i="5"/>
  <c r="L201" i="5"/>
  <c r="L249" i="5"/>
  <c r="L42" i="5"/>
  <c r="L130" i="5"/>
  <c r="L226" i="5"/>
  <c r="L322" i="5"/>
  <c r="L100" i="5"/>
  <c r="L188" i="5"/>
  <c r="L307" i="5"/>
  <c r="L70" i="5"/>
  <c r="L166" i="5"/>
  <c r="L278" i="5"/>
  <c r="L336" i="5"/>
  <c r="L96" i="5"/>
  <c r="L232" i="5"/>
  <c r="L272" i="5"/>
  <c r="L91" i="5"/>
  <c r="L155" i="5"/>
  <c r="L235" i="5"/>
  <c r="L287" i="5"/>
  <c r="L85" i="5"/>
  <c r="L165" i="5"/>
  <c r="L229" i="5"/>
  <c r="L289" i="5"/>
  <c r="L146" i="5"/>
  <c r="L274" i="5"/>
  <c r="L68" i="5"/>
  <c r="L228" i="5"/>
  <c r="L327" i="5"/>
  <c r="L142" i="5"/>
  <c r="L294" i="5"/>
  <c r="L248" i="5"/>
  <c r="L40" i="5"/>
  <c r="L176" i="5"/>
  <c r="L75" i="5"/>
  <c r="L175" i="5"/>
  <c r="L243" i="5"/>
  <c r="L81" i="5"/>
  <c r="L169" i="5"/>
  <c r="L265" i="5"/>
  <c r="L106" i="5"/>
  <c r="L298" i="5"/>
  <c r="L156" i="5"/>
  <c r="L315" i="5"/>
  <c r="L198" i="5"/>
  <c r="L332" i="5"/>
  <c r="L329" i="5"/>
  <c r="L43" i="5"/>
  <c r="L131" i="5"/>
  <c r="L275" i="5"/>
  <c r="L121" i="5"/>
  <c r="L233" i="5"/>
  <c r="L178" i="5"/>
  <c r="L52" i="5"/>
  <c r="L276" i="5"/>
  <c r="L230" i="5"/>
  <c r="L64" i="5"/>
  <c r="L240" i="5"/>
  <c r="L127" i="5"/>
  <c r="L239" i="5"/>
  <c r="L117" i="5"/>
  <c r="L209" i="5"/>
  <c r="L66" i="5"/>
  <c r="L330" i="5"/>
  <c r="L244" i="5"/>
  <c r="L118" i="5"/>
  <c r="L152" i="5"/>
  <c r="L80" i="5"/>
  <c r="L47" i="5"/>
  <c r="L303" i="5"/>
  <c r="L277" i="5"/>
  <c r="L116" i="5"/>
  <c r="L238" i="5"/>
  <c r="L95" i="5"/>
  <c r="L57" i="5"/>
  <c r="L50" i="5"/>
  <c r="L180" i="5"/>
  <c r="L308" i="5"/>
  <c r="L191" i="5"/>
  <c r="L210" i="5"/>
  <c r="L256" i="5"/>
  <c r="L203" i="5"/>
  <c r="L266" i="5"/>
  <c r="L264" i="5"/>
  <c r="L137" i="5"/>
  <c r="L193" i="5"/>
  <c r="L54" i="5"/>
  <c r="L78" i="5"/>
  <c r="F40" i="5"/>
  <c r="F44" i="5"/>
  <c r="F48" i="5"/>
  <c r="F52" i="5"/>
  <c r="F56" i="5"/>
  <c r="F60" i="5"/>
  <c r="F64" i="5"/>
  <c r="F68" i="5"/>
  <c r="F72" i="5"/>
  <c r="F39" i="5"/>
  <c r="F45" i="5"/>
  <c r="F50" i="5"/>
  <c r="F55" i="5"/>
  <c r="F61" i="5"/>
  <c r="F66" i="5"/>
  <c r="F71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212" i="5"/>
  <c r="F216" i="5"/>
  <c r="F220" i="5"/>
  <c r="F224" i="5"/>
  <c r="F228" i="5"/>
  <c r="F42" i="5"/>
  <c r="F49" i="5"/>
  <c r="F57" i="5"/>
  <c r="F63" i="5"/>
  <c r="F70" i="5"/>
  <c r="F77" i="5"/>
  <c r="F82" i="5"/>
  <c r="F87" i="5"/>
  <c r="F93" i="5"/>
  <c r="F98" i="5"/>
  <c r="F103" i="5"/>
  <c r="F109" i="5"/>
  <c r="F114" i="5"/>
  <c r="F119" i="5"/>
  <c r="F125" i="5"/>
  <c r="F130" i="5"/>
  <c r="F135" i="5"/>
  <c r="F141" i="5"/>
  <c r="F146" i="5"/>
  <c r="F151" i="5"/>
  <c r="F157" i="5"/>
  <c r="F162" i="5"/>
  <c r="F167" i="5"/>
  <c r="F173" i="5"/>
  <c r="F178" i="5"/>
  <c r="F183" i="5"/>
  <c r="F189" i="5"/>
  <c r="F194" i="5"/>
  <c r="F199" i="5"/>
  <c r="F205" i="5"/>
  <c r="F210" i="5"/>
  <c r="F215" i="5"/>
  <c r="F221" i="5"/>
  <c r="F226" i="5"/>
  <c r="F231" i="5"/>
  <c r="F235" i="5"/>
  <c r="F239" i="5"/>
  <c r="F243" i="5"/>
  <c r="F247" i="5"/>
  <c r="F251" i="5"/>
  <c r="F255" i="5"/>
  <c r="F259" i="5"/>
  <c r="F263" i="5"/>
  <c r="F267" i="5"/>
  <c r="F271" i="5"/>
  <c r="F275" i="5"/>
  <c r="F279" i="5"/>
  <c r="F43" i="5"/>
  <c r="F51" i="5"/>
  <c r="F58" i="5"/>
  <c r="F65" i="5"/>
  <c r="F73" i="5"/>
  <c r="F78" i="5"/>
  <c r="F83" i="5"/>
  <c r="F89" i="5"/>
  <c r="F94" i="5"/>
  <c r="F99" i="5"/>
  <c r="F105" i="5"/>
  <c r="F110" i="5"/>
  <c r="F115" i="5"/>
  <c r="F121" i="5"/>
  <c r="F126" i="5"/>
  <c r="F131" i="5"/>
  <c r="F137" i="5"/>
  <c r="F142" i="5"/>
  <c r="F147" i="5"/>
  <c r="F153" i="5"/>
  <c r="F158" i="5"/>
  <c r="F163" i="5"/>
  <c r="F169" i="5"/>
  <c r="F174" i="5"/>
  <c r="F179" i="5"/>
  <c r="F185" i="5"/>
  <c r="F190" i="5"/>
  <c r="F195" i="5"/>
  <c r="F201" i="5"/>
  <c r="F206" i="5"/>
  <c r="F211" i="5"/>
  <c r="F217" i="5"/>
  <c r="F222" i="5"/>
  <c r="F227" i="5"/>
  <c r="F232" i="5"/>
  <c r="F236" i="5"/>
  <c r="F240" i="5"/>
  <c r="F244" i="5"/>
  <c r="F248" i="5"/>
  <c r="F252" i="5"/>
  <c r="F256" i="5"/>
  <c r="F260" i="5"/>
  <c r="F264" i="5"/>
  <c r="F268" i="5"/>
  <c r="F272" i="5"/>
  <c r="F276" i="5"/>
  <c r="F280" i="5"/>
  <c r="F284" i="5"/>
  <c r="F288" i="5"/>
  <c r="F292" i="5"/>
  <c r="F296" i="5"/>
  <c r="F300" i="5"/>
  <c r="F304" i="5"/>
  <c r="F308" i="5"/>
  <c r="F312" i="5"/>
  <c r="F316" i="5"/>
  <c r="F320" i="5"/>
  <c r="F324" i="5"/>
  <c r="F328" i="5"/>
  <c r="F332" i="5"/>
  <c r="F46" i="5"/>
  <c r="F53" i="5"/>
  <c r="F59" i="5"/>
  <c r="F67" i="5"/>
  <c r="F74" i="5"/>
  <c r="F79" i="5"/>
  <c r="F85" i="5"/>
  <c r="F90" i="5"/>
  <c r="F95" i="5"/>
  <c r="F101" i="5"/>
  <c r="F106" i="5"/>
  <c r="F111" i="5"/>
  <c r="F117" i="5"/>
  <c r="F122" i="5"/>
  <c r="F127" i="5"/>
  <c r="F133" i="5"/>
  <c r="F138" i="5"/>
  <c r="F143" i="5"/>
  <c r="F149" i="5"/>
  <c r="F154" i="5"/>
  <c r="F159" i="5"/>
  <c r="F165" i="5"/>
  <c r="F170" i="5"/>
  <c r="F175" i="5"/>
  <c r="F181" i="5"/>
  <c r="F186" i="5"/>
  <c r="F191" i="5"/>
  <c r="F197" i="5"/>
  <c r="F202" i="5"/>
  <c r="F62" i="5"/>
  <c r="F86" i="5"/>
  <c r="F107" i="5"/>
  <c r="F129" i="5"/>
  <c r="F150" i="5"/>
  <c r="F171" i="5"/>
  <c r="F193" i="5"/>
  <c r="F209" i="5"/>
  <c r="F219" i="5"/>
  <c r="F230" i="5"/>
  <c r="F238" i="5"/>
  <c r="F246" i="5"/>
  <c r="F254" i="5"/>
  <c r="F262" i="5"/>
  <c r="F270" i="5"/>
  <c r="F278" i="5"/>
  <c r="F285" i="5"/>
  <c r="F290" i="5"/>
  <c r="F295" i="5"/>
  <c r="F301" i="5"/>
  <c r="F306" i="5"/>
  <c r="F311" i="5"/>
  <c r="F317" i="5"/>
  <c r="F322" i="5"/>
  <c r="F327" i="5"/>
  <c r="F333" i="5"/>
  <c r="F337" i="5"/>
  <c r="F41" i="5"/>
  <c r="F69" i="5"/>
  <c r="F91" i="5"/>
  <c r="F113" i="5"/>
  <c r="F134" i="5"/>
  <c r="F155" i="5"/>
  <c r="F177" i="5"/>
  <c r="F198" i="5"/>
  <c r="F213" i="5"/>
  <c r="F223" i="5"/>
  <c r="F233" i="5"/>
  <c r="F241" i="5"/>
  <c r="F249" i="5"/>
  <c r="F257" i="5"/>
  <c r="F265" i="5"/>
  <c r="F273" i="5"/>
  <c r="F281" i="5"/>
  <c r="F286" i="5"/>
  <c r="F291" i="5"/>
  <c r="F297" i="5"/>
  <c r="F302" i="5"/>
  <c r="F307" i="5"/>
  <c r="F313" i="5"/>
  <c r="F318" i="5"/>
  <c r="F323" i="5"/>
  <c r="F329" i="5"/>
  <c r="F334" i="5"/>
  <c r="F338" i="5"/>
  <c r="F47" i="5"/>
  <c r="F75" i="5"/>
  <c r="F97" i="5"/>
  <c r="F118" i="5"/>
  <c r="F139" i="5"/>
  <c r="F161" i="5"/>
  <c r="F182" i="5"/>
  <c r="F203" i="5"/>
  <c r="F214" i="5"/>
  <c r="F225" i="5"/>
  <c r="F234" i="5"/>
  <c r="F242" i="5"/>
  <c r="F250" i="5"/>
  <c r="F258" i="5"/>
  <c r="F266" i="5"/>
  <c r="F274" i="5"/>
  <c r="F282" i="5"/>
  <c r="F287" i="5"/>
  <c r="F293" i="5"/>
  <c r="F298" i="5"/>
  <c r="F303" i="5"/>
  <c r="F309" i="5"/>
  <c r="F314" i="5"/>
  <c r="F319" i="5"/>
  <c r="F325" i="5"/>
  <c r="F330" i="5"/>
  <c r="F335" i="5"/>
  <c r="F339" i="5"/>
  <c r="F81" i="5"/>
  <c r="F166" i="5"/>
  <c r="F229" i="5"/>
  <c r="F261" i="5"/>
  <c r="F289" i="5"/>
  <c r="F310" i="5"/>
  <c r="F331" i="5"/>
  <c r="F102" i="5"/>
  <c r="F187" i="5"/>
  <c r="F237" i="5"/>
  <c r="F269" i="5"/>
  <c r="F294" i="5"/>
  <c r="F315" i="5"/>
  <c r="F336" i="5"/>
  <c r="F123" i="5"/>
  <c r="F207" i="5"/>
  <c r="F245" i="5"/>
  <c r="F277" i="5"/>
  <c r="F299" i="5"/>
  <c r="F321" i="5"/>
  <c r="F218" i="5"/>
  <c r="F326" i="5"/>
  <c r="F305" i="5"/>
  <c r="F253" i="5"/>
  <c r="F54" i="5"/>
  <c r="F283" i="5"/>
  <c r="F145" i="5"/>
  <c r="C42" i="5"/>
  <c r="C46" i="5"/>
  <c r="C50" i="5"/>
  <c r="C54" i="5"/>
  <c r="C58" i="5"/>
  <c r="C62" i="5"/>
  <c r="C66" i="5"/>
  <c r="C70" i="5"/>
  <c r="C74" i="5"/>
  <c r="C78" i="5"/>
  <c r="C82" i="5"/>
  <c r="C86" i="5"/>
  <c r="C90" i="5"/>
  <c r="C94" i="5"/>
  <c r="C98" i="5"/>
  <c r="C102" i="5"/>
  <c r="C106" i="5"/>
  <c r="C110" i="5"/>
  <c r="C114" i="5"/>
  <c r="C118" i="5"/>
  <c r="C122" i="5"/>
  <c r="C126" i="5"/>
  <c r="C130" i="5"/>
  <c r="C134" i="5"/>
  <c r="C138" i="5"/>
  <c r="C142" i="5"/>
  <c r="C146" i="5"/>
  <c r="C150" i="5"/>
  <c r="C154" i="5"/>
  <c r="C158" i="5"/>
  <c r="C162" i="5"/>
  <c r="C166" i="5"/>
  <c r="C170" i="5"/>
  <c r="C174" i="5"/>
  <c r="C178" i="5"/>
  <c r="C182" i="5"/>
  <c r="C186" i="5"/>
  <c r="C190" i="5"/>
  <c r="C194" i="5"/>
  <c r="C198" i="5"/>
  <c r="C202" i="5"/>
  <c r="C206" i="5"/>
  <c r="C210" i="5"/>
  <c r="C214" i="5"/>
  <c r="C218" i="5"/>
  <c r="C222" i="5"/>
  <c r="C226" i="5"/>
  <c r="C230" i="5"/>
  <c r="C234" i="5"/>
  <c r="C238" i="5"/>
  <c r="C242" i="5"/>
  <c r="C246" i="5"/>
  <c r="C250" i="5"/>
  <c r="C254" i="5"/>
  <c r="C258" i="5"/>
  <c r="C262" i="5"/>
  <c r="C266" i="5"/>
  <c r="C270" i="5"/>
  <c r="C274" i="5"/>
  <c r="C278" i="5"/>
  <c r="C282" i="5"/>
  <c r="C286" i="5"/>
  <c r="C290" i="5"/>
  <c r="C294" i="5"/>
  <c r="C298" i="5"/>
  <c r="C302" i="5"/>
  <c r="C306" i="5"/>
  <c r="C310" i="5"/>
  <c r="C314" i="5"/>
  <c r="C318" i="5"/>
  <c r="C322" i="5"/>
  <c r="C326" i="5"/>
  <c r="C330" i="5"/>
  <c r="C334" i="5"/>
  <c r="C338" i="5"/>
  <c r="C331" i="5"/>
  <c r="C339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3" i="5"/>
  <c r="C107" i="5"/>
  <c r="C111" i="5"/>
  <c r="C115" i="5"/>
  <c r="C119" i="5"/>
  <c r="C123" i="5"/>
  <c r="C127" i="5"/>
  <c r="C131" i="5"/>
  <c r="C135" i="5"/>
  <c r="C139" i="5"/>
  <c r="C143" i="5"/>
  <c r="C147" i="5"/>
  <c r="C151" i="5"/>
  <c r="C155" i="5"/>
  <c r="C159" i="5"/>
  <c r="C163" i="5"/>
  <c r="C167" i="5"/>
  <c r="C171" i="5"/>
  <c r="C175" i="5"/>
  <c r="C179" i="5"/>
  <c r="C183" i="5"/>
  <c r="C187" i="5"/>
  <c r="C191" i="5"/>
  <c r="C195" i="5"/>
  <c r="C199" i="5"/>
  <c r="C203" i="5"/>
  <c r="C207" i="5"/>
  <c r="C211" i="5"/>
  <c r="C215" i="5"/>
  <c r="C219" i="5"/>
  <c r="C223" i="5"/>
  <c r="C227" i="5"/>
  <c r="C231" i="5"/>
  <c r="C235" i="5"/>
  <c r="C239" i="5"/>
  <c r="C243" i="5"/>
  <c r="C247" i="5"/>
  <c r="C251" i="5"/>
  <c r="C255" i="5"/>
  <c r="C259" i="5"/>
  <c r="C263" i="5"/>
  <c r="C267" i="5"/>
  <c r="C271" i="5"/>
  <c r="C275" i="5"/>
  <c r="C279" i="5"/>
  <c r="C283" i="5"/>
  <c r="C287" i="5"/>
  <c r="C291" i="5"/>
  <c r="C295" i="5"/>
  <c r="C299" i="5"/>
  <c r="C303" i="5"/>
  <c r="C307" i="5"/>
  <c r="C311" i="5"/>
  <c r="C315" i="5"/>
  <c r="C319" i="5"/>
  <c r="C323" i="5"/>
  <c r="C327" i="5"/>
  <c r="C335" i="5"/>
  <c r="C40" i="5"/>
  <c r="C44" i="5"/>
  <c r="C48" i="5"/>
  <c r="C52" i="5"/>
  <c r="C56" i="5"/>
  <c r="C60" i="5"/>
  <c r="C64" i="5"/>
  <c r="C68" i="5"/>
  <c r="C72" i="5"/>
  <c r="C76" i="5"/>
  <c r="C80" i="5"/>
  <c r="C84" i="5"/>
  <c r="C88" i="5"/>
  <c r="C92" i="5"/>
  <c r="C96" i="5"/>
  <c r="C100" i="5"/>
  <c r="C104" i="5"/>
  <c r="C108" i="5"/>
  <c r="C112" i="5"/>
  <c r="C116" i="5"/>
  <c r="C120" i="5"/>
  <c r="C124" i="5"/>
  <c r="C128" i="5"/>
  <c r="C132" i="5"/>
  <c r="C136" i="5"/>
  <c r="C140" i="5"/>
  <c r="C144" i="5"/>
  <c r="C148" i="5"/>
  <c r="C152" i="5"/>
  <c r="C156" i="5"/>
  <c r="C160" i="5"/>
  <c r="C164" i="5"/>
  <c r="C168" i="5"/>
  <c r="C172" i="5"/>
  <c r="C176" i="5"/>
  <c r="C180" i="5"/>
  <c r="C184" i="5"/>
  <c r="C188" i="5"/>
  <c r="C192" i="5"/>
  <c r="C196" i="5"/>
  <c r="C200" i="5"/>
  <c r="C204" i="5"/>
  <c r="C208" i="5"/>
  <c r="C212" i="5"/>
  <c r="C216" i="5"/>
  <c r="C220" i="5"/>
  <c r="C224" i="5"/>
  <c r="C228" i="5"/>
  <c r="C232" i="5"/>
  <c r="C236" i="5"/>
  <c r="C240" i="5"/>
  <c r="C244" i="5"/>
  <c r="C248" i="5"/>
  <c r="C252" i="5"/>
  <c r="C256" i="5"/>
  <c r="C260" i="5"/>
  <c r="C264" i="5"/>
  <c r="C268" i="5"/>
  <c r="C272" i="5"/>
  <c r="C276" i="5"/>
  <c r="C280" i="5"/>
  <c r="C284" i="5"/>
  <c r="C288" i="5"/>
  <c r="C292" i="5"/>
  <c r="C296" i="5"/>
  <c r="C300" i="5"/>
  <c r="C304" i="5"/>
  <c r="C308" i="5"/>
  <c r="C312" i="5"/>
  <c r="C316" i="5"/>
  <c r="C320" i="5"/>
  <c r="C324" i="5"/>
  <c r="C328" i="5"/>
  <c r="C332" i="5"/>
  <c r="C336" i="5"/>
  <c r="C49" i="5"/>
  <c r="C65" i="5"/>
  <c r="C81" i="5"/>
  <c r="C97" i="5"/>
  <c r="C113" i="5"/>
  <c r="C129" i="5"/>
  <c r="C145" i="5"/>
  <c r="C161" i="5"/>
  <c r="C177" i="5"/>
  <c r="C193" i="5"/>
  <c r="C209" i="5"/>
  <c r="C225" i="5"/>
  <c r="C241" i="5"/>
  <c r="C257" i="5"/>
  <c r="C273" i="5"/>
  <c r="C289" i="5"/>
  <c r="C305" i="5"/>
  <c r="C321" i="5"/>
  <c r="C337" i="5"/>
  <c r="C69" i="5"/>
  <c r="C85" i="5"/>
  <c r="C101" i="5"/>
  <c r="C133" i="5"/>
  <c r="C149" i="5"/>
  <c r="C165" i="5"/>
  <c r="C181" i="5"/>
  <c r="C197" i="5"/>
  <c r="C229" i="5"/>
  <c r="C245" i="5"/>
  <c r="C261" i="5"/>
  <c r="C277" i="5"/>
  <c r="C293" i="5"/>
  <c r="C309" i="5"/>
  <c r="C77" i="5"/>
  <c r="C93" i="5"/>
  <c r="C141" i="5"/>
  <c r="C173" i="5"/>
  <c r="C221" i="5"/>
  <c r="C285" i="5"/>
  <c r="C317" i="5"/>
  <c r="C53" i="5"/>
  <c r="C117" i="5"/>
  <c r="C213" i="5"/>
  <c r="C325" i="5"/>
  <c r="C45" i="5"/>
  <c r="C109" i="5"/>
  <c r="C157" i="5"/>
  <c r="C205" i="5"/>
  <c r="C253" i="5"/>
  <c r="C301" i="5"/>
  <c r="C41" i="5"/>
  <c r="C57" i="5"/>
  <c r="C73" i="5"/>
  <c r="C89" i="5"/>
  <c r="C105" i="5"/>
  <c r="C121" i="5"/>
  <c r="C137" i="5"/>
  <c r="C153" i="5"/>
  <c r="C169" i="5"/>
  <c r="C185" i="5"/>
  <c r="C201" i="5"/>
  <c r="C217" i="5"/>
  <c r="C233" i="5"/>
  <c r="C249" i="5"/>
  <c r="C265" i="5"/>
  <c r="C281" i="5"/>
  <c r="C297" i="5"/>
  <c r="C313" i="5"/>
  <c r="C329" i="5"/>
  <c r="C61" i="5"/>
  <c r="C125" i="5"/>
  <c r="C189" i="5"/>
  <c r="C237" i="5"/>
  <c r="C269" i="5"/>
  <c r="C333" i="5"/>
  <c r="G39" i="5"/>
  <c r="G43" i="5"/>
  <c r="G47" i="5"/>
  <c r="G51" i="5"/>
  <c r="G55" i="5"/>
  <c r="G59" i="5"/>
  <c r="G63" i="5"/>
  <c r="G67" i="5"/>
  <c r="G71" i="5"/>
  <c r="G75" i="5"/>
  <c r="G79" i="5"/>
  <c r="G83" i="5"/>
  <c r="G87" i="5"/>
  <c r="G91" i="5"/>
  <c r="G95" i="5"/>
  <c r="G99" i="5"/>
  <c r="G103" i="5"/>
  <c r="G107" i="5"/>
  <c r="G111" i="5"/>
  <c r="G115" i="5"/>
  <c r="G119" i="5"/>
  <c r="G123" i="5"/>
  <c r="G127" i="5"/>
  <c r="G131" i="5"/>
  <c r="G135" i="5"/>
  <c r="G139" i="5"/>
  <c r="G143" i="5"/>
  <c r="G147" i="5"/>
  <c r="G151" i="5"/>
  <c r="G155" i="5"/>
  <c r="G159" i="5"/>
  <c r="G163" i="5"/>
  <c r="G167" i="5"/>
  <c r="G171" i="5"/>
  <c r="G175" i="5"/>
  <c r="G179" i="5"/>
  <c r="G183" i="5"/>
  <c r="G187" i="5"/>
  <c r="G191" i="5"/>
  <c r="G195" i="5"/>
  <c r="G199" i="5"/>
  <c r="G203" i="5"/>
  <c r="G207" i="5"/>
  <c r="G211" i="5"/>
  <c r="G215" i="5"/>
  <c r="G219" i="5"/>
  <c r="G223" i="5"/>
  <c r="G227" i="5"/>
  <c r="G231" i="5"/>
  <c r="G235" i="5"/>
  <c r="G239" i="5"/>
  <c r="G243" i="5"/>
  <c r="G40" i="5"/>
  <c r="G44" i="5"/>
  <c r="G48" i="5"/>
  <c r="G52" i="5"/>
  <c r="G56" i="5"/>
  <c r="G60" i="5"/>
  <c r="G64" i="5"/>
  <c r="G68" i="5"/>
  <c r="G72" i="5"/>
  <c r="G76" i="5"/>
  <c r="G80" i="5"/>
  <c r="G84" i="5"/>
  <c r="G88" i="5"/>
  <c r="G92" i="5"/>
  <c r="G96" i="5"/>
  <c r="G100" i="5"/>
  <c r="G104" i="5"/>
  <c r="G108" i="5"/>
  <c r="G112" i="5"/>
  <c r="G116" i="5"/>
  <c r="G120" i="5"/>
  <c r="G124" i="5"/>
  <c r="G128" i="5"/>
  <c r="G132" i="5"/>
  <c r="G136" i="5"/>
  <c r="G140" i="5"/>
  <c r="G144" i="5"/>
  <c r="G148" i="5"/>
  <c r="G152" i="5"/>
  <c r="G156" i="5"/>
  <c r="G160" i="5"/>
  <c r="G164" i="5"/>
  <c r="G168" i="5"/>
  <c r="G172" i="5"/>
  <c r="G176" i="5"/>
  <c r="G180" i="5"/>
  <c r="G184" i="5"/>
  <c r="G188" i="5"/>
  <c r="G192" i="5"/>
  <c r="G196" i="5"/>
  <c r="G200" i="5"/>
  <c r="G204" i="5"/>
  <c r="G208" i="5"/>
  <c r="G212" i="5"/>
  <c r="G216" i="5"/>
  <c r="G220" i="5"/>
  <c r="G224" i="5"/>
  <c r="G228" i="5"/>
  <c r="G232" i="5"/>
  <c r="G236" i="5"/>
  <c r="G240" i="5"/>
  <c r="G244" i="5"/>
  <c r="G248" i="5"/>
  <c r="G252" i="5"/>
  <c r="G256" i="5"/>
  <c r="G260" i="5"/>
  <c r="G264" i="5"/>
  <c r="G268" i="5"/>
  <c r="G272" i="5"/>
  <c r="G276" i="5"/>
  <c r="G280" i="5"/>
  <c r="G284" i="5"/>
  <c r="G288" i="5"/>
  <c r="G292" i="5"/>
  <c r="G296" i="5"/>
  <c r="G300" i="5"/>
  <c r="G304" i="5"/>
  <c r="G308" i="5"/>
  <c r="G312" i="5"/>
  <c r="G41" i="5"/>
  <c r="G45" i="5"/>
  <c r="G49" i="5"/>
  <c r="G53" i="5"/>
  <c r="G57" i="5"/>
  <c r="G61" i="5"/>
  <c r="G65" i="5"/>
  <c r="G69" i="5"/>
  <c r="G73" i="5"/>
  <c r="G77" i="5"/>
  <c r="G81" i="5"/>
  <c r="G85" i="5"/>
  <c r="G89" i="5"/>
  <c r="G93" i="5"/>
  <c r="G97" i="5"/>
  <c r="G101" i="5"/>
  <c r="G105" i="5"/>
  <c r="G109" i="5"/>
  <c r="G113" i="5"/>
  <c r="G117" i="5"/>
  <c r="G121" i="5"/>
  <c r="G125" i="5"/>
  <c r="G129" i="5"/>
  <c r="G133" i="5"/>
  <c r="G137" i="5"/>
  <c r="G141" i="5"/>
  <c r="G145" i="5"/>
  <c r="G149" i="5"/>
  <c r="G153" i="5"/>
  <c r="G157" i="5"/>
  <c r="G161" i="5"/>
  <c r="G165" i="5"/>
  <c r="G169" i="5"/>
  <c r="G173" i="5"/>
  <c r="G177" i="5"/>
  <c r="G181" i="5"/>
  <c r="G185" i="5"/>
  <c r="G189" i="5"/>
  <c r="G193" i="5"/>
  <c r="G197" i="5"/>
  <c r="G201" i="5"/>
  <c r="G205" i="5"/>
  <c r="G209" i="5"/>
  <c r="G213" i="5"/>
  <c r="G217" i="5"/>
  <c r="G221" i="5"/>
  <c r="G225" i="5"/>
  <c r="G229" i="5"/>
  <c r="G233" i="5"/>
  <c r="G237" i="5"/>
  <c r="G241" i="5"/>
  <c r="G245" i="5"/>
  <c r="G249" i="5"/>
  <c r="G253" i="5"/>
  <c r="G257" i="5"/>
  <c r="G261" i="5"/>
  <c r="G265" i="5"/>
  <c r="G269" i="5"/>
  <c r="G273" i="5"/>
  <c r="G277" i="5"/>
  <c r="G281" i="5"/>
  <c r="G285" i="5"/>
  <c r="G289" i="5"/>
  <c r="G293" i="5"/>
  <c r="G297" i="5"/>
  <c r="G301" i="5"/>
  <c r="G305" i="5"/>
  <c r="G309" i="5"/>
  <c r="G313" i="5"/>
  <c r="G46" i="5"/>
  <c r="G62" i="5"/>
  <c r="G78" i="5"/>
  <c r="G94" i="5"/>
  <c r="G110" i="5"/>
  <c r="G126" i="5"/>
  <c r="G142" i="5"/>
  <c r="G158" i="5"/>
  <c r="G174" i="5"/>
  <c r="G190" i="5"/>
  <c r="G206" i="5"/>
  <c r="G222" i="5"/>
  <c r="G238" i="5"/>
  <c r="G250" i="5"/>
  <c r="G258" i="5"/>
  <c r="G266" i="5"/>
  <c r="G274" i="5"/>
  <c r="G282" i="5"/>
  <c r="G290" i="5"/>
  <c r="G298" i="5"/>
  <c r="G306" i="5"/>
  <c r="G314" i="5"/>
  <c r="G318" i="5"/>
  <c r="G322" i="5"/>
  <c r="G326" i="5"/>
  <c r="G330" i="5"/>
  <c r="G334" i="5"/>
  <c r="G338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1" i="5"/>
  <c r="G259" i="5"/>
  <c r="G267" i="5"/>
  <c r="G275" i="5"/>
  <c r="G283" i="5"/>
  <c r="G291" i="5"/>
  <c r="G299" i="5"/>
  <c r="G307" i="5"/>
  <c r="G315" i="5"/>
  <c r="G319" i="5"/>
  <c r="G323" i="5"/>
  <c r="G327" i="5"/>
  <c r="G331" i="5"/>
  <c r="G335" i="5"/>
  <c r="G339" i="5"/>
  <c r="G54" i="5"/>
  <c r="G70" i="5"/>
  <c r="G86" i="5"/>
  <c r="G102" i="5"/>
  <c r="G118" i="5"/>
  <c r="G134" i="5"/>
  <c r="G150" i="5"/>
  <c r="G166" i="5"/>
  <c r="G182" i="5"/>
  <c r="G198" i="5"/>
  <c r="G214" i="5"/>
  <c r="G230" i="5"/>
  <c r="G246" i="5"/>
  <c r="G254" i="5"/>
  <c r="G262" i="5"/>
  <c r="G270" i="5"/>
  <c r="G278" i="5"/>
  <c r="G286" i="5"/>
  <c r="G294" i="5"/>
  <c r="G302" i="5"/>
  <c r="G310" i="5"/>
  <c r="G316" i="5"/>
  <c r="G320" i="5"/>
  <c r="G324" i="5"/>
  <c r="G328" i="5"/>
  <c r="G332" i="5"/>
  <c r="G336" i="5"/>
  <c r="G90" i="5"/>
  <c r="G154" i="5"/>
  <c r="G218" i="5"/>
  <c r="G263" i="5"/>
  <c r="G295" i="5"/>
  <c r="G321" i="5"/>
  <c r="G337" i="5"/>
  <c r="G42" i="5"/>
  <c r="G106" i="5"/>
  <c r="G170" i="5"/>
  <c r="G234" i="5"/>
  <c r="G271" i="5"/>
  <c r="G303" i="5"/>
  <c r="G325" i="5"/>
  <c r="G74" i="5"/>
  <c r="G58" i="5"/>
  <c r="G122" i="5"/>
  <c r="G186" i="5"/>
  <c r="G247" i="5"/>
  <c r="G279" i="5"/>
  <c r="G311" i="5"/>
  <c r="G329" i="5"/>
  <c r="G138" i="5"/>
  <c r="G202" i="5"/>
  <c r="G255" i="5"/>
  <c r="G287" i="5"/>
  <c r="G317" i="5"/>
  <c r="G333" i="5"/>
  <c r="A580" i="5"/>
  <c r="A576" i="5"/>
  <c r="A572" i="5"/>
  <c r="A568" i="5"/>
  <c r="A564" i="5"/>
  <c r="A560" i="5"/>
  <c r="A556" i="5"/>
  <c r="A552" i="5"/>
  <c r="A548" i="5"/>
  <c r="A544" i="5"/>
  <c r="A540" i="5"/>
  <c r="A536" i="5"/>
  <c r="A532" i="5"/>
  <c r="A528" i="5"/>
  <c r="A524" i="5"/>
  <c r="A520" i="5"/>
  <c r="A516" i="5"/>
  <c r="A512" i="5"/>
  <c r="A508" i="5"/>
  <c r="A504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08" i="5"/>
  <c r="A404" i="5"/>
  <c r="A400" i="5"/>
  <c r="A396" i="5"/>
  <c r="A392" i="5"/>
  <c r="A388" i="5"/>
  <c r="A384" i="5"/>
  <c r="A380" i="5"/>
  <c r="A376" i="5"/>
  <c r="A372" i="5"/>
  <c r="A368" i="5"/>
  <c r="A364" i="5"/>
  <c r="A360" i="5"/>
  <c r="A356" i="5"/>
  <c r="A352" i="5"/>
  <c r="A348" i="5"/>
  <c r="A344" i="5"/>
  <c r="A340" i="5"/>
  <c r="A336" i="5"/>
  <c r="A332" i="5"/>
  <c r="A328" i="5"/>
  <c r="A324" i="5"/>
  <c r="A320" i="5"/>
  <c r="A316" i="5"/>
  <c r="A312" i="5"/>
  <c r="A308" i="5"/>
  <c r="A304" i="5"/>
  <c r="A300" i="5"/>
  <c r="A296" i="5"/>
  <c r="A292" i="5"/>
  <c r="A288" i="5"/>
  <c r="A284" i="5"/>
  <c r="A280" i="5"/>
  <c r="A276" i="5"/>
  <c r="A272" i="5"/>
  <c r="A268" i="5"/>
  <c r="A264" i="5"/>
  <c r="A260" i="5"/>
  <c r="A256" i="5"/>
  <c r="A252" i="5"/>
  <c r="A248" i="5"/>
  <c r="A244" i="5"/>
  <c r="A583" i="5"/>
  <c r="A579" i="5"/>
  <c r="A575" i="5"/>
  <c r="A571" i="5"/>
  <c r="A567" i="5"/>
  <c r="A563" i="5"/>
  <c r="A559" i="5"/>
  <c r="A555" i="5"/>
  <c r="A551" i="5"/>
  <c r="A547" i="5"/>
  <c r="A543" i="5"/>
  <c r="A539" i="5"/>
  <c r="A535" i="5"/>
  <c r="A531" i="5"/>
  <c r="A527" i="5"/>
  <c r="A523" i="5"/>
  <c r="A519" i="5"/>
  <c r="A515" i="5"/>
  <c r="A511" i="5"/>
  <c r="A507" i="5"/>
  <c r="A503" i="5"/>
  <c r="A499" i="5"/>
  <c r="A495" i="5"/>
  <c r="A491" i="5"/>
  <c r="A487" i="5"/>
  <c r="A483" i="5"/>
  <c r="A479" i="5"/>
  <c r="A475" i="5"/>
  <c r="A471" i="5"/>
  <c r="A467" i="5"/>
  <c r="A463" i="5"/>
  <c r="A459" i="5"/>
  <c r="A455" i="5"/>
  <c r="A451" i="5"/>
  <c r="A447" i="5"/>
  <c r="A443" i="5"/>
  <c r="A439" i="5"/>
  <c r="A435" i="5"/>
  <c r="A431" i="5"/>
  <c r="A427" i="5"/>
  <c r="A423" i="5"/>
  <c r="A419" i="5"/>
  <c r="A415" i="5"/>
  <c r="A411" i="5"/>
  <c r="A407" i="5"/>
  <c r="A403" i="5"/>
  <c r="A399" i="5"/>
  <c r="A395" i="5"/>
  <c r="A391" i="5"/>
  <c r="A387" i="5"/>
  <c r="A383" i="5"/>
  <c r="A379" i="5"/>
  <c r="A375" i="5"/>
  <c r="A371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07" i="5"/>
  <c r="A303" i="5"/>
  <c r="A299" i="5"/>
  <c r="A295" i="5"/>
  <c r="A291" i="5"/>
  <c r="A287" i="5"/>
  <c r="A283" i="5"/>
  <c r="A279" i="5"/>
  <c r="A275" i="5"/>
  <c r="A271" i="5"/>
  <c r="A267" i="5"/>
  <c r="A263" i="5"/>
  <c r="A259" i="5"/>
  <c r="A255" i="5"/>
  <c r="A251" i="5"/>
  <c r="A247" i="5"/>
  <c r="A243" i="5"/>
  <c r="A239" i="5"/>
  <c r="A235" i="5"/>
  <c r="A231" i="5"/>
  <c r="A227" i="5"/>
  <c r="A577" i="5"/>
  <c r="A569" i="5"/>
  <c r="A561" i="5"/>
  <c r="A553" i="5"/>
  <c r="A545" i="5"/>
  <c r="A537" i="5"/>
  <c r="A529" i="5"/>
  <c r="A521" i="5"/>
  <c r="A513" i="5"/>
  <c r="A505" i="5"/>
  <c r="A497" i="5"/>
  <c r="A489" i="5"/>
  <c r="A481" i="5"/>
  <c r="A473" i="5"/>
  <c r="A465" i="5"/>
  <c r="A457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6" i="5"/>
  <c r="A230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73" i="5"/>
  <c r="A69" i="5"/>
  <c r="A65" i="5"/>
  <c r="A61" i="5"/>
  <c r="A57" i="5"/>
  <c r="A53" i="5"/>
  <c r="A49" i="5"/>
  <c r="A45" i="5"/>
  <c r="A41" i="5"/>
  <c r="A581" i="5"/>
  <c r="A541" i="5"/>
  <c r="A517" i="5"/>
  <c r="A493" i="5"/>
  <c r="A469" i="5"/>
  <c r="A445" i="5"/>
  <c r="A421" i="5"/>
  <c r="A405" i="5"/>
  <c r="A381" i="5"/>
  <c r="A357" i="5"/>
  <c r="A333" i="5"/>
  <c r="A317" i="5"/>
  <c r="A293" i="5"/>
  <c r="A269" i="5"/>
  <c r="A245" i="5"/>
  <c r="A228" i="5"/>
  <c r="A215" i="5"/>
  <c r="A203" i="5"/>
  <c r="A195" i="5"/>
  <c r="A183" i="5"/>
  <c r="A171" i="5"/>
  <c r="A159" i="5"/>
  <c r="A151" i="5"/>
  <c r="A139" i="5"/>
  <c r="A127" i="5"/>
  <c r="A119" i="5"/>
  <c r="A103" i="5"/>
  <c r="A95" i="5"/>
  <c r="A87" i="5"/>
  <c r="A75" i="5"/>
  <c r="A59" i="5"/>
  <c r="A47" i="5"/>
  <c r="A570" i="5"/>
  <c r="A538" i="5"/>
  <c r="A514" i="5"/>
  <c r="A490" i="5"/>
  <c r="A466" i="5"/>
  <c r="A450" i="5"/>
  <c r="A426" i="5"/>
  <c r="A402" i="5"/>
  <c r="A386" i="5"/>
  <c r="A362" i="5"/>
  <c r="A338" i="5"/>
  <c r="A314" i="5"/>
  <c r="A290" i="5"/>
  <c r="A266" i="5"/>
  <c r="A242" i="5"/>
  <c r="A226" i="5"/>
  <c r="A214" i="5"/>
  <c r="A202" i="5"/>
  <c r="A190" i="5"/>
  <c r="A174" i="5"/>
  <c r="A162" i="5"/>
  <c r="A150" i="5"/>
  <c r="A138" i="5"/>
  <c r="A126" i="5"/>
  <c r="A114" i="5"/>
  <c r="A102" i="5"/>
  <c r="A90" i="5"/>
  <c r="A78" i="5"/>
  <c r="A66" i="5"/>
  <c r="A58" i="5"/>
  <c r="A46" i="5"/>
  <c r="A582" i="5"/>
  <c r="A574" i="5"/>
  <c r="A566" i="5"/>
  <c r="A558" i="5"/>
  <c r="A550" i="5"/>
  <c r="A542" i="5"/>
  <c r="A534" i="5"/>
  <c r="A526" i="5"/>
  <c r="A518" i="5"/>
  <c r="A510" i="5"/>
  <c r="A502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40" i="5"/>
  <c r="A234" i="5"/>
  <c r="A229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160" i="5"/>
  <c r="A156" i="5"/>
  <c r="A152" i="5"/>
  <c r="A148" i="5"/>
  <c r="A144" i="5"/>
  <c r="A140" i="5"/>
  <c r="A136" i="5"/>
  <c r="A132" i="5"/>
  <c r="A128" i="5"/>
  <c r="A124" i="5"/>
  <c r="A120" i="5"/>
  <c r="A116" i="5"/>
  <c r="A112" i="5"/>
  <c r="A108" i="5"/>
  <c r="A104" i="5"/>
  <c r="A100" i="5"/>
  <c r="A96" i="5"/>
  <c r="A92" i="5"/>
  <c r="A88" i="5"/>
  <c r="A84" i="5"/>
  <c r="A80" i="5"/>
  <c r="A76" i="5"/>
  <c r="A72" i="5"/>
  <c r="A68" i="5"/>
  <c r="A64" i="5"/>
  <c r="A60" i="5"/>
  <c r="A56" i="5"/>
  <c r="A52" i="5"/>
  <c r="A48" i="5"/>
  <c r="A44" i="5"/>
  <c r="A565" i="5"/>
  <c r="A525" i="5"/>
  <c r="A501" i="5"/>
  <c r="A477" i="5"/>
  <c r="A453" i="5"/>
  <c r="A437" i="5"/>
  <c r="A413" i="5"/>
  <c r="A389" i="5"/>
  <c r="A373" i="5"/>
  <c r="A349" i="5"/>
  <c r="A325" i="5"/>
  <c r="A301" i="5"/>
  <c r="A277" i="5"/>
  <c r="A261" i="5"/>
  <c r="A238" i="5"/>
  <c r="A223" i="5"/>
  <c r="A211" i="5"/>
  <c r="A199" i="5"/>
  <c r="A187" i="5"/>
  <c r="A179" i="5"/>
  <c r="A167" i="5"/>
  <c r="A155" i="5"/>
  <c r="A147" i="5"/>
  <c r="A135" i="5"/>
  <c r="A123" i="5"/>
  <c r="A115" i="5"/>
  <c r="A107" i="5"/>
  <c r="A91" i="5"/>
  <c r="A79" i="5"/>
  <c r="A71" i="5"/>
  <c r="A63" i="5"/>
  <c r="A51" i="5"/>
  <c r="A43" i="5"/>
  <c r="A562" i="5"/>
  <c r="A546" i="5"/>
  <c r="A522" i="5"/>
  <c r="A498" i="5"/>
  <c r="A474" i="5"/>
  <c r="A442" i="5"/>
  <c r="A418" i="5"/>
  <c r="A394" i="5"/>
  <c r="A370" i="5"/>
  <c r="A354" i="5"/>
  <c r="A330" i="5"/>
  <c r="A306" i="5"/>
  <c r="A274" i="5"/>
  <c r="A250" i="5"/>
  <c r="A232" i="5"/>
  <c r="A218" i="5"/>
  <c r="A210" i="5"/>
  <c r="A198" i="5"/>
  <c r="A186" i="5"/>
  <c r="A178" i="5"/>
  <c r="A166" i="5"/>
  <c r="A154" i="5"/>
  <c r="A142" i="5"/>
  <c r="A130" i="5"/>
  <c r="A118" i="5"/>
  <c r="A106" i="5"/>
  <c r="A94" i="5"/>
  <c r="A82" i="5"/>
  <c r="A70" i="5"/>
  <c r="A62" i="5"/>
  <c r="A50" i="5"/>
  <c r="A573" i="5"/>
  <c r="A557" i="5"/>
  <c r="A549" i="5"/>
  <c r="A533" i="5"/>
  <c r="A509" i="5"/>
  <c r="A485" i="5"/>
  <c r="A461" i="5"/>
  <c r="A429" i="5"/>
  <c r="A397" i="5"/>
  <c r="A365" i="5"/>
  <c r="A341" i="5"/>
  <c r="A309" i="5"/>
  <c r="A285" i="5"/>
  <c r="A253" i="5"/>
  <c r="A233" i="5"/>
  <c r="A219" i="5"/>
  <c r="A207" i="5"/>
  <c r="A191" i="5"/>
  <c r="A175" i="5"/>
  <c r="A163" i="5"/>
  <c r="A143" i="5"/>
  <c r="A131" i="5"/>
  <c r="A111" i="5"/>
  <c r="A99" i="5"/>
  <c r="A83" i="5"/>
  <c r="A67" i="5"/>
  <c r="A55" i="5"/>
  <c r="A578" i="5"/>
  <c r="A554" i="5"/>
  <c r="A530" i="5"/>
  <c r="A506" i="5"/>
  <c r="A482" i="5"/>
  <c r="A458" i="5"/>
  <c r="A434" i="5"/>
  <c r="A410" i="5"/>
  <c r="A378" i="5"/>
  <c r="A346" i="5"/>
  <c r="A322" i="5"/>
  <c r="A298" i="5"/>
  <c r="A282" i="5"/>
  <c r="A258" i="5"/>
  <c r="A237" i="5"/>
  <c r="A222" i="5"/>
  <c r="A206" i="5"/>
  <c r="A194" i="5"/>
  <c r="A182" i="5"/>
  <c r="A170" i="5"/>
  <c r="A158" i="5"/>
  <c r="A146" i="5"/>
  <c r="A134" i="5"/>
  <c r="A122" i="5"/>
  <c r="A110" i="5"/>
  <c r="A98" i="5"/>
  <c r="A86" i="5"/>
  <c r="A74" i="5"/>
  <c r="A54" i="5"/>
  <c r="A42" i="5"/>
  <c r="C2" i="17"/>
  <c r="C1" i="17"/>
  <c r="E2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C40" i="18" a="1"/>
  <c r="F40" i="18" a="1"/>
  <c r="G40" i="18" a="1"/>
  <c r="H40" i="18" a="1"/>
  <c r="O40" i="18" a="1"/>
  <c r="Q40" i="18" a="1"/>
  <c r="P40" i="18" a="1"/>
  <c r="N40" i="18" a="1"/>
  <c r="L40" i="18" a="1"/>
  <c r="M40" i="18" a="1"/>
  <c r="K40" i="18" a="1"/>
  <c r="J40" i="18" a="1"/>
  <c r="I40" i="18" a="1"/>
  <c r="C18" i="23"/>
  <c r="C17" i="23"/>
  <c r="E28" i="23"/>
  <c r="B11" i="23"/>
  <c r="I47" i="18" l="1"/>
  <c r="I63" i="18"/>
  <c r="I52" i="18"/>
  <c r="I68" i="18"/>
  <c r="I84" i="18"/>
  <c r="I100" i="18"/>
  <c r="I116" i="18"/>
  <c r="I132" i="18"/>
  <c r="I148" i="18"/>
  <c r="I164" i="18"/>
  <c r="I180" i="18"/>
  <c r="I196" i="18"/>
  <c r="I212" i="18"/>
  <c r="I228" i="18"/>
  <c r="I244" i="18"/>
  <c r="I260" i="18"/>
  <c r="I276" i="18"/>
  <c r="I292" i="18"/>
  <c r="I308" i="18"/>
  <c r="I324" i="18"/>
  <c r="I340" i="18"/>
  <c r="I53" i="18"/>
  <c r="I69" i="18"/>
  <c r="I85" i="18"/>
  <c r="I101" i="18"/>
  <c r="I117" i="18"/>
  <c r="I133" i="18"/>
  <c r="I149" i="18"/>
  <c r="I165" i="18"/>
  <c r="I181" i="18"/>
  <c r="I197" i="18"/>
  <c r="I213" i="18"/>
  <c r="I229" i="18"/>
  <c r="I245" i="18"/>
  <c r="I261" i="18"/>
  <c r="I277" i="18"/>
  <c r="I293" i="18"/>
  <c r="I309" i="18"/>
  <c r="I325" i="18"/>
  <c r="I42" i="18"/>
  <c r="I86" i="18"/>
  <c r="I118" i="18"/>
  <c r="I150" i="18"/>
  <c r="I182" i="18"/>
  <c r="I214" i="18"/>
  <c r="I246" i="18"/>
  <c r="I278" i="18"/>
  <c r="I310" i="18"/>
  <c r="I46" i="18"/>
  <c r="I87" i="18"/>
  <c r="I119" i="18"/>
  <c r="I151" i="18"/>
  <c r="I183" i="18"/>
  <c r="I215" i="18"/>
  <c r="I247" i="18"/>
  <c r="I279" i="18"/>
  <c r="I311" i="18"/>
  <c r="I50" i="18"/>
  <c r="I90" i="18"/>
  <c r="I122" i="18"/>
  <c r="I154" i="18"/>
  <c r="I186" i="18"/>
  <c r="I218" i="18"/>
  <c r="I250" i="18"/>
  <c r="I282" i="18"/>
  <c r="I314" i="18"/>
  <c r="I54" i="18"/>
  <c r="I187" i="18"/>
  <c r="I315" i="18"/>
  <c r="I163" i="18"/>
  <c r="I291" i="18"/>
  <c r="I139" i="18"/>
  <c r="I267" i="18"/>
  <c r="I211" i="18"/>
  <c r="I147" i="18"/>
  <c r="I51" i="18"/>
  <c r="I40" i="18"/>
  <c r="I56" i="18"/>
  <c r="I72" i="18"/>
  <c r="I88" i="18"/>
  <c r="I104" i="18"/>
  <c r="I120" i="18"/>
  <c r="I136" i="18"/>
  <c r="I152" i="18"/>
  <c r="I168" i="18"/>
  <c r="I184" i="18"/>
  <c r="I200" i="18"/>
  <c r="I216" i="18"/>
  <c r="I232" i="18"/>
  <c r="I248" i="18"/>
  <c r="I264" i="18"/>
  <c r="I280" i="18"/>
  <c r="I296" i="18"/>
  <c r="I312" i="18"/>
  <c r="I328" i="18"/>
  <c r="I41" i="18"/>
  <c r="I57" i="18"/>
  <c r="I73" i="18"/>
  <c r="I89" i="18"/>
  <c r="I105" i="18"/>
  <c r="I121" i="18"/>
  <c r="I137" i="18"/>
  <c r="I153" i="18"/>
  <c r="I169" i="18"/>
  <c r="I185" i="18"/>
  <c r="I201" i="18"/>
  <c r="I217" i="18"/>
  <c r="I233" i="18"/>
  <c r="I249" i="18"/>
  <c r="I265" i="18"/>
  <c r="I281" i="18"/>
  <c r="I297" i="18"/>
  <c r="I313" i="18"/>
  <c r="I329" i="18"/>
  <c r="I58" i="18"/>
  <c r="I94" i="18"/>
  <c r="I126" i="18"/>
  <c r="I158" i="18"/>
  <c r="I190" i="18"/>
  <c r="I222" i="18"/>
  <c r="I254" i="18"/>
  <c r="I286" i="18"/>
  <c r="I318" i="18"/>
  <c r="I62" i="18"/>
  <c r="I95" i="18"/>
  <c r="I127" i="18"/>
  <c r="I159" i="18"/>
  <c r="I191" i="18"/>
  <c r="I223" i="18"/>
  <c r="I255" i="18"/>
  <c r="I287" i="18"/>
  <c r="I319" i="18"/>
  <c r="I66" i="18"/>
  <c r="I98" i="18"/>
  <c r="I130" i="18"/>
  <c r="I162" i="18"/>
  <c r="I194" i="18"/>
  <c r="I226" i="18"/>
  <c r="I258" i="18"/>
  <c r="I290" i="18"/>
  <c r="I322" i="18"/>
  <c r="I91" i="18"/>
  <c r="I219" i="18"/>
  <c r="I67" i="18"/>
  <c r="I195" i="18"/>
  <c r="I323" i="18"/>
  <c r="I171" i="18"/>
  <c r="I299" i="18"/>
  <c r="I339" i="18"/>
  <c r="I275" i="18"/>
  <c r="I55" i="18"/>
  <c r="I44" i="18"/>
  <c r="I60" i="18"/>
  <c r="I76" i="18"/>
  <c r="I92" i="18"/>
  <c r="I108" i="18"/>
  <c r="I124" i="18"/>
  <c r="I140" i="18"/>
  <c r="I156" i="18"/>
  <c r="I172" i="18"/>
  <c r="I188" i="18"/>
  <c r="I204" i="18"/>
  <c r="I220" i="18"/>
  <c r="I236" i="18"/>
  <c r="I252" i="18"/>
  <c r="I268" i="18"/>
  <c r="I284" i="18"/>
  <c r="I300" i="18"/>
  <c r="I316" i="18"/>
  <c r="I332" i="18"/>
  <c r="I45" i="18"/>
  <c r="I61" i="18"/>
  <c r="I77" i="18"/>
  <c r="I93" i="18"/>
  <c r="I109" i="18"/>
  <c r="I125" i="18"/>
  <c r="I141" i="18"/>
  <c r="I157" i="18"/>
  <c r="I173" i="18"/>
  <c r="I189" i="18"/>
  <c r="I205" i="18"/>
  <c r="I221" i="18"/>
  <c r="I237" i="18"/>
  <c r="I253" i="18"/>
  <c r="I269" i="18"/>
  <c r="I285" i="18"/>
  <c r="I301" i="18"/>
  <c r="I317" i="18"/>
  <c r="I333" i="18"/>
  <c r="I70" i="18"/>
  <c r="I102" i="18"/>
  <c r="I134" i="18"/>
  <c r="I166" i="18"/>
  <c r="I198" i="18"/>
  <c r="I230" i="18"/>
  <c r="I262" i="18"/>
  <c r="I294" i="18"/>
  <c r="I326" i="18"/>
  <c r="I71" i="18"/>
  <c r="I103" i="18"/>
  <c r="I135" i="18"/>
  <c r="I167" i="18"/>
  <c r="I199" i="18"/>
  <c r="I231" i="18"/>
  <c r="I263" i="18"/>
  <c r="I295" i="18"/>
  <c r="I327" i="18"/>
  <c r="I74" i="18"/>
  <c r="I106" i="18"/>
  <c r="I138" i="18"/>
  <c r="I170" i="18"/>
  <c r="I202" i="18"/>
  <c r="I234" i="18"/>
  <c r="I266" i="18"/>
  <c r="I298" i="18"/>
  <c r="I330" i="18"/>
  <c r="I123" i="18"/>
  <c r="I251" i="18"/>
  <c r="I99" i="18"/>
  <c r="I227" i="18"/>
  <c r="I75" i="18"/>
  <c r="I203" i="18"/>
  <c r="I331" i="18"/>
  <c r="I115" i="18"/>
  <c r="I179" i="18"/>
  <c r="I64" i="18"/>
  <c r="I128" i="18"/>
  <c r="I192" i="18"/>
  <c r="I256" i="18"/>
  <c r="I320" i="18"/>
  <c r="I81" i="18"/>
  <c r="I145" i="18"/>
  <c r="I209" i="18"/>
  <c r="I273" i="18"/>
  <c r="I337" i="18"/>
  <c r="I174" i="18"/>
  <c r="I302" i="18"/>
  <c r="I143" i="18"/>
  <c r="I271" i="18"/>
  <c r="I114" i="18"/>
  <c r="I242" i="18"/>
  <c r="I155" i="18"/>
  <c r="I107" i="18"/>
  <c r="I307" i="18"/>
  <c r="I43" i="18"/>
  <c r="I80" i="18"/>
  <c r="I144" i="18"/>
  <c r="I208" i="18"/>
  <c r="I272" i="18"/>
  <c r="I336" i="18"/>
  <c r="I97" i="18"/>
  <c r="I161" i="18"/>
  <c r="I225" i="18"/>
  <c r="I289" i="18"/>
  <c r="I78" i="18"/>
  <c r="I206" i="18"/>
  <c r="I334" i="18"/>
  <c r="I175" i="18"/>
  <c r="I303" i="18"/>
  <c r="I146" i="18"/>
  <c r="I274" i="18"/>
  <c r="I283" i="18"/>
  <c r="I235" i="18"/>
  <c r="I59" i="18"/>
  <c r="I96" i="18"/>
  <c r="I160" i="18"/>
  <c r="I224" i="18"/>
  <c r="I288" i="18"/>
  <c r="I49" i="18"/>
  <c r="I113" i="18"/>
  <c r="I177" i="18"/>
  <c r="I241" i="18"/>
  <c r="I305" i="18"/>
  <c r="I110" i="18"/>
  <c r="I238" i="18"/>
  <c r="I79" i="18"/>
  <c r="I207" i="18"/>
  <c r="I335" i="18"/>
  <c r="I178" i="18"/>
  <c r="I306" i="18"/>
  <c r="I131" i="18"/>
  <c r="I83" i="18"/>
  <c r="I48" i="18"/>
  <c r="I112" i="18"/>
  <c r="I176" i="18"/>
  <c r="I240" i="18"/>
  <c r="I304" i="18"/>
  <c r="I65" i="18"/>
  <c r="I129" i="18"/>
  <c r="I193" i="18"/>
  <c r="I257" i="18"/>
  <c r="I321" i="18"/>
  <c r="I142" i="18"/>
  <c r="I270" i="18"/>
  <c r="I111" i="18"/>
  <c r="I239" i="18"/>
  <c r="I82" i="18"/>
  <c r="I210" i="18"/>
  <c r="I338" i="18"/>
  <c r="I259" i="18"/>
  <c r="I243" i="18"/>
  <c r="J42" i="18"/>
  <c r="J58" i="18"/>
  <c r="J74" i="18"/>
  <c r="J56" i="18"/>
  <c r="J77" i="18"/>
  <c r="J93" i="18"/>
  <c r="J109" i="18"/>
  <c r="J125" i="18"/>
  <c r="J141" i="18"/>
  <c r="J157" i="18"/>
  <c r="J173" i="18"/>
  <c r="J41" i="18"/>
  <c r="J63" i="18"/>
  <c r="J82" i="18"/>
  <c r="J98" i="18"/>
  <c r="J114" i="18"/>
  <c r="J130" i="18"/>
  <c r="J146" i="18"/>
  <c r="J162" i="18"/>
  <c r="J178" i="18"/>
  <c r="J194" i="18"/>
  <c r="J210" i="18"/>
  <c r="J226" i="18"/>
  <c r="J242" i="18"/>
  <c r="J48" i="18"/>
  <c r="J69" i="18"/>
  <c r="J87" i="18"/>
  <c r="J103" i="18"/>
  <c r="J119" i="18"/>
  <c r="J135" i="18"/>
  <c r="J151" i="18"/>
  <c r="J50" i="18"/>
  <c r="J66" i="18"/>
  <c r="J45" i="18"/>
  <c r="J67" i="18"/>
  <c r="J85" i="18"/>
  <c r="J101" i="18"/>
  <c r="J117" i="18"/>
  <c r="J133" i="18"/>
  <c r="J149" i="18"/>
  <c r="J165" i="18"/>
  <c r="J181" i="18"/>
  <c r="J52" i="18"/>
  <c r="J73" i="18"/>
  <c r="J90" i="18"/>
  <c r="J106" i="18"/>
  <c r="J122" i="18"/>
  <c r="J138" i="18"/>
  <c r="J154" i="18"/>
  <c r="J170" i="18"/>
  <c r="J186" i="18"/>
  <c r="J202" i="18"/>
  <c r="J218" i="18"/>
  <c r="J234" i="18"/>
  <c r="J250" i="18"/>
  <c r="J59" i="18"/>
  <c r="J79" i="18"/>
  <c r="J95" i="18"/>
  <c r="J111" i="18"/>
  <c r="J127" i="18"/>
  <c r="J143" i="18"/>
  <c r="J159" i="18"/>
  <c r="J46" i="18"/>
  <c r="J40" i="18"/>
  <c r="J81" i="18"/>
  <c r="J113" i="18"/>
  <c r="J145" i="18"/>
  <c r="J177" i="18"/>
  <c r="J68" i="18"/>
  <c r="J102" i="18"/>
  <c r="J134" i="18"/>
  <c r="J166" i="18"/>
  <c r="J198" i="18"/>
  <c r="J230" i="18"/>
  <c r="J53" i="18"/>
  <c r="J91" i="18"/>
  <c r="J123" i="18"/>
  <c r="J155" i="18"/>
  <c r="J175" i="18"/>
  <c r="J191" i="18"/>
  <c r="J207" i="18"/>
  <c r="J223" i="18"/>
  <c r="J239" i="18"/>
  <c r="J84" i="18"/>
  <c r="J148" i="18"/>
  <c r="J200" i="18"/>
  <c r="J232" i="18"/>
  <c r="J256" i="18"/>
  <c r="J272" i="18"/>
  <c r="J288" i="18"/>
  <c r="J304" i="18"/>
  <c r="J320" i="18"/>
  <c r="J336" i="18"/>
  <c r="J88" i="18"/>
  <c r="J152" i="18"/>
  <c r="J201" i="18"/>
  <c r="J233" i="18"/>
  <c r="J257" i="18"/>
  <c r="J273" i="18"/>
  <c r="J289" i="18"/>
  <c r="J305" i="18"/>
  <c r="J321" i="18"/>
  <c r="J337" i="18"/>
  <c r="J108" i="18"/>
  <c r="J172" i="18"/>
  <c r="J212" i="18"/>
  <c r="J244" i="18"/>
  <c r="J262" i="18"/>
  <c r="J278" i="18"/>
  <c r="J294" i="18"/>
  <c r="J310" i="18"/>
  <c r="J326" i="18"/>
  <c r="J112" i="18"/>
  <c r="J263" i="18"/>
  <c r="J327" i="18"/>
  <c r="J221" i="18"/>
  <c r="J299" i="18"/>
  <c r="J144" i="18"/>
  <c r="J271" i="18"/>
  <c r="J335" i="18"/>
  <c r="J307" i="18"/>
  <c r="J160" i="18"/>
  <c r="J54" i="18"/>
  <c r="J51" i="18"/>
  <c r="J89" i="18"/>
  <c r="J121" i="18"/>
  <c r="J153" i="18"/>
  <c r="J185" i="18"/>
  <c r="J78" i="18"/>
  <c r="J110" i="18"/>
  <c r="J142" i="18"/>
  <c r="J174" i="18"/>
  <c r="J206" i="18"/>
  <c r="J238" i="18"/>
  <c r="J64" i="18"/>
  <c r="J99" i="18"/>
  <c r="J131" i="18"/>
  <c r="J163" i="18"/>
  <c r="J179" i="18"/>
  <c r="J195" i="18"/>
  <c r="J211" i="18"/>
  <c r="J227" i="18"/>
  <c r="J243" i="18"/>
  <c r="J100" i="18"/>
  <c r="J164" i="18"/>
  <c r="J208" i="18"/>
  <c r="J240" i="18"/>
  <c r="J260" i="18"/>
  <c r="J276" i="18"/>
  <c r="J292" i="18"/>
  <c r="J308" i="18"/>
  <c r="J324" i="18"/>
  <c r="J340" i="18"/>
  <c r="J104" i="18"/>
  <c r="J168" i="18"/>
  <c r="J209" i="18"/>
  <c r="J241" i="18"/>
  <c r="J261" i="18"/>
  <c r="J277" i="18"/>
  <c r="J293" i="18"/>
  <c r="J309" i="18"/>
  <c r="J325" i="18"/>
  <c r="J55" i="18"/>
  <c r="J124" i="18"/>
  <c r="J188" i="18"/>
  <c r="J220" i="18"/>
  <c r="J249" i="18"/>
  <c r="J266" i="18"/>
  <c r="J282" i="18"/>
  <c r="J298" i="18"/>
  <c r="J314" i="18"/>
  <c r="J330" i="18"/>
  <c r="J176" i="18"/>
  <c r="J279" i="18"/>
  <c r="J60" i="18"/>
  <c r="J251" i="18"/>
  <c r="J315" i="18"/>
  <c r="J197" i="18"/>
  <c r="J287" i="18"/>
  <c r="J205" i="18"/>
  <c r="J96" i="18"/>
  <c r="J275" i="18"/>
  <c r="J62" i="18"/>
  <c r="J61" i="18"/>
  <c r="J97" i="18"/>
  <c r="J129" i="18"/>
  <c r="J161" i="18"/>
  <c r="J47" i="18"/>
  <c r="J86" i="18"/>
  <c r="J118" i="18"/>
  <c r="J150" i="18"/>
  <c r="J182" i="18"/>
  <c r="J214" i="18"/>
  <c r="J246" i="18"/>
  <c r="J75" i="18"/>
  <c r="J107" i="18"/>
  <c r="J139" i="18"/>
  <c r="J167" i="18"/>
  <c r="J183" i="18"/>
  <c r="J199" i="18"/>
  <c r="J215" i="18"/>
  <c r="J231" i="18"/>
  <c r="J44" i="18"/>
  <c r="J116" i="18"/>
  <c r="J180" i="18"/>
  <c r="J216" i="18"/>
  <c r="J247" i="18"/>
  <c r="J264" i="18"/>
  <c r="J280" i="18"/>
  <c r="J296" i="18"/>
  <c r="J312" i="18"/>
  <c r="J328" i="18"/>
  <c r="J49" i="18"/>
  <c r="J120" i="18"/>
  <c r="J184" i="18"/>
  <c r="J217" i="18"/>
  <c r="J248" i="18"/>
  <c r="J265" i="18"/>
  <c r="J281" i="18"/>
  <c r="J297" i="18"/>
  <c r="J313" i="18"/>
  <c r="J329" i="18"/>
  <c r="J76" i="18"/>
  <c r="J140" i="18"/>
  <c r="J196" i="18"/>
  <c r="J228" i="18"/>
  <c r="J254" i="18"/>
  <c r="J270" i="18"/>
  <c r="J286" i="18"/>
  <c r="J302" i="18"/>
  <c r="J318" i="18"/>
  <c r="J334" i="18"/>
  <c r="J213" i="18"/>
  <c r="J295" i="18"/>
  <c r="J128" i="18"/>
  <c r="J267" i="18"/>
  <c r="J331" i="18"/>
  <c r="J229" i="18"/>
  <c r="J303" i="18"/>
  <c r="J291" i="18"/>
  <c r="J259" i="18"/>
  <c r="J339" i="18"/>
  <c r="J70" i="18"/>
  <c r="J72" i="18"/>
  <c r="J105" i="18"/>
  <c r="J137" i="18"/>
  <c r="J169" i="18"/>
  <c r="J57" i="18"/>
  <c r="J94" i="18"/>
  <c r="J126" i="18"/>
  <c r="J158" i="18"/>
  <c r="J190" i="18"/>
  <c r="J222" i="18"/>
  <c r="J43" i="18"/>
  <c r="J83" i="18"/>
  <c r="J115" i="18"/>
  <c r="J147" i="18"/>
  <c r="J171" i="18"/>
  <c r="J187" i="18"/>
  <c r="J203" i="18"/>
  <c r="J219" i="18"/>
  <c r="J235" i="18"/>
  <c r="J65" i="18"/>
  <c r="J132" i="18"/>
  <c r="J192" i="18"/>
  <c r="J224" i="18"/>
  <c r="J252" i="18"/>
  <c r="J268" i="18"/>
  <c r="J284" i="18"/>
  <c r="J300" i="18"/>
  <c r="J316" i="18"/>
  <c r="J332" i="18"/>
  <c r="J71" i="18"/>
  <c r="J136" i="18"/>
  <c r="J193" i="18"/>
  <c r="J225" i="18"/>
  <c r="J253" i="18"/>
  <c r="J269" i="18"/>
  <c r="J285" i="18"/>
  <c r="J301" i="18"/>
  <c r="J317" i="18"/>
  <c r="J333" i="18"/>
  <c r="J204" i="18"/>
  <c r="J290" i="18"/>
  <c r="J245" i="18"/>
  <c r="J80" i="18"/>
  <c r="J323" i="18"/>
  <c r="J236" i="18"/>
  <c r="J306" i="18"/>
  <c r="J311" i="18"/>
  <c r="J255" i="18"/>
  <c r="J92" i="18"/>
  <c r="J258" i="18"/>
  <c r="J322" i="18"/>
  <c r="J189" i="18"/>
  <c r="J319" i="18"/>
  <c r="J156" i="18"/>
  <c r="J274" i="18"/>
  <c r="J338" i="18"/>
  <c r="J283" i="18"/>
  <c r="J237" i="18"/>
  <c r="K46" i="18"/>
  <c r="K62" i="18"/>
  <c r="K78" i="18"/>
  <c r="K94" i="18"/>
  <c r="K110" i="18"/>
  <c r="K126" i="18"/>
  <c r="K142" i="18"/>
  <c r="K158" i="18"/>
  <c r="K174" i="18"/>
  <c r="K47" i="18"/>
  <c r="K63" i="18"/>
  <c r="K79" i="18"/>
  <c r="K95" i="18"/>
  <c r="K111" i="18"/>
  <c r="K44" i="18"/>
  <c r="K60" i="18"/>
  <c r="K76" i="18"/>
  <c r="K92" i="18"/>
  <c r="K108" i="18"/>
  <c r="K124" i="18"/>
  <c r="K140" i="18"/>
  <c r="K156" i="18"/>
  <c r="K172" i="18"/>
  <c r="K188" i="18"/>
  <c r="K204" i="18"/>
  <c r="K220" i="18"/>
  <c r="K236" i="18"/>
  <c r="K89" i="18"/>
  <c r="K137" i="18"/>
  <c r="K169" i="18"/>
  <c r="K195" i="18"/>
  <c r="K217" i="18"/>
  <c r="K238" i="18"/>
  <c r="K254" i="18"/>
  <c r="K270" i="18"/>
  <c r="K286" i="18"/>
  <c r="K302" i="18"/>
  <c r="K318" i="18"/>
  <c r="K334" i="18"/>
  <c r="K77" i="18"/>
  <c r="K131" i="18"/>
  <c r="K163" i="18"/>
  <c r="K191" i="18"/>
  <c r="K213" i="18"/>
  <c r="K234" i="18"/>
  <c r="K251" i="18"/>
  <c r="K267" i="18"/>
  <c r="K283" i="18"/>
  <c r="K299" i="18"/>
  <c r="K315" i="18"/>
  <c r="K331" i="18"/>
  <c r="K65" i="18"/>
  <c r="K125" i="18"/>
  <c r="K157" i="18"/>
  <c r="K187" i="18"/>
  <c r="K209" i="18"/>
  <c r="K230" i="18"/>
  <c r="K248" i="18"/>
  <c r="K264" i="18"/>
  <c r="K280" i="18"/>
  <c r="K296" i="18"/>
  <c r="K312" i="18"/>
  <c r="K328" i="18"/>
  <c r="K53" i="18"/>
  <c r="K205" i="18"/>
  <c r="K277" i="18"/>
  <c r="K69" i="18"/>
  <c r="K210" i="18"/>
  <c r="K281" i="18"/>
  <c r="K85" i="18"/>
  <c r="K215" i="18"/>
  <c r="K285" i="18"/>
  <c r="K143" i="18"/>
  <c r="K257" i="18"/>
  <c r="K337" i="18"/>
  <c r="K50" i="18"/>
  <c r="K66" i="18"/>
  <c r="K82" i="18"/>
  <c r="K98" i="18"/>
  <c r="K114" i="18"/>
  <c r="K130" i="18"/>
  <c r="K146" i="18"/>
  <c r="K162" i="18"/>
  <c r="K178" i="18"/>
  <c r="K51" i="18"/>
  <c r="K67" i="18"/>
  <c r="K83" i="18"/>
  <c r="K99" i="18"/>
  <c r="K115" i="18"/>
  <c r="K48" i="18"/>
  <c r="K64" i="18"/>
  <c r="K80" i="18"/>
  <c r="K96" i="18"/>
  <c r="K112" i="18"/>
  <c r="K128" i="18"/>
  <c r="K144" i="18"/>
  <c r="K160" i="18"/>
  <c r="K176" i="18"/>
  <c r="K192" i="18"/>
  <c r="K208" i="18"/>
  <c r="K224" i="18"/>
  <c r="K41" i="18"/>
  <c r="K105" i="18"/>
  <c r="K145" i="18"/>
  <c r="K177" i="18"/>
  <c r="K201" i="18"/>
  <c r="K222" i="18"/>
  <c r="K242" i="18"/>
  <c r="K258" i="18"/>
  <c r="K274" i="18"/>
  <c r="K290" i="18"/>
  <c r="K306" i="18"/>
  <c r="K322" i="18"/>
  <c r="K338" i="18"/>
  <c r="K93" i="18"/>
  <c r="K139" i="18"/>
  <c r="K171" i="18"/>
  <c r="K197" i="18"/>
  <c r="K218" i="18"/>
  <c r="K239" i="18"/>
  <c r="K255" i="18"/>
  <c r="K271" i="18"/>
  <c r="K287" i="18"/>
  <c r="K303" i="18"/>
  <c r="K319" i="18"/>
  <c r="K335" i="18"/>
  <c r="K81" i="18"/>
  <c r="K133" i="18"/>
  <c r="K165" i="18"/>
  <c r="K193" i="18"/>
  <c r="K214" i="18"/>
  <c r="K235" i="18"/>
  <c r="K252" i="18"/>
  <c r="K268" i="18"/>
  <c r="K284" i="18"/>
  <c r="K300" i="18"/>
  <c r="K316" i="18"/>
  <c r="K332" i="18"/>
  <c r="K117" i="18"/>
  <c r="K226" i="18"/>
  <c r="K293" i="18"/>
  <c r="K127" i="18"/>
  <c r="K231" i="18"/>
  <c r="K297" i="18"/>
  <c r="K54" i="18"/>
  <c r="K70" i="18"/>
  <c r="K86" i="18"/>
  <c r="K102" i="18"/>
  <c r="K118" i="18"/>
  <c r="K134" i="18"/>
  <c r="K150" i="18"/>
  <c r="K166" i="18"/>
  <c r="K182" i="18"/>
  <c r="K55" i="18"/>
  <c r="K71" i="18"/>
  <c r="K87" i="18"/>
  <c r="K103" i="18"/>
  <c r="K119" i="18"/>
  <c r="K52" i="18"/>
  <c r="K68" i="18"/>
  <c r="K84" i="18"/>
  <c r="K100" i="18"/>
  <c r="K116" i="18"/>
  <c r="K132" i="18"/>
  <c r="K148" i="18"/>
  <c r="K164" i="18"/>
  <c r="K180" i="18"/>
  <c r="K196" i="18"/>
  <c r="K212" i="18"/>
  <c r="K228" i="18"/>
  <c r="K57" i="18"/>
  <c r="K121" i="18"/>
  <c r="K153" i="18"/>
  <c r="K185" i="18"/>
  <c r="K206" i="18"/>
  <c r="K227" i="18"/>
  <c r="K246" i="18"/>
  <c r="K262" i="18"/>
  <c r="K278" i="18"/>
  <c r="K294" i="18"/>
  <c r="K310" i="18"/>
  <c r="K326" i="18"/>
  <c r="K45" i="18"/>
  <c r="K109" i="18"/>
  <c r="K147" i="18"/>
  <c r="K179" i="18"/>
  <c r="K202" i="18"/>
  <c r="K223" i="18"/>
  <c r="K243" i="18"/>
  <c r="K259" i="18"/>
  <c r="K275" i="18"/>
  <c r="K291" i="18"/>
  <c r="K307" i="18"/>
  <c r="K323" i="18"/>
  <c r="K339" i="18"/>
  <c r="K97" i="18"/>
  <c r="K141" i="18"/>
  <c r="K173" i="18"/>
  <c r="K198" i="18"/>
  <c r="K219" i="18"/>
  <c r="K240" i="18"/>
  <c r="K256" i="18"/>
  <c r="K272" i="18"/>
  <c r="K288" i="18"/>
  <c r="K304" i="18"/>
  <c r="K320" i="18"/>
  <c r="K336" i="18"/>
  <c r="K151" i="18"/>
  <c r="K245" i="18"/>
  <c r="K309" i="18"/>
  <c r="K159" i="18"/>
  <c r="K249" i="18"/>
  <c r="K313" i="18"/>
  <c r="K167" i="18"/>
  <c r="K253" i="18"/>
  <c r="K317" i="18"/>
  <c r="K305" i="18"/>
  <c r="K199" i="18"/>
  <c r="K221" i="18"/>
  <c r="K74" i="18"/>
  <c r="K138" i="18"/>
  <c r="K59" i="18"/>
  <c r="K40" i="18"/>
  <c r="K104" i="18"/>
  <c r="K168" i="18"/>
  <c r="K232" i="18"/>
  <c r="K190" i="18"/>
  <c r="K266" i="18"/>
  <c r="K330" i="18"/>
  <c r="K186" i="18"/>
  <c r="K263" i="18"/>
  <c r="K327" i="18"/>
  <c r="K181" i="18"/>
  <c r="K260" i="18"/>
  <c r="K324" i="18"/>
  <c r="K325" i="18"/>
  <c r="K135" i="18"/>
  <c r="K301" i="18"/>
  <c r="K321" i="18"/>
  <c r="K90" i="18"/>
  <c r="K154" i="18"/>
  <c r="K75" i="18"/>
  <c r="K56" i="18"/>
  <c r="K120" i="18"/>
  <c r="K184" i="18"/>
  <c r="K73" i="18"/>
  <c r="K211" i="18"/>
  <c r="K282" i="18"/>
  <c r="K61" i="18"/>
  <c r="K207" i="18"/>
  <c r="K279" i="18"/>
  <c r="K49" i="18"/>
  <c r="K203" i="18"/>
  <c r="K276" i="18"/>
  <c r="K340" i="18"/>
  <c r="K189" i="18"/>
  <c r="K194" i="18"/>
  <c r="K333" i="18"/>
  <c r="K273" i="18"/>
  <c r="K42" i="18"/>
  <c r="K106" i="18"/>
  <c r="K170" i="18"/>
  <c r="K91" i="18"/>
  <c r="K72" i="18"/>
  <c r="K136" i="18"/>
  <c r="K200" i="18"/>
  <c r="K129" i="18"/>
  <c r="K233" i="18"/>
  <c r="K298" i="18"/>
  <c r="K123" i="18"/>
  <c r="K229" i="18"/>
  <c r="K295" i="18"/>
  <c r="K113" i="18"/>
  <c r="K225" i="18"/>
  <c r="K292" i="18"/>
  <c r="K183" i="18"/>
  <c r="K265" i="18"/>
  <c r="K237" i="18"/>
  <c r="K241" i="18"/>
  <c r="K101" i="18"/>
  <c r="K58" i="18"/>
  <c r="K122" i="18"/>
  <c r="K43" i="18"/>
  <c r="K107" i="18"/>
  <c r="K88" i="18"/>
  <c r="K152" i="18"/>
  <c r="K216" i="18"/>
  <c r="K161" i="18"/>
  <c r="K250" i="18"/>
  <c r="K314" i="18"/>
  <c r="K155" i="18"/>
  <c r="K247" i="18"/>
  <c r="K311" i="18"/>
  <c r="K149" i="18"/>
  <c r="K244" i="18"/>
  <c r="K308" i="18"/>
  <c r="K261" i="18"/>
  <c r="K329" i="18"/>
  <c r="K269" i="18"/>
  <c r="K175" i="18"/>
  <c r="K289" i="18"/>
  <c r="M54" i="18"/>
  <c r="M70" i="18"/>
  <c r="M86" i="18"/>
  <c r="M55" i="18"/>
  <c r="M71" i="18"/>
  <c r="M87" i="18"/>
  <c r="M48" i="18"/>
  <c r="M64" i="18"/>
  <c r="M80" i="18"/>
  <c r="M96" i="18"/>
  <c r="M112" i="18"/>
  <c r="M128" i="18"/>
  <c r="M144" i="18"/>
  <c r="M160" i="18"/>
  <c r="M41" i="18"/>
  <c r="M95" i="18"/>
  <c r="M117" i="18"/>
  <c r="M138" i="18"/>
  <c r="M159" i="18"/>
  <c r="M179" i="18"/>
  <c r="M195" i="18"/>
  <c r="M211" i="18"/>
  <c r="M227" i="18"/>
  <c r="M243" i="18"/>
  <c r="M259" i="18"/>
  <c r="M275" i="18"/>
  <c r="M291" i="18"/>
  <c r="M61" i="18"/>
  <c r="M102" i="18"/>
  <c r="M42" i="18"/>
  <c r="M58" i="18"/>
  <c r="M74" i="18"/>
  <c r="M43" i="18"/>
  <c r="M59" i="18"/>
  <c r="M75" i="18"/>
  <c r="M91" i="18"/>
  <c r="M52" i="18"/>
  <c r="M68" i="18"/>
  <c r="M84" i="18"/>
  <c r="M100" i="18"/>
  <c r="M116" i="18"/>
  <c r="M132" i="18"/>
  <c r="M148" i="18"/>
  <c r="M164" i="18"/>
  <c r="M57" i="18"/>
  <c r="M101" i="18"/>
  <c r="M122" i="18"/>
  <c r="M143" i="18"/>
  <c r="M165" i="18"/>
  <c r="M183" i="18"/>
  <c r="M199" i="18"/>
  <c r="M215" i="18"/>
  <c r="M231" i="18"/>
  <c r="M247" i="18"/>
  <c r="M263" i="18"/>
  <c r="M279" i="18"/>
  <c r="M295" i="18"/>
  <c r="M77" i="18"/>
  <c r="M107" i="18"/>
  <c r="M129" i="18"/>
  <c r="M150" i="18"/>
  <c r="M171" i="18"/>
  <c r="M188" i="18"/>
  <c r="M204" i="18"/>
  <c r="M220" i="18"/>
  <c r="M236" i="18"/>
  <c r="M252" i="18"/>
  <c r="M268" i="18"/>
  <c r="M284" i="18"/>
  <c r="M300" i="18"/>
  <c r="M316" i="18"/>
  <c r="M332" i="18"/>
  <c r="M65" i="18"/>
  <c r="M103" i="18"/>
  <c r="M125" i="18"/>
  <c r="M146" i="18"/>
  <c r="M167" i="18"/>
  <c r="M185" i="18"/>
  <c r="M201" i="18"/>
  <c r="M217" i="18"/>
  <c r="M233" i="18"/>
  <c r="M249" i="18"/>
  <c r="M265" i="18"/>
  <c r="M281" i="18"/>
  <c r="M297" i="18"/>
  <c r="M313" i="18"/>
  <c r="M329" i="18"/>
  <c r="M110" i="18"/>
  <c r="M190" i="18"/>
  <c r="M254" i="18"/>
  <c r="M310" i="18"/>
  <c r="M46" i="18"/>
  <c r="M62" i="18"/>
  <c r="M78" i="18"/>
  <c r="M47" i="18"/>
  <c r="M63" i="18"/>
  <c r="M79" i="18"/>
  <c r="M40" i="18"/>
  <c r="M56" i="18"/>
  <c r="M72" i="18"/>
  <c r="M88" i="18"/>
  <c r="M104" i="18"/>
  <c r="M120" i="18"/>
  <c r="M136" i="18"/>
  <c r="M152" i="18"/>
  <c r="M168" i="18"/>
  <c r="M73" i="18"/>
  <c r="M106" i="18"/>
  <c r="M127" i="18"/>
  <c r="M149" i="18"/>
  <c r="M170" i="18"/>
  <c r="M187" i="18"/>
  <c r="M203" i="18"/>
  <c r="M219" i="18"/>
  <c r="M235" i="18"/>
  <c r="M251" i="18"/>
  <c r="M267" i="18"/>
  <c r="M283" i="18"/>
  <c r="M299" i="18"/>
  <c r="M90" i="18"/>
  <c r="M113" i="18"/>
  <c r="M134" i="18"/>
  <c r="M155" i="18"/>
  <c r="M176" i="18"/>
  <c r="M192" i="18"/>
  <c r="M208" i="18"/>
  <c r="M224" i="18"/>
  <c r="M240" i="18"/>
  <c r="M256" i="18"/>
  <c r="M272" i="18"/>
  <c r="M288" i="18"/>
  <c r="M304" i="18"/>
  <c r="M320" i="18"/>
  <c r="M336" i="18"/>
  <c r="M81" i="18"/>
  <c r="M109" i="18"/>
  <c r="M130" i="18"/>
  <c r="M151" i="18"/>
  <c r="M173" i="18"/>
  <c r="M189" i="18"/>
  <c r="M205" i="18"/>
  <c r="M221" i="18"/>
  <c r="M237" i="18"/>
  <c r="M253" i="18"/>
  <c r="M269" i="18"/>
  <c r="M285" i="18"/>
  <c r="M301" i="18"/>
  <c r="M317" i="18"/>
  <c r="M333" i="18"/>
  <c r="M131" i="18"/>
  <c r="M206" i="18"/>
  <c r="M270" i="18"/>
  <c r="M318" i="18"/>
  <c r="M66" i="18"/>
  <c r="M83" i="18"/>
  <c r="M92" i="18"/>
  <c r="M156" i="18"/>
  <c r="M133" i="18"/>
  <c r="M207" i="18"/>
  <c r="M271" i="18"/>
  <c r="M118" i="18"/>
  <c r="M161" i="18"/>
  <c r="M196" i="18"/>
  <c r="M228" i="18"/>
  <c r="M260" i="18"/>
  <c r="M292" i="18"/>
  <c r="M324" i="18"/>
  <c r="M93" i="18"/>
  <c r="M135" i="18"/>
  <c r="M177" i="18"/>
  <c r="M209" i="18"/>
  <c r="M241" i="18"/>
  <c r="M273" i="18"/>
  <c r="M305" i="18"/>
  <c r="M337" i="18"/>
  <c r="M222" i="18"/>
  <c r="M326" i="18"/>
  <c r="M137" i="18"/>
  <c r="M210" i="18"/>
  <c r="M274" i="18"/>
  <c r="M319" i="18"/>
  <c r="M99" i="18"/>
  <c r="M182" i="18"/>
  <c r="M246" i="18"/>
  <c r="M306" i="18"/>
  <c r="M338" i="18"/>
  <c r="M298" i="18"/>
  <c r="M250" i="18"/>
  <c r="M218" i="18"/>
  <c r="M266" i="18"/>
  <c r="M82" i="18"/>
  <c r="M44" i="18"/>
  <c r="M108" i="18"/>
  <c r="M172" i="18"/>
  <c r="M154" i="18"/>
  <c r="M223" i="18"/>
  <c r="M287" i="18"/>
  <c r="M123" i="18"/>
  <c r="M166" i="18"/>
  <c r="M200" i="18"/>
  <c r="M232" i="18"/>
  <c r="M264" i="18"/>
  <c r="M296" i="18"/>
  <c r="M328" i="18"/>
  <c r="M98" i="18"/>
  <c r="M141" i="18"/>
  <c r="M181" i="18"/>
  <c r="M213" i="18"/>
  <c r="M245" i="18"/>
  <c r="M277" i="18"/>
  <c r="M309" i="18"/>
  <c r="M85" i="18"/>
  <c r="M238" i="18"/>
  <c r="M334" i="18"/>
  <c r="M158" i="18"/>
  <c r="M226" i="18"/>
  <c r="M290" i="18"/>
  <c r="M327" i="18"/>
  <c r="M121" i="18"/>
  <c r="M198" i="18"/>
  <c r="M262" i="18"/>
  <c r="M314" i="18"/>
  <c r="M69" i="18"/>
  <c r="M331" i="18"/>
  <c r="M307" i="18"/>
  <c r="M323" i="18"/>
  <c r="M315" i="18"/>
  <c r="M51" i="18"/>
  <c r="M60" i="18"/>
  <c r="M124" i="18"/>
  <c r="M89" i="18"/>
  <c r="M175" i="18"/>
  <c r="M239" i="18"/>
  <c r="M45" i="18"/>
  <c r="M139" i="18"/>
  <c r="M180" i="18"/>
  <c r="M212" i="18"/>
  <c r="M244" i="18"/>
  <c r="M276" i="18"/>
  <c r="M308" i="18"/>
  <c r="M340" i="18"/>
  <c r="M114" i="18"/>
  <c r="M157" i="18"/>
  <c r="M193" i="18"/>
  <c r="M225" i="18"/>
  <c r="M257" i="18"/>
  <c r="M289" i="18"/>
  <c r="M321" i="18"/>
  <c r="M153" i="18"/>
  <c r="M286" i="18"/>
  <c r="M94" i="18"/>
  <c r="M178" i="18"/>
  <c r="M242" i="18"/>
  <c r="M303" i="18"/>
  <c r="M335" i="18"/>
  <c r="M142" i="18"/>
  <c r="M214" i="18"/>
  <c r="M278" i="18"/>
  <c r="M322" i="18"/>
  <c r="M169" i="18"/>
  <c r="M105" i="18"/>
  <c r="M339" i="18"/>
  <c r="M126" i="18"/>
  <c r="M282" i="18"/>
  <c r="M140" i="18"/>
  <c r="M97" i="18"/>
  <c r="M248" i="18"/>
  <c r="M119" i="18"/>
  <c r="M261" i="18"/>
  <c r="M302" i="18"/>
  <c r="M311" i="18"/>
  <c r="M294" i="18"/>
  <c r="M147" i="18"/>
  <c r="M50" i="18"/>
  <c r="M111" i="18"/>
  <c r="M145" i="18"/>
  <c r="M280" i="18"/>
  <c r="M162" i="18"/>
  <c r="M293" i="18"/>
  <c r="M115" i="18"/>
  <c r="M53" i="18"/>
  <c r="M330" i="18"/>
  <c r="M202" i="18"/>
  <c r="M67" i="18"/>
  <c r="M191" i="18"/>
  <c r="M184" i="18"/>
  <c r="M312" i="18"/>
  <c r="M197" i="18"/>
  <c r="M325" i="18"/>
  <c r="M194" i="18"/>
  <c r="M163" i="18"/>
  <c r="M234" i="18"/>
  <c r="M76" i="18"/>
  <c r="M255" i="18"/>
  <c r="M216" i="18"/>
  <c r="M49" i="18"/>
  <c r="M229" i="18"/>
  <c r="M174" i="18"/>
  <c r="M258" i="18"/>
  <c r="M230" i="18"/>
  <c r="M186" i="18"/>
  <c r="L48" i="18"/>
  <c r="L64" i="18"/>
  <c r="L80" i="18"/>
  <c r="L96" i="18"/>
  <c r="L112" i="18"/>
  <c r="L128" i="18"/>
  <c r="L144" i="18"/>
  <c r="L160" i="18"/>
  <c r="L176" i="18"/>
  <c r="L52" i="18"/>
  <c r="L68" i="18"/>
  <c r="L84" i="18"/>
  <c r="L100" i="18"/>
  <c r="L116" i="18"/>
  <c r="L132" i="18"/>
  <c r="L148" i="18"/>
  <c r="L164" i="18"/>
  <c r="L180" i="18"/>
  <c r="L40" i="18"/>
  <c r="L56" i="18"/>
  <c r="L72" i="18"/>
  <c r="L88" i="18"/>
  <c r="L104" i="18"/>
  <c r="L120" i="18"/>
  <c r="L136" i="18"/>
  <c r="L152" i="18"/>
  <c r="L168" i="18"/>
  <c r="L60" i="18"/>
  <c r="L124" i="18"/>
  <c r="L184" i="18"/>
  <c r="L200" i="18"/>
  <c r="L216" i="18"/>
  <c r="L232" i="18"/>
  <c r="L248" i="18"/>
  <c r="L264" i="18"/>
  <c r="L280" i="18"/>
  <c r="L296" i="18"/>
  <c r="L312" i="18"/>
  <c r="L328" i="18"/>
  <c r="L41" i="18"/>
  <c r="L57" i="18"/>
  <c r="L73" i="18"/>
  <c r="L89" i="18"/>
  <c r="L105" i="18"/>
  <c r="L121" i="18"/>
  <c r="L137" i="18"/>
  <c r="L153" i="18"/>
  <c r="L169" i="18"/>
  <c r="L185" i="18"/>
  <c r="L201" i="18"/>
  <c r="L217" i="18"/>
  <c r="L233" i="18"/>
  <c r="L249" i="18"/>
  <c r="L265" i="18"/>
  <c r="L281" i="18"/>
  <c r="L297" i="18"/>
  <c r="L313" i="18"/>
  <c r="L329" i="18"/>
  <c r="L46" i="18"/>
  <c r="L62" i="18"/>
  <c r="L78" i="18"/>
  <c r="L94" i="18"/>
  <c r="L110" i="18"/>
  <c r="L126" i="18"/>
  <c r="L142" i="18"/>
  <c r="L158" i="18"/>
  <c r="L174" i="18"/>
  <c r="L190" i="18"/>
  <c r="L206" i="18"/>
  <c r="L222" i="18"/>
  <c r="L238" i="18"/>
  <c r="L254" i="18"/>
  <c r="L270" i="18"/>
  <c r="L286" i="18"/>
  <c r="L302" i="18"/>
  <c r="L318" i="18"/>
  <c r="L334" i="18"/>
  <c r="L87" i="18"/>
  <c r="L151" i="18"/>
  <c r="L215" i="18"/>
  <c r="L279" i="18"/>
  <c r="L43" i="18"/>
  <c r="L107" i="18"/>
  <c r="L171" i="18"/>
  <c r="L235" i="18"/>
  <c r="L299" i="18"/>
  <c r="L63" i="18"/>
  <c r="L127" i="18"/>
  <c r="L191" i="18"/>
  <c r="L255" i="18"/>
  <c r="L319" i="18"/>
  <c r="L195" i="18"/>
  <c r="L147" i="18"/>
  <c r="L99" i="18"/>
  <c r="L115" i="18"/>
  <c r="L307" i="18"/>
  <c r="L76" i="18"/>
  <c r="L140" i="18"/>
  <c r="L188" i="18"/>
  <c r="L204" i="18"/>
  <c r="L220" i="18"/>
  <c r="L236" i="18"/>
  <c r="L252" i="18"/>
  <c r="L268" i="18"/>
  <c r="L284" i="18"/>
  <c r="L300" i="18"/>
  <c r="L316" i="18"/>
  <c r="L332" i="18"/>
  <c r="L45" i="18"/>
  <c r="L61" i="18"/>
  <c r="L77" i="18"/>
  <c r="L93" i="18"/>
  <c r="L109" i="18"/>
  <c r="L125" i="18"/>
  <c r="L141" i="18"/>
  <c r="L157" i="18"/>
  <c r="L173" i="18"/>
  <c r="L189" i="18"/>
  <c r="L205" i="18"/>
  <c r="L221" i="18"/>
  <c r="L237" i="18"/>
  <c r="L253" i="18"/>
  <c r="L269" i="18"/>
  <c r="L285" i="18"/>
  <c r="L301" i="18"/>
  <c r="L317" i="18"/>
  <c r="L333" i="18"/>
  <c r="L50" i="18"/>
  <c r="L66" i="18"/>
  <c r="L82" i="18"/>
  <c r="L98" i="18"/>
  <c r="L114" i="18"/>
  <c r="L130" i="18"/>
  <c r="L146" i="18"/>
  <c r="L162" i="18"/>
  <c r="L178" i="18"/>
  <c r="L194" i="18"/>
  <c r="L210" i="18"/>
  <c r="L226" i="18"/>
  <c r="L242" i="18"/>
  <c r="L258" i="18"/>
  <c r="L274" i="18"/>
  <c r="L290" i="18"/>
  <c r="L306" i="18"/>
  <c r="L322" i="18"/>
  <c r="L338" i="18"/>
  <c r="L103" i="18"/>
  <c r="L167" i="18"/>
  <c r="L231" i="18"/>
  <c r="L295" i="18"/>
  <c r="L59" i="18"/>
  <c r="L123" i="18"/>
  <c r="L187" i="18"/>
  <c r="L251" i="18"/>
  <c r="L315" i="18"/>
  <c r="L79" i="18"/>
  <c r="L143" i="18"/>
  <c r="L207" i="18"/>
  <c r="L271" i="18"/>
  <c r="L335" i="18"/>
  <c r="L259" i="18"/>
  <c r="L211" i="18"/>
  <c r="L163" i="18"/>
  <c r="L51" i="18"/>
  <c r="L92" i="18"/>
  <c r="L156" i="18"/>
  <c r="L192" i="18"/>
  <c r="L208" i="18"/>
  <c r="L224" i="18"/>
  <c r="L240" i="18"/>
  <c r="L256" i="18"/>
  <c r="L272" i="18"/>
  <c r="L288" i="18"/>
  <c r="L304" i="18"/>
  <c r="L320" i="18"/>
  <c r="L336" i="18"/>
  <c r="L49" i="18"/>
  <c r="L65" i="18"/>
  <c r="L81" i="18"/>
  <c r="L97" i="18"/>
  <c r="L113" i="18"/>
  <c r="L129" i="18"/>
  <c r="L145" i="18"/>
  <c r="L161" i="18"/>
  <c r="L177" i="18"/>
  <c r="L193" i="18"/>
  <c r="L209" i="18"/>
  <c r="L225" i="18"/>
  <c r="L241" i="18"/>
  <c r="L257" i="18"/>
  <c r="L273" i="18"/>
  <c r="L289" i="18"/>
  <c r="L305" i="18"/>
  <c r="L321" i="18"/>
  <c r="L337" i="18"/>
  <c r="L54" i="18"/>
  <c r="L70" i="18"/>
  <c r="L86" i="18"/>
  <c r="L102" i="18"/>
  <c r="L118" i="18"/>
  <c r="L134" i="18"/>
  <c r="L150" i="18"/>
  <c r="L166" i="18"/>
  <c r="L182" i="18"/>
  <c r="L198" i="18"/>
  <c r="L214" i="18"/>
  <c r="L230" i="18"/>
  <c r="L246" i="18"/>
  <c r="L262" i="18"/>
  <c r="L278" i="18"/>
  <c r="L294" i="18"/>
  <c r="L310" i="18"/>
  <c r="L326" i="18"/>
  <c r="L55" i="18"/>
  <c r="L119" i="18"/>
  <c r="L183" i="18"/>
  <c r="L247" i="18"/>
  <c r="L311" i="18"/>
  <c r="L75" i="18"/>
  <c r="L139" i="18"/>
  <c r="L203" i="18"/>
  <c r="L267" i="18"/>
  <c r="L331" i="18"/>
  <c r="L95" i="18"/>
  <c r="L159" i="18"/>
  <c r="L223" i="18"/>
  <c r="L287" i="18"/>
  <c r="L67" i="18"/>
  <c r="L323" i="18"/>
  <c r="L275" i="18"/>
  <c r="L227" i="18"/>
  <c r="L179" i="18"/>
  <c r="L172" i="18"/>
  <c r="L244" i="18"/>
  <c r="L308" i="18"/>
  <c r="L69" i="18"/>
  <c r="L133" i="18"/>
  <c r="L197" i="18"/>
  <c r="L261" i="18"/>
  <c r="L325" i="18"/>
  <c r="L90" i="18"/>
  <c r="L154" i="18"/>
  <c r="L218" i="18"/>
  <c r="L282" i="18"/>
  <c r="L71" i="18"/>
  <c r="L327" i="18"/>
  <c r="L283" i="18"/>
  <c r="L239" i="18"/>
  <c r="L339" i="18"/>
  <c r="L196" i="18"/>
  <c r="L260" i="18"/>
  <c r="L324" i="18"/>
  <c r="L85" i="18"/>
  <c r="L149" i="18"/>
  <c r="L213" i="18"/>
  <c r="L277" i="18"/>
  <c r="L42" i="18"/>
  <c r="L106" i="18"/>
  <c r="L170" i="18"/>
  <c r="L234" i="18"/>
  <c r="L298" i="18"/>
  <c r="L135" i="18"/>
  <c r="L91" i="18"/>
  <c r="L47" i="18"/>
  <c r="L303" i="18"/>
  <c r="L291" i="18"/>
  <c r="L44" i="18"/>
  <c r="L212" i="18"/>
  <c r="L276" i="18"/>
  <c r="L340" i="18"/>
  <c r="L101" i="18"/>
  <c r="L165" i="18"/>
  <c r="L229" i="18"/>
  <c r="L293" i="18"/>
  <c r="L58" i="18"/>
  <c r="L122" i="18"/>
  <c r="L186" i="18"/>
  <c r="L250" i="18"/>
  <c r="L314" i="18"/>
  <c r="L199" i="18"/>
  <c r="L155" i="18"/>
  <c r="L111" i="18"/>
  <c r="L131" i="18"/>
  <c r="L243" i="18"/>
  <c r="L108" i="18"/>
  <c r="L117" i="18"/>
  <c r="L74" i="18"/>
  <c r="L330" i="18"/>
  <c r="L83" i="18"/>
  <c r="L228" i="18"/>
  <c r="L181" i="18"/>
  <c r="L138" i="18"/>
  <c r="L263" i="18"/>
  <c r="L292" i="18"/>
  <c r="L245" i="18"/>
  <c r="L202" i="18"/>
  <c r="L219" i="18"/>
  <c r="L53" i="18"/>
  <c r="L309" i="18"/>
  <c r="L266" i="18"/>
  <c r="L175" i="18"/>
  <c r="N54" i="18"/>
  <c r="N70" i="18"/>
  <c r="N86" i="18"/>
  <c r="N102" i="18"/>
  <c r="N118" i="18"/>
  <c r="N134" i="18"/>
  <c r="N150" i="18"/>
  <c r="N166" i="18"/>
  <c r="N182" i="18"/>
  <c r="N198" i="18"/>
  <c r="N214" i="18"/>
  <c r="N230" i="18"/>
  <c r="N246" i="18"/>
  <c r="N262" i="18"/>
  <c r="N278" i="18"/>
  <c r="N294" i="18"/>
  <c r="N310" i="18"/>
  <c r="N326" i="18"/>
  <c r="N43" i="18"/>
  <c r="N59" i="18"/>
  <c r="N75" i="18"/>
  <c r="N91" i="18"/>
  <c r="N107" i="18"/>
  <c r="N123" i="18"/>
  <c r="N139" i="18"/>
  <c r="N155" i="18"/>
  <c r="N171" i="18"/>
  <c r="N187" i="18"/>
  <c r="N203" i="18"/>
  <c r="N219" i="18"/>
  <c r="N235" i="18"/>
  <c r="N251" i="18"/>
  <c r="N267" i="18"/>
  <c r="N283" i="18"/>
  <c r="N299" i="18"/>
  <c r="N315" i="18"/>
  <c r="N331" i="18"/>
  <c r="N48" i="18"/>
  <c r="N80" i="18"/>
  <c r="N112" i="18"/>
  <c r="N144" i="18"/>
  <c r="N176" i="18"/>
  <c r="N208" i="18"/>
  <c r="N240" i="18"/>
  <c r="N272" i="18"/>
  <c r="N304" i="18"/>
  <c r="N336" i="18"/>
  <c r="N65" i="18"/>
  <c r="N97" i="18"/>
  <c r="N129" i="18"/>
  <c r="N161" i="18"/>
  <c r="N193" i="18"/>
  <c r="N225" i="18"/>
  <c r="N257" i="18"/>
  <c r="N289" i="18"/>
  <c r="N321" i="18"/>
  <c r="N52" i="18"/>
  <c r="N84" i="18"/>
  <c r="N116" i="18"/>
  <c r="N148" i="18"/>
  <c r="N180" i="18"/>
  <c r="N212" i="18"/>
  <c r="N244" i="18"/>
  <c r="N276" i="18"/>
  <c r="N308" i="18"/>
  <c r="N340" i="18"/>
  <c r="N157" i="18"/>
  <c r="N285" i="18"/>
  <c r="N133" i="18"/>
  <c r="N261" i="18"/>
  <c r="N117" i="18"/>
  <c r="N45" i="18"/>
  <c r="N173" i="18"/>
  <c r="N301" i="18"/>
  <c r="N213" i="18"/>
  <c r="N42" i="18"/>
  <c r="N58" i="18"/>
  <c r="N74" i="18"/>
  <c r="N90" i="18"/>
  <c r="N106" i="18"/>
  <c r="N122" i="18"/>
  <c r="N138" i="18"/>
  <c r="N154" i="18"/>
  <c r="N170" i="18"/>
  <c r="N186" i="18"/>
  <c r="N202" i="18"/>
  <c r="N218" i="18"/>
  <c r="N234" i="18"/>
  <c r="N250" i="18"/>
  <c r="N266" i="18"/>
  <c r="N282" i="18"/>
  <c r="N298" i="18"/>
  <c r="N314" i="18"/>
  <c r="N330" i="18"/>
  <c r="N47" i="18"/>
  <c r="N63" i="18"/>
  <c r="N79" i="18"/>
  <c r="N95" i="18"/>
  <c r="N111" i="18"/>
  <c r="N127" i="18"/>
  <c r="N143" i="18"/>
  <c r="N159" i="18"/>
  <c r="N175" i="18"/>
  <c r="N191" i="18"/>
  <c r="N207" i="18"/>
  <c r="N223" i="18"/>
  <c r="N239" i="18"/>
  <c r="N255" i="18"/>
  <c r="N271" i="18"/>
  <c r="N287" i="18"/>
  <c r="N303" i="18"/>
  <c r="N319" i="18"/>
  <c r="N335" i="18"/>
  <c r="N56" i="18"/>
  <c r="N88" i="18"/>
  <c r="N120" i="18"/>
  <c r="N152" i="18"/>
  <c r="N184" i="18"/>
  <c r="N216" i="18"/>
  <c r="N248" i="18"/>
  <c r="N280" i="18"/>
  <c r="N312" i="18"/>
  <c r="N41" i="18"/>
  <c r="N73" i="18"/>
  <c r="N105" i="18"/>
  <c r="N137" i="18"/>
  <c r="N169" i="18"/>
  <c r="N201" i="18"/>
  <c r="N233" i="18"/>
  <c r="N265" i="18"/>
  <c r="N297" i="18"/>
  <c r="N329" i="18"/>
  <c r="N60" i="18"/>
  <c r="N92" i="18"/>
  <c r="N124" i="18"/>
  <c r="N156" i="18"/>
  <c r="N188" i="18"/>
  <c r="N220" i="18"/>
  <c r="N252" i="18"/>
  <c r="N284" i="18"/>
  <c r="N316" i="18"/>
  <c r="N61" i="18"/>
  <c r="N189" i="18"/>
  <c r="N317" i="18"/>
  <c r="N165" i="18"/>
  <c r="N293" i="18"/>
  <c r="N181" i="18"/>
  <c r="N77" i="18"/>
  <c r="N205" i="18"/>
  <c r="N333" i="18"/>
  <c r="N277" i="18"/>
  <c r="N46" i="18"/>
  <c r="N62" i="18"/>
  <c r="N78" i="18"/>
  <c r="N94" i="18"/>
  <c r="N110" i="18"/>
  <c r="N126" i="18"/>
  <c r="N142" i="18"/>
  <c r="N158" i="18"/>
  <c r="N174" i="18"/>
  <c r="N190" i="18"/>
  <c r="N206" i="18"/>
  <c r="N222" i="18"/>
  <c r="N238" i="18"/>
  <c r="N254" i="18"/>
  <c r="N270" i="18"/>
  <c r="N286" i="18"/>
  <c r="N302" i="18"/>
  <c r="N318" i="18"/>
  <c r="N334" i="18"/>
  <c r="N51" i="18"/>
  <c r="N67" i="18"/>
  <c r="N83" i="18"/>
  <c r="N99" i="18"/>
  <c r="N115" i="18"/>
  <c r="N131" i="18"/>
  <c r="N147" i="18"/>
  <c r="N163" i="18"/>
  <c r="N179" i="18"/>
  <c r="N195" i="18"/>
  <c r="N211" i="18"/>
  <c r="N227" i="18"/>
  <c r="N243" i="18"/>
  <c r="N259" i="18"/>
  <c r="N275" i="18"/>
  <c r="N291" i="18"/>
  <c r="N307" i="18"/>
  <c r="N323" i="18"/>
  <c r="N339" i="18"/>
  <c r="N64" i="18"/>
  <c r="N96" i="18"/>
  <c r="N128" i="18"/>
  <c r="N160" i="18"/>
  <c r="N192" i="18"/>
  <c r="N224" i="18"/>
  <c r="N256" i="18"/>
  <c r="N288" i="18"/>
  <c r="N320" i="18"/>
  <c r="N49" i="18"/>
  <c r="N81" i="18"/>
  <c r="N113" i="18"/>
  <c r="N145" i="18"/>
  <c r="N177" i="18"/>
  <c r="N209" i="18"/>
  <c r="N241" i="18"/>
  <c r="N273" i="18"/>
  <c r="N305" i="18"/>
  <c r="N337" i="18"/>
  <c r="N68" i="18"/>
  <c r="N100" i="18"/>
  <c r="N132" i="18"/>
  <c r="N164" i="18"/>
  <c r="N196" i="18"/>
  <c r="N228" i="18"/>
  <c r="N260" i="18"/>
  <c r="N292" i="18"/>
  <c r="N324" i="18"/>
  <c r="N93" i="18"/>
  <c r="N221" i="18"/>
  <c r="N69" i="18"/>
  <c r="N197" i="18"/>
  <c r="N325" i="18"/>
  <c r="N245" i="18"/>
  <c r="N109" i="18"/>
  <c r="N237" i="18"/>
  <c r="N85" i="18"/>
  <c r="N50" i="18"/>
  <c r="N114" i="18"/>
  <c r="N178" i="18"/>
  <c r="N242" i="18"/>
  <c r="N306" i="18"/>
  <c r="N71" i="18"/>
  <c r="N135" i="18"/>
  <c r="N199" i="18"/>
  <c r="N263" i="18"/>
  <c r="N327" i="18"/>
  <c r="N136" i="18"/>
  <c r="N264" i="18"/>
  <c r="N89" i="18"/>
  <c r="N217" i="18"/>
  <c r="N44" i="18"/>
  <c r="N172" i="18"/>
  <c r="N300" i="18"/>
  <c r="N101" i="18"/>
  <c r="N141" i="18"/>
  <c r="N66" i="18"/>
  <c r="N130" i="18"/>
  <c r="N194" i="18"/>
  <c r="N258" i="18"/>
  <c r="N322" i="18"/>
  <c r="N87" i="18"/>
  <c r="N151" i="18"/>
  <c r="N215" i="18"/>
  <c r="N279" i="18"/>
  <c r="N40" i="18"/>
  <c r="N168" i="18"/>
  <c r="N296" i="18"/>
  <c r="N121" i="18"/>
  <c r="N249" i="18"/>
  <c r="N76" i="18"/>
  <c r="N204" i="18"/>
  <c r="N332" i="18"/>
  <c r="N229" i="18"/>
  <c r="N269" i="18"/>
  <c r="N82" i="18"/>
  <c r="N146" i="18"/>
  <c r="N210" i="18"/>
  <c r="N274" i="18"/>
  <c r="N338" i="18"/>
  <c r="N103" i="18"/>
  <c r="N167" i="18"/>
  <c r="N231" i="18"/>
  <c r="N295" i="18"/>
  <c r="N72" i="18"/>
  <c r="N200" i="18"/>
  <c r="N328" i="18"/>
  <c r="N153" i="18"/>
  <c r="N281" i="18"/>
  <c r="N108" i="18"/>
  <c r="N236" i="18"/>
  <c r="N125" i="18"/>
  <c r="N53" i="18"/>
  <c r="N149" i="18"/>
  <c r="N98" i="18"/>
  <c r="N55" i="18"/>
  <c r="N311" i="18"/>
  <c r="N185" i="18"/>
  <c r="N253" i="18"/>
  <c r="N162" i="18"/>
  <c r="N119" i="18"/>
  <c r="N104" i="18"/>
  <c r="N313" i="18"/>
  <c r="N309" i="18"/>
  <c r="N226" i="18"/>
  <c r="N183" i="18"/>
  <c r="N232" i="18"/>
  <c r="N140" i="18"/>
  <c r="N290" i="18"/>
  <c r="N247" i="18"/>
  <c r="N57" i="18"/>
  <c r="N268" i="18"/>
  <c r="P54" i="18"/>
  <c r="P70" i="18"/>
  <c r="P86" i="18"/>
  <c r="P102" i="18"/>
  <c r="P118" i="18"/>
  <c r="P134" i="18"/>
  <c r="P150" i="18"/>
  <c r="P47" i="18"/>
  <c r="P63" i="18"/>
  <c r="P79" i="18"/>
  <c r="P42" i="18"/>
  <c r="P58" i="18"/>
  <c r="P74" i="18"/>
  <c r="P90" i="18"/>
  <c r="P106" i="18"/>
  <c r="P122" i="18"/>
  <c r="P138" i="18"/>
  <c r="P154" i="18"/>
  <c r="P51" i="18"/>
  <c r="P67" i="18"/>
  <c r="P83" i="18"/>
  <c r="P46" i="18"/>
  <c r="P62" i="18"/>
  <c r="P78" i="18"/>
  <c r="P94" i="18"/>
  <c r="P110" i="18"/>
  <c r="P126" i="18"/>
  <c r="P142" i="18"/>
  <c r="P158" i="18"/>
  <c r="P55" i="18"/>
  <c r="P71" i="18"/>
  <c r="P87" i="18"/>
  <c r="P50" i="18"/>
  <c r="P114" i="18"/>
  <c r="P59" i="18"/>
  <c r="P99" i="18"/>
  <c r="P115" i="18"/>
  <c r="P131" i="18"/>
  <c r="P147" i="18"/>
  <c r="P163" i="18"/>
  <c r="P179" i="18"/>
  <c r="P195" i="18"/>
  <c r="P211" i="18"/>
  <c r="P227" i="18"/>
  <c r="P243" i="18"/>
  <c r="P259" i="18"/>
  <c r="P44" i="18"/>
  <c r="P60" i="18"/>
  <c r="P76" i="18"/>
  <c r="P92" i="18"/>
  <c r="P108" i="18"/>
  <c r="P124" i="18"/>
  <c r="P140" i="18"/>
  <c r="P156" i="18"/>
  <c r="P172" i="18"/>
  <c r="P188" i="18"/>
  <c r="P204" i="18"/>
  <c r="P220" i="18"/>
  <c r="P236" i="18"/>
  <c r="P252" i="18"/>
  <c r="P268" i="18"/>
  <c r="P284" i="18"/>
  <c r="P300" i="18"/>
  <c r="P61" i="18"/>
  <c r="P125" i="18"/>
  <c r="P174" i="18"/>
  <c r="P206" i="18"/>
  <c r="P238" i="18"/>
  <c r="P270" i="18"/>
  <c r="P291" i="18"/>
  <c r="P312" i="18"/>
  <c r="P328" i="18"/>
  <c r="P57" i="18"/>
  <c r="P189" i="18"/>
  <c r="P269" i="18"/>
  <c r="P327" i="18"/>
  <c r="P81" i="18"/>
  <c r="P145" i="18"/>
  <c r="P185" i="18"/>
  <c r="P217" i="18"/>
  <c r="P249" i="18"/>
  <c r="P277" i="18"/>
  <c r="P298" i="18"/>
  <c r="P317" i="18"/>
  <c r="P333" i="18"/>
  <c r="P105" i="18"/>
  <c r="P205" i="18"/>
  <c r="P295" i="18"/>
  <c r="P53" i="18"/>
  <c r="P117" i="18"/>
  <c r="P170" i="18"/>
  <c r="P202" i="18"/>
  <c r="P234" i="18"/>
  <c r="P266" i="18"/>
  <c r="P289" i="18"/>
  <c r="P310" i="18"/>
  <c r="P326" i="18"/>
  <c r="P137" i="18"/>
  <c r="P279" i="18"/>
  <c r="P335" i="18"/>
  <c r="P66" i="18"/>
  <c r="P130" i="18"/>
  <c r="P75" i="18"/>
  <c r="P103" i="18"/>
  <c r="P119" i="18"/>
  <c r="P135" i="18"/>
  <c r="P151" i="18"/>
  <c r="P167" i="18"/>
  <c r="P183" i="18"/>
  <c r="P199" i="18"/>
  <c r="P215" i="18"/>
  <c r="P231" i="18"/>
  <c r="P247" i="18"/>
  <c r="P263" i="18"/>
  <c r="P48" i="18"/>
  <c r="P64" i="18"/>
  <c r="P80" i="18"/>
  <c r="P96" i="18"/>
  <c r="P112" i="18"/>
  <c r="P128" i="18"/>
  <c r="P144" i="18"/>
  <c r="P160" i="18"/>
  <c r="P176" i="18"/>
  <c r="P192" i="18"/>
  <c r="P208" i="18"/>
  <c r="P224" i="18"/>
  <c r="P240" i="18"/>
  <c r="P256" i="18"/>
  <c r="P272" i="18"/>
  <c r="P288" i="18"/>
  <c r="P304" i="18"/>
  <c r="P77" i="18"/>
  <c r="P141" i="18"/>
  <c r="P182" i="18"/>
  <c r="P214" i="18"/>
  <c r="P246" i="18"/>
  <c r="P275" i="18"/>
  <c r="P297" i="18"/>
  <c r="P316" i="18"/>
  <c r="P332" i="18"/>
  <c r="P89" i="18"/>
  <c r="P213" i="18"/>
  <c r="P285" i="18"/>
  <c r="P339" i="18"/>
  <c r="P97" i="18"/>
  <c r="P161" i="18"/>
  <c r="P193" i="18"/>
  <c r="P225" i="18"/>
  <c r="P257" i="18"/>
  <c r="P282" i="18"/>
  <c r="P303" i="18"/>
  <c r="P321" i="18"/>
  <c r="P337" i="18"/>
  <c r="P153" i="18"/>
  <c r="P229" i="18"/>
  <c r="P311" i="18"/>
  <c r="P69" i="18"/>
  <c r="P133" i="18"/>
  <c r="P178" i="18"/>
  <c r="P210" i="18"/>
  <c r="P242" i="18"/>
  <c r="P273" i="18"/>
  <c r="P294" i="18"/>
  <c r="P314" i="18"/>
  <c r="P330" i="18"/>
  <c r="P197" i="18"/>
  <c r="P290" i="18"/>
  <c r="P82" i="18"/>
  <c r="P146" i="18"/>
  <c r="P91" i="18"/>
  <c r="P107" i="18"/>
  <c r="P123" i="18"/>
  <c r="P139" i="18"/>
  <c r="P155" i="18"/>
  <c r="P171" i="18"/>
  <c r="P187" i="18"/>
  <c r="P203" i="18"/>
  <c r="P219" i="18"/>
  <c r="P235" i="18"/>
  <c r="P251" i="18"/>
  <c r="P267" i="18"/>
  <c r="P52" i="18"/>
  <c r="P68" i="18"/>
  <c r="P84" i="18"/>
  <c r="P100" i="18"/>
  <c r="P116" i="18"/>
  <c r="P132" i="18"/>
  <c r="P148" i="18"/>
  <c r="P164" i="18"/>
  <c r="P180" i="18"/>
  <c r="P196" i="18"/>
  <c r="P212" i="18"/>
  <c r="P228" i="18"/>
  <c r="P244" i="18"/>
  <c r="P260" i="18"/>
  <c r="P276" i="18"/>
  <c r="P292" i="18"/>
  <c r="P308" i="18"/>
  <c r="P93" i="18"/>
  <c r="P157" i="18"/>
  <c r="P190" i="18"/>
  <c r="P222" i="18"/>
  <c r="P254" i="18"/>
  <c r="P281" i="18"/>
  <c r="P302" i="18"/>
  <c r="P320" i="18"/>
  <c r="P336" i="18"/>
  <c r="P121" i="18"/>
  <c r="P221" i="18"/>
  <c r="P301" i="18"/>
  <c r="P49" i="18"/>
  <c r="P113" i="18"/>
  <c r="P169" i="18"/>
  <c r="P201" i="18"/>
  <c r="P233" i="18"/>
  <c r="P265" i="18"/>
  <c r="P287" i="18"/>
  <c r="P309" i="18"/>
  <c r="P325" i="18"/>
  <c r="P41" i="18"/>
  <c r="P173" i="18"/>
  <c r="P253" i="18"/>
  <c r="P323" i="18"/>
  <c r="P85" i="18"/>
  <c r="P149" i="18"/>
  <c r="P186" i="18"/>
  <c r="P218" i="18"/>
  <c r="P250" i="18"/>
  <c r="P278" i="18"/>
  <c r="P299" i="18"/>
  <c r="P318" i="18"/>
  <c r="P334" i="18"/>
  <c r="P237" i="18"/>
  <c r="P306" i="18"/>
  <c r="P111" i="18"/>
  <c r="P175" i="18"/>
  <c r="P239" i="18"/>
  <c r="P72" i="18"/>
  <c r="P136" i="18"/>
  <c r="P200" i="18"/>
  <c r="P264" i="18"/>
  <c r="P109" i="18"/>
  <c r="P262" i="18"/>
  <c r="P340" i="18"/>
  <c r="P65" i="18"/>
  <c r="P241" i="18"/>
  <c r="P329" i="18"/>
  <c r="P331" i="18"/>
  <c r="P226" i="18"/>
  <c r="P322" i="18"/>
  <c r="P98" i="18"/>
  <c r="P127" i="18"/>
  <c r="P191" i="18"/>
  <c r="P255" i="18"/>
  <c r="P88" i="18"/>
  <c r="P152" i="18"/>
  <c r="P216" i="18"/>
  <c r="P280" i="18"/>
  <c r="P166" i="18"/>
  <c r="P286" i="18"/>
  <c r="P165" i="18"/>
  <c r="P129" i="18"/>
  <c r="P271" i="18"/>
  <c r="P73" i="18"/>
  <c r="P101" i="18"/>
  <c r="P258" i="18"/>
  <c r="P338" i="18"/>
  <c r="P43" i="18"/>
  <c r="P143" i="18"/>
  <c r="P207" i="18"/>
  <c r="P40" i="18"/>
  <c r="P104" i="18"/>
  <c r="P168" i="18"/>
  <c r="P232" i="18"/>
  <c r="P296" i="18"/>
  <c r="P198" i="18"/>
  <c r="P307" i="18"/>
  <c r="P245" i="18"/>
  <c r="P177" i="18"/>
  <c r="P293" i="18"/>
  <c r="P181" i="18"/>
  <c r="P162" i="18"/>
  <c r="P283" i="18"/>
  <c r="P261" i="18"/>
  <c r="P159" i="18"/>
  <c r="P184" i="18"/>
  <c r="P324" i="18"/>
  <c r="P274" i="18"/>
  <c r="P223" i="18"/>
  <c r="P248" i="18"/>
  <c r="P315" i="18"/>
  <c r="P194" i="18"/>
  <c r="P56" i="18"/>
  <c r="P45" i="18"/>
  <c r="P209" i="18"/>
  <c r="P305" i="18"/>
  <c r="P120" i="18"/>
  <c r="P230" i="18"/>
  <c r="P313" i="18"/>
  <c r="P95" i="18"/>
  <c r="P319" i="18"/>
  <c r="Q42" i="18"/>
  <c r="Q58" i="18"/>
  <c r="Q74" i="18"/>
  <c r="Q90" i="18"/>
  <c r="Q106" i="18"/>
  <c r="Q122" i="18"/>
  <c r="Q138" i="18"/>
  <c r="Q154" i="18"/>
  <c r="Q170" i="18"/>
  <c r="Q186" i="18"/>
  <c r="Q202" i="18"/>
  <c r="Q218" i="18"/>
  <c r="Q234" i="18"/>
  <c r="Q250" i="18"/>
  <c r="Q266" i="18"/>
  <c r="Q282" i="18"/>
  <c r="Q298" i="18"/>
  <c r="Q314" i="18"/>
  <c r="Q330" i="18"/>
  <c r="Q61" i="18"/>
  <c r="Q109" i="18"/>
  <c r="Q165" i="18"/>
  <c r="Q217" i="18"/>
  <c r="Q273" i="18"/>
  <c r="Q321" i="18"/>
  <c r="Q51" i="18"/>
  <c r="Q67" i="18"/>
  <c r="Q46" i="18"/>
  <c r="Q62" i="18"/>
  <c r="Q78" i="18"/>
  <c r="Q94" i="18"/>
  <c r="Q110" i="18"/>
  <c r="Q126" i="18"/>
  <c r="Q142" i="18"/>
  <c r="Q158" i="18"/>
  <c r="Q174" i="18"/>
  <c r="Q190" i="18"/>
  <c r="Q206" i="18"/>
  <c r="Q222" i="18"/>
  <c r="Q238" i="18"/>
  <c r="Q254" i="18"/>
  <c r="Q270" i="18"/>
  <c r="Q286" i="18"/>
  <c r="Q302" i="18"/>
  <c r="Q318" i="18"/>
  <c r="Q334" i="18"/>
  <c r="Q73" i="18"/>
  <c r="Q121" i="18"/>
  <c r="Q177" i="18"/>
  <c r="Q229" i="18"/>
  <c r="Q285" i="18"/>
  <c r="Q333" i="18"/>
  <c r="Q55" i="18"/>
  <c r="Q50" i="18"/>
  <c r="Q66" i="18"/>
  <c r="Q82" i="18"/>
  <c r="Q98" i="18"/>
  <c r="Q114" i="18"/>
  <c r="Q130" i="18"/>
  <c r="Q146" i="18"/>
  <c r="Q162" i="18"/>
  <c r="Q178" i="18"/>
  <c r="Q194" i="18"/>
  <c r="Q210" i="18"/>
  <c r="Q226" i="18"/>
  <c r="Q242" i="18"/>
  <c r="Q86" i="18"/>
  <c r="Q150" i="18"/>
  <c r="Q214" i="18"/>
  <c r="Q262" i="18"/>
  <c r="Q294" i="18"/>
  <c r="Q326" i="18"/>
  <c r="Q97" i="18"/>
  <c r="Q201" i="18"/>
  <c r="Q309" i="18"/>
  <c r="Q63" i="18"/>
  <c r="Q83" i="18"/>
  <c r="Q99" i="18"/>
  <c r="Q115" i="18"/>
  <c r="Q131" i="18"/>
  <c r="Q147" i="18"/>
  <c r="Q163" i="18"/>
  <c r="Q179" i="18"/>
  <c r="Q195" i="18"/>
  <c r="Q211" i="18"/>
  <c r="Q227" i="18"/>
  <c r="Q243" i="18"/>
  <c r="Q259" i="18"/>
  <c r="Q275" i="18"/>
  <c r="Q291" i="18"/>
  <c r="Q307" i="18"/>
  <c r="Q323" i="18"/>
  <c r="Q339" i="18"/>
  <c r="Q81" i="18"/>
  <c r="Q129" i="18"/>
  <c r="Q169" i="18"/>
  <c r="Q213" i="18"/>
  <c r="Q253" i="18"/>
  <c r="Q305" i="18"/>
  <c r="Q40" i="18"/>
  <c r="Q56" i="18"/>
  <c r="Q72" i="18"/>
  <c r="Q88" i="18"/>
  <c r="Q104" i="18"/>
  <c r="Q120" i="18"/>
  <c r="Q136" i="18"/>
  <c r="Q152" i="18"/>
  <c r="Q168" i="18"/>
  <c r="Q184" i="18"/>
  <c r="Q200" i="18"/>
  <c r="Q216" i="18"/>
  <c r="Q232" i="18"/>
  <c r="Q248" i="18"/>
  <c r="Q264" i="18"/>
  <c r="Q280" i="18"/>
  <c r="Q296" i="18"/>
  <c r="Q312" i="18"/>
  <c r="Q328" i="18"/>
  <c r="Q45" i="18"/>
  <c r="Q89" i="18"/>
  <c r="Q141" i="18"/>
  <c r="Q181" i="18"/>
  <c r="Q237" i="18"/>
  <c r="Q277" i="18"/>
  <c r="Q325" i="18"/>
  <c r="Q102" i="18"/>
  <c r="Q166" i="18"/>
  <c r="Q230" i="18"/>
  <c r="Q274" i="18"/>
  <c r="Q306" i="18"/>
  <c r="Q338" i="18"/>
  <c r="Q133" i="18"/>
  <c r="Q245" i="18"/>
  <c r="Q43" i="18"/>
  <c r="Q71" i="18"/>
  <c r="Q87" i="18"/>
  <c r="Q103" i="18"/>
  <c r="Q119" i="18"/>
  <c r="Q135" i="18"/>
  <c r="Q151" i="18"/>
  <c r="Q167" i="18"/>
  <c r="Q183" i="18"/>
  <c r="Q199" i="18"/>
  <c r="Q215" i="18"/>
  <c r="Q231" i="18"/>
  <c r="Q247" i="18"/>
  <c r="Q263" i="18"/>
  <c r="Q279" i="18"/>
  <c r="Q295" i="18"/>
  <c r="Q311" i="18"/>
  <c r="Q327" i="18"/>
  <c r="Q41" i="18"/>
  <c r="Q93" i="18"/>
  <c r="Q137" i="18"/>
  <c r="Q185" i="18"/>
  <c r="Q225" i="18"/>
  <c r="Q265" i="18"/>
  <c r="Q317" i="18"/>
  <c r="Q44" i="18"/>
  <c r="Q60" i="18"/>
  <c r="Q76" i="18"/>
  <c r="Q92" i="18"/>
  <c r="Q108" i="18"/>
  <c r="Q124" i="18"/>
  <c r="Q140" i="18"/>
  <c r="Q156" i="18"/>
  <c r="Q172" i="18"/>
  <c r="Q188" i="18"/>
  <c r="Q204" i="18"/>
  <c r="Q220" i="18"/>
  <c r="Q236" i="18"/>
  <c r="Q252" i="18"/>
  <c r="Q268" i="18"/>
  <c r="Q284" i="18"/>
  <c r="Q300" i="18"/>
  <c r="Q316" i="18"/>
  <c r="Q332" i="18"/>
  <c r="Q57" i="18"/>
  <c r="Q101" i="18"/>
  <c r="Q153" i="18"/>
  <c r="Q193" i="18"/>
  <c r="Q249" i="18"/>
  <c r="Q293" i="18"/>
  <c r="Q54" i="18"/>
  <c r="Q118" i="18"/>
  <c r="Q182" i="18"/>
  <c r="Q246" i="18"/>
  <c r="Q278" i="18"/>
  <c r="Q310" i="18"/>
  <c r="Q49" i="18"/>
  <c r="Q149" i="18"/>
  <c r="Q261" i="18"/>
  <c r="Q47" i="18"/>
  <c r="Q75" i="18"/>
  <c r="Q91" i="18"/>
  <c r="Q107" i="18"/>
  <c r="Q123" i="18"/>
  <c r="Q139" i="18"/>
  <c r="Q155" i="18"/>
  <c r="Q171" i="18"/>
  <c r="Q187" i="18"/>
  <c r="Q203" i="18"/>
  <c r="Q219" i="18"/>
  <c r="Q235" i="18"/>
  <c r="Q251" i="18"/>
  <c r="Q267" i="18"/>
  <c r="Q283" i="18"/>
  <c r="Q299" i="18"/>
  <c r="Q315" i="18"/>
  <c r="Q331" i="18"/>
  <c r="Q53" i="18"/>
  <c r="Q105" i="18"/>
  <c r="Q145" i="18"/>
  <c r="Q197" i="18"/>
  <c r="Q233" i="18"/>
  <c r="Q281" i="18"/>
  <c r="Q329" i="18"/>
  <c r="Q48" i="18"/>
  <c r="Q64" i="18"/>
  <c r="Q80" i="18"/>
  <c r="Q96" i="18"/>
  <c r="Q112" i="18"/>
  <c r="Q128" i="18"/>
  <c r="Q144" i="18"/>
  <c r="Q160" i="18"/>
  <c r="Q176" i="18"/>
  <c r="Q192" i="18"/>
  <c r="Q208" i="18"/>
  <c r="Q224" i="18"/>
  <c r="Q240" i="18"/>
  <c r="Q256" i="18"/>
  <c r="Q272" i="18"/>
  <c r="Q288" i="18"/>
  <c r="Q304" i="18"/>
  <c r="Q320" i="18"/>
  <c r="Q336" i="18"/>
  <c r="Q65" i="18"/>
  <c r="Q113" i="18"/>
  <c r="Q161" i="18"/>
  <c r="Q209" i="18"/>
  <c r="Q257" i="18"/>
  <c r="Q301" i="18"/>
  <c r="Q258" i="18"/>
  <c r="Q189" i="18"/>
  <c r="Q95" i="18"/>
  <c r="Q159" i="18"/>
  <c r="Q223" i="18"/>
  <c r="Q287" i="18"/>
  <c r="Q69" i="18"/>
  <c r="Q241" i="18"/>
  <c r="Q68" i="18"/>
  <c r="Q132" i="18"/>
  <c r="Q196" i="18"/>
  <c r="Q260" i="18"/>
  <c r="Q324" i="18"/>
  <c r="Q173" i="18"/>
  <c r="Q70" i="18"/>
  <c r="Q290" i="18"/>
  <c r="Q297" i="18"/>
  <c r="Q111" i="18"/>
  <c r="Q175" i="18"/>
  <c r="Q239" i="18"/>
  <c r="Q303" i="18"/>
  <c r="Q117" i="18"/>
  <c r="Q289" i="18"/>
  <c r="Q84" i="18"/>
  <c r="Q148" i="18"/>
  <c r="Q212" i="18"/>
  <c r="Q276" i="18"/>
  <c r="Q340" i="18"/>
  <c r="Q221" i="18"/>
  <c r="Q134" i="18"/>
  <c r="Q322" i="18"/>
  <c r="Q59" i="18"/>
  <c r="Q127" i="18"/>
  <c r="Q191" i="18"/>
  <c r="Q255" i="18"/>
  <c r="Q319" i="18"/>
  <c r="Q157" i="18"/>
  <c r="Q337" i="18"/>
  <c r="Q100" i="18"/>
  <c r="Q164" i="18"/>
  <c r="Q228" i="18"/>
  <c r="Q292" i="18"/>
  <c r="Q77" i="18"/>
  <c r="Q269" i="18"/>
  <c r="Q79" i="18"/>
  <c r="Q335" i="18"/>
  <c r="Q180" i="18"/>
  <c r="Q313" i="18"/>
  <c r="Q143" i="18"/>
  <c r="Q205" i="18"/>
  <c r="Q244" i="18"/>
  <c r="Q198" i="18"/>
  <c r="Q207" i="18"/>
  <c r="Q52" i="18"/>
  <c r="Q308" i="18"/>
  <c r="Q271" i="18"/>
  <c r="Q116" i="18"/>
  <c r="Q125" i="18"/>
  <c r="Q85" i="18"/>
  <c r="O40" i="18"/>
  <c r="O56" i="18"/>
  <c r="O72" i="18"/>
  <c r="O88" i="18"/>
  <c r="O104" i="18"/>
  <c r="O120" i="18"/>
  <c r="O136" i="18"/>
  <c r="O152" i="18"/>
  <c r="O168" i="18"/>
  <c r="O184" i="18"/>
  <c r="O200" i="18"/>
  <c r="O216" i="18"/>
  <c r="O232" i="18"/>
  <c r="O248" i="18"/>
  <c r="O264" i="18"/>
  <c r="O280" i="18"/>
  <c r="O296" i="18"/>
  <c r="O312" i="18"/>
  <c r="O328" i="18"/>
  <c r="O41" i="18"/>
  <c r="O57" i="18"/>
  <c r="O73" i="18"/>
  <c r="O89" i="18"/>
  <c r="O105" i="18"/>
  <c r="O121" i="18"/>
  <c r="O137" i="18"/>
  <c r="O153" i="18"/>
  <c r="O169" i="18"/>
  <c r="O185" i="18"/>
  <c r="O201" i="18"/>
  <c r="O217" i="18"/>
  <c r="O233" i="18"/>
  <c r="O249" i="18"/>
  <c r="O265" i="18"/>
  <c r="O281" i="18"/>
  <c r="O297" i="18"/>
  <c r="O313" i="18"/>
  <c r="O329" i="18"/>
  <c r="O46" i="18"/>
  <c r="O62" i="18"/>
  <c r="O78" i="18"/>
  <c r="O94" i="18"/>
  <c r="O110" i="18"/>
  <c r="O126" i="18"/>
  <c r="O142" i="18"/>
  <c r="O158" i="18"/>
  <c r="O174" i="18"/>
  <c r="O190" i="18"/>
  <c r="O206" i="18"/>
  <c r="O222" i="18"/>
  <c r="O238" i="18"/>
  <c r="O254" i="18"/>
  <c r="O270" i="18"/>
  <c r="O286" i="18"/>
  <c r="O302" i="18"/>
  <c r="O318" i="18"/>
  <c r="O334" i="18"/>
  <c r="O75" i="18"/>
  <c r="O139" i="18"/>
  <c r="O203" i="18"/>
  <c r="O267" i="18"/>
  <c r="O331" i="18"/>
  <c r="O263" i="18"/>
  <c r="O63" i="18"/>
  <c r="O127" i="18"/>
  <c r="O191" i="18"/>
  <c r="O255" i="18"/>
  <c r="O319" i="18"/>
  <c r="O87" i="18"/>
  <c r="O167" i="18"/>
  <c r="O279" i="18"/>
  <c r="O83" i="18"/>
  <c r="O44" i="18"/>
  <c r="O60" i="18"/>
  <c r="O76" i="18"/>
  <c r="O92" i="18"/>
  <c r="O108" i="18"/>
  <c r="O124" i="18"/>
  <c r="O140" i="18"/>
  <c r="O156" i="18"/>
  <c r="O172" i="18"/>
  <c r="O188" i="18"/>
  <c r="O204" i="18"/>
  <c r="O220" i="18"/>
  <c r="O236" i="18"/>
  <c r="O252" i="18"/>
  <c r="O268" i="18"/>
  <c r="O284" i="18"/>
  <c r="O300" i="18"/>
  <c r="O316" i="18"/>
  <c r="O332" i="18"/>
  <c r="O64" i="18"/>
  <c r="O96" i="18"/>
  <c r="O128" i="18"/>
  <c r="O160" i="18"/>
  <c r="O192" i="18"/>
  <c r="O224" i="18"/>
  <c r="O256" i="18"/>
  <c r="O288" i="18"/>
  <c r="O320" i="18"/>
  <c r="O45" i="18"/>
  <c r="O65" i="18"/>
  <c r="O85" i="18"/>
  <c r="O109" i="18"/>
  <c r="O129" i="18"/>
  <c r="O149" i="18"/>
  <c r="O173" i="18"/>
  <c r="O193" i="18"/>
  <c r="O213" i="18"/>
  <c r="O237" i="18"/>
  <c r="O257" i="18"/>
  <c r="O277" i="18"/>
  <c r="O301" i="18"/>
  <c r="O321" i="18"/>
  <c r="O42" i="18"/>
  <c r="O66" i="18"/>
  <c r="O86" i="18"/>
  <c r="O106" i="18"/>
  <c r="O130" i="18"/>
  <c r="O150" i="18"/>
  <c r="O170" i="18"/>
  <c r="O194" i="18"/>
  <c r="O214" i="18"/>
  <c r="O234" i="18"/>
  <c r="O258" i="18"/>
  <c r="O278" i="18"/>
  <c r="O298" i="18"/>
  <c r="O322" i="18"/>
  <c r="O43" i="18"/>
  <c r="O123" i="18"/>
  <c r="O219" i="18"/>
  <c r="O299" i="18"/>
  <c r="O231" i="18"/>
  <c r="O79" i="18"/>
  <c r="O159" i="18"/>
  <c r="O239" i="18"/>
  <c r="O335" i="18"/>
  <c r="O135" i="18"/>
  <c r="O247" i="18"/>
  <c r="O99" i="18"/>
  <c r="O163" i="18"/>
  <c r="O227" i="18"/>
  <c r="O291" i="18"/>
  <c r="O68" i="18"/>
  <c r="O100" i="18"/>
  <c r="O132" i="18"/>
  <c r="O164" i="18"/>
  <c r="O196" i="18"/>
  <c r="O228" i="18"/>
  <c r="O260" i="18"/>
  <c r="O292" i="18"/>
  <c r="O324" i="18"/>
  <c r="O49" i="18"/>
  <c r="O69" i="18"/>
  <c r="O93" i="18"/>
  <c r="O113" i="18"/>
  <c r="O133" i="18"/>
  <c r="O157" i="18"/>
  <c r="O177" i="18"/>
  <c r="O197" i="18"/>
  <c r="O221" i="18"/>
  <c r="O241" i="18"/>
  <c r="O261" i="18"/>
  <c r="O285" i="18"/>
  <c r="O305" i="18"/>
  <c r="O325" i="18"/>
  <c r="O50" i="18"/>
  <c r="O70" i="18"/>
  <c r="O90" i="18"/>
  <c r="O114" i="18"/>
  <c r="O134" i="18"/>
  <c r="O154" i="18"/>
  <c r="O178" i="18"/>
  <c r="O198" i="18"/>
  <c r="O218" i="18"/>
  <c r="O242" i="18"/>
  <c r="O262" i="18"/>
  <c r="O282" i="18"/>
  <c r="O306" i="18"/>
  <c r="O326" i="18"/>
  <c r="O59" i="18"/>
  <c r="O155" i="18"/>
  <c r="O235" i="18"/>
  <c r="O315" i="18"/>
  <c r="O295" i="18"/>
  <c r="O95" i="18"/>
  <c r="O175" i="18"/>
  <c r="O271" i="18"/>
  <c r="O55" i="18"/>
  <c r="O151" i="18"/>
  <c r="O311" i="18"/>
  <c r="O115" i="18"/>
  <c r="O179" i="18"/>
  <c r="O243" i="18"/>
  <c r="O307" i="18"/>
  <c r="O48" i="18"/>
  <c r="O80" i="18"/>
  <c r="O112" i="18"/>
  <c r="O144" i="18"/>
  <c r="O176" i="18"/>
  <c r="O208" i="18"/>
  <c r="O240" i="18"/>
  <c r="O272" i="18"/>
  <c r="O304" i="18"/>
  <c r="O336" i="18"/>
  <c r="O53" i="18"/>
  <c r="O77" i="18"/>
  <c r="O97" i="18"/>
  <c r="O117" i="18"/>
  <c r="O141" i="18"/>
  <c r="O161" i="18"/>
  <c r="O181" i="18"/>
  <c r="O205" i="18"/>
  <c r="O225" i="18"/>
  <c r="O245" i="18"/>
  <c r="O269" i="18"/>
  <c r="O289" i="18"/>
  <c r="O309" i="18"/>
  <c r="O333" i="18"/>
  <c r="O54" i="18"/>
  <c r="O74" i="18"/>
  <c r="O98" i="18"/>
  <c r="O118" i="18"/>
  <c r="O138" i="18"/>
  <c r="O162" i="18"/>
  <c r="O182" i="18"/>
  <c r="O202" i="18"/>
  <c r="O226" i="18"/>
  <c r="O246" i="18"/>
  <c r="O266" i="18"/>
  <c r="O290" i="18"/>
  <c r="O310" i="18"/>
  <c r="O330" i="18"/>
  <c r="O91" i="18"/>
  <c r="O171" i="18"/>
  <c r="O251" i="18"/>
  <c r="O119" i="18"/>
  <c r="O327" i="18"/>
  <c r="O111" i="18"/>
  <c r="O207" i="18"/>
  <c r="O287" i="18"/>
  <c r="O71" i="18"/>
  <c r="O183" i="18"/>
  <c r="O51" i="18"/>
  <c r="O131" i="18"/>
  <c r="O195" i="18"/>
  <c r="O259" i="18"/>
  <c r="O323" i="18"/>
  <c r="O148" i="18"/>
  <c r="O276" i="18"/>
  <c r="O81" i="18"/>
  <c r="O165" i="18"/>
  <c r="O253" i="18"/>
  <c r="O337" i="18"/>
  <c r="O122" i="18"/>
  <c r="O210" i="18"/>
  <c r="O294" i="18"/>
  <c r="O187" i="18"/>
  <c r="O143" i="18"/>
  <c r="O215" i="18"/>
  <c r="O275" i="18"/>
  <c r="O52" i="18"/>
  <c r="O180" i="18"/>
  <c r="O308" i="18"/>
  <c r="O101" i="18"/>
  <c r="O189" i="18"/>
  <c r="O273" i="18"/>
  <c r="O58" i="18"/>
  <c r="O146" i="18"/>
  <c r="O230" i="18"/>
  <c r="O314" i="18"/>
  <c r="O283" i="18"/>
  <c r="O223" i="18"/>
  <c r="O67" i="18"/>
  <c r="O339" i="18"/>
  <c r="O84" i="18"/>
  <c r="O212" i="18"/>
  <c r="O340" i="18"/>
  <c r="O125" i="18"/>
  <c r="O209" i="18"/>
  <c r="O293" i="18"/>
  <c r="O82" i="18"/>
  <c r="O166" i="18"/>
  <c r="O250" i="18"/>
  <c r="O338" i="18"/>
  <c r="O199" i="18"/>
  <c r="O303" i="18"/>
  <c r="O147" i="18"/>
  <c r="O116" i="18"/>
  <c r="O229" i="18"/>
  <c r="O274" i="18"/>
  <c r="O211" i="18"/>
  <c r="O244" i="18"/>
  <c r="O317" i="18"/>
  <c r="O107" i="18"/>
  <c r="O61" i="18"/>
  <c r="O102" i="18"/>
  <c r="O47" i="18"/>
  <c r="O186" i="18"/>
  <c r="O103" i="18"/>
  <c r="O145" i="18"/>
  <c r="H43" i="18"/>
  <c r="H59" i="18"/>
  <c r="H75" i="18"/>
  <c r="H91" i="18"/>
  <c r="H107" i="18"/>
  <c r="H123" i="18"/>
  <c r="H139" i="18"/>
  <c r="H155" i="18"/>
  <c r="H171" i="18"/>
  <c r="H187" i="18"/>
  <c r="H203" i="18"/>
  <c r="H219" i="18"/>
  <c r="H235" i="18"/>
  <c r="H251" i="18"/>
  <c r="H267" i="18"/>
  <c r="H283" i="18"/>
  <c r="H299" i="18"/>
  <c r="H315" i="18"/>
  <c r="H331" i="18"/>
  <c r="H48" i="18"/>
  <c r="H64" i="18"/>
  <c r="H80" i="18"/>
  <c r="H96" i="18"/>
  <c r="H112" i="18"/>
  <c r="H128" i="18"/>
  <c r="H144" i="18"/>
  <c r="H160" i="18"/>
  <c r="H176" i="18"/>
  <c r="H192" i="18"/>
  <c r="H208" i="18"/>
  <c r="H224" i="18"/>
  <c r="H240" i="18"/>
  <c r="H256" i="18"/>
  <c r="H272" i="18"/>
  <c r="H288" i="18"/>
  <c r="H304" i="18"/>
  <c r="H320" i="18"/>
  <c r="H336" i="18"/>
  <c r="H49" i="18"/>
  <c r="H65" i="18"/>
  <c r="H81" i="18"/>
  <c r="H97" i="18"/>
  <c r="H113" i="18"/>
  <c r="H129" i="18"/>
  <c r="H145" i="18"/>
  <c r="H161" i="18"/>
  <c r="H177" i="18"/>
  <c r="H193" i="18"/>
  <c r="H209" i="18"/>
  <c r="H225" i="18"/>
  <c r="H241" i="18"/>
  <c r="H257" i="18"/>
  <c r="H273" i="18"/>
  <c r="H289" i="18"/>
  <c r="H305" i="18"/>
  <c r="H321" i="18"/>
  <c r="H337" i="18"/>
  <c r="H54" i="18"/>
  <c r="H70" i="18"/>
  <c r="H86" i="18"/>
  <c r="H102" i="18"/>
  <c r="H118" i="18"/>
  <c r="H134" i="18"/>
  <c r="H150" i="18"/>
  <c r="H166" i="18"/>
  <c r="H182" i="18"/>
  <c r="H198" i="18"/>
  <c r="H214" i="18"/>
  <c r="H230" i="18"/>
  <c r="H246" i="18"/>
  <c r="H262" i="18"/>
  <c r="H278" i="18"/>
  <c r="H294" i="18"/>
  <c r="H310" i="18"/>
  <c r="H326" i="18"/>
  <c r="H335" i="18"/>
  <c r="H47" i="18"/>
  <c r="H63" i="18"/>
  <c r="H79" i="18"/>
  <c r="H95" i="18"/>
  <c r="H111" i="18"/>
  <c r="H127" i="18"/>
  <c r="H143" i="18"/>
  <c r="H159" i="18"/>
  <c r="H175" i="18"/>
  <c r="H191" i="18"/>
  <c r="H207" i="18"/>
  <c r="H223" i="18"/>
  <c r="H239" i="18"/>
  <c r="H255" i="18"/>
  <c r="H271" i="18"/>
  <c r="H287" i="18"/>
  <c r="H303" i="18"/>
  <c r="H319" i="18"/>
  <c r="H339" i="18"/>
  <c r="H52" i="18"/>
  <c r="H68" i="18"/>
  <c r="H84" i="18"/>
  <c r="H100" i="18"/>
  <c r="H116" i="18"/>
  <c r="H132" i="18"/>
  <c r="H148" i="18"/>
  <c r="H164" i="18"/>
  <c r="H180" i="18"/>
  <c r="H196" i="18"/>
  <c r="H212" i="18"/>
  <c r="H228" i="18"/>
  <c r="H244" i="18"/>
  <c r="H260" i="18"/>
  <c r="H276" i="18"/>
  <c r="H292" i="18"/>
  <c r="H308" i="18"/>
  <c r="H324" i="18"/>
  <c r="H340" i="18"/>
  <c r="H53" i="18"/>
  <c r="H69" i="18"/>
  <c r="H85" i="18"/>
  <c r="H101" i="18"/>
  <c r="H117" i="18"/>
  <c r="H133" i="18"/>
  <c r="H149" i="18"/>
  <c r="H165" i="18"/>
  <c r="H181" i="18"/>
  <c r="H197" i="18"/>
  <c r="H213" i="18"/>
  <c r="H229" i="18"/>
  <c r="H245" i="18"/>
  <c r="H261" i="18"/>
  <c r="H277" i="18"/>
  <c r="H293" i="18"/>
  <c r="H309" i="18"/>
  <c r="H325" i="18"/>
  <c r="H42" i="18"/>
  <c r="H58" i="18"/>
  <c r="H74" i="18"/>
  <c r="H90" i="18"/>
  <c r="H106" i="18"/>
  <c r="H122" i="18"/>
  <c r="H138" i="18"/>
  <c r="H154" i="18"/>
  <c r="H170" i="18"/>
  <c r="H186" i="18"/>
  <c r="H202" i="18"/>
  <c r="H218" i="18"/>
  <c r="H234" i="18"/>
  <c r="H250" i="18"/>
  <c r="H266" i="18"/>
  <c r="H282" i="18"/>
  <c r="H298" i="18"/>
  <c r="H314" i="18"/>
  <c r="H330" i="18"/>
  <c r="H51" i="18"/>
  <c r="H67" i="18"/>
  <c r="H83" i="18"/>
  <c r="H99" i="18"/>
  <c r="H115" i="18"/>
  <c r="H131" i="18"/>
  <c r="H147" i="18"/>
  <c r="H163" i="18"/>
  <c r="H179" i="18"/>
  <c r="H195" i="18"/>
  <c r="H211" i="18"/>
  <c r="H227" i="18"/>
  <c r="H243" i="18"/>
  <c r="H259" i="18"/>
  <c r="H275" i="18"/>
  <c r="H291" i="18"/>
  <c r="H307" i="18"/>
  <c r="H323" i="18"/>
  <c r="H40" i="18"/>
  <c r="H56" i="18"/>
  <c r="H72" i="18"/>
  <c r="H88" i="18"/>
  <c r="H104" i="18"/>
  <c r="H120" i="18"/>
  <c r="H136" i="18"/>
  <c r="H152" i="18"/>
  <c r="H168" i="18"/>
  <c r="H184" i="18"/>
  <c r="H200" i="18"/>
  <c r="H216" i="18"/>
  <c r="H232" i="18"/>
  <c r="H248" i="18"/>
  <c r="H264" i="18"/>
  <c r="H280" i="18"/>
  <c r="H296" i="18"/>
  <c r="H312" i="18"/>
  <c r="H328" i="18"/>
  <c r="H41" i="18"/>
  <c r="H57" i="18"/>
  <c r="H73" i="18"/>
  <c r="H89" i="18"/>
  <c r="H105" i="18"/>
  <c r="H121" i="18"/>
  <c r="H137" i="18"/>
  <c r="H153" i="18"/>
  <c r="H169" i="18"/>
  <c r="H185" i="18"/>
  <c r="H201" i="18"/>
  <c r="H217" i="18"/>
  <c r="H233" i="18"/>
  <c r="H249" i="18"/>
  <c r="H265" i="18"/>
  <c r="H281" i="18"/>
  <c r="H297" i="18"/>
  <c r="H313" i="18"/>
  <c r="H329" i="18"/>
  <c r="H46" i="18"/>
  <c r="H62" i="18"/>
  <c r="H78" i="18"/>
  <c r="H94" i="18"/>
  <c r="H110" i="18"/>
  <c r="H126" i="18"/>
  <c r="H142" i="18"/>
  <c r="H158" i="18"/>
  <c r="H174" i="18"/>
  <c r="H190" i="18"/>
  <c r="H206" i="18"/>
  <c r="H222" i="18"/>
  <c r="H238" i="18"/>
  <c r="H254" i="18"/>
  <c r="H270" i="18"/>
  <c r="H286" i="18"/>
  <c r="H302" i="18"/>
  <c r="H318" i="18"/>
  <c r="H334" i="18"/>
  <c r="H103" i="18"/>
  <c r="H167" i="18"/>
  <c r="H231" i="18"/>
  <c r="H295" i="18"/>
  <c r="H60" i="18"/>
  <c r="H124" i="18"/>
  <c r="H188" i="18"/>
  <c r="H252" i="18"/>
  <c r="H316" i="18"/>
  <c r="H77" i="18"/>
  <c r="H141" i="18"/>
  <c r="H205" i="18"/>
  <c r="H269" i="18"/>
  <c r="H333" i="18"/>
  <c r="H98" i="18"/>
  <c r="H162" i="18"/>
  <c r="H226" i="18"/>
  <c r="H290" i="18"/>
  <c r="H55" i="18"/>
  <c r="H119" i="18"/>
  <c r="H183" i="18"/>
  <c r="H247" i="18"/>
  <c r="H311" i="18"/>
  <c r="H76" i="18"/>
  <c r="H140" i="18"/>
  <c r="H204" i="18"/>
  <c r="H268" i="18"/>
  <c r="H332" i="18"/>
  <c r="H93" i="18"/>
  <c r="H157" i="18"/>
  <c r="H221" i="18"/>
  <c r="H285" i="18"/>
  <c r="H50" i="18"/>
  <c r="H114" i="18"/>
  <c r="H178" i="18"/>
  <c r="H242" i="18"/>
  <c r="H306" i="18"/>
  <c r="H71" i="18"/>
  <c r="H135" i="18"/>
  <c r="H199" i="18"/>
  <c r="H263" i="18"/>
  <c r="H327" i="18"/>
  <c r="H92" i="18"/>
  <c r="H156" i="18"/>
  <c r="H220" i="18"/>
  <c r="H284" i="18"/>
  <c r="H45" i="18"/>
  <c r="H109" i="18"/>
  <c r="H173" i="18"/>
  <c r="H237" i="18"/>
  <c r="H301" i="18"/>
  <c r="H66" i="18"/>
  <c r="H130" i="18"/>
  <c r="H194" i="18"/>
  <c r="H258" i="18"/>
  <c r="H322" i="18"/>
  <c r="H87" i="18"/>
  <c r="H151" i="18"/>
  <c r="H215" i="18"/>
  <c r="H279" i="18"/>
  <c r="H44" i="18"/>
  <c r="H108" i="18"/>
  <c r="H172" i="18"/>
  <c r="H236" i="18"/>
  <c r="H300" i="18"/>
  <c r="H61" i="18"/>
  <c r="H125" i="18"/>
  <c r="H189" i="18"/>
  <c r="H253" i="18"/>
  <c r="H317" i="18"/>
  <c r="H82" i="18"/>
  <c r="H146" i="18"/>
  <c r="H210" i="18"/>
  <c r="H274" i="18"/>
  <c r="H338" i="18"/>
  <c r="G55" i="18"/>
  <c r="G71" i="18"/>
  <c r="G87" i="18"/>
  <c r="G103" i="18"/>
  <c r="G119" i="18"/>
  <c r="G135" i="18"/>
  <c r="G151" i="18"/>
  <c r="G167" i="18"/>
  <c r="G183" i="18"/>
  <c r="G199" i="18"/>
  <c r="G215" i="18"/>
  <c r="G231" i="18"/>
  <c r="G247" i="18"/>
  <c r="G263" i="18"/>
  <c r="G279" i="18"/>
  <c r="G295" i="18"/>
  <c r="G311" i="18"/>
  <c r="G327" i="18"/>
  <c r="G40" i="18"/>
  <c r="G56" i="18"/>
  <c r="G72" i="18"/>
  <c r="G88" i="18"/>
  <c r="G104" i="18"/>
  <c r="G120" i="18"/>
  <c r="G136" i="18"/>
  <c r="G152" i="18"/>
  <c r="G168" i="18"/>
  <c r="G184" i="18"/>
  <c r="G200" i="18"/>
  <c r="G216" i="18"/>
  <c r="G232" i="18"/>
  <c r="G248" i="18"/>
  <c r="G264" i="18"/>
  <c r="G280" i="18"/>
  <c r="G296" i="18"/>
  <c r="G312" i="18"/>
  <c r="G328" i="18"/>
  <c r="G41" i="18"/>
  <c r="G57" i="18"/>
  <c r="G73" i="18"/>
  <c r="G89" i="18"/>
  <c r="G105" i="18"/>
  <c r="G121" i="18"/>
  <c r="G137" i="18"/>
  <c r="G153" i="18"/>
  <c r="G169" i="18"/>
  <c r="G185" i="18"/>
  <c r="G201" i="18"/>
  <c r="G217" i="18"/>
  <c r="G233" i="18"/>
  <c r="G249" i="18"/>
  <c r="G265" i="18"/>
  <c r="G281" i="18"/>
  <c r="G297" i="18"/>
  <c r="G313" i="18"/>
  <c r="G329" i="18"/>
  <c r="G46" i="18"/>
  <c r="G62" i="18"/>
  <c r="G78" i="18"/>
  <c r="G94" i="18"/>
  <c r="G110" i="18"/>
  <c r="G126" i="18"/>
  <c r="G142" i="18"/>
  <c r="G158" i="18"/>
  <c r="G174" i="18"/>
  <c r="G190" i="18"/>
  <c r="G206" i="18"/>
  <c r="G222" i="18"/>
  <c r="G238" i="18"/>
  <c r="G254" i="18"/>
  <c r="G270" i="18"/>
  <c r="G286" i="18"/>
  <c r="G302" i="18"/>
  <c r="G318" i="18"/>
  <c r="G334" i="18"/>
  <c r="G43" i="18"/>
  <c r="G59" i="18"/>
  <c r="G75" i="18"/>
  <c r="G91" i="18"/>
  <c r="G107" i="18"/>
  <c r="G123" i="18"/>
  <c r="G139" i="18"/>
  <c r="G155" i="18"/>
  <c r="G171" i="18"/>
  <c r="G187" i="18"/>
  <c r="G203" i="18"/>
  <c r="G219" i="18"/>
  <c r="G235" i="18"/>
  <c r="G251" i="18"/>
  <c r="G267" i="18"/>
  <c r="G283" i="18"/>
  <c r="G299" i="18"/>
  <c r="G315" i="18"/>
  <c r="G331" i="18"/>
  <c r="G44" i="18"/>
  <c r="G60" i="18"/>
  <c r="G76" i="18"/>
  <c r="G92" i="18"/>
  <c r="G108" i="18"/>
  <c r="G124" i="18"/>
  <c r="G140" i="18"/>
  <c r="G156" i="18"/>
  <c r="G172" i="18"/>
  <c r="G188" i="18"/>
  <c r="G204" i="18"/>
  <c r="G220" i="18"/>
  <c r="G236" i="18"/>
  <c r="G252" i="18"/>
  <c r="G268" i="18"/>
  <c r="G284" i="18"/>
  <c r="G300" i="18"/>
  <c r="G316" i="18"/>
  <c r="G332" i="18"/>
  <c r="G45" i="18"/>
  <c r="G61" i="18"/>
  <c r="G77" i="18"/>
  <c r="G93" i="18"/>
  <c r="G109" i="18"/>
  <c r="G125" i="18"/>
  <c r="G141" i="18"/>
  <c r="G157" i="18"/>
  <c r="G173" i="18"/>
  <c r="G189" i="18"/>
  <c r="G205" i="18"/>
  <c r="G221" i="18"/>
  <c r="G237" i="18"/>
  <c r="G253" i="18"/>
  <c r="G269" i="18"/>
  <c r="G285" i="18"/>
  <c r="G301" i="18"/>
  <c r="G317" i="18"/>
  <c r="G333" i="18"/>
  <c r="G50" i="18"/>
  <c r="G66" i="18"/>
  <c r="G82" i="18"/>
  <c r="G98" i="18"/>
  <c r="G114" i="18"/>
  <c r="G130" i="18"/>
  <c r="G146" i="18"/>
  <c r="G162" i="18"/>
  <c r="G178" i="18"/>
  <c r="G194" i="18"/>
  <c r="G210" i="18"/>
  <c r="G226" i="18"/>
  <c r="G242" i="18"/>
  <c r="G258" i="18"/>
  <c r="G47" i="18"/>
  <c r="G63" i="18"/>
  <c r="G79" i="18"/>
  <c r="G95" i="18"/>
  <c r="G111" i="18"/>
  <c r="G127" i="18"/>
  <c r="G143" i="18"/>
  <c r="G159" i="18"/>
  <c r="G175" i="18"/>
  <c r="G191" i="18"/>
  <c r="G207" i="18"/>
  <c r="G223" i="18"/>
  <c r="G239" i="18"/>
  <c r="G255" i="18"/>
  <c r="G271" i="18"/>
  <c r="G287" i="18"/>
  <c r="G303" i="18"/>
  <c r="G319" i="18"/>
  <c r="G335" i="18"/>
  <c r="G48" i="18"/>
  <c r="G64" i="18"/>
  <c r="G80" i="18"/>
  <c r="G96" i="18"/>
  <c r="G112" i="18"/>
  <c r="G128" i="18"/>
  <c r="G144" i="18"/>
  <c r="G160" i="18"/>
  <c r="G176" i="18"/>
  <c r="G192" i="18"/>
  <c r="G208" i="18"/>
  <c r="G224" i="18"/>
  <c r="G240" i="18"/>
  <c r="G256" i="18"/>
  <c r="G272" i="18"/>
  <c r="G288" i="18"/>
  <c r="G304" i="18"/>
  <c r="G320" i="18"/>
  <c r="G336" i="18"/>
  <c r="G49" i="18"/>
  <c r="G65" i="18"/>
  <c r="G81" i="18"/>
  <c r="G97" i="18"/>
  <c r="G113" i="18"/>
  <c r="G129" i="18"/>
  <c r="G145" i="18"/>
  <c r="G161" i="18"/>
  <c r="G177" i="18"/>
  <c r="G193" i="18"/>
  <c r="G209" i="18"/>
  <c r="G225" i="18"/>
  <c r="G241" i="18"/>
  <c r="G257" i="18"/>
  <c r="G273" i="18"/>
  <c r="G289" i="18"/>
  <c r="G305" i="18"/>
  <c r="G321" i="18"/>
  <c r="G337" i="18"/>
  <c r="G54" i="18"/>
  <c r="G70" i="18"/>
  <c r="G86" i="18"/>
  <c r="G102" i="18"/>
  <c r="G118" i="18"/>
  <c r="G134" i="18"/>
  <c r="G150" i="18"/>
  <c r="G166" i="18"/>
  <c r="G182" i="18"/>
  <c r="G198" i="18"/>
  <c r="G214" i="18"/>
  <c r="G230" i="18"/>
  <c r="G246" i="18"/>
  <c r="G262" i="18"/>
  <c r="G278" i="18"/>
  <c r="G294" i="18"/>
  <c r="G310" i="18"/>
  <c r="G326" i="18"/>
  <c r="G51" i="18"/>
  <c r="G115" i="18"/>
  <c r="G179" i="18"/>
  <c r="G243" i="18"/>
  <c r="G307" i="18"/>
  <c r="G68" i="18"/>
  <c r="G132" i="18"/>
  <c r="G196" i="18"/>
  <c r="G260" i="18"/>
  <c r="G324" i="18"/>
  <c r="G85" i="18"/>
  <c r="G149" i="18"/>
  <c r="G213" i="18"/>
  <c r="G277" i="18"/>
  <c r="G42" i="18"/>
  <c r="G106" i="18"/>
  <c r="G170" i="18"/>
  <c r="G234" i="18"/>
  <c r="G282" i="18"/>
  <c r="G314" i="18"/>
  <c r="G67" i="18"/>
  <c r="G131" i="18"/>
  <c r="G195" i="18"/>
  <c r="G259" i="18"/>
  <c r="G323" i="18"/>
  <c r="G84" i="18"/>
  <c r="G148" i="18"/>
  <c r="G212" i="18"/>
  <c r="G276" i="18"/>
  <c r="G340" i="18"/>
  <c r="G101" i="18"/>
  <c r="G165" i="18"/>
  <c r="G229" i="18"/>
  <c r="G293" i="18"/>
  <c r="G58" i="18"/>
  <c r="G122" i="18"/>
  <c r="G186" i="18"/>
  <c r="G250" i="18"/>
  <c r="G290" i="18"/>
  <c r="G322" i="18"/>
  <c r="G83" i="18"/>
  <c r="G147" i="18"/>
  <c r="G211" i="18"/>
  <c r="G275" i="18"/>
  <c r="G339" i="18"/>
  <c r="G100" i="18"/>
  <c r="G164" i="18"/>
  <c r="G228" i="18"/>
  <c r="G292" i="18"/>
  <c r="G53" i="18"/>
  <c r="G117" i="18"/>
  <c r="G181" i="18"/>
  <c r="G245" i="18"/>
  <c r="G309" i="18"/>
  <c r="G74" i="18"/>
  <c r="G138" i="18"/>
  <c r="G202" i="18"/>
  <c r="G266" i="18"/>
  <c r="G298" i="18"/>
  <c r="G330" i="18"/>
  <c r="G99" i="18"/>
  <c r="G163" i="18"/>
  <c r="G227" i="18"/>
  <c r="G291" i="18"/>
  <c r="G52" i="18"/>
  <c r="G116" i="18"/>
  <c r="G180" i="18"/>
  <c r="G244" i="18"/>
  <c r="G308" i="18"/>
  <c r="G69" i="18"/>
  <c r="G133" i="18"/>
  <c r="G197" i="18"/>
  <c r="G261" i="18"/>
  <c r="G325" i="18"/>
  <c r="G90" i="18"/>
  <c r="G154" i="18"/>
  <c r="G218" i="18"/>
  <c r="G274" i="18"/>
  <c r="G306" i="18"/>
  <c r="G338" i="18"/>
  <c r="F51" i="18"/>
  <c r="F67" i="18"/>
  <c r="F83" i="18"/>
  <c r="F99" i="18"/>
  <c r="F115" i="18"/>
  <c r="F131" i="18"/>
  <c r="F147" i="18"/>
  <c r="F163" i="18"/>
  <c r="F179" i="18"/>
  <c r="F195" i="18"/>
  <c r="F211" i="18"/>
  <c r="F227" i="18"/>
  <c r="F243" i="18"/>
  <c r="F259" i="18"/>
  <c r="F275" i="18"/>
  <c r="F291" i="18"/>
  <c r="F307" i="18"/>
  <c r="F323" i="18"/>
  <c r="F339" i="18"/>
  <c r="F43" i="18"/>
  <c r="F59" i="18"/>
  <c r="F75" i="18"/>
  <c r="F91" i="18"/>
  <c r="F107" i="18"/>
  <c r="F123" i="18"/>
  <c r="F139" i="18"/>
  <c r="F155" i="18"/>
  <c r="F171" i="18"/>
  <c r="F187" i="18"/>
  <c r="F203" i="18"/>
  <c r="F219" i="18"/>
  <c r="F235" i="18"/>
  <c r="F251" i="18"/>
  <c r="F267" i="18"/>
  <c r="F283" i="18"/>
  <c r="F299" i="18"/>
  <c r="F315" i="18"/>
  <c r="F331" i="18"/>
  <c r="F47" i="18"/>
  <c r="F55" i="18"/>
  <c r="F87" i="18"/>
  <c r="F119" i="18"/>
  <c r="F151" i="18"/>
  <c r="F183" i="18"/>
  <c r="F215" i="18"/>
  <c r="F247" i="18"/>
  <c r="F279" i="18"/>
  <c r="F311" i="18"/>
  <c r="F40" i="18"/>
  <c r="F56" i="18"/>
  <c r="F72" i="18"/>
  <c r="F88" i="18"/>
  <c r="F104" i="18"/>
  <c r="F120" i="18"/>
  <c r="F136" i="18"/>
  <c r="F152" i="18"/>
  <c r="F168" i="18"/>
  <c r="F184" i="18"/>
  <c r="F200" i="18"/>
  <c r="F216" i="18"/>
  <c r="F232" i="18"/>
  <c r="F248" i="18"/>
  <c r="F71" i="18"/>
  <c r="F103" i="18"/>
  <c r="F135" i="18"/>
  <c r="F167" i="18"/>
  <c r="F199" i="18"/>
  <c r="F231" i="18"/>
  <c r="F263" i="18"/>
  <c r="F295" i="18"/>
  <c r="F327" i="18"/>
  <c r="F48" i="18"/>
  <c r="F64" i="18"/>
  <c r="F80" i="18"/>
  <c r="F96" i="18"/>
  <c r="F112" i="18"/>
  <c r="F128" i="18"/>
  <c r="F144" i="18"/>
  <c r="F160" i="18"/>
  <c r="F176" i="18"/>
  <c r="F192" i="18"/>
  <c r="F208" i="18"/>
  <c r="F224" i="18"/>
  <c r="F240" i="18"/>
  <c r="F95" i="18"/>
  <c r="F159" i="18"/>
  <c r="F223" i="18"/>
  <c r="F287" i="18"/>
  <c r="F44" i="18"/>
  <c r="F76" i="18"/>
  <c r="F108" i="18"/>
  <c r="F140" i="18"/>
  <c r="F172" i="18"/>
  <c r="F204" i="18"/>
  <c r="F236" i="18"/>
  <c r="F260" i="18"/>
  <c r="F276" i="18"/>
  <c r="F292" i="18"/>
  <c r="F308" i="18"/>
  <c r="F324" i="18"/>
  <c r="F340" i="18"/>
  <c r="F53" i="18"/>
  <c r="F69" i="18"/>
  <c r="F85" i="18"/>
  <c r="F101" i="18"/>
  <c r="F117" i="18"/>
  <c r="F133" i="18"/>
  <c r="F149" i="18"/>
  <c r="F165" i="18"/>
  <c r="F181" i="18"/>
  <c r="F197" i="18"/>
  <c r="F213" i="18"/>
  <c r="F229" i="18"/>
  <c r="F245" i="18"/>
  <c r="F261" i="18"/>
  <c r="F277" i="18"/>
  <c r="F293" i="18"/>
  <c r="F309" i="18"/>
  <c r="F325" i="18"/>
  <c r="F42" i="18"/>
  <c r="F58" i="18"/>
  <c r="F74" i="18"/>
  <c r="F90" i="18"/>
  <c r="F106" i="18"/>
  <c r="F122" i="18"/>
  <c r="F138" i="18"/>
  <c r="F154" i="18"/>
  <c r="F170" i="18"/>
  <c r="F186" i="18"/>
  <c r="F202" i="18"/>
  <c r="F218" i="18"/>
  <c r="F234" i="18"/>
  <c r="F250" i="18"/>
  <c r="F266" i="18"/>
  <c r="F282" i="18"/>
  <c r="F298" i="18"/>
  <c r="F314" i="18"/>
  <c r="F330" i="18"/>
  <c r="F111" i="18"/>
  <c r="F175" i="18"/>
  <c r="F239" i="18"/>
  <c r="F303" i="18"/>
  <c r="F52" i="18"/>
  <c r="F84" i="18"/>
  <c r="F116" i="18"/>
  <c r="F148" i="18"/>
  <c r="F180" i="18"/>
  <c r="F212" i="18"/>
  <c r="F244" i="18"/>
  <c r="F264" i="18"/>
  <c r="F280" i="18"/>
  <c r="F296" i="18"/>
  <c r="F312" i="18"/>
  <c r="F328" i="18"/>
  <c r="F41" i="18"/>
  <c r="F57" i="18"/>
  <c r="F73" i="18"/>
  <c r="F89" i="18"/>
  <c r="F105" i="18"/>
  <c r="F121" i="18"/>
  <c r="F137" i="18"/>
  <c r="F153" i="18"/>
  <c r="F169" i="18"/>
  <c r="F185" i="18"/>
  <c r="F201" i="18"/>
  <c r="F217" i="18"/>
  <c r="F233" i="18"/>
  <c r="F249" i="18"/>
  <c r="F265" i="18"/>
  <c r="F281" i="18"/>
  <c r="F297" i="18"/>
  <c r="F313" i="18"/>
  <c r="F329" i="18"/>
  <c r="F46" i="18"/>
  <c r="F62" i="18"/>
  <c r="F78" i="18"/>
  <c r="F94" i="18"/>
  <c r="F110" i="18"/>
  <c r="F126" i="18"/>
  <c r="F142" i="18"/>
  <c r="F158" i="18"/>
  <c r="F174" i="18"/>
  <c r="F190" i="18"/>
  <c r="F206" i="18"/>
  <c r="F222" i="18"/>
  <c r="F238" i="18"/>
  <c r="F254" i="18"/>
  <c r="F270" i="18"/>
  <c r="F286" i="18"/>
  <c r="F302" i="18"/>
  <c r="F318" i="18"/>
  <c r="F334" i="18"/>
  <c r="F63" i="18"/>
  <c r="F127" i="18"/>
  <c r="F191" i="18"/>
  <c r="F255" i="18"/>
  <c r="F319" i="18"/>
  <c r="F60" i="18"/>
  <c r="F92" i="18"/>
  <c r="F124" i="18"/>
  <c r="F156" i="18"/>
  <c r="F188" i="18"/>
  <c r="F220" i="18"/>
  <c r="F252" i="18"/>
  <c r="F268" i="18"/>
  <c r="F284" i="18"/>
  <c r="F300" i="18"/>
  <c r="F316" i="18"/>
  <c r="F332" i="18"/>
  <c r="F45" i="18"/>
  <c r="F61" i="18"/>
  <c r="F77" i="18"/>
  <c r="F93" i="18"/>
  <c r="F109" i="18"/>
  <c r="F125" i="18"/>
  <c r="F141" i="18"/>
  <c r="F157" i="18"/>
  <c r="F173" i="18"/>
  <c r="F189" i="18"/>
  <c r="F205" i="18"/>
  <c r="F221" i="18"/>
  <c r="F237" i="18"/>
  <c r="F253" i="18"/>
  <c r="F269" i="18"/>
  <c r="F285" i="18"/>
  <c r="F301" i="18"/>
  <c r="F317" i="18"/>
  <c r="F333" i="18"/>
  <c r="F50" i="18"/>
  <c r="F66" i="18"/>
  <c r="F82" i="18"/>
  <c r="F98" i="18"/>
  <c r="F114" i="18"/>
  <c r="F130" i="18"/>
  <c r="F146" i="18"/>
  <c r="F162" i="18"/>
  <c r="F178" i="18"/>
  <c r="F194" i="18"/>
  <c r="F210" i="18"/>
  <c r="F226" i="18"/>
  <c r="F242" i="18"/>
  <c r="F258" i="18"/>
  <c r="F274" i="18"/>
  <c r="F290" i="18"/>
  <c r="F306" i="18"/>
  <c r="F322" i="18"/>
  <c r="F338" i="18"/>
  <c r="F79" i="18"/>
  <c r="F143" i="18"/>
  <c r="F207" i="18"/>
  <c r="F271" i="18"/>
  <c r="F335" i="18"/>
  <c r="F68" i="18"/>
  <c r="F100" i="18"/>
  <c r="F132" i="18"/>
  <c r="F164" i="18"/>
  <c r="F196" i="18"/>
  <c r="F228" i="18"/>
  <c r="F256" i="18"/>
  <c r="F272" i="18"/>
  <c r="F288" i="18"/>
  <c r="F304" i="18"/>
  <c r="F320" i="18"/>
  <c r="F336" i="18"/>
  <c r="F49" i="18"/>
  <c r="F65" i="18"/>
  <c r="F81" i="18"/>
  <c r="F97" i="18"/>
  <c r="F113" i="18"/>
  <c r="F129" i="18"/>
  <c r="F145" i="18"/>
  <c r="F161" i="18"/>
  <c r="F177" i="18"/>
  <c r="F193" i="18"/>
  <c r="F209" i="18"/>
  <c r="F225" i="18"/>
  <c r="F241" i="18"/>
  <c r="F257" i="18"/>
  <c r="F273" i="18"/>
  <c r="F289" i="18"/>
  <c r="F305" i="18"/>
  <c r="F321" i="18"/>
  <c r="F337" i="18"/>
  <c r="F54" i="18"/>
  <c r="F70" i="18"/>
  <c r="F86" i="18"/>
  <c r="F102" i="18"/>
  <c r="F118" i="18"/>
  <c r="F134" i="18"/>
  <c r="F150" i="18"/>
  <c r="F166" i="18"/>
  <c r="F182" i="18"/>
  <c r="F198" i="18"/>
  <c r="F214" i="18"/>
  <c r="F230" i="18"/>
  <c r="F246" i="18"/>
  <c r="F262" i="18"/>
  <c r="F278" i="18"/>
  <c r="F294" i="18"/>
  <c r="F310" i="18"/>
  <c r="F326" i="18"/>
  <c r="C47" i="18"/>
  <c r="C63" i="18"/>
  <c r="C79" i="18"/>
  <c r="C95" i="18"/>
  <c r="C111" i="18"/>
  <c r="C127" i="18"/>
  <c r="C143" i="18"/>
  <c r="C159" i="18"/>
  <c r="C175" i="18"/>
  <c r="C191" i="18"/>
  <c r="C207" i="18"/>
  <c r="C223" i="18"/>
  <c r="C239" i="18"/>
  <c r="C255" i="18"/>
  <c r="C271" i="18"/>
  <c r="C287" i="18"/>
  <c r="C303" i="18"/>
  <c r="C319" i="18"/>
  <c r="C335" i="18"/>
  <c r="C48" i="18"/>
  <c r="C64" i="18"/>
  <c r="C80" i="18"/>
  <c r="C96" i="18"/>
  <c r="C112" i="18"/>
  <c r="C128" i="18"/>
  <c r="C144" i="18"/>
  <c r="C160" i="18"/>
  <c r="C176" i="18"/>
  <c r="C192" i="18"/>
  <c r="C208" i="18"/>
  <c r="C224" i="18"/>
  <c r="C240" i="18"/>
  <c r="C256" i="18"/>
  <c r="C272" i="18"/>
  <c r="C288" i="18"/>
  <c r="C304" i="18"/>
  <c r="C320" i="18"/>
  <c r="C336" i="18"/>
  <c r="C66" i="18"/>
  <c r="C102" i="18"/>
  <c r="C45" i="18"/>
  <c r="C61" i="18"/>
  <c r="C77" i="18"/>
  <c r="C93" i="18"/>
  <c r="C109" i="18"/>
  <c r="C125" i="18"/>
  <c r="C141" i="18"/>
  <c r="C157" i="18"/>
  <c r="C173" i="18"/>
  <c r="C51" i="18"/>
  <c r="C67" i="18"/>
  <c r="C83" i="18"/>
  <c r="C99" i="18"/>
  <c r="C115" i="18"/>
  <c r="C131" i="18"/>
  <c r="C147" i="18"/>
  <c r="C163" i="18"/>
  <c r="C179" i="18"/>
  <c r="C195" i="18"/>
  <c r="C211" i="18"/>
  <c r="C227" i="18"/>
  <c r="C243" i="18"/>
  <c r="C259" i="18"/>
  <c r="C275" i="18"/>
  <c r="C291" i="18"/>
  <c r="C307" i="18"/>
  <c r="C323" i="18"/>
  <c r="C339" i="18"/>
  <c r="C52" i="18"/>
  <c r="C68" i="18"/>
  <c r="C84" i="18"/>
  <c r="C100" i="18"/>
  <c r="C116" i="18"/>
  <c r="C132" i="18"/>
  <c r="C148" i="18"/>
  <c r="C164" i="18"/>
  <c r="C180" i="18"/>
  <c r="C196" i="18"/>
  <c r="C212" i="18"/>
  <c r="C228" i="18"/>
  <c r="C244" i="18"/>
  <c r="C260" i="18"/>
  <c r="C276" i="18"/>
  <c r="C292" i="18"/>
  <c r="C308" i="18"/>
  <c r="C324" i="18"/>
  <c r="C340" i="18"/>
  <c r="C78" i="18"/>
  <c r="C110" i="18"/>
  <c r="C49" i="18"/>
  <c r="C65" i="18"/>
  <c r="C81" i="18"/>
  <c r="C97" i="18"/>
  <c r="C113" i="18"/>
  <c r="C129" i="18"/>
  <c r="C145" i="18"/>
  <c r="C161" i="18"/>
  <c r="C177" i="18"/>
  <c r="C193" i="18"/>
  <c r="C209" i="18"/>
  <c r="C225" i="18"/>
  <c r="C241" i="18"/>
  <c r="C55" i="18"/>
  <c r="C71" i="18"/>
  <c r="C87" i="18"/>
  <c r="C103" i="18"/>
  <c r="C119" i="18"/>
  <c r="C135" i="18"/>
  <c r="C151" i="18"/>
  <c r="C167" i="18"/>
  <c r="C183" i="18"/>
  <c r="C199" i="18"/>
  <c r="C215" i="18"/>
  <c r="C231" i="18"/>
  <c r="C247" i="18"/>
  <c r="C263" i="18"/>
  <c r="C279" i="18"/>
  <c r="C295" i="18"/>
  <c r="C311" i="18"/>
  <c r="C327" i="18"/>
  <c r="C40" i="18"/>
  <c r="C56" i="18"/>
  <c r="C72" i="18"/>
  <c r="C88" i="18"/>
  <c r="C104" i="18"/>
  <c r="C120" i="18"/>
  <c r="C136" i="18"/>
  <c r="C152" i="18"/>
  <c r="C168" i="18"/>
  <c r="C184" i="18"/>
  <c r="C200" i="18"/>
  <c r="C216" i="18"/>
  <c r="C232" i="18"/>
  <c r="C248" i="18"/>
  <c r="C264" i="18"/>
  <c r="C280" i="18"/>
  <c r="C296" i="18"/>
  <c r="C312" i="18"/>
  <c r="C328" i="18"/>
  <c r="C46" i="18"/>
  <c r="C86" i="18"/>
  <c r="C118" i="18"/>
  <c r="C53" i="18"/>
  <c r="C69" i="18"/>
  <c r="C85" i="18"/>
  <c r="C101" i="18"/>
  <c r="C117" i="18"/>
  <c r="C133" i="18"/>
  <c r="C149" i="18"/>
  <c r="C43" i="18"/>
  <c r="C59" i="18"/>
  <c r="C75" i="18"/>
  <c r="C91" i="18"/>
  <c r="C107" i="18"/>
  <c r="C123" i="18"/>
  <c r="C139" i="18"/>
  <c r="C155" i="18"/>
  <c r="C171" i="18"/>
  <c r="C187" i="18"/>
  <c r="C203" i="18"/>
  <c r="C219" i="18"/>
  <c r="C235" i="18"/>
  <c r="C251" i="18"/>
  <c r="C267" i="18"/>
  <c r="C283" i="18"/>
  <c r="C299" i="18"/>
  <c r="C315" i="18"/>
  <c r="C331" i="18"/>
  <c r="C44" i="18"/>
  <c r="C60" i="18"/>
  <c r="C76" i="18"/>
  <c r="C92" i="18"/>
  <c r="C108" i="18"/>
  <c r="C124" i="18"/>
  <c r="C140" i="18"/>
  <c r="C156" i="18"/>
  <c r="C172" i="18"/>
  <c r="C188" i="18"/>
  <c r="C204" i="18"/>
  <c r="C220" i="18"/>
  <c r="C236" i="18"/>
  <c r="C252" i="18"/>
  <c r="C268" i="18"/>
  <c r="C284" i="18"/>
  <c r="C300" i="18"/>
  <c r="C316" i="18"/>
  <c r="C332" i="18"/>
  <c r="C58" i="18"/>
  <c r="C94" i="18"/>
  <c r="C41" i="18"/>
  <c r="C57" i="18"/>
  <c r="C73" i="18"/>
  <c r="C89" i="18"/>
  <c r="C105" i="18"/>
  <c r="C121" i="18"/>
  <c r="C137" i="18"/>
  <c r="C153" i="18"/>
  <c r="C169" i="18"/>
  <c r="C185" i="18"/>
  <c r="C201" i="18"/>
  <c r="C217" i="18"/>
  <c r="C233" i="18"/>
  <c r="C249" i="18"/>
  <c r="C181" i="18"/>
  <c r="C213" i="18"/>
  <c r="C245" i="18"/>
  <c r="C265" i="18"/>
  <c r="C281" i="18"/>
  <c r="C297" i="18"/>
  <c r="C313" i="18"/>
  <c r="C329" i="18"/>
  <c r="C50" i="18"/>
  <c r="C74" i="18"/>
  <c r="C106" i="18"/>
  <c r="C166" i="18"/>
  <c r="C230" i="18"/>
  <c r="C294" i="18"/>
  <c r="C138" i="18"/>
  <c r="C202" i="18"/>
  <c r="C266" i="18"/>
  <c r="C330" i="18"/>
  <c r="C174" i="18"/>
  <c r="C238" i="18"/>
  <c r="C302" i="18"/>
  <c r="C146" i="18"/>
  <c r="C210" i="18"/>
  <c r="C274" i="18"/>
  <c r="C338" i="18"/>
  <c r="C189" i="18"/>
  <c r="C221" i="18"/>
  <c r="C253" i="18"/>
  <c r="C269" i="18"/>
  <c r="C285" i="18"/>
  <c r="C301" i="18"/>
  <c r="C317" i="18"/>
  <c r="C333" i="18"/>
  <c r="C54" i="18"/>
  <c r="C82" i="18"/>
  <c r="C114" i="18"/>
  <c r="C182" i="18"/>
  <c r="C246" i="18"/>
  <c r="C310" i="18"/>
  <c r="C154" i="18"/>
  <c r="C218" i="18"/>
  <c r="C282" i="18"/>
  <c r="C126" i="18"/>
  <c r="C190" i="18"/>
  <c r="C254" i="18"/>
  <c r="C318" i="18"/>
  <c r="C162" i="18"/>
  <c r="C226" i="18"/>
  <c r="C290" i="18"/>
  <c r="C197" i="18"/>
  <c r="C229" i="18"/>
  <c r="C257" i="18"/>
  <c r="C273" i="18"/>
  <c r="C289" i="18"/>
  <c r="C305" i="18"/>
  <c r="C321" i="18"/>
  <c r="C337" i="18"/>
  <c r="C62" i="18"/>
  <c r="C90" i="18"/>
  <c r="C134" i="18"/>
  <c r="C198" i="18"/>
  <c r="C262" i="18"/>
  <c r="C326" i="18"/>
  <c r="C170" i="18"/>
  <c r="C234" i="18"/>
  <c r="C298" i="18"/>
  <c r="C142" i="18"/>
  <c r="C206" i="18"/>
  <c r="C270" i="18"/>
  <c r="C334" i="18"/>
  <c r="C178" i="18"/>
  <c r="C242" i="18"/>
  <c r="C306" i="18"/>
  <c r="C165" i="18"/>
  <c r="C205" i="18"/>
  <c r="C237" i="18"/>
  <c r="C261" i="18"/>
  <c r="C277" i="18"/>
  <c r="C293" i="18"/>
  <c r="C309" i="18"/>
  <c r="C325" i="18"/>
  <c r="C42" i="18"/>
  <c r="C70" i="18"/>
  <c r="C98" i="18"/>
  <c r="C150" i="18"/>
  <c r="C214" i="18"/>
  <c r="C278" i="18"/>
  <c r="C122" i="18"/>
  <c r="C186" i="18"/>
  <c r="C250" i="18"/>
  <c r="C314" i="18"/>
  <c r="C158" i="18"/>
  <c r="C222" i="18"/>
  <c r="C286" i="18"/>
  <c r="C130" i="18"/>
  <c r="C194" i="18"/>
  <c r="C258" i="18"/>
  <c r="C322" i="18"/>
  <c r="E32" i="23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M8" i="6" l="1"/>
  <c r="M7" i="6"/>
  <c r="M9" i="6"/>
  <c r="B7" i="19"/>
  <c r="B8" i="18"/>
  <c r="B8" i="19"/>
  <c r="B7" i="18"/>
  <c r="B6" i="5"/>
  <c r="B6" i="19"/>
  <c r="B8" i="5"/>
  <c r="B6" i="18"/>
  <c r="B7" i="5"/>
  <c r="E30" i="19"/>
  <c r="J13" i="19"/>
  <c r="I15" i="19"/>
  <c r="C11" i="6"/>
  <c r="J12" i="6"/>
  <c r="F18" i="6"/>
  <c r="B44" i="19" l="1"/>
  <c r="B48" i="19"/>
  <c r="B52" i="19"/>
  <c r="B56" i="19"/>
  <c r="B60" i="19"/>
  <c r="B64" i="19"/>
  <c r="B68" i="19"/>
  <c r="B72" i="19"/>
  <c r="B76" i="19"/>
  <c r="B80" i="19"/>
  <c r="B84" i="19"/>
  <c r="B88" i="19"/>
  <c r="B92" i="19"/>
  <c r="B96" i="19"/>
  <c r="B100" i="19"/>
  <c r="B104" i="19"/>
  <c r="B108" i="19"/>
  <c r="B112" i="19"/>
  <c r="B116" i="19"/>
  <c r="B120" i="19"/>
  <c r="B124" i="19"/>
  <c r="B128" i="19"/>
  <c r="B132" i="19"/>
  <c r="B136" i="19"/>
  <c r="B140" i="19"/>
  <c r="B144" i="19"/>
  <c r="B148" i="19"/>
  <c r="B152" i="19"/>
  <c r="B156" i="19"/>
  <c r="B160" i="19"/>
  <c r="B164" i="19"/>
  <c r="B168" i="19"/>
  <c r="B172" i="19"/>
  <c r="B176" i="19"/>
  <c r="B180" i="19"/>
  <c r="B184" i="19"/>
  <c r="B188" i="19"/>
  <c r="B192" i="19"/>
  <c r="B196" i="19"/>
  <c r="B200" i="19"/>
  <c r="B204" i="19"/>
  <c r="B208" i="19"/>
  <c r="B212" i="19"/>
  <c r="B216" i="19"/>
  <c r="B220" i="19"/>
  <c r="B224" i="19"/>
  <c r="B228" i="19"/>
  <c r="B232" i="19"/>
  <c r="B236" i="19"/>
  <c r="B240" i="19"/>
  <c r="A43" i="19"/>
  <c r="A47" i="19"/>
  <c r="A51" i="19"/>
  <c r="A55" i="19"/>
  <c r="A59" i="19"/>
  <c r="A63" i="19"/>
  <c r="A67" i="19"/>
  <c r="A71" i="19"/>
  <c r="A75" i="19"/>
  <c r="A79" i="19"/>
  <c r="A83" i="19"/>
  <c r="A87" i="19"/>
  <c r="A91" i="19"/>
  <c r="A95" i="19"/>
  <c r="A99" i="19"/>
  <c r="A103" i="19"/>
  <c r="A107" i="19"/>
  <c r="A111" i="19"/>
  <c r="A115" i="19"/>
  <c r="A119" i="19"/>
  <c r="A123" i="19"/>
  <c r="A127" i="19"/>
  <c r="A131" i="19"/>
  <c r="A135" i="19"/>
  <c r="A139" i="19"/>
  <c r="A143" i="19"/>
  <c r="A147" i="19"/>
  <c r="A151" i="19"/>
  <c r="A155" i="19"/>
  <c r="A159" i="19"/>
  <c r="A163" i="19"/>
  <c r="A167" i="19"/>
  <c r="A171" i="19"/>
  <c r="A175" i="19"/>
  <c r="A179" i="19"/>
  <c r="B45" i="19"/>
  <c r="B49" i="19"/>
  <c r="B53" i="19"/>
  <c r="B57" i="19"/>
  <c r="B61" i="19"/>
  <c r="B65" i="19"/>
  <c r="B69" i="19"/>
  <c r="B73" i="19"/>
  <c r="B77" i="19"/>
  <c r="B81" i="19"/>
  <c r="B85" i="19"/>
  <c r="B89" i="19"/>
  <c r="B93" i="19"/>
  <c r="B97" i="19"/>
  <c r="B101" i="19"/>
  <c r="B105" i="19"/>
  <c r="B109" i="19"/>
  <c r="B113" i="19"/>
  <c r="B117" i="19"/>
  <c r="B121" i="19"/>
  <c r="B125" i="19"/>
  <c r="B129" i="19"/>
  <c r="B133" i="19"/>
  <c r="B137" i="19"/>
  <c r="B141" i="19"/>
  <c r="B145" i="19"/>
  <c r="B149" i="19"/>
  <c r="B153" i="19"/>
  <c r="B157" i="19"/>
  <c r="B161" i="19"/>
  <c r="B165" i="19"/>
  <c r="B169" i="19"/>
  <c r="B173" i="19"/>
  <c r="B177" i="19"/>
  <c r="B181" i="19"/>
  <c r="B185" i="19"/>
  <c r="B189" i="19"/>
  <c r="B193" i="19"/>
  <c r="B197" i="19"/>
  <c r="B201" i="19"/>
  <c r="B205" i="19"/>
  <c r="B209" i="19"/>
  <c r="B213" i="19"/>
  <c r="B217" i="19"/>
  <c r="B221" i="19"/>
  <c r="B225" i="19"/>
  <c r="B229" i="19"/>
  <c r="B233" i="19"/>
  <c r="B237" i="19"/>
  <c r="B241" i="19"/>
  <c r="A44" i="19"/>
  <c r="A48" i="19"/>
  <c r="A52" i="19"/>
  <c r="A56" i="19"/>
  <c r="A60" i="19"/>
  <c r="A64" i="19"/>
  <c r="A68" i="19"/>
  <c r="A72" i="19"/>
  <c r="A76" i="19"/>
  <c r="A80" i="19"/>
  <c r="A84" i="19"/>
  <c r="A88" i="19"/>
  <c r="A92" i="19"/>
  <c r="A96" i="19"/>
  <c r="A100" i="19"/>
  <c r="A104" i="19"/>
  <c r="A108" i="19"/>
  <c r="A112" i="19"/>
  <c r="A116" i="19"/>
  <c r="A120" i="19"/>
  <c r="A124" i="19"/>
  <c r="A128" i="19"/>
  <c r="A132" i="19"/>
  <c r="A136" i="19"/>
  <c r="A140" i="19"/>
  <c r="A144" i="19"/>
  <c r="A148" i="19"/>
  <c r="A152" i="19"/>
  <c r="A156" i="19"/>
  <c r="A160" i="19"/>
  <c r="A164" i="19"/>
  <c r="A168" i="19"/>
  <c r="A172" i="19"/>
  <c r="A176" i="19"/>
  <c r="B46" i="19"/>
  <c r="B50" i="19"/>
  <c r="B54" i="19"/>
  <c r="B58" i="19"/>
  <c r="B62" i="19"/>
  <c r="B66" i="19"/>
  <c r="B70" i="19"/>
  <c r="B74" i="19"/>
  <c r="B78" i="19"/>
  <c r="B82" i="19"/>
  <c r="B86" i="19"/>
  <c r="B90" i="19"/>
  <c r="B94" i="19"/>
  <c r="B98" i="19"/>
  <c r="B102" i="19"/>
  <c r="B106" i="19"/>
  <c r="B110" i="19"/>
  <c r="B114" i="19"/>
  <c r="B118" i="19"/>
  <c r="B122" i="19"/>
  <c r="B126" i="19"/>
  <c r="B130" i="19"/>
  <c r="B134" i="19"/>
  <c r="B138" i="19"/>
  <c r="B142" i="19"/>
  <c r="B146" i="19"/>
  <c r="B150" i="19"/>
  <c r="B154" i="19"/>
  <c r="B158" i="19"/>
  <c r="B162" i="19"/>
  <c r="B166" i="19"/>
  <c r="B170" i="19"/>
  <c r="B174" i="19"/>
  <c r="B178" i="19"/>
  <c r="B182" i="19"/>
  <c r="B186" i="19"/>
  <c r="B190" i="19"/>
  <c r="B194" i="19"/>
  <c r="B198" i="19"/>
  <c r="B202" i="19"/>
  <c r="B206" i="19"/>
  <c r="B210" i="19"/>
  <c r="B214" i="19"/>
  <c r="B218" i="19"/>
  <c r="B222" i="19"/>
  <c r="B226" i="19"/>
  <c r="B230" i="19"/>
  <c r="B234" i="19"/>
  <c r="B238" i="19"/>
  <c r="B242" i="19"/>
  <c r="A45" i="19"/>
  <c r="A49" i="19"/>
  <c r="A53" i="19"/>
  <c r="A57" i="19"/>
  <c r="A61" i="19"/>
  <c r="A65" i="19"/>
  <c r="A69" i="19"/>
  <c r="A73" i="19"/>
  <c r="A77" i="19"/>
  <c r="A81" i="19"/>
  <c r="A85" i="19"/>
  <c r="A89" i="19"/>
  <c r="A93" i="19"/>
  <c r="A97" i="19"/>
  <c r="A101" i="19"/>
  <c r="A105" i="19"/>
  <c r="A109" i="19"/>
  <c r="A113" i="19"/>
  <c r="A117" i="19"/>
  <c r="A121" i="19"/>
  <c r="A125" i="19"/>
  <c r="A129" i="19"/>
  <c r="A133" i="19"/>
  <c r="A137" i="19"/>
  <c r="A141" i="19"/>
  <c r="A145" i="19"/>
  <c r="A149" i="19"/>
  <c r="A153" i="19"/>
  <c r="A157" i="19"/>
  <c r="A161" i="19"/>
  <c r="A165" i="19"/>
  <c r="A169" i="19"/>
  <c r="B47" i="19"/>
  <c r="B63" i="19"/>
  <c r="B79" i="19"/>
  <c r="B95" i="19"/>
  <c r="B111" i="19"/>
  <c r="B127" i="19"/>
  <c r="B143" i="19"/>
  <c r="B159" i="19"/>
  <c r="B175" i="19"/>
  <c r="B191" i="19"/>
  <c r="B207" i="19"/>
  <c r="B223" i="19"/>
  <c r="B239" i="19"/>
  <c r="A54" i="19"/>
  <c r="A70" i="19"/>
  <c r="A86" i="19"/>
  <c r="A102" i="19"/>
  <c r="A118" i="19"/>
  <c r="A134" i="19"/>
  <c r="A150" i="19"/>
  <c r="A166" i="19"/>
  <c r="A177" i="19"/>
  <c r="A182" i="19"/>
  <c r="A186" i="19"/>
  <c r="A190" i="19"/>
  <c r="A194" i="19"/>
  <c r="A198" i="19"/>
  <c r="A202" i="19"/>
  <c r="A206" i="19"/>
  <c r="A210" i="19"/>
  <c r="A214" i="19"/>
  <c r="A218" i="19"/>
  <c r="A222" i="19"/>
  <c r="A226" i="19"/>
  <c r="A230" i="19"/>
  <c r="A234" i="19"/>
  <c r="A238" i="19"/>
  <c r="A242" i="19"/>
  <c r="A246" i="19"/>
  <c r="A250" i="19"/>
  <c r="A254" i="19"/>
  <c r="A258" i="19"/>
  <c r="A262" i="19"/>
  <c r="A266" i="19"/>
  <c r="A270" i="19"/>
  <c r="A274" i="19"/>
  <c r="A278" i="19"/>
  <c r="A282" i="19"/>
  <c r="A286" i="19"/>
  <c r="A290" i="19"/>
  <c r="A294" i="19"/>
  <c r="A298" i="19"/>
  <c r="A302" i="19"/>
  <c r="A306" i="19"/>
  <c r="A310" i="19"/>
  <c r="A314" i="19"/>
  <c r="A318" i="19"/>
  <c r="A322" i="19"/>
  <c r="A326" i="19"/>
  <c r="A330" i="19"/>
  <c r="A334" i="19"/>
  <c r="A338" i="19"/>
  <c r="A342" i="19"/>
  <c r="B51" i="19"/>
  <c r="B67" i="19"/>
  <c r="B83" i="19"/>
  <c r="B99" i="19"/>
  <c r="B115" i="19"/>
  <c r="B131" i="19"/>
  <c r="B147" i="19"/>
  <c r="B163" i="19"/>
  <c r="B179" i="19"/>
  <c r="B195" i="19"/>
  <c r="B211" i="19"/>
  <c r="B227" i="19"/>
  <c r="B43" i="19"/>
  <c r="A58" i="19"/>
  <c r="A74" i="19"/>
  <c r="A90" i="19"/>
  <c r="A106" i="19"/>
  <c r="A122" i="19"/>
  <c r="A138" i="19"/>
  <c r="A154" i="19"/>
  <c r="A170" i="19"/>
  <c r="A178" i="19"/>
  <c r="A183" i="19"/>
  <c r="A187" i="19"/>
  <c r="A191" i="19"/>
  <c r="A195" i="19"/>
  <c r="A199" i="19"/>
  <c r="A203" i="19"/>
  <c r="A207" i="19"/>
  <c r="A211" i="19"/>
  <c r="A215" i="19"/>
  <c r="A219" i="19"/>
  <c r="A223" i="19"/>
  <c r="A227" i="19"/>
  <c r="A231" i="19"/>
  <c r="A235" i="19"/>
  <c r="A239" i="19"/>
  <c r="A243" i="19"/>
  <c r="A247" i="19"/>
  <c r="A251" i="19"/>
  <c r="A255" i="19"/>
  <c r="A259" i="19"/>
  <c r="A263" i="19"/>
  <c r="A267" i="19"/>
  <c r="A271" i="19"/>
  <c r="A275" i="19"/>
  <c r="A279" i="19"/>
  <c r="A283" i="19"/>
  <c r="A287" i="19"/>
  <c r="A291" i="19"/>
  <c r="A295" i="19"/>
  <c r="A299" i="19"/>
  <c r="A303" i="19"/>
  <c r="A307" i="19"/>
  <c r="A311" i="19"/>
  <c r="A315" i="19"/>
  <c r="A319" i="19"/>
  <c r="A323" i="19"/>
  <c r="A327" i="19"/>
  <c r="A331" i="19"/>
  <c r="A335" i="19"/>
  <c r="A339" i="19"/>
  <c r="A343" i="19"/>
  <c r="B55" i="19"/>
  <c r="B71" i="19"/>
  <c r="B87" i="19"/>
  <c r="B103" i="19"/>
  <c r="B119" i="19"/>
  <c r="B135" i="19"/>
  <c r="B151" i="19"/>
  <c r="B167" i="19"/>
  <c r="B183" i="19"/>
  <c r="B199" i="19"/>
  <c r="B215" i="19"/>
  <c r="B231" i="19"/>
  <c r="A46" i="19"/>
  <c r="A62" i="19"/>
  <c r="A78" i="19"/>
  <c r="A94" i="19"/>
  <c r="A110" i="19"/>
  <c r="A126" i="19"/>
  <c r="A142" i="19"/>
  <c r="A158" i="19"/>
  <c r="A173" i="19"/>
  <c r="A180" i="19"/>
  <c r="A184" i="19"/>
  <c r="A188" i="19"/>
  <c r="A192" i="19"/>
  <c r="A196" i="19"/>
  <c r="A200" i="19"/>
  <c r="A204" i="19"/>
  <c r="A208" i="19"/>
  <c r="A212" i="19"/>
  <c r="A216" i="19"/>
  <c r="A220" i="19"/>
  <c r="A224" i="19"/>
  <c r="A228" i="19"/>
  <c r="A232" i="19"/>
  <c r="A236" i="19"/>
  <c r="A240" i="19"/>
  <c r="A244" i="19"/>
  <c r="A248" i="19"/>
  <c r="A252" i="19"/>
  <c r="A256" i="19"/>
  <c r="A260" i="19"/>
  <c r="A264" i="19"/>
  <c r="A268" i="19"/>
  <c r="A272" i="19"/>
  <c r="A276" i="19"/>
  <c r="A280" i="19"/>
  <c r="A284" i="19"/>
  <c r="A288" i="19"/>
  <c r="A292" i="19"/>
  <c r="A296" i="19"/>
  <c r="A300" i="19"/>
  <c r="A304" i="19"/>
  <c r="A308" i="19"/>
  <c r="A312" i="19"/>
  <c r="A316" i="19"/>
  <c r="A320" i="19"/>
  <c r="A324" i="19"/>
  <c r="A328" i="19"/>
  <c r="A332" i="19"/>
  <c r="A336" i="19"/>
  <c r="A340" i="19"/>
  <c r="B59" i="19"/>
  <c r="B75" i="19"/>
  <c r="B91" i="19"/>
  <c r="B107" i="19"/>
  <c r="B123" i="19"/>
  <c r="B139" i="19"/>
  <c r="B155" i="19"/>
  <c r="B171" i="19"/>
  <c r="B187" i="19"/>
  <c r="B203" i="19"/>
  <c r="B219" i="19"/>
  <c r="B235" i="19"/>
  <c r="A50" i="19"/>
  <c r="A66" i="19"/>
  <c r="A82" i="19"/>
  <c r="A98" i="19"/>
  <c r="A114" i="19"/>
  <c r="A130" i="19"/>
  <c r="A146" i="19"/>
  <c r="A162" i="19"/>
  <c r="A174" i="19"/>
  <c r="A181" i="19"/>
  <c r="A185" i="19"/>
  <c r="A189" i="19"/>
  <c r="A193" i="19"/>
  <c r="A197" i="19"/>
  <c r="A201" i="19"/>
  <c r="A205" i="19"/>
  <c r="A209" i="19"/>
  <c r="A213" i="19"/>
  <c r="A217" i="19"/>
  <c r="A221" i="19"/>
  <c r="A225" i="19"/>
  <c r="A229" i="19"/>
  <c r="A233" i="19"/>
  <c r="A237" i="19"/>
  <c r="A241" i="19"/>
  <c r="A245" i="19"/>
  <c r="A249" i="19"/>
  <c r="A253" i="19"/>
  <c r="A257" i="19"/>
  <c r="A261" i="19"/>
  <c r="A265" i="19"/>
  <c r="A269" i="19"/>
  <c r="A273" i="19"/>
  <c r="A277" i="19"/>
  <c r="A281" i="19"/>
  <c r="A285" i="19"/>
  <c r="A289" i="19"/>
  <c r="A293" i="19"/>
  <c r="A297" i="19"/>
  <c r="A301" i="19"/>
  <c r="A305" i="19"/>
  <c r="A309" i="19"/>
  <c r="A313" i="19"/>
  <c r="A317" i="19"/>
  <c r="A321" i="19"/>
  <c r="A325" i="19"/>
  <c r="A329" i="19"/>
  <c r="A333" i="19"/>
  <c r="A337" i="19"/>
  <c r="A341" i="19"/>
  <c r="J14" i="19"/>
  <c r="I16" i="19"/>
  <c r="C43" i="19" a="1"/>
  <c r="G43" i="19" a="1"/>
  <c r="I43" i="19" a="1"/>
  <c r="N43" i="19" a="1"/>
  <c r="J43" i="19" a="1"/>
  <c r="Q43" i="19" a="1"/>
  <c r="R43" i="19" a="1"/>
  <c r="F43" i="19" a="1"/>
  <c r="L43" i="19" a="1"/>
  <c r="K43" i="19" a="1"/>
  <c r="S43" i="19" a="1"/>
  <c r="P43" i="19" a="1"/>
  <c r="M43" i="19" a="1"/>
  <c r="O43" i="19" a="1"/>
  <c r="H43" i="19" a="1"/>
  <c r="D29" i="19"/>
  <c r="D11" i="19"/>
  <c r="D27" i="19"/>
  <c r="D12" i="18"/>
  <c r="L42" i="19"/>
  <c r="D17" i="18"/>
  <c r="D13" i="18"/>
  <c r="O39" i="18"/>
  <c r="N38" i="5"/>
  <c r="D13" i="5"/>
  <c r="D15" i="18"/>
  <c r="Q39" i="18"/>
  <c r="D11" i="18"/>
  <c r="Q42" i="19"/>
  <c r="K39" i="18"/>
  <c r="D27" i="18"/>
  <c r="D16" i="19"/>
  <c r="D28" i="19"/>
  <c r="D30" i="19"/>
  <c r="D18" i="19"/>
  <c r="L39" i="18"/>
  <c r="N39" i="18"/>
  <c r="P38" i="5"/>
  <c r="D23" i="18"/>
  <c r="N42" i="19"/>
  <c r="M39" i="18"/>
  <c r="D24" i="5"/>
  <c r="H38" i="5"/>
  <c r="D26" i="5"/>
  <c r="J42" i="19"/>
  <c r="D12" i="5"/>
  <c r="D11" i="5"/>
  <c r="D15" i="5"/>
  <c r="M42" i="19"/>
  <c r="D12" i="19"/>
  <c r="D19" i="19"/>
  <c r="D26" i="19"/>
  <c r="D14" i="19"/>
  <c r="D16" i="5"/>
  <c r="D14" i="5"/>
  <c r="J38" i="5"/>
  <c r="C24" i="23"/>
  <c r="J39" i="18"/>
  <c r="O42" i="19"/>
  <c r="O38" i="5"/>
  <c r="M38" i="5"/>
  <c r="D22" i="5"/>
  <c r="D14" i="18"/>
  <c r="H39" i="18"/>
  <c r="I38" i="5"/>
  <c r="D25" i="18"/>
  <c r="D23" i="5"/>
  <c r="D13" i="19"/>
  <c r="D15" i="19"/>
  <c r="D17" i="19"/>
  <c r="C23" i="19"/>
  <c r="C18" i="6"/>
  <c r="J16" i="6" s="1"/>
  <c r="K42" i="19"/>
  <c r="L38" i="5"/>
  <c r="D26" i="18"/>
  <c r="I39" i="18"/>
  <c r="H42" i="19"/>
  <c r="P42" i="19"/>
  <c r="D24" i="18"/>
  <c r="D16" i="18"/>
  <c r="Q38" i="5"/>
  <c r="K38" i="5"/>
  <c r="P39" i="18"/>
  <c r="E42" i="19"/>
  <c r="I42" i="19"/>
  <c r="D25" i="5"/>
  <c r="D42" i="19"/>
  <c r="H47" i="19" l="1"/>
  <c r="H63" i="19"/>
  <c r="H79" i="19"/>
  <c r="H95" i="19"/>
  <c r="H56" i="19"/>
  <c r="H72" i="19"/>
  <c r="H88" i="19"/>
  <c r="H104" i="19"/>
  <c r="H120" i="19"/>
  <c r="H136" i="19"/>
  <c r="H152" i="19"/>
  <c r="H168" i="19"/>
  <c r="H184" i="19"/>
  <c r="H200" i="19"/>
  <c r="H216" i="19"/>
  <c r="H232" i="19"/>
  <c r="H55" i="19"/>
  <c r="H71" i="19"/>
  <c r="H87" i="19"/>
  <c r="H48" i="19"/>
  <c r="H64" i="19"/>
  <c r="H80" i="19"/>
  <c r="H96" i="19"/>
  <c r="H112" i="19"/>
  <c r="H128" i="19"/>
  <c r="H43" i="19"/>
  <c r="H75" i="19"/>
  <c r="H52" i="19"/>
  <c r="H84" i="19"/>
  <c r="H116" i="19"/>
  <c r="H144" i="19"/>
  <c r="H164" i="19"/>
  <c r="H188" i="19"/>
  <c r="H208" i="19"/>
  <c r="H228" i="19"/>
  <c r="H248" i="19"/>
  <c r="H264" i="19"/>
  <c r="H280" i="19"/>
  <c r="H296" i="19"/>
  <c r="H312" i="19"/>
  <c r="H328" i="19"/>
  <c r="H50" i="19"/>
  <c r="H86" i="19"/>
  <c r="H114" i="19"/>
  <c r="H53" i="19"/>
  <c r="H69" i="19"/>
  <c r="H85" i="19"/>
  <c r="H101" i="19"/>
  <c r="H117" i="19"/>
  <c r="H133" i="19"/>
  <c r="H149" i="19"/>
  <c r="H165" i="19"/>
  <c r="H181" i="19"/>
  <c r="H197" i="19"/>
  <c r="H213" i="19"/>
  <c r="H229" i="19"/>
  <c r="H245" i="19"/>
  <c r="H261" i="19"/>
  <c r="H277" i="19"/>
  <c r="H293" i="19"/>
  <c r="H309" i="19"/>
  <c r="H325" i="19"/>
  <c r="H341" i="19"/>
  <c r="H70" i="19"/>
  <c r="H102" i="19"/>
  <c r="H115" i="19"/>
  <c r="H151" i="19"/>
  <c r="H183" i="19"/>
  <c r="H215" i="19"/>
  <c r="H247" i="19"/>
  <c r="H279" i="19"/>
  <c r="H311" i="19"/>
  <c r="H119" i="19"/>
  <c r="H154" i="19"/>
  <c r="H186" i="19"/>
  <c r="H218" i="19"/>
  <c r="H250" i="19"/>
  <c r="H282" i="19"/>
  <c r="H314" i="19"/>
  <c r="H123" i="19"/>
  <c r="H155" i="19"/>
  <c r="H187" i="19"/>
  <c r="H219" i="19"/>
  <c r="H251" i="19"/>
  <c r="H283" i="19"/>
  <c r="H315" i="19"/>
  <c r="H111" i="19"/>
  <c r="H150" i="19"/>
  <c r="H182" i="19"/>
  <c r="H214" i="19"/>
  <c r="H246" i="19"/>
  <c r="H278" i="19"/>
  <c r="H310" i="19"/>
  <c r="H342" i="19"/>
  <c r="H51" i="19"/>
  <c r="H83" i="19"/>
  <c r="H60" i="19"/>
  <c r="H92" i="19"/>
  <c r="H124" i="19"/>
  <c r="H148" i="19"/>
  <c r="H172" i="19"/>
  <c r="H192" i="19"/>
  <c r="H212" i="19"/>
  <c r="H236" i="19"/>
  <c r="H252" i="19"/>
  <c r="H268" i="19"/>
  <c r="H284" i="19"/>
  <c r="H300" i="19"/>
  <c r="H316" i="19"/>
  <c r="H332" i="19"/>
  <c r="H58" i="19"/>
  <c r="H94" i="19"/>
  <c r="H122" i="19"/>
  <c r="H57" i="19"/>
  <c r="H73" i="19"/>
  <c r="H89" i="19"/>
  <c r="H105" i="19"/>
  <c r="H121" i="19"/>
  <c r="H137" i="19"/>
  <c r="H153" i="19"/>
  <c r="H169" i="19"/>
  <c r="H185" i="19"/>
  <c r="H201" i="19"/>
  <c r="H217" i="19"/>
  <c r="H233" i="19"/>
  <c r="H249" i="19"/>
  <c r="H265" i="19"/>
  <c r="H281" i="19"/>
  <c r="H297" i="19"/>
  <c r="H313" i="19"/>
  <c r="H329" i="19"/>
  <c r="H46" i="19"/>
  <c r="H78" i="19"/>
  <c r="H110" i="19"/>
  <c r="H127" i="19"/>
  <c r="H159" i="19"/>
  <c r="H191" i="19"/>
  <c r="H223" i="19"/>
  <c r="H255" i="19"/>
  <c r="H287" i="19"/>
  <c r="H327" i="19"/>
  <c r="H130" i="19"/>
  <c r="H162" i="19"/>
  <c r="H194" i="19"/>
  <c r="H226" i="19"/>
  <c r="H258" i="19"/>
  <c r="H290" i="19"/>
  <c r="H322" i="19"/>
  <c r="H131" i="19"/>
  <c r="H163" i="19"/>
  <c r="H195" i="19"/>
  <c r="H227" i="19"/>
  <c r="H259" i="19"/>
  <c r="H291" i="19"/>
  <c r="H323" i="19"/>
  <c r="H126" i="19"/>
  <c r="H158" i="19"/>
  <c r="H190" i="19"/>
  <c r="H222" i="19"/>
  <c r="H254" i="19"/>
  <c r="H286" i="19"/>
  <c r="H318" i="19"/>
  <c r="H319" i="19"/>
  <c r="H59" i="19"/>
  <c r="H91" i="19"/>
  <c r="H68" i="19"/>
  <c r="H100" i="19"/>
  <c r="H132" i="19"/>
  <c r="H156" i="19"/>
  <c r="H176" i="19"/>
  <c r="H196" i="19"/>
  <c r="H220" i="19"/>
  <c r="H240" i="19"/>
  <c r="H256" i="19"/>
  <c r="H272" i="19"/>
  <c r="H288" i="19"/>
  <c r="H304" i="19"/>
  <c r="H320" i="19"/>
  <c r="H336" i="19"/>
  <c r="H66" i="19"/>
  <c r="H98" i="19"/>
  <c r="H45" i="19"/>
  <c r="H61" i="19"/>
  <c r="H77" i="19"/>
  <c r="H93" i="19"/>
  <c r="H109" i="19"/>
  <c r="H125" i="19"/>
  <c r="H141" i="19"/>
  <c r="H157" i="19"/>
  <c r="H173" i="19"/>
  <c r="H189" i="19"/>
  <c r="H205" i="19"/>
  <c r="H221" i="19"/>
  <c r="H237" i="19"/>
  <c r="H253" i="19"/>
  <c r="H269" i="19"/>
  <c r="H285" i="19"/>
  <c r="H301" i="19"/>
  <c r="H317" i="19"/>
  <c r="H333" i="19"/>
  <c r="H54" i="19"/>
  <c r="H82" i="19"/>
  <c r="H118" i="19"/>
  <c r="H135" i="19"/>
  <c r="H167" i="19"/>
  <c r="H199" i="19"/>
  <c r="H231" i="19"/>
  <c r="H263" i="19"/>
  <c r="H295" i="19"/>
  <c r="H343" i="19"/>
  <c r="H138" i="19"/>
  <c r="H170" i="19"/>
  <c r="H202" i="19"/>
  <c r="H234" i="19"/>
  <c r="H266" i="19"/>
  <c r="H298" i="19"/>
  <c r="H330" i="19"/>
  <c r="H139" i="19"/>
  <c r="H171" i="19"/>
  <c r="H203" i="19"/>
  <c r="H235" i="19"/>
  <c r="H267" i="19"/>
  <c r="H299" i="19"/>
  <c r="H331" i="19"/>
  <c r="H134" i="19"/>
  <c r="H166" i="19"/>
  <c r="H198" i="19"/>
  <c r="H230" i="19"/>
  <c r="H262" i="19"/>
  <c r="H294" i="19"/>
  <c r="H326" i="19"/>
  <c r="H335" i="19"/>
  <c r="H67" i="19"/>
  <c r="H44" i="19"/>
  <c r="H76" i="19"/>
  <c r="H108" i="19"/>
  <c r="H140" i="19"/>
  <c r="H160" i="19"/>
  <c r="H180" i="19"/>
  <c r="H204" i="19"/>
  <c r="H224" i="19"/>
  <c r="H244" i="19"/>
  <c r="H260" i="19"/>
  <c r="H276" i="19"/>
  <c r="H292" i="19"/>
  <c r="H308" i="19"/>
  <c r="H324" i="19"/>
  <c r="H340" i="19"/>
  <c r="H74" i="19"/>
  <c r="H106" i="19"/>
  <c r="H49" i="19"/>
  <c r="H65" i="19"/>
  <c r="H81" i="19"/>
  <c r="H97" i="19"/>
  <c r="H113" i="19"/>
  <c r="H129" i="19"/>
  <c r="H145" i="19"/>
  <c r="H161" i="19"/>
  <c r="H177" i="19"/>
  <c r="H193" i="19"/>
  <c r="H209" i="19"/>
  <c r="H225" i="19"/>
  <c r="H241" i="19"/>
  <c r="H257" i="19"/>
  <c r="H273" i="19"/>
  <c r="H289" i="19"/>
  <c r="H305" i="19"/>
  <c r="H321" i="19"/>
  <c r="H337" i="19"/>
  <c r="H62" i="19"/>
  <c r="H90" i="19"/>
  <c r="H99" i="19"/>
  <c r="H143" i="19"/>
  <c r="H175" i="19"/>
  <c r="H207" i="19"/>
  <c r="H239" i="19"/>
  <c r="H271" i="19"/>
  <c r="H303" i="19"/>
  <c r="H103" i="19"/>
  <c r="H146" i="19"/>
  <c r="H178" i="19"/>
  <c r="H210" i="19"/>
  <c r="H242" i="19"/>
  <c r="H274" i="19"/>
  <c r="H306" i="19"/>
  <c r="H107" i="19"/>
  <c r="H147" i="19"/>
  <c r="H179" i="19"/>
  <c r="H211" i="19"/>
  <c r="H243" i="19"/>
  <c r="H275" i="19"/>
  <c r="H307" i="19"/>
  <c r="H339" i="19"/>
  <c r="H142" i="19"/>
  <c r="H174" i="19"/>
  <c r="H206" i="19"/>
  <c r="H238" i="19"/>
  <c r="H270" i="19"/>
  <c r="H302" i="19"/>
  <c r="H334" i="19"/>
  <c r="H338" i="19"/>
  <c r="O43" i="19"/>
  <c r="O59" i="19"/>
  <c r="O75" i="19"/>
  <c r="O91" i="19"/>
  <c r="O107" i="19"/>
  <c r="O123" i="19"/>
  <c r="O139" i="19"/>
  <c r="O155" i="19"/>
  <c r="O171" i="19"/>
  <c r="O187" i="19"/>
  <c r="O203" i="19"/>
  <c r="O219" i="19"/>
  <c r="O235" i="19"/>
  <c r="O251" i="19"/>
  <c r="O267" i="19"/>
  <c r="O52" i="19"/>
  <c r="O68" i="19"/>
  <c r="O84" i="19"/>
  <c r="O100" i="19"/>
  <c r="O116" i="19"/>
  <c r="O132" i="19"/>
  <c r="O148" i="19"/>
  <c r="O164" i="19"/>
  <c r="O180" i="19"/>
  <c r="O196" i="19"/>
  <c r="O212" i="19"/>
  <c r="O228" i="19"/>
  <c r="O244" i="19"/>
  <c r="O260" i="19"/>
  <c r="O61" i="19"/>
  <c r="O93" i="19"/>
  <c r="O125" i="19"/>
  <c r="O157" i="19"/>
  <c r="O189" i="19"/>
  <c r="O221" i="19"/>
  <c r="O253" i="19"/>
  <c r="O277" i="19"/>
  <c r="O293" i="19"/>
  <c r="O309" i="19"/>
  <c r="O325" i="19"/>
  <c r="O341" i="19"/>
  <c r="O70" i="19"/>
  <c r="O102" i="19"/>
  <c r="O134" i="19"/>
  <c r="O166" i="19"/>
  <c r="O198" i="19"/>
  <c r="O230" i="19"/>
  <c r="O262" i="19"/>
  <c r="O282" i="19"/>
  <c r="O298" i="19"/>
  <c r="O314" i="19"/>
  <c r="O330" i="19"/>
  <c r="O57" i="19"/>
  <c r="O121" i="19"/>
  <c r="O185" i="19"/>
  <c r="O249" i="19"/>
  <c r="O291" i="19"/>
  <c r="O51" i="19"/>
  <c r="O67" i="19"/>
  <c r="O83" i="19"/>
  <c r="O99" i="19"/>
  <c r="O115" i="19"/>
  <c r="O131" i="19"/>
  <c r="O147" i="19"/>
  <c r="O163" i="19"/>
  <c r="O179" i="19"/>
  <c r="O195" i="19"/>
  <c r="O211" i="19"/>
  <c r="O227" i="19"/>
  <c r="O243" i="19"/>
  <c r="O259" i="19"/>
  <c r="O44" i="19"/>
  <c r="O60" i="19"/>
  <c r="O76" i="19"/>
  <c r="O92" i="19"/>
  <c r="O108" i="19"/>
  <c r="O124" i="19"/>
  <c r="O140" i="19"/>
  <c r="O156" i="19"/>
  <c r="O172" i="19"/>
  <c r="O188" i="19"/>
  <c r="O204" i="19"/>
  <c r="O220" i="19"/>
  <c r="O236" i="19"/>
  <c r="O252" i="19"/>
  <c r="O45" i="19"/>
  <c r="O77" i="19"/>
  <c r="O109" i="19"/>
  <c r="O141" i="19"/>
  <c r="O173" i="19"/>
  <c r="O205" i="19"/>
  <c r="O237" i="19"/>
  <c r="O268" i="19"/>
  <c r="O285" i="19"/>
  <c r="O301" i="19"/>
  <c r="O317" i="19"/>
  <c r="O333" i="19"/>
  <c r="O54" i="19"/>
  <c r="O86" i="19"/>
  <c r="O118" i="19"/>
  <c r="O150" i="19"/>
  <c r="O182" i="19"/>
  <c r="O214" i="19"/>
  <c r="O246" i="19"/>
  <c r="O274" i="19"/>
  <c r="O290" i="19"/>
  <c r="O306" i="19"/>
  <c r="O322" i="19"/>
  <c r="O338" i="19"/>
  <c r="O89" i="19"/>
  <c r="O153" i="19"/>
  <c r="O71" i="19"/>
  <c r="O103" i="19"/>
  <c r="O135" i="19"/>
  <c r="O167" i="19"/>
  <c r="O199" i="19"/>
  <c r="O231" i="19"/>
  <c r="O263" i="19"/>
  <c r="O64" i="19"/>
  <c r="O96" i="19"/>
  <c r="O128" i="19"/>
  <c r="O160" i="19"/>
  <c r="O192" i="19"/>
  <c r="O224" i="19"/>
  <c r="O256" i="19"/>
  <c r="O85" i="19"/>
  <c r="O149" i="19"/>
  <c r="O213" i="19"/>
  <c r="O273" i="19"/>
  <c r="O305" i="19"/>
  <c r="O337" i="19"/>
  <c r="O94" i="19"/>
  <c r="O158" i="19"/>
  <c r="O222" i="19"/>
  <c r="O278" i="19"/>
  <c r="O310" i="19"/>
  <c r="O342" i="19"/>
  <c r="O169" i="19"/>
  <c r="O265" i="19"/>
  <c r="O307" i="19"/>
  <c r="O339" i="19"/>
  <c r="O122" i="19"/>
  <c r="O202" i="19"/>
  <c r="O266" i="19"/>
  <c r="O308" i="19"/>
  <c r="O340" i="19"/>
  <c r="O47" i="19"/>
  <c r="O79" i="19"/>
  <c r="O111" i="19"/>
  <c r="O143" i="19"/>
  <c r="O175" i="19"/>
  <c r="O207" i="19"/>
  <c r="O239" i="19"/>
  <c r="O271" i="19"/>
  <c r="O72" i="19"/>
  <c r="O104" i="19"/>
  <c r="O136" i="19"/>
  <c r="O168" i="19"/>
  <c r="O200" i="19"/>
  <c r="O232" i="19"/>
  <c r="O264" i="19"/>
  <c r="O101" i="19"/>
  <c r="O165" i="19"/>
  <c r="O229" i="19"/>
  <c r="O281" i="19"/>
  <c r="O313" i="19"/>
  <c r="O46" i="19"/>
  <c r="O110" i="19"/>
  <c r="O174" i="19"/>
  <c r="O238" i="19"/>
  <c r="O286" i="19"/>
  <c r="O318" i="19"/>
  <c r="O73" i="19"/>
  <c r="O201" i="19"/>
  <c r="O275" i="19"/>
  <c r="O315" i="19"/>
  <c r="O74" i="19"/>
  <c r="O138" i="19"/>
  <c r="O218" i="19"/>
  <c r="O276" i="19"/>
  <c r="O316" i="19"/>
  <c r="O50" i="19"/>
  <c r="O258" i="19"/>
  <c r="O58" i="19"/>
  <c r="O130" i="19"/>
  <c r="O296" i="19"/>
  <c r="O81" i="19"/>
  <c r="O145" i="19"/>
  <c r="O209" i="19"/>
  <c r="O270" i="19"/>
  <c r="O303" i="19"/>
  <c r="O335" i="19"/>
  <c r="O146" i="19"/>
  <c r="O312" i="19"/>
  <c r="O55" i="19"/>
  <c r="O87" i="19"/>
  <c r="O119" i="19"/>
  <c r="O151" i="19"/>
  <c r="O183" i="19"/>
  <c r="O215" i="19"/>
  <c r="O247" i="19"/>
  <c r="O48" i="19"/>
  <c r="O80" i="19"/>
  <c r="O112" i="19"/>
  <c r="O144" i="19"/>
  <c r="O176" i="19"/>
  <c r="O208" i="19"/>
  <c r="O240" i="19"/>
  <c r="O53" i="19"/>
  <c r="O117" i="19"/>
  <c r="O181" i="19"/>
  <c r="O245" i="19"/>
  <c r="O289" i="19"/>
  <c r="O321" i="19"/>
  <c r="O62" i="19"/>
  <c r="O126" i="19"/>
  <c r="O190" i="19"/>
  <c r="O254" i="19"/>
  <c r="O294" i="19"/>
  <c r="O326" i="19"/>
  <c r="O105" i="19"/>
  <c r="O217" i="19"/>
  <c r="O283" i="19"/>
  <c r="O323" i="19"/>
  <c r="O90" i="19"/>
  <c r="O170" i="19"/>
  <c r="O234" i="19"/>
  <c r="O284" i="19"/>
  <c r="O63" i="19"/>
  <c r="O95" i="19"/>
  <c r="O127" i="19"/>
  <c r="O159" i="19"/>
  <c r="O191" i="19"/>
  <c r="O223" i="19"/>
  <c r="O255" i="19"/>
  <c r="O56" i="19"/>
  <c r="O88" i="19"/>
  <c r="O120" i="19"/>
  <c r="O152" i="19"/>
  <c r="O184" i="19"/>
  <c r="O216" i="19"/>
  <c r="O248" i="19"/>
  <c r="O69" i="19"/>
  <c r="O133" i="19"/>
  <c r="O197" i="19"/>
  <c r="O261" i="19"/>
  <c r="O297" i="19"/>
  <c r="O329" i="19"/>
  <c r="O78" i="19"/>
  <c r="O142" i="19"/>
  <c r="O206" i="19"/>
  <c r="O269" i="19"/>
  <c r="O302" i="19"/>
  <c r="O334" i="19"/>
  <c r="O137" i="19"/>
  <c r="O233" i="19"/>
  <c r="O299" i="19"/>
  <c r="O331" i="19"/>
  <c r="O106" i="19"/>
  <c r="O186" i="19"/>
  <c r="O250" i="19"/>
  <c r="O300" i="19"/>
  <c r="O332" i="19"/>
  <c r="O162" i="19"/>
  <c r="O304" i="19"/>
  <c r="O292" i="19"/>
  <c r="O226" i="19"/>
  <c r="O49" i="19"/>
  <c r="O113" i="19"/>
  <c r="O177" i="19"/>
  <c r="O241" i="19"/>
  <c r="O287" i="19"/>
  <c r="O319" i="19"/>
  <c r="O66" i="19"/>
  <c r="O242" i="19"/>
  <c r="O324" i="19"/>
  <c r="O336" i="19"/>
  <c r="O272" i="19"/>
  <c r="O129" i="19"/>
  <c r="O257" i="19"/>
  <c r="O327" i="19"/>
  <c r="O280" i="19"/>
  <c r="O98" i="19"/>
  <c r="O154" i="19"/>
  <c r="O320" i="19"/>
  <c r="O161" i="19"/>
  <c r="O279" i="19"/>
  <c r="O343" i="19"/>
  <c r="O328" i="19"/>
  <c r="O194" i="19"/>
  <c r="O82" i="19"/>
  <c r="O65" i="19"/>
  <c r="O193" i="19"/>
  <c r="O295" i="19"/>
  <c r="O114" i="19"/>
  <c r="O288" i="19"/>
  <c r="O178" i="19"/>
  <c r="O97" i="19"/>
  <c r="O225" i="19"/>
  <c r="O311" i="19"/>
  <c r="O210" i="19"/>
  <c r="M52" i="19"/>
  <c r="M68" i="19"/>
  <c r="M84" i="19"/>
  <c r="M100" i="19"/>
  <c r="M116" i="19"/>
  <c r="M132" i="19"/>
  <c r="M61" i="19"/>
  <c r="M82" i="19"/>
  <c r="M103" i="19"/>
  <c r="M125" i="19"/>
  <c r="M143" i="19"/>
  <c r="M159" i="19"/>
  <c r="M175" i="19"/>
  <c r="M191" i="19"/>
  <c r="M207" i="19"/>
  <c r="M223" i="19"/>
  <c r="M239" i="19"/>
  <c r="M255" i="19"/>
  <c r="M271" i="19"/>
  <c r="M287" i="19"/>
  <c r="M303" i="19"/>
  <c r="M319" i="19"/>
  <c r="M335" i="19"/>
  <c r="M51" i="19"/>
  <c r="M73" i="19"/>
  <c r="M94" i="19"/>
  <c r="M115" i="19"/>
  <c r="M136" i="19"/>
  <c r="M152" i="19"/>
  <c r="M168" i="19"/>
  <c r="M184" i="19"/>
  <c r="M200" i="19"/>
  <c r="M216" i="19"/>
  <c r="M232" i="19"/>
  <c r="M248" i="19"/>
  <c r="M264" i="19"/>
  <c r="M280" i="19"/>
  <c r="M296" i="19"/>
  <c r="M312" i="19"/>
  <c r="M328" i="19"/>
  <c r="M58" i="19"/>
  <c r="M101" i="19"/>
  <c r="M141" i="19"/>
  <c r="M173" i="19"/>
  <c r="M205" i="19"/>
  <c r="M237" i="19"/>
  <c r="M269" i="19"/>
  <c r="M301" i="19"/>
  <c r="M333" i="19"/>
  <c r="M70" i="19"/>
  <c r="M113" i="19"/>
  <c r="M150" i="19"/>
  <c r="M182" i="19"/>
  <c r="M214" i="19"/>
  <c r="M246" i="19"/>
  <c r="M278" i="19"/>
  <c r="M310" i="19"/>
  <c r="M341" i="19"/>
  <c r="M127" i="19"/>
  <c r="M193" i="19"/>
  <c r="M257" i="19"/>
  <c r="M321" i="19"/>
  <c r="M86" i="19"/>
  <c r="M162" i="19"/>
  <c r="M226" i="19"/>
  <c r="M290" i="19"/>
  <c r="M74" i="19"/>
  <c r="M217" i="19"/>
  <c r="M342" i="19"/>
  <c r="M266" i="19"/>
  <c r="M154" i="19"/>
  <c r="M282" i="19"/>
  <c r="M137" i="19"/>
  <c r="M265" i="19"/>
  <c r="M170" i="19"/>
  <c r="M44" i="19"/>
  <c r="M60" i="19"/>
  <c r="M76" i="19"/>
  <c r="M92" i="19"/>
  <c r="M108" i="19"/>
  <c r="M124" i="19"/>
  <c r="M50" i="19"/>
  <c r="M71" i="19"/>
  <c r="M93" i="19"/>
  <c r="M114" i="19"/>
  <c r="M135" i="19"/>
  <c r="M151" i="19"/>
  <c r="M167" i="19"/>
  <c r="M183" i="19"/>
  <c r="M199" i="19"/>
  <c r="M215" i="19"/>
  <c r="M231" i="19"/>
  <c r="M247" i="19"/>
  <c r="M263" i="19"/>
  <c r="M279" i="19"/>
  <c r="M295" i="19"/>
  <c r="M311" i="19"/>
  <c r="M327" i="19"/>
  <c r="M343" i="19"/>
  <c r="M62" i="19"/>
  <c r="M83" i="19"/>
  <c r="M105" i="19"/>
  <c r="M126" i="19"/>
  <c r="M144" i="19"/>
  <c r="M160" i="19"/>
  <c r="M176" i="19"/>
  <c r="M192" i="19"/>
  <c r="M208" i="19"/>
  <c r="M224" i="19"/>
  <c r="M240" i="19"/>
  <c r="M256" i="19"/>
  <c r="M272" i="19"/>
  <c r="M288" i="19"/>
  <c r="M304" i="19"/>
  <c r="M320" i="19"/>
  <c r="M336" i="19"/>
  <c r="M79" i="19"/>
  <c r="M122" i="19"/>
  <c r="M157" i="19"/>
  <c r="M189" i="19"/>
  <c r="M221" i="19"/>
  <c r="M253" i="19"/>
  <c r="M285" i="19"/>
  <c r="M317" i="19"/>
  <c r="M49" i="19"/>
  <c r="M91" i="19"/>
  <c r="M134" i="19"/>
  <c r="M166" i="19"/>
  <c r="M198" i="19"/>
  <c r="M230" i="19"/>
  <c r="M262" i="19"/>
  <c r="M294" i="19"/>
  <c r="M326" i="19"/>
  <c r="M85" i="19"/>
  <c r="M161" i="19"/>
  <c r="M225" i="19"/>
  <c r="M289" i="19"/>
  <c r="M43" i="19"/>
  <c r="M129" i="19"/>
  <c r="M194" i="19"/>
  <c r="M258" i="19"/>
  <c r="M322" i="19"/>
  <c r="M153" i="19"/>
  <c r="M281" i="19"/>
  <c r="M138" i="19"/>
  <c r="M75" i="19"/>
  <c r="M218" i="19"/>
  <c r="M53" i="19"/>
  <c r="M201" i="19"/>
  <c r="M329" i="19"/>
  <c r="M298" i="19"/>
  <c r="M72" i="19"/>
  <c r="M104" i="19"/>
  <c r="M45" i="19"/>
  <c r="M87" i="19"/>
  <c r="M130" i="19"/>
  <c r="M163" i="19"/>
  <c r="M195" i="19"/>
  <c r="M227" i="19"/>
  <c r="M259" i="19"/>
  <c r="M291" i="19"/>
  <c r="M323" i="19"/>
  <c r="M57" i="19"/>
  <c r="M99" i="19"/>
  <c r="M140" i="19"/>
  <c r="M172" i="19"/>
  <c r="M204" i="19"/>
  <c r="M236" i="19"/>
  <c r="M268" i="19"/>
  <c r="M300" i="19"/>
  <c r="M332" i="19"/>
  <c r="M111" i="19"/>
  <c r="M181" i="19"/>
  <c r="M245" i="19"/>
  <c r="M309" i="19"/>
  <c r="M81" i="19"/>
  <c r="M158" i="19"/>
  <c r="M222" i="19"/>
  <c r="M286" i="19"/>
  <c r="M63" i="19"/>
  <c r="M209" i="19"/>
  <c r="M337" i="19"/>
  <c r="M178" i="19"/>
  <c r="M306" i="19"/>
  <c r="M249" i="19"/>
  <c r="M330" i="19"/>
  <c r="M314" i="19"/>
  <c r="M297" i="19"/>
  <c r="M48" i="19"/>
  <c r="M80" i="19"/>
  <c r="M112" i="19"/>
  <c r="M55" i="19"/>
  <c r="M98" i="19"/>
  <c r="M139" i="19"/>
  <c r="M171" i="19"/>
  <c r="M203" i="19"/>
  <c r="M235" i="19"/>
  <c r="M267" i="19"/>
  <c r="M299" i="19"/>
  <c r="M331" i="19"/>
  <c r="M67" i="19"/>
  <c r="M110" i="19"/>
  <c r="M148" i="19"/>
  <c r="M180" i="19"/>
  <c r="M212" i="19"/>
  <c r="M244" i="19"/>
  <c r="M276" i="19"/>
  <c r="M308" i="19"/>
  <c r="M47" i="19"/>
  <c r="M133" i="19"/>
  <c r="M197" i="19"/>
  <c r="M261" i="19"/>
  <c r="M325" i="19"/>
  <c r="M102" i="19"/>
  <c r="M174" i="19"/>
  <c r="M238" i="19"/>
  <c r="M302" i="19"/>
  <c r="M106" i="19"/>
  <c r="M241" i="19"/>
  <c r="M65" i="19"/>
  <c r="M210" i="19"/>
  <c r="M338" i="19"/>
  <c r="M313" i="19"/>
  <c r="M118" i="19"/>
  <c r="M95" i="19"/>
  <c r="M97" i="19"/>
  <c r="M56" i="19"/>
  <c r="M88" i="19"/>
  <c r="M120" i="19"/>
  <c r="M66" i="19"/>
  <c r="M109" i="19"/>
  <c r="M147" i="19"/>
  <c r="M179" i="19"/>
  <c r="M211" i="19"/>
  <c r="M243" i="19"/>
  <c r="M275" i="19"/>
  <c r="M307" i="19"/>
  <c r="M339" i="19"/>
  <c r="M78" i="19"/>
  <c r="M121" i="19"/>
  <c r="M156" i="19"/>
  <c r="M188" i="19"/>
  <c r="M220" i="19"/>
  <c r="M252" i="19"/>
  <c r="M284" i="19"/>
  <c r="M316" i="19"/>
  <c r="M69" i="19"/>
  <c r="M149" i="19"/>
  <c r="M213" i="19"/>
  <c r="M277" i="19"/>
  <c r="M340" i="19"/>
  <c r="M123" i="19"/>
  <c r="M190" i="19"/>
  <c r="M254" i="19"/>
  <c r="M318" i="19"/>
  <c r="M145" i="19"/>
  <c r="M273" i="19"/>
  <c r="M107" i="19"/>
  <c r="M242" i="19"/>
  <c r="M117" i="19"/>
  <c r="M54" i="19"/>
  <c r="M186" i="19"/>
  <c r="M169" i="19"/>
  <c r="M234" i="19"/>
  <c r="M64" i="19"/>
  <c r="M96" i="19"/>
  <c r="M128" i="19"/>
  <c r="M77" i="19"/>
  <c r="M119" i="19"/>
  <c r="M155" i="19"/>
  <c r="M187" i="19"/>
  <c r="M219" i="19"/>
  <c r="M251" i="19"/>
  <c r="M283" i="19"/>
  <c r="M315" i="19"/>
  <c r="M46" i="19"/>
  <c r="M89" i="19"/>
  <c r="M131" i="19"/>
  <c r="M164" i="19"/>
  <c r="M196" i="19"/>
  <c r="M228" i="19"/>
  <c r="M260" i="19"/>
  <c r="M292" i="19"/>
  <c r="M324" i="19"/>
  <c r="M90" i="19"/>
  <c r="M165" i="19"/>
  <c r="M229" i="19"/>
  <c r="M293" i="19"/>
  <c r="M59" i="19"/>
  <c r="M142" i="19"/>
  <c r="M206" i="19"/>
  <c r="M270" i="19"/>
  <c r="M334" i="19"/>
  <c r="M177" i="19"/>
  <c r="M305" i="19"/>
  <c r="M146" i="19"/>
  <c r="M274" i="19"/>
  <c r="M185" i="19"/>
  <c r="M202" i="19"/>
  <c r="M250" i="19"/>
  <c r="M233" i="19"/>
  <c r="P43" i="19"/>
  <c r="P59" i="19"/>
  <c r="P75" i="19"/>
  <c r="P91" i="19"/>
  <c r="P107" i="19"/>
  <c r="P123" i="19"/>
  <c r="P139" i="19"/>
  <c r="P155" i="19"/>
  <c r="P171" i="19"/>
  <c r="P187" i="19"/>
  <c r="P203" i="19"/>
  <c r="P219" i="19"/>
  <c r="P235" i="19"/>
  <c r="P251" i="19"/>
  <c r="P267" i="19"/>
  <c r="P283" i="19"/>
  <c r="P299" i="19"/>
  <c r="P315" i="19"/>
  <c r="P331" i="19"/>
  <c r="P44" i="19"/>
  <c r="P60" i="19"/>
  <c r="P76" i="19"/>
  <c r="P92" i="19"/>
  <c r="P108" i="19"/>
  <c r="P47" i="19"/>
  <c r="P63" i="19"/>
  <c r="P79" i="19"/>
  <c r="P95" i="19"/>
  <c r="P111" i="19"/>
  <c r="P127" i="19"/>
  <c r="P143" i="19"/>
  <c r="P159" i="19"/>
  <c r="P175" i="19"/>
  <c r="P191" i="19"/>
  <c r="P207" i="19"/>
  <c r="P223" i="19"/>
  <c r="P239" i="19"/>
  <c r="P255" i="19"/>
  <c r="P271" i="19"/>
  <c r="P287" i="19"/>
  <c r="P303" i="19"/>
  <c r="P319" i="19"/>
  <c r="P335" i="19"/>
  <c r="P48" i="19"/>
  <c r="P64" i="19"/>
  <c r="P80" i="19"/>
  <c r="P96" i="19"/>
  <c r="P112" i="19"/>
  <c r="P128" i="19"/>
  <c r="P144" i="19"/>
  <c r="P160" i="19"/>
  <c r="P176" i="19"/>
  <c r="P192" i="19"/>
  <c r="P208" i="19"/>
  <c r="P224" i="19"/>
  <c r="P240" i="19"/>
  <c r="P256" i="19"/>
  <c r="P272" i="19"/>
  <c r="P288" i="19"/>
  <c r="P304" i="19"/>
  <c r="P320" i="19"/>
  <c r="P336" i="19"/>
  <c r="P61" i="19"/>
  <c r="P93" i="19"/>
  <c r="P125" i="19"/>
  <c r="P157" i="19"/>
  <c r="P189" i="19"/>
  <c r="P221" i="19"/>
  <c r="P253" i="19"/>
  <c r="P285" i="19"/>
  <c r="P317" i="19"/>
  <c r="P46" i="19"/>
  <c r="P78" i="19"/>
  <c r="P118" i="19"/>
  <c r="P150" i="19"/>
  <c r="P190" i="19"/>
  <c r="P222" i="19"/>
  <c r="P254" i="19"/>
  <c r="P294" i="19"/>
  <c r="P326" i="19"/>
  <c r="P82" i="19"/>
  <c r="P146" i="19"/>
  <c r="P210" i="19"/>
  <c r="P274" i="19"/>
  <c r="P86" i="19"/>
  <c r="P338" i="19"/>
  <c r="P73" i="19"/>
  <c r="P105" i="19"/>
  <c r="P137" i="19"/>
  <c r="P169" i="19"/>
  <c r="P201" i="19"/>
  <c r="P233" i="19"/>
  <c r="P265" i="19"/>
  <c r="P297" i="19"/>
  <c r="P329" i="19"/>
  <c r="P90" i="19"/>
  <c r="P154" i="19"/>
  <c r="P218" i="19"/>
  <c r="P282" i="19"/>
  <c r="P51" i="19"/>
  <c r="P83" i="19"/>
  <c r="P115" i="19"/>
  <c r="P147" i="19"/>
  <c r="P179" i="19"/>
  <c r="P211" i="19"/>
  <c r="P243" i="19"/>
  <c r="P275" i="19"/>
  <c r="P307" i="19"/>
  <c r="P339" i="19"/>
  <c r="P68" i="19"/>
  <c r="P100" i="19"/>
  <c r="P124" i="19"/>
  <c r="P148" i="19"/>
  <c r="P168" i="19"/>
  <c r="P188" i="19"/>
  <c r="P212" i="19"/>
  <c r="P232" i="19"/>
  <c r="P252" i="19"/>
  <c r="P276" i="19"/>
  <c r="P296" i="19"/>
  <c r="P316" i="19"/>
  <c r="P340" i="19"/>
  <c r="P77" i="19"/>
  <c r="P117" i="19"/>
  <c r="P165" i="19"/>
  <c r="P205" i="19"/>
  <c r="P245" i="19"/>
  <c r="P293" i="19"/>
  <c r="P333" i="19"/>
  <c r="P70" i="19"/>
  <c r="P126" i="19"/>
  <c r="P174" i="19"/>
  <c r="P214" i="19"/>
  <c r="P270" i="19"/>
  <c r="P310" i="19"/>
  <c r="P66" i="19"/>
  <c r="P162" i="19"/>
  <c r="P242" i="19"/>
  <c r="P322" i="19"/>
  <c r="P49" i="19"/>
  <c r="P89" i="19"/>
  <c r="P129" i="19"/>
  <c r="P177" i="19"/>
  <c r="P217" i="19"/>
  <c r="P257" i="19"/>
  <c r="P305" i="19"/>
  <c r="P58" i="19"/>
  <c r="P138" i="19"/>
  <c r="P234" i="19"/>
  <c r="P314" i="19"/>
  <c r="P55" i="19"/>
  <c r="P87" i="19"/>
  <c r="P119" i="19"/>
  <c r="P151" i="19"/>
  <c r="P183" i="19"/>
  <c r="P215" i="19"/>
  <c r="P247" i="19"/>
  <c r="P279" i="19"/>
  <c r="P311" i="19"/>
  <c r="P343" i="19"/>
  <c r="P72" i="19"/>
  <c r="P104" i="19"/>
  <c r="P132" i="19"/>
  <c r="P152" i="19"/>
  <c r="P172" i="19"/>
  <c r="P196" i="19"/>
  <c r="P216" i="19"/>
  <c r="P236" i="19"/>
  <c r="P260" i="19"/>
  <c r="P280" i="19"/>
  <c r="P300" i="19"/>
  <c r="P324" i="19"/>
  <c r="P45" i="19"/>
  <c r="P85" i="19"/>
  <c r="P133" i="19"/>
  <c r="P173" i="19"/>
  <c r="P213" i="19"/>
  <c r="P261" i="19"/>
  <c r="P301" i="19"/>
  <c r="P341" i="19"/>
  <c r="P94" i="19"/>
  <c r="P134" i="19"/>
  <c r="P182" i="19"/>
  <c r="P230" i="19"/>
  <c r="P278" i="19"/>
  <c r="P318" i="19"/>
  <c r="P98" i="19"/>
  <c r="P178" i="19"/>
  <c r="P258" i="19"/>
  <c r="P166" i="19"/>
  <c r="P57" i="19"/>
  <c r="P97" i="19"/>
  <c r="P145" i="19"/>
  <c r="P185" i="19"/>
  <c r="P225" i="19"/>
  <c r="P273" i="19"/>
  <c r="P313" i="19"/>
  <c r="P74" i="19"/>
  <c r="P170" i="19"/>
  <c r="P250" i="19"/>
  <c r="P330" i="19"/>
  <c r="P67" i="19"/>
  <c r="P99" i="19"/>
  <c r="P131" i="19"/>
  <c r="P163" i="19"/>
  <c r="P195" i="19"/>
  <c r="P227" i="19"/>
  <c r="P259" i="19"/>
  <c r="P291" i="19"/>
  <c r="P323" i="19"/>
  <c r="P52" i="19"/>
  <c r="P84" i="19"/>
  <c r="P116" i="19"/>
  <c r="P136" i="19"/>
  <c r="P156" i="19"/>
  <c r="P180" i="19"/>
  <c r="P200" i="19"/>
  <c r="P220" i="19"/>
  <c r="P244" i="19"/>
  <c r="P264" i="19"/>
  <c r="P284" i="19"/>
  <c r="P308" i="19"/>
  <c r="P328" i="19"/>
  <c r="P53" i="19"/>
  <c r="P101" i="19"/>
  <c r="P141" i="19"/>
  <c r="P181" i="19"/>
  <c r="P229" i="19"/>
  <c r="P269" i="19"/>
  <c r="P309" i="19"/>
  <c r="P54" i="19"/>
  <c r="P102" i="19"/>
  <c r="P142" i="19"/>
  <c r="P198" i="19"/>
  <c r="P238" i="19"/>
  <c r="P286" i="19"/>
  <c r="P334" i="19"/>
  <c r="P114" i="19"/>
  <c r="P194" i="19"/>
  <c r="P290" i="19"/>
  <c r="P262" i="19"/>
  <c r="P65" i="19"/>
  <c r="P113" i="19"/>
  <c r="P153" i="19"/>
  <c r="P193" i="19"/>
  <c r="P241" i="19"/>
  <c r="P281" i="19"/>
  <c r="P321" i="19"/>
  <c r="P106" i="19"/>
  <c r="P186" i="19"/>
  <c r="P266" i="19"/>
  <c r="P71" i="19"/>
  <c r="P103" i="19"/>
  <c r="P135" i="19"/>
  <c r="P167" i="19"/>
  <c r="P199" i="19"/>
  <c r="P231" i="19"/>
  <c r="P263" i="19"/>
  <c r="P295" i="19"/>
  <c r="P327" i="19"/>
  <c r="P56" i="19"/>
  <c r="P88" i="19"/>
  <c r="P120" i="19"/>
  <c r="P140" i="19"/>
  <c r="P164" i="19"/>
  <c r="P184" i="19"/>
  <c r="P204" i="19"/>
  <c r="P228" i="19"/>
  <c r="P248" i="19"/>
  <c r="P268" i="19"/>
  <c r="P292" i="19"/>
  <c r="P312" i="19"/>
  <c r="P332" i="19"/>
  <c r="P69" i="19"/>
  <c r="P109" i="19"/>
  <c r="P149" i="19"/>
  <c r="P197" i="19"/>
  <c r="P237" i="19"/>
  <c r="P277" i="19"/>
  <c r="P325" i="19"/>
  <c r="P62" i="19"/>
  <c r="P110" i="19"/>
  <c r="P158" i="19"/>
  <c r="P206" i="19"/>
  <c r="P246" i="19"/>
  <c r="P302" i="19"/>
  <c r="P50" i="19"/>
  <c r="P130" i="19"/>
  <c r="P226" i="19"/>
  <c r="P306" i="19"/>
  <c r="P342" i="19"/>
  <c r="P81" i="19"/>
  <c r="P121" i="19"/>
  <c r="P161" i="19"/>
  <c r="P209" i="19"/>
  <c r="P249" i="19"/>
  <c r="P289" i="19"/>
  <c r="P337" i="19"/>
  <c r="P122" i="19"/>
  <c r="P202" i="19"/>
  <c r="P298" i="19"/>
  <c r="S53" i="19"/>
  <c r="S69" i="19"/>
  <c r="S43" i="19"/>
  <c r="S64" i="19"/>
  <c r="S85" i="19"/>
  <c r="S101" i="19"/>
  <c r="S117" i="19"/>
  <c r="S133" i="19"/>
  <c r="S149" i="19"/>
  <c r="S165" i="19"/>
  <c r="S181" i="19"/>
  <c r="S197" i="19"/>
  <c r="S213" i="19"/>
  <c r="S229" i="19"/>
  <c r="S245" i="19"/>
  <c r="S261" i="19"/>
  <c r="S277" i="19"/>
  <c r="S293" i="19"/>
  <c r="S309" i="19"/>
  <c r="S325" i="19"/>
  <c r="S341" i="19"/>
  <c r="S82" i="19"/>
  <c r="S110" i="19"/>
  <c r="S134" i="19"/>
  <c r="S166" i="19"/>
  <c r="S194" i="19"/>
  <c r="S218" i="19"/>
  <c r="S242" i="19"/>
  <c r="S282" i="19"/>
  <c r="S314" i="19"/>
  <c r="S338" i="19"/>
  <c r="S255" i="19"/>
  <c r="S291" i="19"/>
  <c r="S331" i="19"/>
  <c r="S96" i="19"/>
  <c r="S140" i="19"/>
  <c r="S192" i="19"/>
  <c r="S240" i="19"/>
  <c r="S292" i="19"/>
  <c r="S44" i="19"/>
  <c r="S86" i="19"/>
  <c r="S126" i="19"/>
  <c r="S162" i="19"/>
  <c r="S202" i="19"/>
  <c r="S246" i="19"/>
  <c r="S266" i="19"/>
  <c r="S302" i="19"/>
  <c r="S342" i="19"/>
  <c r="S275" i="19"/>
  <c r="S319" i="19"/>
  <c r="S63" i="19"/>
  <c r="S112" i="19"/>
  <c r="S160" i="19"/>
  <c r="S208" i="19"/>
  <c r="S248" i="19"/>
  <c r="S296" i="19"/>
  <c r="S340" i="19"/>
  <c r="S62" i="19"/>
  <c r="S83" i="19"/>
  <c r="S99" i="19"/>
  <c r="S115" i="19"/>
  <c r="S131" i="19"/>
  <c r="S147" i="19"/>
  <c r="S163" i="19"/>
  <c r="S179" i="19"/>
  <c r="S195" i="19"/>
  <c r="S215" i="19"/>
  <c r="S239" i="19"/>
  <c r="S295" i="19"/>
  <c r="S68" i="19"/>
  <c r="S116" i="19"/>
  <c r="S164" i="19"/>
  <c r="S220" i="19"/>
  <c r="S264" i="19"/>
  <c r="S316" i="19"/>
  <c r="S45" i="19"/>
  <c r="S61" i="19"/>
  <c r="S77" i="19"/>
  <c r="S54" i="19"/>
  <c r="S75" i="19"/>
  <c r="S93" i="19"/>
  <c r="S109" i="19"/>
  <c r="S125" i="19"/>
  <c r="S141" i="19"/>
  <c r="S157" i="19"/>
  <c r="S173" i="19"/>
  <c r="S189" i="19"/>
  <c r="S205" i="19"/>
  <c r="S221" i="19"/>
  <c r="S237" i="19"/>
  <c r="S253" i="19"/>
  <c r="S269" i="19"/>
  <c r="S285" i="19"/>
  <c r="S301" i="19"/>
  <c r="S317" i="19"/>
  <c r="S333" i="19"/>
  <c r="S60" i="19"/>
  <c r="S94" i="19"/>
  <c r="S122" i="19"/>
  <c r="S150" i="19"/>
  <c r="S178" i="19"/>
  <c r="S206" i="19"/>
  <c r="S230" i="19"/>
  <c r="S270" i="19"/>
  <c r="S298" i="19"/>
  <c r="S326" i="19"/>
  <c r="S231" i="19"/>
  <c r="S271" i="19"/>
  <c r="S315" i="19"/>
  <c r="S52" i="19"/>
  <c r="S120" i="19"/>
  <c r="S168" i="19"/>
  <c r="S216" i="19"/>
  <c r="S268" i="19"/>
  <c r="S312" i="19"/>
  <c r="S66" i="19"/>
  <c r="S106" i="19"/>
  <c r="S146" i="19"/>
  <c r="S182" i="19"/>
  <c r="S222" i="19"/>
  <c r="S254" i="19"/>
  <c r="S286" i="19"/>
  <c r="S322" i="19"/>
  <c r="S247" i="19"/>
  <c r="S299" i="19"/>
  <c r="S343" i="19"/>
  <c r="S88" i="19"/>
  <c r="S136" i="19"/>
  <c r="S184" i="19"/>
  <c r="S224" i="19"/>
  <c r="S272" i="19"/>
  <c r="S320" i="19"/>
  <c r="S51" i="19"/>
  <c r="S72" i="19"/>
  <c r="S91" i="19"/>
  <c r="S107" i="19"/>
  <c r="S123" i="19"/>
  <c r="S139" i="19"/>
  <c r="S155" i="19"/>
  <c r="S171" i="19"/>
  <c r="S187" i="19"/>
  <c r="S203" i="19"/>
  <c r="S227" i="19"/>
  <c r="S267" i="19"/>
  <c r="S335" i="19"/>
  <c r="S92" i="19"/>
  <c r="S144" i="19"/>
  <c r="S188" i="19"/>
  <c r="S244" i="19"/>
  <c r="S288" i="19"/>
  <c r="S336" i="19"/>
  <c r="S65" i="19"/>
  <c r="S59" i="19"/>
  <c r="S97" i="19"/>
  <c r="S129" i="19"/>
  <c r="S161" i="19"/>
  <c r="S193" i="19"/>
  <c r="S225" i="19"/>
  <c r="S257" i="19"/>
  <c r="S289" i="19"/>
  <c r="S321" i="19"/>
  <c r="S71" i="19"/>
  <c r="S130" i="19"/>
  <c r="S186" i="19"/>
  <c r="S238" i="19"/>
  <c r="S306" i="19"/>
  <c r="S243" i="19"/>
  <c r="S323" i="19"/>
  <c r="S128" i="19"/>
  <c r="S228" i="19"/>
  <c r="S332" i="19"/>
  <c r="S114" i="19"/>
  <c r="S190" i="19"/>
  <c r="S262" i="19"/>
  <c r="S330" i="19"/>
  <c r="S307" i="19"/>
  <c r="S100" i="19"/>
  <c r="S196" i="19"/>
  <c r="S284" i="19"/>
  <c r="S56" i="19"/>
  <c r="S95" i="19"/>
  <c r="S127" i="19"/>
  <c r="S159" i="19"/>
  <c r="S191" i="19"/>
  <c r="S235" i="19"/>
  <c r="S58" i="19"/>
  <c r="S156" i="19"/>
  <c r="S256" i="19"/>
  <c r="S73" i="19"/>
  <c r="S70" i="19"/>
  <c r="S105" i="19"/>
  <c r="S137" i="19"/>
  <c r="S169" i="19"/>
  <c r="S201" i="19"/>
  <c r="S233" i="19"/>
  <c r="S265" i="19"/>
  <c r="S297" i="19"/>
  <c r="S329" i="19"/>
  <c r="S90" i="19"/>
  <c r="S142" i="19"/>
  <c r="S198" i="19"/>
  <c r="S258" i="19"/>
  <c r="S318" i="19"/>
  <c r="S259" i="19"/>
  <c r="S339" i="19"/>
  <c r="S152" i="19"/>
  <c r="S252" i="19"/>
  <c r="S55" i="19"/>
  <c r="S138" i="19"/>
  <c r="S214" i="19"/>
  <c r="S278" i="19"/>
  <c r="S223" i="19"/>
  <c r="S327" i="19"/>
  <c r="S124" i="19"/>
  <c r="S212" i="19"/>
  <c r="S308" i="19"/>
  <c r="S67" i="19"/>
  <c r="S103" i="19"/>
  <c r="S135" i="19"/>
  <c r="S167" i="19"/>
  <c r="S199" i="19"/>
  <c r="S251" i="19"/>
  <c r="S84" i="19"/>
  <c r="S180" i="19"/>
  <c r="S280" i="19"/>
  <c r="S49" i="19"/>
  <c r="S81" i="19"/>
  <c r="S80" i="19"/>
  <c r="S113" i="19"/>
  <c r="S145" i="19"/>
  <c r="S177" i="19"/>
  <c r="S209" i="19"/>
  <c r="S241" i="19"/>
  <c r="S273" i="19"/>
  <c r="S305" i="19"/>
  <c r="S337" i="19"/>
  <c r="S102" i="19"/>
  <c r="S158" i="19"/>
  <c r="S210" i="19"/>
  <c r="S274" i="19"/>
  <c r="S334" i="19"/>
  <c r="S279" i="19"/>
  <c r="S79" i="19"/>
  <c r="S176" i="19"/>
  <c r="S276" i="19"/>
  <c r="S76" i="19"/>
  <c r="S154" i="19"/>
  <c r="S234" i="19"/>
  <c r="S294" i="19"/>
  <c r="S263" i="19"/>
  <c r="S47" i="19"/>
  <c r="S148" i="19"/>
  <c r="S236" i="19"/>
  <c r="S328" i="19"/>
  <c r="S78" i="19"/>
  <c r="S111" i="19"/>
  <c r="S143" i="19"/>
  <c r="S175" i="19"/>
  <c r="S207" i="19"/>
  <c r="S283" i="19"/>
  <c r="S108" i="19"/>
  <c r="S200" i="19"/>
  <c r="S300" i="19"/>
  <c r="S57" i="19"/>
  <c r="S48" i="19"/>
  <c r="S89" i="19"/>
  <c r="S121" i="19"/>
  <c r="S153" i="19"/>
  <c r="S185" i="19"/>
  <c r="S217" i="19"/>
  <c r="S249" i="19"/>
  <c r="S281" i="19"/>
  <c r="S313" i="19"/>
  <c r="S50" i="19"/>
  <c r="S118" i="19"/>
  <c r="S174" i="19"/>
  <c r="S226" i="19"/>
  <c r="S290" i="19"/>
  <c r="S211" i="19"/>
  <c r="S303" i="19"/>
  <c r="S104" i="19"/>
  <c r="S204" i="19"/>
  <c r="S304" i="19"/>
  <c r="S98" i="19"/>
  <c r="S170" i="19"/>
  <c r="S250" i="19"/>
  <c r="S310" i="19"/>
  <c r="S287" i="19"/>
  <c r="S74" i="19"/>
  <c r="S172" i="19"/>
  <c r="S260" i="19"/>
  <c r="S46" i="19"/>
  <c r="S87" i="19"/>
  <c r="S119" i="19"/>
  <c r="S151" i="19"/>
  <c r="S183" i="19"/>
  <c r="S219" i="19"/>
  <c r="S311" i="19"/>
  <c r="S132" i="19"/>
  <c r="S232" i="19"/>
  <c r="S324" i="19"/>
  <c r="K49" i="19"/>
  <c r="K65" i="19"/>
  <c r="K81" i="19"/>
  <c r="K97" i="19"/>
  <c r="K113" i="19"/>
  <c r="K129" i="19"/>
  <c r="K145" i="19"/>
  <c r="K57" i="19"/>
  <c r="K73" i="19"/>
  <c r="K89" i="19"/>
  <c r="K53" i="19"/>
  <c r="K85" i="19"/>
  <c r="K109" i="19"/>
  <c r="K133" i="19"/>
  <c r="K153" i="19"/>
  <c r="K169" i="19"/>
  <c r="K185" i="19"/>
  <c r="K201" i="19"/>
  <c r="K217" i="19"/>
  <c r="K233" i="19"/>
  <c r="K249" i="19"/>
  <c r="K265" i="19"/>
  <c r="K281" i="19"/>
  <c r="K297" i="19"/>
  <c r="K313" i="19"/>
  <c r="K329" i="19"/>
  <c r="K43" i="19"/>
  <c r="K59" i="19"/>
  <c r="K75" i="19"/>
  <c r="K91" i="19"/>
  <c r="K107" i="19"/>
  <c r="K123" i="19"/>
  <c r="K139" i="19"/>
  <c r="K155" i="19"/>
  <c r="K171" i="19"/>
  <c r="K187" i="19"/>
  <c r="K203" i="19"/>
  <c r="K219" i="19"/>
  <c r="K235" i="19"/>
  <c r="K251" i="19"/>
  <c r="K267" i="19"/>
  <c r="K283" i="19"/>
  <c r="K299" i="19"/>
  <c r="K315" i="19"/>
  <c r="K331" i="19"/>
  <c r="K50" i="19"/>
  <c r="K82" i="19"/>
  <c r="K114" i="19"/>
  <c r="K146" i="19"/>
  <c r="K178" i="19"/>
  <c r="K210" i="19"/>
  <c r="K242" i="19"/>
  <c r="K274" i="19"/>
  <c r="K306" i="19"/>
  <c r="K338" i="19"/>
  <c r="K68" i="19"/>
  <c r="K100" i="19"/>
  <c r="K132" i="19"/>
  <c r="K164" i="19"/>
  <c r="K196" i="19"/>
  <c r="K228" i="19"/>
  <c r="K260" i="19"/>
  <c r="K292" i="19"/>
  <c r="K324" i="19"/>
  <c r="K54" i="19"/>
  <c r="K86" i="19"/>
  <c r="K118" i="19"/>
  <c r="K150" i="19"/>
  <c r="K182" i="19"/>
  <c r="K214" i="19"/>
  <c r="K246" i="19"/>
  <c r="K278" i="19"/>
  <c r="K310" i="19"/>
  <c r="K342" i="19"/>
  <c r="K168" i="19"/>
  <c r="K296" i="19"/>
  <c r="K112" i="19"/>
  <c r="K240" i="19"/>
  <c r="K56" i="19"/>
  <c r="K312" i="19"/>
  <c r="K256" i="19"/>
  <c r="K96" i="19"/>
  <c r="K288" i="19"/>
  <c r="K61" i="19"/>
  <c r="K93" i="19"/>
  <c r="K117" i="19"/>
  <c r="K137" i="19"/>
  <c r="K157" i="19"/>
  <c r="K173" i="19"/>
  <c r="K189" i="19"/>
  <c r="K205" i="19"/>
  <c r="K221" i="19"/>
  <c r="K237" i="19"/>
  <c r="K253" i="19"/>
  <c r="K269" i="19"/>
  <c r="K285" i="19"/>
  <c r="K301" i="19"/>
  <c r="K317" i="19"/>
  <c r="K333" i="19"/>
  <c r="K47" i="19"/>
  <c r="K63" i="19"/>
  <c r="K79" i="19"/>
  <c r="K95" i="19"/>
  <c r="K111" i="19"/>
  <c r="K127" i="19"/>
  <c r="K143" i="19"/>
  <c r="K159" i="19"/>
  <c r="K175" i="19"/>
  <c r="K191" i="19"/>
  <c r="K207" i="19"/>
  <c r="K223" i="19"/>
  <c r="K239" i="19"/>
  <c r="K255" i="19"/>
  <c r="K271" i="19"/>
  <c r="K287" i="19"/>
  <c r="K303" i="19"/>
  <c r="K319" i="19"/>
  <c r="K335" i="19"/>
  <c r="K58" i="19"/>
  <c r="K90" i="19"/>
  <c r="K122" i="19"/>
  <c r="K154" i="19"/>
  <c r="K186" i="19"/>
  <c r="K218" i="19"/>
  <c r="K250" i="19"/>
  <c r="K282" i="19"/>
  <c r="K314" i="19"/>
  <c r="K44" i="19"/>
  <c r="K76" i="19"/>
  <c r="K108" i="19"/>
  <c r="K140" i="19"/>
  <c r="K172" i="19"/>
  <c r="K204" i="19"/>
  <c r="K236" i="19"/>
  <c r="K268" i="19"/>
  <c r="K300" i="19"/>
  <c r="K332" i="19"/>
  <c r="K62" i="19"/>
  <c r="K94" i="19"/>
  <c r="K126" i="19"/>
  <c r="K158" i="19"/>
  <c r="K190" i="19"/>
  <c r="K222" i="19"/>
  <c r="K254" i="19"/>
  <c r="K286" i="19"/>
  <c r="K318" i="19"/>
  <c r="K72" i="19"/>
  <c r="K200" i="19"/>
  <c r="K328" i="19"/>
  <c r="K144" i="19"/>
  <c r="K272" i="19"/>
  <c r="K120" i="19"/>
  <c r="K64" i="19"/>
  <c r="K320" i="19"/>
  <c r="K224" i="19"/>
  <c r="K152" i="19"/>
  <c r="K69" i="19"/>
  <c r="K101" i="19"/>
  <c r="K121" i="19"/>
  <c r="K141" i="19"/>
  <c r="K161" i="19"/>
  <c r="K177" i="19"/>
  <c r="K193" i="19"/>
  <c r="K209" i="19"/>
  <c r="K225" i="19"/>
  <c r="K241" i="19"/>
  <c r="K257" i="19"/>
  <c r="K273" i="19"/>
  <c r="K289" i="19"/>
  <c r="K305" i="19"/>
  <c r="K321" i="19"/>
  <c r="K337" i="19"/>
  <c r="K51" i="19"/>
  <c r="K67" i="19"/>
  <c r="K83" i="19"/>
  <c r="K99" i="19"/>
  <c r="K115" i="19"/>
  <c r="K131" i="19"/>
  <c r="K147" i="19"/>
  <c r="K163" i="19"/>
  <c r="K179" i="19"/>
  <c r="K195" i="19"/>
  <c r="K211" i="19"/>
  <c r="K227" i="19"/>
  <c r="K243" i="19"/>
  <c r="K259" i="19"/>
  <c r="K275" i="19"/>
  <c r="K291" i="19"/>
  <c r="K307" i="19"/>
  <c r="K323" i="19"/>
  <c r="K339" i="19"/>
  <c r="K66" i="19"/>
  <c r="K98" i="19"/>
  <c r="K130" i="19"/>
  <c r="K162" i="19"/>
  <c r="K194" i="19"/>
  <c r="K226" i="19"/>
  <c r="K258" i="19"/>
  <c r="K290" i="19"/>
  <c r="K322" i="19"/>
  <c r="K52" i="19"/>
  <c r="K84" i="19"/>
  <c r="K116" i="19"/>
  <c r="K148" i="19"/>
  <c r="K180" i="19"/>
  <c r="K212" i="19"/>
  <c r="K244" i="19"/>
  <c r="K276" i="19"/>
  <c r="K308" i="19"/>
  <c r="K340" i="19"/>
  <c r="K70" i="19"/>
  <c r="K102" i="19"/>
  <c r="K134" i="19"/>
  <c r="K166" i="19"/>
  <c r="K198" i="19"/>
  <c r="K230" i="19"/>
  <c r="K262" i="19"/>
  <c r="K294" i="19"/>
  <c r="K326" i="19"/>
  <c r="K104" i="19"/>
  <c r="K232" i="19"/>
  <c r="K48" i="19"/>
  <c r="K176" i="19"/>
  <c r="K304" i="19"/>
  <c r="K184" i="19"/>
  <c r="K128" i="19"/>
  <c r="K88" i="19"/>
  <c r="K280" i="19"/>
  <c r="K45" i="19"/>
  <c r="K77" i="19"/>
  <c r="K105" i="19"/>
  <c r="K125" i="19"/>
  <c r="K149" i="19"/>
  <c r="K165" i="19"/>
  <c r="K181" i="19"/>
  <c r="K197" i="19"/>
  <c r="K213" i="19"/>
  <c r="K229" i="19"/>
  <c r="K245" i="19"/>
  <c r="K261" i="19"/>
  <c r="K277" i="19"/>
  <c r="K293" i="19"/>
  <c r="K309" i="19"/>
  <c r="K325" i="19"/>
  <c r="K341" i="19"/>
  <c r="K55" i="19"/>
  <c r="K71" i="19"/>
  <c r="K87" i="19"/>
  <c r="K103" i="19"/>
  <c r="K119" i="19"/>
  <c r="K135" i="19"/>
  <c r="K151" i="19"/>
  <c r="K167" i="19"/>
  <c r="K183" i="19"/>
  <c r="K199" i="19"/>
  <c r="K215" i="19"/>
  <c r="K231" i="19"/>
  <c r="K247" i="19"/>
  <c r="K263" i="19"/>
  <c r="K279" i="19"/>
  <c r="K295" i="19"/>
  <c r="K311" i="19"/>
  <c r="K327" i="19"/>
  <c r="K343" i="19"/>
  <c r="K74" i="19"/>
  <c r="K106" i="19"/>
  <c r="K138" i="19"/>
  <c r="K170" i="19"/>
  <c r="K202" i="19"/>
  <c r="K234" i="19"/>
  <c r="K266" i="19"/>
  <c r="K298" i="19"/>
  <c r="K330" i="19"/>
  <c r="K60" i="19"/>
  <c r="K92" i="19"/>
  <c r="K124" i="19"/>
  <c r="K156" i="19"/>
  <c r="K188" i="19"/>
  <c r="K220" i="19"/>
  <c r="K252" i="19"/>
  <c r="K284" i="19"/>
  <c r="K316" i="19"/>
  <c r="K46" i="19"/>
  <c r="K78" i="19"/>
  <c r="K110" i="19"/>
  <c r="K142" i="19"/>
  <c r="K174" i="19"/>
  <c r="K206" i="19"/>
  <c r="K238" i="19"/>
  <c r="K270" i="19"/>
  <c r="K302" i="19"/>
  <c r="K334" i="19"/>
  <c r="K136" i="19"/>
  <c r="K264" i="19"/>
  <c r="K80" i="19"/>
  <c r="K208" i="19"/>
  <c r="K336" i="19"/>
  <c r="K248" i="19"/>
  <c r="K192" i="19"/>
  <c r="K216" i="19"/>
  <c r="K160" i="19"/>
  <c r="L51" i="19"/>
  <c r="L67" i="19"/>
  <c r="L83" i="19"/>
  <c r="L99" i="19"/>
  <c r="L115" i="19"/>
  <c r="L131" i="19"/>
  <c r="L53" i="19"/>
  <c r="L69" i="19"/>
  <c r="L85" i="19"/>
  <c r="L101" i="19"/>
  <c r="L117" i="19"/>
  <c r="L133" i="19"/>
  <c r="L52" i="19"/>
  <c r="L84" i="19"/>
  <c r="L116" i="19"/>
  <c r="L144" i="19"/>
  <c r="L160" i="19"/>
  <c r="L176" i="19"/>
  <c r="L192" i="19"/>
  <c r="L208" i="19"/>
  <c r="L224" i="19"/>
  <c r="L240" i="19"/>
  <c r="L256" i="19"/>
  <c r="L272" i="19"/>
  <c r="L288" i="19"/>
  <c r="L304" i="19"/>
  <c r="L320" i="19"/>
  <c r="L336" i="19"/>
  <c r="L62" i="19"/>
  <c r="L94" i="19"/>
  <c r="L126" i="19"/>
  <c r="L149" i="19"/>
  <c r="L165" i="19"/>
  <c r="L181" i="19"/>
  <c r="L197" i="19"/>
  <c r="L48" i="19"/>
  <c r="L80" i="19"/>
  <c r="L112" i="19"/>
  <c r="L142" i="19"/>
  <c r="L158" i="19"/>
  <c r="L174" i="19"/>
  <c r="L190" i="19"/>
  <c r="L206" i="19"/>
  <c r="L222" i="19"/>
  <c r="L238" i="19"/>
  <c r="L254" i="19"/>
  <c r="L270" i="19"/>
  <c r="L286" i="19"/>
  <c r="L302" i="19"/>
  <c r="L318" i="19"/>
  <c r="L334" i="19"/>
  <c r="L90" i="19"/>
  <c r="L179" i="19"/>
  <c r="L227" i="19"/>
  <c r="L259" i="19"/>
  <c r="L291" i="19"/>
  <c r="L323" i="19"/>
  <c r="L98" i="19"/>
  <c r="L183" i="19"/>
  <c r="L55" i="19"/>
  <c r="L71" i="19"/>
  <c r="L87" i="19"/>
  <c r="L103" i="19"/>
  <c r="L119" i="19"/>
  <c r="L135" i="19"/>
  <c r="L57" i="19"/>
  <c r="L73" i="19"/>
  <c r="L89" i="19"/>
  <c r="L105" i="19"/>
  <c r="L121" i="19"/>
  <c r="L137" i="19"/>
  <c r="L60" i="19"/>
  <c r="L92" i="19"/>
  <c r="L124" i="19"/>
  <c r="L148" i="19"/>
  <c r="L164" i="19"/>
  <c r="L180" i="19"/>
  <c r="L196" i="19"/>
  <c r="L212" i="19"/>
  <c r="L228" i="19"/>
  <c r="L244" i="19"/>
  <c r="L260" i="19"/>
  <c r="L276" i="19"/>
  <c r="L292" i="19"/>
  <c r="L308" i="19"/>
  <c r="L324" i="19"/>
  <c r="L340" i="19"/>
  <c r="L70" i="19"/>
  <c r="L102" i="19"/>
  <c r="L134" i="19"/>
  <c r="L153" i="19"/>
  <c r="L169" i="19"/>
  <c r="L185" i="19"/>
  <c r="L201" i="19"/>
  <c r="L56" i="19"/>
  <c r="L88" i="19"/>
  <c r="L120" i="19"/>
  <c r="L146" i="19"/>
  <c r="L162" i="19"/>
  <c r="L178" i="19"/>
  <c r="L194" i="19"/>
  <c r="L210" i="19"/>
  <c r="L226" i="19"/>
  <c r="L242" i="19"/>
  <c r="L258" i="19"/>
  <c r="L274" i="19"/>
  <c r="L290" i="19"/>
  <c r="L306" i="19"/>
  <c r="L322" i="19"/>
  <c r="L338" i="19"/>
  <c r="L122" i="19"/>
  <c r="L195" i="19"/>
  <c r="L235" i="19"/>
  <c r="L267" i="19"/>
  <c r="L299" i="19"/>
  <c r="L331" i="19"/>
  <c r="L130" i="19"/>
  <c r="L199" i="19"/>
  <c r="L237" i="19"/>
  <c r="L269" i="19"/>
  <c r="L301" i="19"/>
  <c r="L333" i="19"/>
  <c r="L171" i="19"/>
  <c r="L255" i="19"/>
  <c r="L319" i="19"/>
  <c r="L175" i="19"/>
  <c r="L257" i="19"/>
  <c r="L321" i="19"/>
  <c r="L247" i="19"/>
  <c r="L50" i="19"/>
  <c r="L281" i="19"/>
  <c r="L327" i="19"/>
  <c r="L233" i="19"/>
  <c r="L114" i="19"/>
  <c r="L43" i="19"/>
  <c r="L59" i="19"/>
  <c r="L75" i="19"/>
  <c r="L91" i="19"/>
  <c r="L107" i="19"/>
  <c r="L123" i="19"/>
  <c r="L45" i="19"/>
  <c r="L61" i="19"/>
  <c r="L77" i="19"/>
  <c r="L93" i="19"/>
  <c r="L109" i="19"/>
  <c r="L125" i="19"/>
  <c r="L141" i="19"/>
  <c r="L68" i="19"/>
  <c r="L100" i="19"/>
  <c r="L132" i="19"/>
  <c r="L152" i="19"/>
  <c r="L168" i="19"/>
  <c r="L184" i="19"/>
  <c r="L200" i="19"/>
  <c r="L216" i="19"/>
  <c r="L232" i="19"/>
  <c r="L248" i="19"/>
  <c r="L264" i="19"/>
  <c r="L280" i="19"/>
  <c r="L296" i="19"/>
  <c r="L312" i="19"/>
  <c r="L328" i="19"/>
  <c r="L46" i="19"/>
  <c r="L78" i="19"/>
  <c r="L110" i="19"/>
  <c r="L140" i="19"/>
  <c r="L157" i="19"/>
  <c r="L173" i="19"/>
  <c r="L189" i="19"/>
  <c r="L205" i="19"/>
  <c r="L64" i="19"/>
  <c r="L96" i="19"/>
  <c r="L128" i="19"/>
  <c r="L47" i="19"/>
  <c r="L63" i="19"/>
  <c r="L79" i="19"/>
  <c r="L95" i="19"/>
  <c r="L111" i="19"/>
  <c r="L127" i="19"/>
  <c r="L49" i="19"/>
  <c r="L65" i="19"/>
  <c r="L81" i="19"/>
  <c r="L97" i="19"/>
  <c r="L113" i="19"/>
  <c r="L129" i="19"/>
  <c r="L44" i="19"/>
  <c r="L76" i="19"/>
  <c r="L108" i="19"/>
  <c r="L139" i="19"/>
  <c r="L156" i="19"/>
  <c r="L172" i="19"/>
  <c r="L188" i="19"/>
  <c r="L204" i="19"/>
  <c r="L220" i="19"/>
  <c r="L236" i="19"/>
  <c r="L252" i="19"/>
  <c r="L268" i="19"/>
  <c r="L284" i="19"/>
  <c r="L300" i="19"/>
  <c r="L316" i="19"/>
  <c r="L332" i="19"/>
  <c r="L54" i="19"/>
  <c r="L86" i="19"/>
  <c r="L118" i="19"/>
  <c r="L145" i="19"/>
  <c r="L161" i="19"/>
  <c r="L177" i="19"/>
  <c r="L193" i="19"/>
  <c r="L209" i="19"/>
  <c r="L72" i="19"/>
  <c r="L104" i="19"/>
  <c r="L136" i="19"/>
  <c r="L154" i="19"/>
  <c r="L170" i="19"/>
  <c r="L186" i="19"/>
  <c r="L202" i="19"/>
  <c r="L218" i="19"/>
  <c r="L234" i="19"/>
  <c r="L250" i="19"/>
  <c r="L266" i="19"/>
  <c r="L282" i="19"/>
  <c r="L298" i="19"/>
  <c r="L314" i="19"/>
  <c r="L330" i="19"/>
  <c r="L58" i="19"/>
  <c r="L163" i="19"/>
  <c r="L219" i="19"/>
  <c r="L251" i="19"/>
  <c r="L283" i="19"/>
  <c r="L315" i="19"/>
  <c r="L66" i="19"/>
  <c r="L167" i="19"/>
  <c r="L221" i="19"/>
  <c r="L253" i="19"/>
  <c r="L285" i="19"/>
  <c r="L317" i="19"/>
  <c r="L74" i="19"/>
  <c r="L223" i="19"/>
  <c r="L287" i="19"/>
  <c r="L82" i="19"/>
  <c r="L225" i="19"/>
  <c r="L289" i="19"/>
  <c r="L155" i="19"/>
  <c r="L311" i="19"/>
  <c r="L217" i="19"/>
  <c r="L187" i="19"/>
  <c r="L265" i="19"/>
  <c r="L231" i="19"/>
  <c r="L150" i="19"/>
  <c r="L214" i="19"/>
  <c r="L278" i="19"/>
  <c r="L342" i="19"/>
  <c r="L275" i="19"/>
  <c r="L213" i="19"/>
  <c r="L277" i="19"/>
  <c r="L341" i="19"/>
  <c r="L271" i="19"/>
  <c r="L207" i="19"/>
  <c r="L337" i="19"/>
  <c r="L159" i="19"/>
  <c r="L191" i="19"/>
  <c r="L297" i="19"/>
  <c r="L166" i="19"/>
  <c r="L230" i="19"/>
  <c r="L294" i="19"/>
  <c r="L147" i="19"/>
  <c r="L307" i="19"/>
  <c r="L229" i="19"/>
  <c r="L293" i="19"/>
  <c r="L138" i="19"/>
  <c r="L303" i="19"/>
  <c r="L241" i="19"/>
  <c r="L215" i="19"/>
  <c r="L249" i="19"/>
  <c r="L329" i="19"/>
  <c r="L182" i="19"/>
  <c r="L246" i="19"/>
  <c r="L310" i="19"/>
  <c r="L211" i="19"/>
  <c r="L339" i="19"/>
  <c r="L245" i="19"/>
  <c r="L309" i="19"/>
  <c r="L203" i="19"/>
  <c r="L335" i="19"/>
  <c r="L273" i="19"/>
  <c r="L279" i="19"/>
  <c r="L313" i="19"/>
  <c r="L106" i="19"/>
  <c r="L198" i="19"/>
  <c r="L262" i="19"/>
  <c r="L326" i="19"/>
  <c r="L243" i="19"/>
  <c r="L151" i="19"/>
  <c r="L261" i="19"/>
  <c r="L325" i="19"/>
  <c r="L239" i="19"/>
  <c r="L143" i="19"/>
  <c r="L305" i="19"/>
  <c r="L343" i="19"/>
  <c r="L263" i="19"/>
  <c r="L295" i="19"/>
  <c r="F55" i="19"/>
  <c r="F71" i="19"/>
  <c r="F87" i="19"/>
  <c r="F103" i="19"/>
  <c r="F119" i="19"/>
  <c r="F135" i="19"/>
  <c r="F151" i="19"/>
  <c r="F167" i="19"/>
  <c r="F183" i="19"/>
  <c r="F199" i="19"/>
  <c r="F215" i="19"/>
  <c r="F231" i="19"/>
  <c r="F247" i="19"/>
  <c r="F263" i="19"/>
  <c r="F279" i="19"/>
  <c r="F295" i="19"/>
  <c r="F311" i="19"/>
  <c r="F327" i="19"/>
  <c r="F343" i="19"/>
  <c r="F56" i="19"/>
  <c r="F72" i="19"/>
  <c r="F88" i="19"/>
  <c r="F104" i="19"/>
  <c r="F120" i="19"/>
  <c r="F136" i="19"/>
  <c r="F152" i="19"/>
  <c r="F168" i="19"/>
  <c r="F184" i="19"/>
  <c r="F200" i="19"/>
  <c r="F216" i="19"/>
  <c r="F232" i="19"/>
  <c r="F248" i="19"/>
  <c r="F264" i="19"/>
  <c r="F280" i="19"/>
  <c r="F296" i="19"/>
  <c r="F312" i="19"/>
  <c r="F328" i="19"/>
  <c r="F45" i="19"/>
  <c r="F61" i="19"/>
  <c r="F81" i="19"/>
  <c r="F82" i="19"/>
  <c r="F117" i="19"/>
  <c r="F149" i="19"/>
  <c r="F181" i="19"/>
  <c r="F213" i="19"/>
  <c r="F245" i="19"/>
  <c r="F277" i="19"/>
  <c r="F309" i="19"/>
  <c r="F341" i="19"/>
  <c r="F185" i="19"/>
  <c r="F249" i="19"/>
  <c r="F313" i="19"/>
  <c r="F98" i="19"/>
  <c r="F170" i="19"/>
  <c r="F234" i="19"/>
  <c r="F298" i="19"/>
  <c r="F58" i="19"/>
  <c r="F102" i="19"/>
  <c r="F134" i="19"/>
  <c r="F166" i="19"/>
  <c r="F198" i="19"/>
  <c r="F230" i="19"/>
  <c r="F262" i="19"/>
  <c r="F294" i="19"/>
  <c r="F326" i="19"/>
  <c r="F62" i="19"/>
  <c r="F105" i="19"/>
  <c r="F145" i="19"/>
  <c r="F209" i="19"/>
  <c r="F273" i="19"/>
  <c r="F337" i="19"/>
  <c r="F114" i="19"/>
  <c r="F178" i="19"/>
  <c r="F242" i="19"/>
  <c r="F306" i="19"/>
  <c r="F43" i="19"/>
  <c r="F59" i="19"/>
  <c r="F75" i="19"/>
  <c r="F91" i="19"/>
  <c r="F107" i="19"/>
  <c r="F123" i="19"/>
  <c r="F139" i="19"/>
  <c r="F155" i="19"/>
  <c r="F171" i="19"/>
  <c r="F187" i="19"/>
  <c r="F203" i="19"/>
  <c r="F219" i="19"/>
  <c r="F235" i="19"/>
  <c r="F251" i="19"/>
  <c r="F267" i="19"/>
  <c r="F283" i="19"/>
  <c r="F299" i="19"/>
  <c r="F315" i="19"/>
  <c r="F331" i="19"/>
  <c r="F44" i="19"/>
  <c r="F60" i="19"/>
  <c r="F76" i="19"/>
  <c r="F92" i="19"/>
  <c r="F108" i="19"/>
  <c r="F124" i="19"/>
  <c r="F140" i="19"/>
  <c r="F156" i="19"/>
  <c r="F172" i="19"/>
  <c r="F188" i="19"/>
  <c r="F204" i="19"/>
  <c r="F220" i="19"/>
  <c r="F236" i="19"/>
  <c r="F252" i="19"/>
  <c r="F268" i="19"/>
  <c r="F284" i="19"/>
  <c r="F300" i="19"/>
  <c r="F316" i="19"/>
  <c r="F332" i="19"/>
  <c r="F49" i="19"/>
  <c r="F69" i="19"/>
  <c r="F85" i="19"/>
  <c r="F93" i="19"/>
  <c r="F125" i="19"/>
  <c r="F157" i="19"/>
  <c r="F189" i="19"/>
  <c r="F221" i="19"/>
  <c r="F253" i="19"/>
  <c r="F285" i="19"/>
  <c r="F317" i="19"/>
  <c r="F121" i="19"/>
  <c r="F201" i="19"/>
  <c r="F265" i="19"/>
  <c r="F329" i="19"/>
  <c r="F122" i="19"/>
  <c r="F186" i="19"/>
  <c r="F250" i="19"/>
  <c r="F314" i="19"/>
  <c r="F70" i="19"/>
  <c r="F110" i="19"/>
  <c r="F142" i="19"/>
  <c r="F174" i="19"/>
  <c r="F206" i="19"/>
  <c r="F238" i="19"/>
  <c r="F270" i="19"/>
  <c r="F302" i="19"/>
  <c r="F334" i="19"/>
  <c r="F74" i="19"/>
  <c r="F113" i="19"/>
  <c r="F161" i="19"/>
  <c r="F225" i="19"/>
  <c r="F289" i="19"/>
  <c r="F65" i="19"/>
  <c r="F130" i="19"/>
  <c r="F194" i="19"/>
  <c r="F258" i="19"/>
  <c r="F322" i="19"/>
  <c r="F47" i="19"/>
  <c r="F63" i="19"/>
  <c r="F79" i="19"/>
  <c r="F95" i="19"/>
  <c r="F111" i="19"/>
  <c r="F127" i="19"/>
  <c r="F143" i="19"/>
  <c r="F159" i="19"/>
  <c r="F175" i="19"/>
  <c r="F191" i="19"/>
  <c r="F207" i="19"/>
  <c r="F223" i="19"/>
  <c r="F239" i="19"/>
  <c r="F255" i="19"/>
  <c r="F271" i="19"/>
  <c r="F287" i="19"/>
  <c r="F303" i="19"/>
  <c r="F319" i="19"/>
  <c r="F335" i="19"/>
  <c r="F48" i="19"/>
  <c r="F64" i="19"/>
  <c r="F80" i="19"/>
  <c r="F96" i="19"/>
  <c r="F112" i="19"/>
  <c r="F128" i="19"/>
  <c r="F144" i="19"/>
  <c r="F160" i="19"/>
  <c r="F176" i="19"/>
  <c r="F192" i="19"/>
  <c r="F208" i="19"/>
  <c r="F224" i="19"/>
  <c r="F240" i="19"/>
  <c r="F256" i="19"/>
  <c r="F272" i="19"/>
  <c r="F288" i="19"/>
  <c r="F304" i="19"/>
  <c r="F320" i="19"/>
  <c r="F336" i="19"/>
  <c r="F53" i="19"/>
  <c r="F73" i="19"/>
  <c r="F54" i="19"/>
  <c r="F101" i="19"/>
  <c r="F133" i="19"/>
  <c r="F165" i="19"/>
  <c r="F197" i="19"/>
  <c r="F229" i="19"/>
  <c r="F261" i="19"/>
  <c r="F293" i="19"/>
  <c r="F325" i="19"/>
  <c r="F153" i="19"/>
  <c r="F217" i="19"/>
  <c r="F281" i="19"/>
  <c r="F50" i="19"/>
  <c r="F138" i="19"/>
  <c r="F202" i="19"/>
  <c r="F266" i="19"/>
  <c r="F330" i="19"/>
  <c r="F86" i="19"/>
  <c r="F118" i="19"/>
  <c r="F150" i="19"/>
  <c r="F182" i="19"/>
  <c r="F214" i="19"/>
  <c r="F246" i="19"/>
  <c r="F278" i="19"/>
  <c r="F310" i="19"/>
  <c r="F342" i="19"/>
  <c r="F89" i="19"/>
  <c r="F129" i="19"/>
  <c r="F177" i="19"/>
  <c r="F241" i="19"/>
  <c r="F305" i="19"/>
  <c r="F90" i="19"/>
  <c r="F146" i="19"/>
  <c r="F210" i="19"/>
  <c r="F274" i="19"/>
  <c r="F51" i="19"/>
  <c r="F67" i="19"/>
  <c r="F83" i="19"/>
  <c r="F99" i="19"/>
  <c r="F115" i="19"/>
  <c r="F131" i="19"/>
  <c r="F147" i="19"/>
  <c r="F163" i="19"/>
  <c r="F179" i="19"/>
  <c r="F195" i="19"/>
  <c r="F211" i="19"/>
  <c r="F227" i="19"/>
  <c r="F243" i="19"/>
  <c r="F259" i="19"/>
  <c r="F275" i="19"/>
  <c r="F291" i="19"/>
  <c r="F307" i="19"/>
  <c r="F323" i="19"/>
  <c r="F339" i="19"/>
  <c r="F52" i="19"/>
  <c r="F68" i="19"/>
  <c r="F84" i="19"/>
  <c r="F100" i="19"/>
  <c r="F116" i="19"/>
  <c r="F132" i="19"/>
  <c r="F148" i="19"/>
  <c r="F164" i="19"/>
  <c r="F180" i="19"/>
  <c r="F196" i="19"/>
  <c r="F212" i="19"/>
  <c r="F228" i="19"/>
  <c r="F244" i="19"/>
  <c r="F260" i="19"/>
  <c r="F276" i="19"/>
  <c r="F292" i="19"/>
  <c r="F308" i="19"/>
  <c r="F324" i="19"/>
  <c r="F340" i="19"/>
  <c r="F57" i="19"/>
  <c r="F77" i="19"/>
  <c r="F66" i="19"/>
  <c r="F109" i="19"/>
  <c r="F141" i="19"/>
  <c r="F173" i="19"/>
  <c r="F205" i="19"/>
  <c r="F237" i="19"/>
  <c r="F269" i="19"/>
  <c r="F301" i="19"/>
  <c r="F333" i="19"/>
  <c r="F169" i="19"/>
  <c r="F233" i="19"/>
  <c r="F297" i="19"/>
  <c r="F78" i="19"/>
  <c r="F154" i="19"/>
  <c r="F218" i="19"/>
  <c r="F282" i="19"/>
  <c r="F338" i="19"/>
  <c r="F94" i="19"/>
  <c r="F126" i="19"/>
  <c r="F158" i="19"/>
  <c r="F190" i="19"/>
  <c r="F222" i="19"/>
  <c r="F254" i="19"/>
  <c r="F286" i="19"/>
  <c r="F318" i="19"/>
  <c r="F46" i="19"/>
  <c r="F97" i="19"/>
  <c r="F137" i="19"/>
  <c r="F193" i="19"/>
  <c r="F257" i="19"/>
  <c r="F321" i="19"/>
  <c r="F106" i="19"/>
  <c r="F162" i="19"/>
  <c r="F226" i="19"/>
  <c r="F290" i="19"/>
  <c r="R43" i="19"/>
  <c r="R59" i="19"/>
  <c r="R75" i="19"/>
  <c r="R91" i="19"/>
  <c r="R107" i="19"/>
  <c r="R123" i="19"/>
  <c r="R139" i="19"/>
  <c r="R155" i="19"/>
  <c r="R171" i="19"/>
  <c r="R187" i="19"/>
  <c r="R55" i="19"/>
  <c r="R79" i="19"/>
  <c r="R99" i="19"/>
  <c r="R119" i="19"/>
  <c r="R143" i="19"/>
  <c r="R163" i="19"/>
  <c r="R183" i="19"/>
  <c r="R203" i="19"/>
  <c r="R219" i="19"/>
  <c r="R235" i="19"/>
  <c r="R251" i="19"/>
  <c r="R267" i="19"/>
  <c r="R283" i="19"/>
  <c r="R299" i="19"/>
  <c r="R315" i="19"/>
  <c r="R331" i="19"/>
  <c r="R44" i="19"/>
  <c r="R60" i="19"/>
  <c r="R76" i="19"/>
  <c r="R92" i="19"/>
  <c r="R108" i="19"/>
  <c r="R124" i="19"/>
  <c r="R140" i="19"/>
  <c r="R156" i="19"/>
  <c r="R172" i="19"/>
  <c r="R188" i="19"/>
  <c r="R204" i="19"/>
  <c r="R220" i="19"/>
  <c r="R236" i="19"/>
  <c r="R252" i="19"/>
  <c r="R268" i="19"/>
  <c r="R284" i="19"/>
  <c r="R300" i="19"/>
  <c r="R316" i="19"/>
  <c r="R63" i="19"/>
  <c r="R83" i="19"/>
  <c r="R103" i="19"/>
  <c r="R127" i="19"/>
  <c r="R147" i="19"/>
  <c r="R167" i="19"/>
  <c r="R191" i="19"/>
  <c r="R207" i="19"/>
  <c r="R223" i="19"/>
  <c r="R239" i="19"/>
  <c r="R255" i="19"/>
  <c r="R271" i="19"/>
  <c r="R287" i="19"/>
  <c r="R303" i="19"/>
  <c r="R319" i="19"/>
  <c r="R335" i="19"/>
  <c r="R48" i="19"/>
  <c r="R64" i="19"/>
  <c r="R80" i="19"/>
  <c r="R96" i="19"/>
  <c r="R112" i="19"/>
  <c r="R128" i="19"/>
  <c r="R144" i="19"/>
  <c r="R160" i="19"/>
  <c r="R176" i="19"/>
  <c r="R192" i="19"/>
  <c r="R208" i="19"/>
  <c r="R224" i="19"/>
  <c r="R240" i="19"/>
  <c r="R256" i="19"/>
  <c r="R272" i="19"/>
  <c r="R288" i="19"/>
  <c r="R304" i="19"/>
  <c r="R320" i="19"/>
  <c r="R336" i="19"/>
  <c r="R47" i="19"/>
  <c r="R67" i="19"/>
  <c r="R87" i="19"/>
  <c r="R111" i="19"/>
  <c r="R131" i="19"/>
  <c r="R151" i="19"/>
  <c r="R175" i="19"/>
  <c r="R195" i="19"/>
  <c r="R211" i="19"/>
  <c r="R227" i="19"/>
  <c r="R243" i="19"/>
  <c r="R259" i="19"/>
  <c r="R275" i="19"/>
  <c r="R291" i="19"/>
  <c r="R307" i="19"/>
  <c r="R323" i="19"/>
  <c r="R339" i="19"/>
  <c r="R52" i="19"/>
  <c r="R68" i="19"/>
  <c r="R84" i="19"/>
  <c r="R100" i="19"/>
  <c r="R116" i="19"/>
  <c r="R132" i="19"/>
  <c r="R148" i="19"/>
  <c r="R164" i="19"/>
  <c r="R180" i="19"/>
  <c r="R196" i="19"/>
  <c r="R212" i="19"/>
  <c r="R228" i="19"/>
  <c r="R244" i="19"/>
  <c r="R260" i="19"/>
  <c r="R276" i="19"/>
  <c r="R292" i="19"/>
  <c r="R308" i="19"/>
  <c r="R324" i="19"/>
  <c r="R51" i="19"/>
  <c r="R71" i="19"/>
  <c r="R95" i="19"/>
  <c r="R115" i="19"/>
  <c r="R135" i="19"/>
  <c r="R159" i="19"/>
  <c r="R179" i="19"/>
  <c r="R199" i="19"/>
  <c r="R215" i="19"/>
  <c r="R231" i="19"/>
  <c r="R247" i="19"/>
  <c r="R263" i="19"/>
  <c r="R279" i="19"/>
  <c r="R295" i="19"/>
  <c r="R311" i="19"/>
  <c r="R327" i="19"/>
  <c r="R343" i="19"/>
  <c r="R56" i="19"/>
  <c r="R72" i="19"/>
  <c r="R88" i="19"/>
  <c r="R104" i="19"/>
  <c r="R120" i="19"/>
  <c r="R136" i="19"/>
  <c r="R152" i="19"/>
  <c r="R168" i="19"/>
  <c r="R184" i="19"/>
  <c r="R200" i="19"/>
  <c r="R216" i="19"/>
  <c r="R232" i="19"/>
  <c r="R248" i="19"/>
  <c r="R264" i="19"/>
  <c r="R280" i="19"/>
  <c r="R296" i="19"/>
  <c r="R312" i="19"/>
  <c r="R328" i="19"/>
  <c r="R332" i="19"/>
  <c r="R65" i="19"/>
  <c r="R97" i="19"/>
  <c r="R129" i="19"/>
  <c r="R161" i="19"/>
  <c r="R193" i="19"/>
  <c r="R225" i="19"/>
  <c r="R257" i="19"/>
  <c r="R289" i="19"/>
  <c r="R321" i="19"/>
  <c r="R58" i="19"/>
  <c r="R90" i="19"/>
  <c r="R122" i="19"/>
  <c r="R154" i="19"/>
  <c r="R194" i="19"/>
  <c r="R226" i="19"/>
  <c r="R266" i="19"/>
  <c r="R298" i="19"/>
  <c r="R338" i="19"/>
  <c r="R102" i="19"/>
  <c r="R190" i="19"/>
  <c r="R286" i="19"/>
  <c r="R242" i="19"/>
  <c r="R134" i="19"/>
  <c r="R230" i="19"/>
  <c r="R326" i="19"/>
  <c r="R69" i="19"/>
  <c r="R101" i="19"/>
  <c r="R133" i="19"/>
  <c r="R165" i="19"/>
  <c r="R197" i="19"/>
  <c r="R229" i="19"/>
  <c r="R261" i="19"/>
  <c r="R293" i="19"/>
  <c r="R325" i="19"/>
  <c r="R62" i="19"/>
  <c r="R174" i="19"/>
  <c r="R270" i="19"/>
  <c r="R340" i="19"/>
  <c r="R73" i="19"/>
  <c r="R105" i="19"/>
  <c r="R137" i="19"/>
  <c r="R169" i="19"/>
  <c r="R201" i="19"/>
  <c r="R233" i="19"/>
  <c r="R265" i="19"/>
  <c r="R297" i="19"/>
  <c r="R329" i="19"/>
  <c r="R66" i="19"/>
  <c r="R98" i="19"/>
  <c r="R130" i="19"/>
  <c r="R170" i="19"/>
  <c r="R202" i="19"/>
  <c r="R234" i="19"/>
  <c r="R274" i="19"/>
  <c r="R314" i="19"/>
  <c r="R54" i="19"/>
  <c r="R126" i="19"/>
  <c r="R222" i="19"/>
  <c r="R318" i="19"/>
  <c r="R306" i="19"/>
  <c r="R158" i="19"/>
  <c r="R254" i="19"/>
  <c r="R45" i="19"/>
  <c r="R77" i="19"/>
  <c r="R109" i="19"/>
  <c r="R141" i="19"/>
  <c r="R173" i="19"/>
  <c r="R205" i="19"/>
  <c r="R237" i="19"/>
  <c r="R269" i="19"/>
  <c r="R301" i="19"/>
  <c r="R333" i="19"/>
  <c r="R94" i="19"/>
  <c r="R198" i="19"/>
  <c r="R294" i="19"/>
  <c r="R49" i="19"/>
  <c r="R81" i="19"/>
  <c r="R113" i="19"/>
  <c r="R145" i="19"/>
  <c r="R177" i="19"/>
  <c r="R209" i="19"/>
  <c r="R241" i="19"/>
  <c r="R273" i="19"/>
  <c r="R305" i="19"/>
  <c r="R337" i="19"/>
  <c r="R74" i="19"/>
  <c r="R106" i="19"/>
  <c r="R138" i="19"/>
  <c r="R178" i="19"/>
  <c r="R210" i="19"/>
  <c r="R250" i="19"/>
  <c r="R282" i="19"/>
  <c r="R322" i="19"/>
  <c r="R70" i="19"/>
  <c r="R150" i="19"/>
  <c r="R238" i="19"/>
  <c r="R342" i="19"/>
  <c r="R78" i="19"/>
  <c r="R182" i="19"/>
  <c r="R278" i="19"/>
  <c r="R53" i="19"/>
  <c r="R85" i="19"/>
  <c r="R117" i="19"/>
  <c r="R149" i="19"/>
  <c r="R181" i="19"/>
  <c r="R213" i="19"/>
  <c r="R245" i="19"/>
  <c r="R277" i="19"/>
  <c r="R309" i="19"/>
  <c r="R341" i="19"/>
  <c r="R118" i="19"/>
  <c r="R214" i="19"/>
  <c r="R310" i="19"/>
  <c r="R57" i="19"/>
  <c r="R89" i="19"/>
  <c r="R121" i="19"/>
  <c r="R153" i="19"/>
  <c r="R185" i="19"/>
  <c r="R217" i="19"/>
  <c r="R249" i="19"/>
  <c r="R281" i="19"/>
  <c r="R313" i="19"/>
  <c r="R50" i="19"/>
  <c r="R82" i="19"/>
  <c r="R114" i="19"/>
  <c r="R146" i="19"/>
  <c r="R186" i="19"/>
  <c r="R218" i="19"/>
  <c r="R258" i="19"/>
  <c r="R290" i="19"/>
  <c r="R330" i="19"/>
  <c r="R86" i="19"/>
  <c r="R166" i="19"/>
  <c r="R262" i="19"/>
  <c r="R162" i="19"/>
  <c r="R110" i="19"/>
  <c r="R206" i="19"/>
  <c r="R302" i="19"/>
  <c r="R61" i="19"/>
  <c r="R93" i="19"/>
  <c r="R125" i="19"/>
  <c r="R157" i="19"/>
  <c r="R189" i="19"/>
  <c r="R221" i="19"/>
  <c r="R253" i="19"/>
  <c r="R285" i="19"/>
  <c r="R317" i="19"/>
  <c r="R46" i="19"/>
  <c r="R142" i="19"/>
  <c r="R246" i="19"/>
  <c r="R334" i="19"/>
  <c r="Q49" i="19"/>
  <c r="Q65" i="19"/>
  <c r="Q81" i="19"/>
  <c r="Q97" i="19"/>
  <c r="Q113" i="19"/>
  <c r="Q129" i="19"/>
  <c r="Q145" i="19"/>
  <c r="Q161" i="19"/>
  <c r="Q177" i="19"/>
  <c r="Q193" i="19"/>
  <c r="Q209" i="19"/>
  <c r="Q225" i="19"/>
  <c r="Q241" i="19"/>
  <c r="Q257" i="19"/>
  <c r="Q273" i="19"/>
  <c r="Q289" i="19"/>
  <c r="Q305" i="19"/>
  <c r="Q321" i="19"/>
  <c r="Q57" i="19"/>
  <c r="Q73" i="19"/>
  <c r="Q89" i="19"/>
  <c r="Q105" i="19"/>
  <c r="Q121" i="19"/>
  <c r="Q137" i="19"/>
  <c r="Q153" i="19"/>
  <c r="Q169" i="19"/>
  <c r="Q185" i="19"/>
  <c r="Q201" i="19"/>
  <c r="Q217" i="19"/>
  <c r="Q233" i="19"/>
  <c r="Q249" i="19"/>
  <c r="Q265" i="19"/>
  <c r="Q281" i="19"/>
  <c r="Q297" i="19"/>
  <c r="Q313" i="19"/>
  <c r="Q45" i="19"/>
  <c r="Q77" i="19"/>
  <c r="Q109" i="19"/>
  <c r="Q141" i="19"/>
  <c r="Q173" i="19"/>
  <c r="Q205" i="19"/>
  <c r="Q237" i="19"/>
  <c r="Q269" i="19"/>
  <c r="Q301" i="19"/>
  <c r="Q329" i="19"/>
  <c r="Q46" i="19"/>
  <c r="Q62" i="19"/>
  <c r="Q78" i="19"/>
  <c r="Q94" i="19"/>
  <c r="Q110" i="19"/>
  <c r="Q126" i="19"/>
  <c r="Q142" i="19"/>
  <c r="Q158" i="19"/>
  <c r="Q174" i="19"/>
  <c r="Q190" i="19"/>
  <c r="Q206" i="19"/>
  <c r="Q222" i="19"/>
  <c r="Q238" i="19"/>
  <c r="Q254" i="19"/>
  <c r="Q270" i="19"/>
  <c r="Q286" i="19"/>
  <c r="Q302" i="19"/>
  <c r="Q318" i="19"/>
  <c r="Q334" i="19"/>
  <c r="Q55" i="19"/>
  <c r="Q87" i="19"/>
  <c r="Q119" i="19"/>
  <c r="Q151" i="19"/>
  <c r="Q183" i="19"/>
  <c r="Q215" i="19"/>
  <c r="Q247" i="19"/>
  <c r="Q279" i="19"/>
  <c r="Q311" i="19"/>
  <c r="Q343" i="19"/>
  <c r="Q72" i="19"/>
  <c r="Q104" i="19"/>
  <c r="Q144" i="19"/>
  <c r="Q184" i="19"/>
  <c r="Q224" i="19"/>
  <c r="Q272" i="19"/>
  <c r="Q312" i="19"/>
  <c r="Q60" i="19"/>
  <c r="Q124" i="19"/>
  <c r="Q188" i="19"/>
  <c r="Q252" i="19"/>
  <c r="Q324" i="19"/>
  <c r="Q232" i="19"/>
  <c r="Q196" i="19"/>
  <c r="Q51" i="19"/>
  <c r="Q83" i="19"/>
  <c r="Q115" i="19"/>
  <c r="Q147" i="19"/>
  <c r="Q179" i="19"/>
  <c r="Q211" i="19"/>
  <c r="Q243" i="19"/>
  <c r="Q275" i="19"/>
  <c r="Q307" i="19"/>
  <c r="Q339" i="19"/>
  <c r="Q100" i="19"/>
  <c r="Q164" i="19"/>
  <c r="Q244" i="19"/>
  <c r="Q316" i="19"/>
  <c r="Q53" i="19"/>
  <c r="Q85" i="19"/>
  <c r="Q117" i="19"/>
  <c r="Q149" i="19"/>
  <c r="Q181" i="19"/>
  <c r="Q213" i="19"/>
  <c r="Q245" i="19"/>
  <c r="Q277" i="19"/>
  <c r="Q309" i="19"/>
  <c r="Q333" i="19"/>
  <c r="Q50" i="19"/>
  <c r="Q66" i="19"/>
  <c r="Q82" i="19"/>
  <c r="Q98" i="19"/>
  <c r="Q114" i="19"/>
  <c r="Q130" i="19"/>
  <c r="Q146" i="19"/>
  <c r="Q162" i="19"/>
  <c r="Q178" i="19"/>
  <c r="Q194" i="19"/>
  <c r="Q210" i="19"/>
  <c r="Q226" i="19"/>
  <c r="Q242" i="19"/>
  <c r="Q258" i="19"/>
  <c r="Q274" i="19"/>
  <c r="Q290" i="19"/>
  <c r="Q306" i="19"/>
  <c r="Q322" i="19"/>
  <c r="Q338" i="19"/>
  <c r="Q63" i="19"/>
  <c r="Q95" i="19"/>
  <c r="Q127" i="19"/>
  <c r="Q159" i="19"/>
  <c r="Q191" i="19"/>
  <c r="Q223" i="19"/>
  <c r="Q255" i="19"/>
  <c r="Q287" i="19"/>
  <c r="Q319" i="19"/>
  <c r="Q48" i="19"/>
  <c r="Q80" i="19"/>
  <c r="Q112" i="19"/>
  <c r="Q152" i="19"/>
  <c r="Q192" i="19"/>
  <c r="Q240" i="19"/>
  <c r="Q280" i="19"/>
  <c r="Q320" i="19"/>
  <c r="Q76" i="19"/>
  <c r="Q140" i="19"/>
  <c r="Q212" i="19"/>
  <c r="Q268" i="19"/>
  <c r="Q120" i="19"/>
  <c r="Q264" i="19"/>
  <c r="Q284" i="19"/>
  <c r="Q59" i="19"/>
  <c r="Q91" i="19"/>
  <c r="Q123" i="19"/>
  <c r="Q155" i="19"/>
  <c r="Q187" i="19"/>
  <c r="Q219" i="19"/>
  <c r="Q251" i="19"/>
  <c r="Q283" i="19"/>
  <c r="Q315" i="19"/>
  <c r="Q52" i="19"/>
  <c r="Q116" i="19"/>
  <c r="Q180" i="19"/>
  <c r="Q260" i="19"/>
  <c r="Q332" i="19"/>
  <c r="Q61" i="19"/>
  <c r="Q93" i="19"/>
  <c r="Q125" i="19"/>
  <c r="Q157" i="19"/>
  <c r="Q189" i="19"/>
  <c r="Q221" i="19"/>
  <c r="Q253" i="19"/>
  <c r="Q285" i="19"/>
  <c r="Q317" i="19"/>
  <c r="Q337" i="19"/>
  <c r="Q54" i="19"/>
  <c r="Q70" i="19"/>
  <c r="Q86" i="19"/>
  <c r="Q102" i="19"/>
  <c r="Q118" i="19"/>
  <c r="Q134" i="19"/>
  <c r="Q150" i="19"/>
  <c r="Q166" i="19"/>
  <c r="Q182" i="19"/>
  <c r="Q198" i="19"/>
  <c r="Q214" i="19"/>
  <c r="Q230" i="19"/>
  <c r="Q246" i="19"/>
  <c r="Q262" i="19"/>
  <c r="Q278" i="19"/>
  <c r="Q294" i="19"/>
  <c r="Q310" i="19"/>
  <c r="Q326" i="19"/>
  <c r="Q342" i="19"/>
  <c r="Q71" i="19"/>
  <c r="Q103" i="19"/>
  <c r="Q135" i="19"/>
  <c r="Q167" i="19"/>
  <c r="Q199" i="19"/>
  <c r="Q231" i="19"/>
  <c r="Q263" i="19"/>
  <c r="Q295" i="19"/>
  <c r="Q327" i="19"/>
  <c r="Q56" i="19"/>
  <c r="Q88" i="19"/>
  <c r="Q128" i="19"/>
  <c r="Q168" i="19"/>
  <c r="Q208" i="19"/>
  <c r="Q248" i="19"/>
  <c r="Q288" i="19"/>
  <c r="Q336" i="19"/>
  <c r="Q92" i="19"/>
  <c r="Q156" i="19"/>
  <c r="Q220" i="19"/>
  <c r="Q292" i="19"/>
  <c r="Q160" i="19"/>
  <c r="Q296" i="19"/>
  <c r="Q340" i="19"/>
  <c r="Q67" i="19"/>
  <c r="Q99" i="19"/>
  <c r="Q131" i="19"/>
  <c r="Q163" i="19"/>
  <c r="Q195" i="19"/>
  <c r="Q227" i="19"/>
  <c r="Q259" i="19"/>
  <c r="Q291" i="19"/>
  <c r="Q323" i="19"/>
  <c r="Q68" i="19"/>
  <c r="Q132" i="19"/>
  <c r="Q204" i="19"/>
  <c r="Q276" i="19"/>
  <c r="Q69" i="19"/>
  <c r="Q101" i="19"/>
  <c r="Q133" i="19"/>
  <c r="Q165" i="19"/>
  <c r="Q197" i="19"/>
  <c r="Q229" i="19"/>
  <c r="Q261" i="19"/>
  <c r="Q293" i="19"/>
  <c r="Q325" i="19"/>
  <c r="Q341" i="19"/>
  <c r="Q58" i="19"/>
  <c r="Q74" i="19"/>
  <c r="Q90" i="19"/>
  <c r="Q106" i="19"/>
  <c r="Q122" i="19"/>
  <c r="Q138" i="19"/>
  <c r="Q154" i="19"/>
  <c r="Q170" i="19"/>
  <c r="Q186" i="19"/>
  <c r="Q202" i="19"/>
  <c r="Q218" i="19"/>
  <c r="Q234" i="19"/>
  <c r="Q250" i="19"/>
  <c r="Q266" i="19"/>
  <c r="Q282" i="19"/>
  <c r="Q298" i="19"/>
  <c r="Q314" i="19"/>
  <c r="Q330" i="19"/>
  <c r="Q47" i="19"/>
  <c r="Q79" i="19"/>
  <c r="Q111" i="19"/>
  <c r="Q143" i="19"/>
  <c r="Q175" i="19"/>
  <c r="Q207" i="19"/>
  <c r="Q239" i="19"/>
  <c r="Q271" i="19"/>
  <c r="Q303" i="19"/>
  <c r="Q335" i="19"/>
  <c r="Q64" i="19"/>
  <c r="Q96" i="19"/>
  <c r="Q136" i="19"/>
  <c r="Q176" i="19"/>
  <c r="Q216" i="19"/>
  <c r="Q256" i="19"/>
  <c r="Q304" i="19"/>
  <c r="Q44" i="19"/>
  <c r="Q108" i="19"/>
  <c r="Q172" i="19"/>
  <c r="Q236" i="19"/>
  <c r="Q308" i="19"/>
  <c r="Q200" i="19"/>
  <c r="Q328" i="19"/>
  <c r="Q43" i="19"/>
  <c r="Q75" i="19"/>
  <c r="Q107" i="19"/>
  <c r="Q139" i="19"/>
  <c r="Q171" i="19"/>
  <c r="Q203" i="19"/>
  <c r="Q235" i="19"/>
  <c r="Q267" i="19"/>
  <c r="Q299" i="19"/>
  <c r="Q331" i="19"/>
  <c r="Q84" i="19"/>
  <c r="Q148" i="19"/>
  <c r="Q228" i="19"/>
  <c r="Q300" i="19"/>
  <c r="J52" i="19"/>
  <c r="J68" i="19"/>
  <c r="J49" i="19"/>
  <c r="J70" i="19"/>
  <c r="J88" i="19"/>
  <c r="J104" i="19"/>
  <c r="J50" i="19"/>
  <c r="J71" i="19"/>
  <c r="J89" i="19"/>
  <c r="J105" i="19"/>
  <c r="J121" i="19"/>
  <c r="J137" i="19"/>
  <c r="J153" i="19"/>
  <c r="J169" i="19"/>
  <c r="J185" i="19"/>
  <c r="J201" i="19"/>
  <c r="J217" i="19"/>
  <c r="J79" i="19"/>
  <c r="J111" i="19"/>
  <c r="J134" i="19"/>
  <c r="J155" i="19"/>
  <c r="J176" i="19"/>
  <c r="J198" i="19"/>
  <c r="J219" i="19"/>
  <c r="J235" i="19"/>
  <c r="J251" i="19"/>
  <c r="J267" i="19"/>
  <c r="J283" i="19"/>
  <c r="J299" i="19"/>
  <c r="J315" i="19"/>
  <c r="J331" i="19"/>
  <c r="J51" i="19"/>
  <c r="J90" i="19"/>
  <c r="J119" i="19"/>
  <c r="J140" i="19"/>
  <c r="J162" i="19"/>
  <c r="J183" i="19"/>
  <c r="J204" i="19"/>
  <c r="J224" i="19"/>
  <c r="J240" i="19"/>
  <c r="J256" i="19"/>
  <c r="J272" i="19"/>
  <c r="J288" i="19"/>
  <c r="J304" i="19"/>
  <c r="J320" i="19"/>
  <c r="J336" i="19"/>
  <c r="J74" i="19"/>
  <c r="J107" i="19"/>
  <c r="J131" i="19"/>
  <c r="J152" i="19"/>
  <c r="J174" i="19"/>
  <c r="J195" i="19"/>
  <c r="J216" i="19"/>
  <c r="J233" i="19"/>
  <c r="J249" i="19"/>
  <c r="J265" i="19"/>
  <c r="J281" i="19"/>
  <c r="J297" i="19"/>
  <c r="J313" i="19"/>
  <c r="J329" i="19"/>
  <c r="J67" i="19"/>
  <c r="J170" i="19"/>
  <c r="J246" i="19"/>
  <c r="J310" i="19"/>
  <c r="J110" i="19"/>
  <c r="J196" i="19"/>
  <c r="J266" i="19"/>
  <c r="J330" i="19"/>
  <c r="J138" i="19"/>
  <c r="J222" i="19"/>
  <c r="J286" i="19"/>
  <c r="J122" i="19"/>
  <c r="J143" i="19"/>
  <c r="J242" i="19"/>
  <c r="J186" i="19"/>
  <c r="J56" i="19"/>
  <c r="J72" i="19"/>
  <c r="J54" i="19"/>
  <c r="J75" i="19"/>
  <c r="J92" i="19"/>
  <c r="J108" i="19"/>
  <c r="J55" i="19"/>
  <c r="J77" i="19"/>
  <c r="J93" i="19"/>
  <c r="J109" i="19"/>
  <c r="J125" i="19"/>
  <c r="J141" i="19"/>
  <c r="J157" i="19"/>
  <c r="J173" i="19"/>
  <c r="J189" i="19"/>
  <c r="J205" i="19"/>
  <c r="J47" i="19"/>
  <c r="J87" i="19"/>
  <c r="J118" i="19"/>
  <c r="J139" i="19"/>
  <c r="J160" i="19"/>
  <c r="J182" i="19"/>
  <c r="J203" i="19"/>
  <c r="J223" i="19"/>
  <c r="J239" i="19"/>
  <c r="J255" i="19"/>
  <c r="J271" i="19"/>
  <c r="J287" i="19"/>
  <c r="J303" i="19"/>
  <c r="J319" i="19"/>
  <c r="J335" i="19"/>
  <c r="J62" i="19"/>
  <c r="J98" i="19"/>
  <c r="J124" i="19"/>
  <c r="J146" i="19"/>
  <c r="J167" i="19"/>
  <c r="J188" i="19"/>
  <c r="J210" i="19"/>
  <c r="J228" i="19"/>
  <c r="J244" i="19"/>
  <c r="J260" i="19"/>
  <c r="J276" i="19"/>
  <c r="J292" i="19"/>
  <c r="J308" i="19"/>
  <c r="J324" i="19"/>
  <c r="J340" i="19"/>
  <c r="J83" i="19"/>
  <c r="J115" i="19"/>
  <c r="J136" i="19"/>
  <c r="J158" i="19"/>
  <c r="J179" i="19"/>
  <c r="J200" i="19"/>
  <c r="J221" i="19"/>
  <c r="J237" i="19"/>
  <c r="J253" i="19"/>
  <c r="J269" i="19"/>
  <c r="J285" i="19"/>
  <c r="J301" i="19"/>
  <c r="J317" i="19"/>
  <c r="J333" i="19"/>
  <c r="J102" i="19"/>
  <c r="J191" i="19"/>
  <c r="J262" i="19"/>
  <c r="J326" i="19"/>
  <c r="J132" i="19"/>
  <c r="J218" i="19"/>
  <c r="J282" i="19"/>
  <c r="J46" i="19"/>
  <c r="J159" i="19"/>
  <c r="J238" i="19"/>
  <c r="J302" i="19"/>
  <c r="J207" i="19"/>
  <c r="J226" i="19"/>
  <c r="J94" i="19"/>
  <c r="J306" i="19"/>
  <c r="J44" i="19"/>
  <c r="J60" i="19"/>
  <c r="J76" i="19"/>
  <c r="J59" i="19"/>
  <c r="J80" i="19"/>
  <c r="J96" i="19"/>
  <c r="J112" i="19"/>
  <c r="J61" i="19"/>
  <c r="J81" i="19"/>
  <c r="J97" i="19"/>
  <c r="J113" i="19"/>
  <c r="J129" i="19"/>
  <c r="J145" i="19"/>
  <c r="J161" i="19"/>
  <c r="J177" i="19"/>
  <c r="J193" i="19"/>
  <c r="J209" i="19"/>
  <c r="J58" i="19"/>
  <c r="J95" i="19"/>
  <c r="J123" i="19"/>
  <c r="J144" i="19"/>
  <c r="J166" i="19"/>
  <c r="J187" i="19"/>
  <c r="J208" i="19"/>
  <c r="J227" i="19"/>
  <c r="J243" i="19"/>
  <c r="J259" i="19"/>
  <c r="J275" i="19"/>
  <c r="J291" i="19"/>
  <c r="J307" i="19"/>
  <c r="J323" i="19"/>
  <c r="J339" i="19"/>
  <c r="J73" i="19"/>
  <c r="J106" i="19"/>
  <c r="J130" i="19"/>
  <c r="J151" i="19"/>
  <c r="J172" i="19"/>
  <c r="J194" i="19"/>
  <c r="J215" i="19"/>
  <c r="J232" i="19"/>
  <c r="J248" i="19"/>
  <c r="J264" i="19"/>
  <c r="J280" i="19"/>
  <c r="J296" i="19"/>
  <c r="J312" i="19"/>
  <c r="J328" i="19"/>
  <c r="J53" i="19"/>
  <c r="J48" i="19"/>
  <c r="J64" i="19"/>
  <c r="J43" i="19"/>
  <c r="J65" i="19"/>
  <c r="J84" i="19"/>
  <c r="J100" i="19"/>
  <c r="J45" i="19"/>
  <c r="J66" i="19"/>
  <c r="J85" i="19"/>
  <c r="J101" i="19"/>
  <c r="J117" i="19"/>
  <c r="J133" i="19"/>
  <c r="J149" i="19"/>
  <c r="J165" i="19"/>
  <c r="J181" i="19"/>
  <c r="J197" i="19"/>
  <c r="J213" i="19"/>
  <c r="J69" i="19"/>
  <c r="J103" i="19"/>
  <c r="J128" i="19"/>
  <c r="J150" i="19"/>
  <c r="J171" i="19"/>
  <c r="J192" i="19"/>
  <c r="J214" i="19"/>
  <c r="J231" i="19"/>
  <c r="J247" i="19"/>
  <c r="J263" i="19"/>
  <c r="J279" i="19"/>
  <c r="J295" i="19"/>
  <c r="J311" i="19"/>
  <c r="J327" i="19"/>
  <c r="J343" i="19"/>
  <c r="J82" i="19"/>
  <c r="J114" i="19"/>
  <c r="J135" i="19"/>
  <c r="J156" i="19"/>
  <c r="J178" i="19"/>
  <c r="J199" i="19"/>
  <c r="J220" i="19"/>
  <c r="J236" i="19"/>
  <c r="J252" i="19"/>
  <c r="J268" i="19"/>
  <c r="J284" i="19"/>
  <c r="J300" i="19"/>
  <c r="J316" i="19"/>
  <c r="J332" i="19"/>
  <c r="J63" i="19"/>
  <c r="J99" i="19"/>
  <c r="J126" i="19"/>
  <c r="J147" i="19"/>
  <c r="J168" i="19"/>
  <c r="J190" i="19"/>
  <c r="J211" i="19"/>
  <c r="J229" i="19"/>
  <c r="J245" i="19"/>
  <c r="J261" i="19"/>
  <c r="J277" i="19"/>
  <c r="J293" i="19"/>
  <c r="J309" i="19"/>
  <c r="J325" i="19"/>
  <c r="J341" i="19"/>
  <c r="J148" i="19"/>
  <c r="J230" i="19"/>
  <c r="J294" i="19"/>
  <c r="J78" i="19"/>
  <c r="J175" i="19"/>
  <c r="J250" i="19"/>
  <c r="J314" i="19"/>
  <c r="J116" i="19"/>
  <c r="J202" i="19"/>
  <c r="J270" i="19"/>
  <c r="J334" i="19"/>
  <c r="J338" i="19"/>
  <c r="J57" i="19"/>
  <c r="J164" i="19"/>
  <c r="J91" i="19"/>
  <c r="J184" i="19"/>
  <c r="J257" i="19"/>
  <c r="J321" i="19"/>
  <c r="J278" i="19"/>
  <c r="J298" i="19"/>
  <c r="J318" i="19"/>
  <c r="J322" i="19"/>
  <c r="J120" i="19"/>
  <c r="J206" i="19"/>
  <c r="J273" i="19"/>
  <c r="J337" i="19"/>
  <c r="J342" i="19"/>
  <c r="J86" i="19"/>
  <c r="J274" i="19"/>
  <c r="J142" i="19"/>
  <c r="J225" i="19"/>
  <c r="J289" i="19"/>
  <c r="J127" i="19"/>
  <c r="J154" i="19"/>
  <c r="J180" i="19"/>
  <c r="J290" i="19"/>
  <c r="J163" i="19"/>
  <c r="J241" i="19"/>
  <c r="J305" i="19"/>
  <c r="J212" i="19"/>
  <c r="J234" i="19"/>
  <c r="J254" i="19"/>
  <c r="J258" i="19"/>
  <c r="N45" i="19"/>
  <c r="N61" i="19"/>
  <c r="N77" i="19"/>
  <c r="N93" i="19"/>
  <c r="N109" i="19"/>
  <c r="N125" i="19"/>
  <c r="N141" i="19"/>
  <c r="N157" i="19"/>
  <c r="N173" i="19"/>
  <c r="N189" i="19"/>
  <c r="N205" i="19"/>
  <c r="N221" i="19"/>
  <c r="N237" i="19"/>
  <c r="N253" i="19"/>
  <c r="N269" i="19"/>
  <c r="N285" i="19"/>
  <c r="N54" i="19"/>
  <c r="N49" i="19"/>
  <c r="N65" i="19"/>
  <c r="N81" i="19"/>
  <c r="N97" i="19"/>
  <c r="N113" i="19"/>
  <c r="N129" i="19"/>
  <c r="N145" i="19"/>
  <c r="N161" i="19"/>
  <c r="N177" i="19"/>
  <c r="N193" i="19"/>
  <c r="N209" i="19"/>
  <c r="N225" i="19"/>
  <c r="N241" i="19"/>
  <c r="N257" i="19"/>
  <c r="N273" i="19"/>
  <c r="N289" i="19"/>
  <c r="N59" i="19"/>
  <c r="N80" i="19"/>
  <c r="N102" i="19"/>
  <c r="N123" i="19"/>
  <c r="N144" i="19"/>
  <c r="N166" i="19"/>
  <c r="N187" i="19"/>
  <c r="N208" i="19"/>
  <c r="N230" i="19"/>
  <c r="N251" i="19"/>
  <c r="N272" i="19"/>
  <c r="N293" i="19"/>
  <c r="N309" i="19"/>
  <c r="N325" i="19"/>
  <c r="N341" i="19"/>
  <c r="N60" i="19"/>
  <c r="N82" i="19"/>
  <c r="N103" i="19"/>
  <c r="N124" i="19"/>
  <c r="N146" i="19"/>
  <c r="N167" i="19"/>
  <c r="N188" i="19"/>
  <c r="N210" i="19"/>
  <c r="N231" i="19"/>
  <c r="N252" i="19"/>
  <c r="N274" i="19"/>
  <c r="N294" i="19"/>
  <c r="N310" i="19"/>
  <c r="N326" i="19"/>
  <c r="N342" i="19"/>
  <c r="N78" i="19"/>
  <c r="N120" i="19"/>
  <c r="N163" i="19"/>
  <c r="N206" i="19"/>
  <c r="N248" i="19"/>
  <c r="N291" i="19"/>
  <c r="N323" i="19"/>
  <c r="N58" i="19"/>
  <c r="N100" i="19"/>
  <c r="N143" i="19"/>
  <c r="N186" i="19"/>
  <c r="N228" i="19"/>
  <c r="N271" i="19"/>
  <c r="N308" i="19"/>
  <c r="N340" i="19"/>
  <c r="N126" i="19"/>
  <c r="N211" i="19"/>
  <c r="N295" i="19"/>
  <c r="N63" i="19"/>
  <c r="N148" i="19"/>
  <c r="N234" i="19"/>
  <c r="N312" i="19"/>
  <c r="N159" i="19"/>
  <c r="N320" i="19"/>
  <c r="N94" i="19"/>
  <c r="N179" i="19"/>
  <c r="N264" i="19"/>
  <c r="N335" i="19"/>
  <c r="N180" i="19"/>
  <c r="N53" i="19"/>
  <c r="N69" i="19"/>
  <c r="N85" i="19"/>
  <c r="N101" i="19"/>
  <c r="N117" i="19"/>
  <c r="N133" i="19"/>
  <c r="N149" i="19"/>
  <c r="N165" i="19"/>
  <c r="N181" i="19"/>
  <c r="N197" i="19"/>
  <c r="N213" i="19"/>
  <c r="N229" i="19"/>
  <c r="N245" i="19"/>
  <c r="N57" i="19"/>
  <c r="N73" i="19"/>
  <c r="N89" i="19"/>
  <c r="N105" i="19"/>
  <c r="N121" i="19"/>
  <c r="N137" i="19"/>
  <c r="N153" i="19"/>
  <c r="N169" i="19"/>
  <c r="N185" i="19"/>
  <c r="N201" i="19"/>
  <c r="N217" i="19"/>
  <c r="N233" i="19"/>
  <c r="N249" i="19"/>
  <c r="N265" i="19"/>
  <c r="N281" i="19"/>
  <c r="N48" i="19"/>
  <c r="N70" i="19"/>
  <c r="N91" i="19"/>
  <c r="N112" i="19"/>
  <c r="N134" i="19"/>
  <c r="N155" i="19"/>
  <c r="N176" i="19"/>
  <c r="N198" i="19"/>
  <c r="N219" i="19"/>
  <c r="N240" i="19"/>
  <c r="N262" i="19"/>
  <c r="N283" i="19"/>
  <c r="N301" i="19"/>
  <c r="N317" i="19"/>
  <c r="N333" i="19"/>
  <c r="N50" i="19"/>
  <c r="N71" i="19"/>
  <c r="N92" i="19"/>
  <c r="N114" i="19"/>
  <c r="N135" i="19"/>
  <c r="N156" i="19"/>
  <c r="N178" i="19"/>
  <c r="N199" i="19"/>
  <c r="N220" i="19"/>
  <c r="N242" i="19"/>
  <c r="N263" i="19"/>
  <c r="N284" i="19"/>
  <c r="N302" i="19"/>
  <c r="N318" i="19"/>
  <c r="N334" i="19"/>
  <c r="N56" i="19"/>
  <c r="N99" i="19"/>
  <c r="N142" i="19"/>
  <c r="N184" i="19"/>
  <c r="N227" i="19"/>
  <c r="N270" i="19"/>
  <c r="N307" i="19"/>
  <c r="N339" i="19"/>
  <c r="N79" i="19"/>
  <c r="N122" i="19"/>
  <c r="N164" i="19"/>
  <c r="N207" i="19"/>
  <c r="N250" i="19"/>
  <c r="N292" i="19"/>
  <c r="N324" i="19"/>
  <c r="N83" i="19"/>
  <c r="N168" i="19"/>
  <c r="N254" i="19"/>
  <c r="N327" i="19"/>
  <c r="N106" i="19"/>
  <c r="N191" i="19"/>
  <c r="N276" i="19"/>
  <c r="N74" i="19"/>
  <c r="N244" i="19"/>
  <c r="N51" i="19"/>
  <c r="N136" i="19"/>
  <c r="N222" i="19"/>
  <c r="N303" i="19"/>
  <c r="N95" i="19"/>
  <c r="N304" i="19"/>
  <c r="N261" i="19"/>
  <c r="N75" i="19"/>
  <c r="N118" i="19"/>
  <c r="N160" i="19"/>
  <c r="N203" i="19"/>
  <c r="N246" i="19"/>
  <c r="N288" i="19"/>
  <c r="N321" i="19"/>
  <c r="N55" i="19"/>
  <c r="N98" i="19"/>
  <c r="N140" i="19"/>
  <c r="N183" i="19"/>
  <c r="N226" i="19"/>
  <c r="N268" i="19"/>
  <c r="N306" i="19"/>
  <c r="N338" i="19"/>
  <c r="N110" i="19"/>
  <c r="N195" i="19"/>
  <c r="N280" i="19"/>
  <c r="N47" i="19"/>
  <c r="N132" i="19"/>
  <c r="N218" i="19"/>
  <c r="N300" i="19"/>
  <c r="N104" i="19"/>
  <c r="N275" i="19"/>
  <c r="N127" i="19"/>
  <c r="N296" i="19"/>
  <c r="N287" i="19"/>
  <c r="N158" i="19"/>
  <c r="N319" i="19"/>
  <c r="N336" i="19"/>
  <c r="N277" i="19"/>
  <c r="N86" i="19"/>
  <c r="N128" i="19"/>
  <c r="N171" i="19"/>
  <c r="N214" i="19"/>
  <c r="N256" i="19"/>
  <c r="N297" i="19"/>
  <c r="N329" i="19"/>
  <c r="N66" i="19"/>
  <c r="N108" i="19"/>
  <c r="N151" i="19"/>
  <c r="N194" i="19"/>
  <c r="N236" i="19"/>
  <c r="N279" i="19"/>
  <c r="N314" i="19"/>
  <c r="N46" i="19"/>
  <c r="N131" i="19"/>
  <c r="N216" i="19"/>
  <c r="N299" i="19"/>
  <c r="N68" i="19"/>
  <c r="N154" i="19"/>
  <c r="N239" i="19"/>
  <c r="N316" i="19"/>
  <c r="N147" i="19"/>
  <c r="N311" i="19"/>
  <c r="N170" i="19"/>
  <c r="N328" i="19"/>
  <c r="N266" i="19"/>
  <c r="N200" i="19"/>
  <c r="N52" i="19"/>
  <c r="N43" i="19"/>
  <c r="N96" i="19"/>
  <c r="N139" i="19"/>
  <c r="N182" i="19"/>
  <c r="N224" i="19"/>
  <c r="N267" i="19"/>
  <c r="N305" i="19"/>
  <c r="N337" i="19"/>
  <c r="N76" i="19"/>
  <c r="N119" i="19"/>
  <c r="N162" i="19"/>
  <c r="N204" i="19"/>
  <c r="N247" i="19"/>
  <c r="N290" i="19"/>
  <c r="N322" i="19"/>
  <c r="N67" i="19"/>
  <c r="N152" i="19"/>
  <c r="N238" i="19"/>
  <c r="N315" i="19"/>
  <c r="N90" i="19"/>
  <c r="N175" i="19"/>
  <c r="N260" i="19"/>
  <c r="N332" i="19"/>
  <c r="N190" i="19"/>
  <c r="N343" i="19"/>
  <c r="N212" i="19"/>
  <c r="N116" i="19"/>
  <c r="N72" i="19"/>
  <c r="N243" i="19"/>
  <c r="N138" i="19"/>
  <c r="N64" i="19"/>
  <c r="N107" i="19"/>
  <c r="N150" i="19"/>
  <c r="N192" i="19"/>
  <c r="N235" i="19"/>
  <c r="N278" i="19"/>
  <c r="N313" i="19"/>
  <c r="N44" i="19"/>
  <c r="N87" i="19"/>
  <c r="N130" i="19"/>
  <c r="N172" i="19"/>
  <c r="N215" i="19"/>
  <c r="N258" i="19"/>
  <c r="N298" i="19"/>
  <c r="N330" i="19"/>
  <c r="N88" i="19"/>
  <c r="N174" i="19"/>
  <c r="N259" i="19"/>
  <c r="N331" i="19"/>
  <c r="N111" i="19"/>
  <c r="N196" i="19"/>
  <c r="N282" i="19"/>
  <c r="N62" i="19"/>
  <c r="N232" i="19"/>
  <c r="N84" i="19"/>
  <c r="N255" i="19"/>
  <c r="N202" i="19"/>
  <c r="N115" i="19"/>
  <c r="N286" i="19"/>
  <c r="N223" i="19"/>
  <c r="I50" i="19"/>
  <c r="I66" i="19"/>
  <c r="I82" i="19"/>
  <c r="I54" i="19"/>
  <c r="I70" i="19"/>
  <c r="I86" i="19"/>
  <c r="I102" i="19"/>
  <c r="I118" i="19"/>
  <c r="I134" i="19"/>
  <c r="I150" i="19"/>
  <c r="I166" i="19"/>
  <c r="I182" i="19"/>
  <c r="I198" i="19"/>
  <c r="I214" i="19"/>
  <c r="I230" i="19"/>
  <c r="I246" i="19"/>
  <c r="I262" i="19"/>
  <c r="I278" i="19"/>
  <c r="I294" i="19"/>
  <c r="I310" i="19"/>
  <c r="I326" i="19"/>
  <c r="I342" i="19"/>
  <c r="I55" i="19"/>
  <c r="I71" i="19"/>
  <c r="I87" i="19"/>
  <c r="I103" i="19"/>
  <c r="I119" i="19"/>
  <c r="I135" i="19"/>
  <c r="I44" i="19"/>
  <c r="I60" i="19"/>
  <c r="I76" i="19"/>
  <c r="I92" i="19"/>
  <c r="I108" i="19"/>
  <c r="I124" i="19"/>
  <c r="I140" i="19"/>
  <c r="I61" i="19"/>
  <c r="I125" i="19"/>
  <c r="I163" i="19"/>
  <c r="I184" i="19"/>
  <c r="I205" i="19"/>
  <c r="I227" i="19"/>
  <c r="I248" i="19"/>
  <c r="I269" i="19"/>
  <c r="I291" i="19"/>
  <c r="I312" i="19"/>
  <c r="I333" i="19"/>
  <c r="I81" i="19"/>
  <c r="I145" i="19"/>
  <c r="I169" i="19"/>
  <c r="I191" i="19"/>
  <c r="I212" i="19"/>
  <c r="I233" i="19"/>
  <c r="I255" i="19"/>
  <c r="I276" i="19"/>
  <c r="I297" i="19"/>
  <c r="I319" i="19"/>
  <c r="I340" i="19"/>
  <c r="I101" i="19"/>
  <c r="I155" i="19"/>
  <c r="I176" i="19"/>
  <c r="I197" i="19"/>
  <c r="I219" i="19"/>
  <c r="I240" i="19"/>
  <c r="I261" i="19"/>
  <c r="I283" i="19"/>
  <c r="I304" i="19"/>
  <c r="I325" i="19"/>
  <c r="I57" i="19"/>
  <c r="I204" i="19"/>
  <c r="I289" i="19"/>
  <c r="I137" i="19"/>
  <c r="I231" i="19"/>
  <c r="I316" i="19"/>
  <c r="I172" i="19"/>
  <c r="I257" i="19"/>
  <c r="I343" i="19"/>
  <c r="I156" i="19"/>
  <c r="I263" i="19"/>
  <c r="I46" i="19"/>
  <c r="I62" i="19"/>
  <c r="I78" i="19"/>
  <c r="I94" i="19"/>
  <c r="I110" i="19"/>
  <c r="I126" i="19"/>
  <c r="I142" i="19"/>
  <c r="I158" i="19"/>
  <c r="I174" i="19"/>
  <c r="I190" i="19"/>
  <c r="I206" i="19"/>
  <c r="I222" i="19"/>
  <c r="I238" i="19"/>
  <c r="I254" i="19"/>
  <c r="I270" i="19"/>
  <c r="I286" i="19"/>
  <c r="I302" i="19"/>
  <c r="I318" i="19"/>
  <c r="I334" i="19"/>
  <c r="I47" i="19"/>
  <c r="I63" i="19"/>
  <c r="I79" i="19"/>
  <c r="I95" i="19"/>
  <c r="I111" i="19"/>
  <c r="I127" i="19"/>
  <c r="I143" i="19"/>
  <c r="I52" i="19"/>
  <c r="I68" i="19"/>
  <c r="I84" i="19"/>
  <c r="I100" i="19"/>
  <c r="I116" i="19"/>
  <c r="I132" i="19"/>
  <c r="I148" i="19"/>
  <c r="I93" i="19"/>
  <c r="I152" i="19"/>
  <c r="I173" i="19"/>
  <c r="I195" i="19"/>
  <c r="I216" i="19"/>
  <c r="I237" i="19"/>
  <c r="I259" i="19"/>
  <c r="I280" i="19"/>
  <c r="I301" i="19"/>
  <c r="I323" i="19"/>
  <c r="I49" i="19"/>
  <c r="I113" i="19"/>
  <c r="I159" i="19"/>
  <c r="I180" i="19"/>
  <c r="I201" i="19"/>
  <c r="I223" i="19"/>
  <c r="I244" i="19"/>
  <c r="I265" i="19"/>
  <c r="I287" i="19"/>
  <c r="I308" i="19"/>
  <c r="I329" i="19"/>
  <c r="I69" i="19"/>
  <c r="I133" i="19"/>
  <c r="I165" i="19"/>
  <c r="I187" i="19"/>
  <c r="I208" i="19"/>
  <c r="I229" i="19"/>
  <c r="I251" i="19"/>
  <c r="I272" i="19"/>
  <c r="I293" i="19"/>
  <c r="I315" i="19"/>
  <c r="I336" i="19"/>
  <c r="I161" i="19"/>
  <c r="I247" i="19"/>
  <c r="I332" i="19"/>
  <c r="I188" i="19"/>
  <c r="I273" i="19"/>
  <c r="I89" i="19"/>
  <c r="I215" i="19"/>
  <c r="I300" i="19"/>
  <c r="I220" i="19"/>
  <c r="I327" i="19"/>
  <c r="I284" i="19"/>
  <c r="I98" i="19"/>
  <c r="I130" i="19"/>
  <c r="I162" i="19"/>
  <c r="I194" i="19"/>
  <c r="I226" i="19"/>
  <c r="I258" i="19"/>
  <c r="I290" i="19"/>
  <c r="I322" i="19"/>
  <c r="I51" i="19"/>
  <c r="I83" i="19"/>
  <c r="I115" i="19"/>
  <c r="I147" i="19"/>
  <c r="I72" i="19"/>
  <c r="I104" i="19"/>
  <c r="I136" i="19"/>
  <c r="I109" i="19"/>
  <c r="I179" i="19"/>
  <c r="I221" i="19"/>
  <c r="I264" i="19"/>
  <c r="I307" i="19"/>
  <c r="I65" i="19"/>
  <c r="I164" i="19"/>
  <c r="I207" i="19"/>
  <c r="I249" i="19"/>
  <c r="I292" i="19"/>
  <c r="I335" i="19"/>
  <c r="I149" i="19"/>
  <c r="I192" i="19"/>
  <c r="I235" i="19"/>
  <c r="I277" i="19"/>
  <c r="I320" i="19"/>
  <c r="I183" i="19"/>
  <c r="I73" i="19"/>
  <c r="I295" i="19"/>
  <c r="I236" i="19"/>
  <c r="I305" i="19"/>
  <c r="I58" i="19"/>
  <c r="I106" i="19"/>
  <c r="I138" i="19"/>
  <c r="I170" i="19"/>
  <c r="I202" i="19"/>
  <c r="I234" i="19"/>
  <c r="I266" i="19"/>
  <c r="I298" i="19"/>
  <c r="I330" i="19"/>
  <c r="I59" i="19"/>
  <c r="I91" i="19"/>
  <c r="I123" i="19"/>
  <c r="I48" i="19"/>
  <c r="I80" i="19"/>
  <c r="I112" i="19"/>
  <c r="I144" i="19"/>
  <c r="I141" i="19"/>
  <c r="I189" i="19"/>
  <c r="I232" i="19"/>
  <c r="I275" i="19"/>
  <c r="I317" i="19"/>
  <c r="I97" i="19"/>
  <c r="I175" i="19"/>
  <c r="I217" i="19"/>
  <c r="I260" i="19"/>
  <c r="I303" i="19"/>
  <c r="I53" i="19"/>
  <c r="I160" i="19"/>
  <c r="I203" i="19"/>
  <c r="I245" i="19"/>
  <c r="I288" i="19"/>
  <c r="I331" i="19"/>
  <c r="I225" i="19"/>
  <c r="I167" i="19"/>
  <c r="I337" i="19"/>
  <c r="I279" i="19"/>
  <c r="I241" i="19"/>
  <c r="I74" i="19"/>
  <c r="I114" i="19"/>
  <c r="I146" i="19"/>
  <c r="I178" i="19"/>
  <c r="I210" i="19"/>
  <c r="I242" i="19"/>
  <c r="I274" i="19"/>
  <c r="I306" i="19"/>
  <c r="I338" i="19"/>
  <c r="I67" i="19"/>
  <c r="I99" i="19"/>
  <c r="I131" i="19"/>
  <c r="I56" i="19"/>
  <c r="I88" i="19"/>
  <c r="I120" i="19"/>
  <c r="I45" i="19"/>
  <c r="I157" i="19"/>
  <c r="I200" i="19"/>
  <c r="I243" i="19"/>
  <c r="I285" i="19"/>
  <c r="I328" i="19"/>
  <c r="I129" i="19"/>
  <c r="I185" i="19"/>
  <c r="I228" i="19"/>
  <c r="I271" i="19"/>
  <c r="I313" i="19"/>
  <c r="I85" i="19"/>
  <c r="I171" i="19"/>
  <c r="I213" i="19"/>
  <c r="I256" i="19"/>
  <c r="I299" i="19"/>
  <c r="I341" i="19"/>
  <c r="I268" i="19"/>
  <c r="I209" i="19"/>
  <c r="I151" i="19"/>
  <c r="I321" i="19"/>
  <c r="I177" i="19"/>
  <c r="I90" i="19"/>
  <c r="I122" i="19"/>
  <c r="I154" i="19"/>
  <c r="I186" i="19"/>
  <c r="I218" i="19"/>
  <c r="I250" i="19"/>
  <c r="I282" i="19"/>
  <c r="I314" i="19"/>
  <c r="I43" i="19"/>
  <c r="I75" i="19"/>
  <c r="I107" i="19"/>
  <c r="I139" i="19"/>
  <c r="I64" i="19"/>
  <c r="I96" i="19"/>
  <c r="I128" i="19"/>
  <c r="I77" i="19"/>
  <c r="I168" i="19"/>
  <c r="I211" i="19"/>
  <c r="I253" i="19"/>
  <c r="I296" i="19"/>
  <c r="I339" i="19"/>
  <c r="I153" i="19"/>
  <c r="I196" i="19"/>
  <c r="I239" i="19"/>
  <c r="I281" i="19"/>
  <c r="I324" i="19"/>
  <c r="I117" i="19"/>
  <c r="I181" i="19"/>
  <c r="I224" i="19"/>
  <c r="I267" i="19"/>
  <c r="I309" i="19"/>
  <c r="I121" i="19"/>
  <c r="I311" i="19"/>
  <c r="I252" i="19"/>
  <c r="I193" i="19"/>
  <c r="I105" i="19"/>
  <c r="I199" i="19"/>
  <c r="G43" i="19"/>
  <c r="G59" i="19"/>
  <c r="G75" i="19"/>
  <c r="G91" i="19"/>
  <c r="G107" i="19"/>
  <c r="G123" i="19"/>
  <c r="G139" i="19"/>
  <c r="G155" i="19"/>
  <c r="G171" i="19"/>
  <c r="G187" i="19"/>
  <c r="G203" i="19"/>
  <c r="G219" i="19"/>
  <c r="G235" i="19"/>
  <c r="G251" i="19"/>
  <c r="G267" i="19"/>
  <c r="G283" i="19"/>
  <c r="G299" i="19"/>
  <c r="G315" i="19"/>
  <c r="G331" i="19"/>
  <c r="G44" i="19"/>
  <c r="G60" i="19"/>
  <c r="G76" i="19"/>
  <c r="G92" i="19"/>
  <c r="G108" i="19"/>
  <c r="G124" i="19"/>
  <c r="G140" i="19"/>
  <c r="G156" i="19"/>
  <c r="G172" i="19"/>
  <c r="G188" i="19"/>
  <c r="G204" i="19"/>
  <c r="G220" i="19"/>
  <c r="G236" i="19"/>
  <c r="G252" i="19"/>
  <c r="G268" i="19"/>
  <c r="G284" i="19"/>
  <c r="G300" i="19"/>
  <c r="G316" i="19"/>
  <c r="G332" i="19"/>
  <c r="G49" i="19"/>
  <c r="G65" i="19"/>
  <c r="G81" i="19"/>
  <c r="G50" i="19"/>
  <c r="G98" i="19"/>
  <c r="G130" i="19"/>
  <c r="G226" i="19"/>
  <c r="G70" i="19"/>
  <c r="G109" i="19"/>
  <c r="G141" i="19"/>
  <c r="G173" i="19"/>
  <c r="G205" i="19"/>
  <c r="G237" i="19"/>
  <c r="G269" i="19"/>
  <c r="G301" i="19"/>
  <c r="G333" i="19"/>
  <c r="G145" i="19"/>
  <c r="G217" i="19"/>
  <c r="G273" i="19"/>
  <c r="G138" i="19"/>
  <c r="G242" i="19"/>
  <c r="G314" i="19"/>
  <c r="G86" i="19"/>
  <c r="G118" i="19"/>
  <c r="G150" i="19"/>
  <c r="G182" i="19"/>
  <c r="G214" i="19"/>
  <c r="G246" i="19"/>
  <c r="G278" i="19"/>
  <c r="G310" i="19"/>
  <c r="G342" i="19"/>
  <c r="G105" i="19"/>
  <c r="G153" i="19"/>
  <c r="G225" i="19"/>
  <c r="G297" i="19"/>
  <c r="G178" i="19"/>
  <c r="G250" i="19"/>
  <c r="G330" i="19"/>
  <c r="G47" i="19"/>
  <c r="G63" i="19"/>
  <c r="G79" i="19"/>
  <c r="G95" i="19"/>
  <c r="G111" i="19"/>
  <c r="G127" i="19"/>
  <c r="G143" i="19"/>
  <c r="G159" i="19"/>
  <c r="G175" i="19"/>
  <c r="G191" i="19"/>
  <c r="G207" i="19"/>
  <c r="G223" i="19"/>
  <c r="G239" i="19"/>
  <c r="G255" i="19"/>
  <c r="G271" i="19"/>
  <c r="G287" i="19"/>
  <c r="G303" i="19"/>
  <c r="G319" i="19"/>
  <c r="G335" i="19"/>
  <c r="G48" i="19"/>
  <c r="G64" i="19"/>
  <c r="G80" i="19"/>
  <c r="G96" i="19"/>
  <c r="G112" i="19"/>
  <c r="G128" i="19"/>
  <c r="G144" i="19"/>
  <c r="G160" i="19"/>
  <c r="G176" i="19"/>
  <c r="G192" i="19"/>
  <c r="G208" i="19"/>
  <c r="G224" i="19"/>
  <c r="G240" i="19"/>
  <c r="G256" i="19"/>
  <c r="G272" i="19"/>
  <c r="G288" i="19"/>
  <c r="G304" i="19"/>
  <c r="G320" i="19"/>
  <c r="G336" i="19"/>
  <c r="G53" i="19"/>
  <c r="G69" i="19"/>
  <c r="G78" i="19"/>
  <c r="G66" i="19"/>
  <c r="G106" i="19"/>
  <c r="G154" i="19"/>
  <c r="G282" i="19"/>
  <c r="G85" i="19"/>
  <c r="G117" i="19"/>
  <c r="G149" i="19"/>
  <c r="G181" i="19"/>
  <c r="G213" i="19"/>
  <c r="G245" i="19"/>
  <c r="G277" i="19"/>
  <c r="G309" i="19"/>
  <c r="G341" i="19"/>
  <c r="G161" i="19"/>
  <c r="G233" i="19"/>
  <c r="G289" i="19"/>
  <c r="G170" i="19"/>
  <c r="G258" i="19"/>
  <c r="G322" i="19"/>
  <c r="G94" i="19"/>
  <c r="G126" i="19"/>
  <c r="G158" i="19"/>
  <c r="G190" i="19"/>
  <c r="G222" i="19"/>
  <c r="G254" i="19"/>
  <c r="G286" i="19"/>
  <c r="G318" i="19"/>
  <c r="G46" i="19"/>
  <c r="G113" i="19"/>
  <c r="G169" i="19"/>
  <c r="G241" i="19"/>
  <c r="G313" i="19"/>
  <c r="G194" i="19"/>
  <c r="G266" i="19"/>
  <c r="G51" i="19"/>
  <c r="G67" i="19"/>
  <c r="G83" i="19"/>
  <c r="G99" i="19"/>
  <c r="G115" i="19"/>
  <c r="G131" i="19"/>
  <c r="G147" i="19"/>
  <c r="G163" i="19"/>
  <c r="G179" i="19"/>
  <c r="G195" i="19"/>
  <c r="G211" i="19"/>
  <c r="G227" i="19"/>
  <c r="G243" i="19"/>
  <c r="G259" i="19"/>
  <c r="G275" i="19"/>
  <c r="G291" i="19"/>
  <c r="G307" i="19"/>
  <c r="G323" i="19"/>
  <c r="G339" i="19"/>
  <c r="G52" i="19"/>
  <c r="G68" i="19"/>
  <c r="G84" i="19"/>
  <c r="G100" i="19"/>
  <c r="G116" i="19"/>
  <c r="G132" i="19"/>
  <c r="G148" i="19"/>
  <c r="G164" i="19"/>
  <c r="G180" i="19"/>
  <c r="G196" i="19"/>
  <c r="G212" i="19"/>
  <c r="G228" i="19"/>
  <c r="G244" i="19"/>
  <c r="G260" i="19"/>
  <c r="G276" i="19"/>
  <c r="G292" i="19"/>
  <c r="G308" i="19"/>
  <c r="G324" i="19"/>
  <c r="G340" i="19"/>
  <c r="G57" i="19"/>
  <c r="G73" i="19"/>
  <c r="G185" i="19"/>
  <c r="G82" i="19"/>
  <c r="G114" i="19"/>
  <c r="G162" i="19"/>
  <c r="G338" i="19"/>
  <c r="G93" i="19"/>
  <c r="G125" i="19"/>
  <c r="G157" i="19"/>
  <c r="G189" i="19"/>
  <c r="G221" i="19"/>
  <c r="G253" i="19"/>
  <c r="G285" i="19"/>
  <c r="G317" i="19"/>
  <c r="G97" i="19"/>
  <c r="G177" i="19"/>
  <c r="G249" i="19"/>
  <c r="G305" i="19"/>
  <c r="G202" i="19"/>
  <c r="G274" i="19"/>
  <c r="G58" i="19"/>
  <c r="G102" i="19"/>
  <c r="G134" i="19"/>
  <c r="G166" i="19"/>
  <c r="G198" i="19"/>
  <c r="G230" i="19"/>
  <c r="G262" i="19"/>
  <c r="G294" i="19"/>
  <c r="G326" i="19"/>
  <c r="G62" i="19"/>
  <c r="G121" i="19"/>
  <c r="G193" i="19"/>
  <c r="G265" i="19"/>
  <c r="G337" i="19"/>
  <c r="G210" i="19"/>
  <c r="G290" i="19"/>
  <c r="G55" i="19"/>
  <c r="G71" i="19"/>
  <c r="G87" i="19"/>
  <c r="G103" i="19"/>
  <c r="G119" i="19"/>
  <c r="G135" i="19"/>
  <c r="G151" i="19"/>
  <c r="G167" i="19"/>
  <c r="G183" i="19"/>
  <c r="G199" i="19"/>
  <c r="G215" i="19"/>
  <c r="G231" i="19"/>
  <c r="G247" i="19"/>
  <c r="G263" i="19"/>
  <c r="G279" i="19"/>
  <c r="G295" i="19"/>
  <c r="G311" i="19"/>
  <c r="G327" i="19"/>
  <c r="G343" i="19"/>
  <c r="G56" i="19"/>
  <c r="G72" i="19"/>
  <c r="G88" i="19"/>
  <c r="G104" i="19"/>
  <c r="G120" i="19"/>
  <c r="G136" i="19"/>
  <c r="G152" i="19"/>
  <c r="G168" i="19"/>
  <c r="G184" i="19"/>
  <c r="G200" i="19"/>
  <c r="G216" i="19"/>
  <c r="G232" i="19"/>
  <c r="G248" i="19"/>
  <c r="G264" i="19"/>
  <c r="G280" i="19"/>
  <c r="G296" i="19"/>
  <c r="G312" i="19"/>
  <c r="G328" i="19"/>
  <c r="G45" i="19"/>
  <c r="G61" i="19"/>
  <c r="G77" i="19"/>
  <c r="G321" i="19"/>
  <c r="G90" i="19"/>
  <c r="G122" i="19"/>
  <c r="G186" i="19"/>
  <c r="G54" i="19"/>
  <c r="G101" i="19"/>
  <c r="G133" i="19"/>
  <c r="G165" i="19"/>
  <c r="G197" i="19"/>
  <c r="G229" i="19"/>
  <c r="G261" i="19"/>
  <c r="G293" i="19"/>
  <c r="G325" i="19"/>
  <c r="G129" i="19"/>
  <c r="G201" i="19"/>
  <c r="G257" i="19"/>
  <c r="G329" i="19"/>
  <c r="G218" i="19"/>
  <c r="G298" i="19"/>
  <c r="G74" i="19"/>
  <c r="G110" i="19"/>
  <c r="G142" i="19"/>
  <c r="G174" i="19"/>
  <c r="G206" i="19"/>
  <c r="G238" i="19"/>
  <c r="G270" i="19"/>
  <c r="G302" i="19"/>
  <c r="G334" i="19"/>
  <c r="G89" i="19"/>
  <c r="G137" i="19"/>
  <c r="G209" i="19"/>
  <c r="G281" i="19"/>
  <c r="G146" i="19"/>
  <c r="G234" i="19"/>
  <c r="G306" i="19"/>
  <c r="C43" i="19"/>
  <c r="C286" i="19"/>
  <c r="C238" i="19"/>
  <c r="C270" i="19"/>
  <c r="C342" i="19"/>
  <c r="C278" i="19"/>
  <c r="C214" i="19"/>
  <c r="C150" i="19"/>
  <c r="C322" i="19"/>
  <c r="C258" i="19"/>
  <c r="C194" i="19"/>
  <c r="C122" i="19"/>
  <c r="C282" i="19"/>
  <c r="C218" i="19"/>
  <c r="C154" i="19"/>
  <c r="C110" i="19"/>
  <c r="C70" i="19"/>
  <c r="C337" i="19"/>
  <c r="C321" i="19"/>
  <c r="C305" i="19"/>
  <c r="C289" i="19"/>
  <c r="C273" i="19"/>
  <c r="C257" i="19"/>
  <c r="C241" i="19"/>
  <c r="C225" i="19"/>
  <c r="C209" i="19"/>
  <c r="C193" i="19"/>
  <c r="C177" i="19"/>
  <c r="C161" i="19"/>
  <c r="C145" i="19"/>
  <c r="C129" i="19"/>
  <c r="C113" i="19"/>
  <c r="C97" i="19"/>
  <c r="C81" i="19"/>
  <c r="C65" i="19"/>
  <c r="C49" i="19"/>
  <c r="C54" i="19"/>
  <c r="C328" i="19"/>
  <c r="C312" i="19"/>
  <c r="C296" i="19"/>
  <c r="C280" i="19"/>
  <c r="C264" i="19"/>
  <c r="C248" i="19"/>
  <c r="C232" i="19"/>
  <c r="C216" i="19"/>
  <c r="C200" i="19"/>
  <c r="C184" i="19"/>
  <c r="C168" i="19"/>
  <c r="C152" i="19"/>
  <c r="C136" i="19"/>
  <c r="C120" i="19"/>
  <c r="C104" i="19"/>
  <c r="C88" i="19"/>
  <c r="C72" i="19"/>
  <c r="C56" i="19"/>
  <c r="C114" i="19"/>
  <c r="C82" i="19"/>
  <c r="C50" i="19"/>
  <c r="C331" i="19"/>
  <c r="C315" i="19"/>
  <c r="C299" i="19"/>
  <c r="C283" i="19"/>
  <c r="C267" i="19"/>
  <c r="C251" i="19"/>
  <c r="C235" i="19"/>
  <c r="C219" i="19"/>
  <c r="C203" i="19"/>
  <c r="C187" i="19"/>
  <c r="C171" i="19"/>
  <c r="C155" i="19"/>
  <c r="C139" i="19"/>
  <c r="C123" i="19"/>
  <c r="C107" i="19"/>
  <c r="C91" i="19"/>
  <c r="C75" i="19"/>
  <c r="C59" i="19"/>
  <c r="C323" i="19"/>
  <c r="C190" i="19"/>
  <c r="C230" i="19"/>
  <c r="C338" i="19"/>
  <c r="C210" i="19"/>
  <c r="C234" i="19"/>
  <c r="C118" i="19"/>
  <c r="C341" i="19"/>
  <c r="C293" i="19"/>
  <c r="C254" i="19"/>
  <c r="C158" i="19"/>
  <c r="C174" i="19"/>
  <c r="C206" i="19"/>
  <c r="C326" i="19"/>
  <c r="C262" i="19"/>
  <c r="C198" i="19"/>
  <c r="C134" i="19"/>
  <c r="C306" i="19"/>
  <c r="C242" i="19"/>
  <c r="C178" i="19"/>
  <c r="C330" i="19"/>
  <c r="C266" i="19"/>
  <c r="C202" i="19"/>
  <c r="C138" i="19"/>
  <c r="C94" i="19"/>
  <c r="C62" i="19"/>
  <c r="C333" i="19"/>
  <c r="C317" i="19"/>
  <c r="C301" i="19"/>
  <c r="C285" i="19"/>
  <c r="C269" i="19"/>
  <c r="C253" i="19"/>
  <c r="C237" i="19"/>
  <c r="C221" i="19"/>
  <c r="C205" i="19"/>
  <c r="C189" i="19"/>
  <c r="C173" i="19"/>
  <c r="C157" i="19"/>
  <c r="C141" i="19"/>
  <c r="C125" i="19"/>
  <c r="C109" i="19"/>
  <c r="C93" i="19"/>
  <c r="C77" i="19"/>
  <c r="C61" i="19"/>
  <c r="C45" i="19"/>
  <c r="C340" i="19"/>
  <c r="C324" i="19"/>
  <c r="C308" i="19"/>
  <c r="C292" i="19"/>
  <c r="C276" i="19"/>
  <c r="C260" i="19"/>
  <c r="C244" i="19"/>
  <c r="C228" i="19"/>
  <c r="C212" i="19"/>
  <c r="C196" i="19"/>
  <c r="C180" i="19"/>
  <c r="C164" i="19"/>
  <c r="C148" i="19"/>
  <c r="C132" i="19"/>
  <c r="C116" i="19"/>
  <c r="C100" i="19"/>
  <c r="C84" i="19"/>
  <c r="C68" i="19"/>
  <c r="C52" i="19"/>
  <c r="C106" i="19"/>
  <c r="C74" i="19"/>
  <c r="C343" i="19"/>
  <c r="C327" i="19"/>
  <c r="C311" i="19"/>
  <c r="C295" i="19"/>
  <c r="C279" i="19"/>
  <c r="C263" i="19"/>
  <c r="C247" i="19"/>
  <c r="C231" i="19"/>
  <c r="C215" i="19"/>
  <c r="C199" i="19"/>
  <c r="C183" i="19"/>
  <c r="C167" i="19"/>
  <c r="C151" i="19"/>
  <c r="C135" i="19"/>
  <c r="C119" i="19"/>
  <c r="C103" i="19"/>
  <c r="C87" i="19"/>
  <c r="C71" i="19"/>
  <c r="C55" i="19"/>
  <c r="C275" i="19"/>
  <c r="C318" i="19"/>
  <c r="C222" i="19"/>
  <c r="C142" i="19"/>
  <c r="C310" i="19"/>
  <c r="C246" i="19"/>
  <c r="C182" i="19"/>
  <c r="C290" i="19"/>
  <c r="C226" i="19"/>
  <c r="C162" i="19"/>
  <c r="C314" i="19"/>
  <c r="C250" i="19"/>
  <c r="C186" i="19"/>
  <c r="C130" i="19"/>
  <c r="C86" i="19"/>
  <c r="C46" i="19"/>
  <c r="C329" i="19"/>
  <c r="C313" i="19"/>
  <c r="C297" i="19"/>
  <c r="C281" i="19"/>
  <c r="C265" i="19"/>
  <c r="C249" i="19"/>
  <c r="C233" i="19"/>
  <c r="C217" i="19"/>
  <c r="C201" i="19"/>
  <c r="C185" i="19"/>
  <c r="C169" i="19"/>
  <c r="C153" i="19"/>
  <c r="C137" i="19"/>
  <c r="C121" i="19"/>
  <c r="C105" i="19"/>
  <c r="C89" i="19"/>
  <c r="C73" i="19"/>
  <c r="C57" i="19"/>
  <c r="C126" i="19"/>
  <c r="C336" i="19"/>
  <c r="C320" i="19"/>
  <c r="C304" i="19"/>
  <c r="C288" i="19"/>
  <c r="C272" i="19"/>
  <c r="C256" i="19"/>
  <c r="C240" i="19"/>
  <c r="C224" i="19"/>
  <c r="C208" i="19"/>
  <c r="C192" i="19"/>
  <c r="C176" i="19"/>
  <c r="C160" i="19"/>
  <c r="C144" i="19"/>
  <c r="C128" i="19"/>
  <c r="C112" i="19"/>
  <c r="C96" i="19"/>
  <c r="C80" i="19"/>
  <c r="C64" i="19"/>
  <c r="C48" i="19"/>
  <c r="C98" i="19"/>
  <c r="C66" i="19"/>
  <c r="C339" i="19"/>
  <c r="C307" i="19"/>
  <c r="C291" i="19"/>
  <c r="C259" i="19"/>
  <c r="C243" i="19"/>
  <c r="C227" i="19"/>
  <c r="C211" i="19"/>
  <c r="C195" i="19"/>
  <c r="C179" i="19"/>
  <c r="C163" i="19"/>
  <c r="C147" i="19"/>
  <c r="C131" i="19"/>
  <c r="C115" i="19"/>
  <c r="C99" i="19"/>
  <c r="C83" i="19"/>
  <c r="C67" i="19"/>
  <c r="C51" i="19"/>
  <c r="C302" i="19"/>
  <c r="C294" i="19"/>
  <c r="C166" i="19"/>
  <c r="C274" i="19"/>
  <c r="C146" i="19"/>
  <c r="C298" i="19"/>
  <c r="C170" i="19"/>
  <c r="C78" i="19"/>
  <c r="C325" i="19"/>
  <c r="C309" i="19"/>
  <c r="C277" i="19"/>
  <c r="C261" i="19"/>
  <c r="C197" i="19"/>
  <c r="C133" i="19"/>
  <c r="C69" i="19"/>
  <c r="C316" i="19"/>
  <c r="C252" i="19"/>
  <c r="C188" i="19"/>
  <c r="C124" i="19"/>
  <c r="C60" i="19"/>
  <c r="C335" i="19"/>
  <c r="C271" i="19"/>
  <c r="C207" i="19"/>
  <c r="C143" i="19"/>
  <c r="C79" i="19"/>
  <c r="C213" i="19"/>
  <c r="C334" i="19"/>
  <c r="C245" i="19"/>
  <c r="C181" i="19"/>
  <c r="C117" i="19"/>
  <c r="C53" i="19"/>
  <c r="C300" i="19"/>
  <c r="C236" i="19"/>
  <c r="C172" i="19"/>
  <c r="C108" i="19"/>
  <c r="C44" i="19"/>
  <c r="C319" i="19"/>
  <c r="C255" i="19"/>
  <c r="C191" i="19"/>
  <c r="C127" i="19"/>
  <c r="C63" i="19"/>
  <c r="C229" i="19"/>
  <c r="C165" i="19"/>
  <c r="C101" i="19"/>
  <c r="C102" i="19"/>
  <c r="C284" i="19"/>
  <c r="C220" i="19"/>
  <c r="C156" i="19"/>
  <c r="C92" i="19"/>
  <c r="C90" i="19"/>
  <c r="C303" i="19"/>
  <c r="C239" i="19"/>
  <c r="C175" i="19"/>
  <c r="C111" i="19"/>
  <c r="C47" i="19"/>
  <c r="C149" i="19"/>
  <c r="C85" i="19"/>
  <c r="C332" i="19"/>
  <c r="C268" i="19"/>
  <c r="C204" i="19"/>
  <c r="C140" i="19"/>
  <c r="C76" i="19"/>
  <c r="C58" i="19"/>
  <c r="C287" i="19"/>
  <c r="C223" i="19"/>
  <c r="C159" i="19"/>
  <c r="C95" i="19"/>
  <c r="D39" i="5" a="1"/>
  <c r="D40" i="18" a="1"/>
  <c r="E40" i="18" a="1"/>
  <c r="J15" i="19"/>
  <c r="I17" i="19"/>
  <c r="E43" i="19" a="1"/>
  <c r="C42" i="19"/>
  <c r="C19" i="5"/>
  <c r="C20" i="18"/>
  <c r="C38" i="5"/>
  <c r="C39" i="18"/>
  <c r="D38" i="5"/>
  <c r="E38" i="5"/>
  <c r="D39" i="18"/>
  <c r="E39" i="18"/>
  <c r="E46" i="19" l="1"/>
  <c r="E110" i="19"/>
  <c r="E174" i="19"/>
  <c r="E238" i="19"/>
  <c r="E302" i="19"/>
  <c r="E63" i="19"/>
  <c r="E127" i="19"/>
  <c r="E191" i="19"/>
  <c r="E255" i="19"/>
  <c r="E319" i="19"/>
  <c r="E80" i="19"/>
  <c r="E144" i="19"/>
  <c r="E208" i="19"/>
  <c r="E272" i="19"/>
  <c r="E336" i="19"/>
  <c r="E101" i="19"/>
  <c r="E165" i="19"/>
  <c r="E229" i="19"/>
  <c r="E293" i="19"/>
  <c r="E90" i="19"/>
  <c r="E154" i="19"/>
  <c r="E82" i="19"/>
  <c r="E146" i="19"/>
  <c r="E210" i="19"/>
  <c r="E274" i="19"/>
  <c r="E338" i="19"/>
  <c r="E99" i="19"/>
  <c r="E163" i="19"/>
  <c r="E227" i="19"/>
  <c r="E291" i="19"/>
  <c r="E52" i="19"/>
  <c r="E116" i="19"/>
  <c r="E180" i="19"/>
  <c r="E244" i="19"/>
  <c r="E308" i="19"/>
  <c r="E73" i="19"/>
  <c r="E137" i="19"/>
  <c r="E201" i="19"/>
  <c r="E265" i="19"/>
  <c r="E329" i="19"/>
  <c r="E102" i="19"/>
  <c r="E166" i="19"/>
  <c r="E230" i="19"/>
  <c r="E294" i="19"/>
  <c r="E55" i="19"/>
  <c r="E119" i="19"/>
  <c r="E183" i="19"/>
  <c r="E247" i="19"/>
  <c r="E311" i="19"/>
  <c r="E72" i="19"/>
  <c r="E136" i="19"/>
  <c r="E200" i="19"/>
  <c r="E264" i="19"/>
  <c r="E328" i="19"/>
  <c r="E93" i="19"/>
  <c r="E157" i="19"/>
  <c r="E221" i="19"/>
  <c r="E285" i="19"/>
  <c r="E58" i="19"/>
  <c r="E107" i="19"/>
  <c r="E60" i="19"/>
  <c r="E316" i="19"/>
  <c r="E273" i="19"/>
  <c r="E298" i="19"/>
  <c r="E251" i="19"/>
  <c r="E204" i="19"/>
  <c r="E161" i="19"/>
  <c r="E250" i="19"/>
  <c r="E203" i="19"/>
  <c r="E156" i="19"/>
  <c r="E113" i="19"/>
  <c r="E202" i="19"/>
  <c r="E155" i="19"/>
  <c r="E108" i="19"/>
  <c r="E65" i="19"/>
  <c r="E321" i="19"/>
  <c r="E62" i="19"/>
  <c r="E126" i="19"/>
  <c r="E190" i="19"/>
  <c r="E254" i="19"/>
  <c r="E318" i="19"/>
  <c r="E79" i="19"/>
  <c r="E143" i="19"/>
  <c r="E142" i="19"/>
  <c r="E270" i="19"/>
  <c r="E95" i="19"/>
  <c r="E207" i="19"/>
  <c r="E287" i="19"/>
  <c r="E64" i="19"/>
  <c r="E160" i="19"/>
  <c r="E240" i="19"/>
  <c r="E320" i="19"/>
  <c r="E117" i="19"/>
  <c r="E197" i="19"/>
  <c r="E277" i="19"/>
  <c r="E106" i="19"/>
  <c r="E50" i="19"/>
  <c r="E130" i="19"/>
  <c r="E226" i="19"/>
  <c r="E306" i="19"/>
  <c r="E83" i="19"/>
  <c r="E179" i="19"/>
  <c r="E259" i="19"/>
  <c r="E339" i="19"/>
  <c r="E132" i="19"/>
  <c r="E212" i="19"/>
  <c r="E292" i="19"/>
  <c r="E89" i="19"/>
  <c r="E169" i="19"/>
  <c r="E249" i="19"/>
  <c r="E54" i="19"/>
  <c r="E134" i="19"/>
  <c r="E214" i="19"/>
  <c r="E310" i="19"/>
  <c r="E87" i="19"/>
  <c r="E167" i="19"/>
  <c r="E263" i="19"/>
  <c r="E343" i="19"/>
  <c r="E120" i="19"/>
  <c r="E216" i="19"/>
  <c r="E296" i="19"/>
  <c r="E77" i="19"/>
  <c r="E173" i="19"/>
  <c r="E253" i="19"/>
  <c r="E333" i="19"/>
  <c r="E171" i="19"/>
  <c r="E188" i="19"/>
  <c r="E209" i="19"/>
  <c r="E59" i="19"/>
  <c r="E76" i="19"/>
  <c r="E97" i="19"/>
  <c r="E314" i="19"/>
  <c r="E331" i="19"/>
  <c r="E49" i="19"/>
  <c r="E266" i="19"/>
  <c r="E283" i="19"/>
  <c r="E300" i="19"/>
  <c r="E158" i="19"/>
  <c r="E286" i="19"/>
  <c r="E111" i="19"/>
  <c r="E223" i="19"/>
  <c r="E303" i="19"/>
  <c r="E96" i="19"/>
  <c r="E176" i="19"/>
  <c r="E256" i="19"/>
  <c r="E53" i="19"/>
  <c r="E133" i="19"/>
  <c r="E213" i="19"/>
  <c r="E309" i="19"/>
  <c r="E122" i="19"/>
  <c r="E66" i="19"/>
  <c r="E162" i="19"/>
  <c r="E242" i="19"/>
  <c r="E322" i="19"/>
  <c r="E115" i="19"/>
  <c r="E195" i="19"/>
  <c r="E275" i="19"/>
  <c r="E68" i="19"/>
  <c r="E148" i="19"/>
  <c r="E228" i="19"/>
  <c r="E324" i="19"/>
  <c r="E105" i="19"/>
  <c r="E185" i="19"/>
  <c r="E281" i="19"/>
  <c r="E70" i="19"/>
  <c r="E150" i="19"/>
  <c r="E246" i="19"/>
  <c r="E326" i="19"/>
  <c r="E103" i="19"/>
  <c r="E199" i="19"/>
  <c r="E279" i="19"/>
  <c r="E56" i="19"/>
  <c r="E152" i="19"/>
  <c r="E232" i="19"/>
  <c r="E312" i="19"/>
  <c r="E109" i="19"/>
  <c r="E189" i="19"/>
  <c r="E269" i="19"/>
  <c r="E218" i="19"/>
  <c r="E235" i="19"/>
  <c r="E252" i="19"/>
  <c r="E337" i="19"/>
  <c r="E123" i="19"/>
  <c r="E140" i="19"/>
  <c r="E225" i="19"/>
  <c r="E75" i="19"/>
  <c r="E92" i="19"/>
  <c r="E177" i="19"/>
  <c r="E330" i="19"/>
  <c r="E44" i="19"/>
  <c r="E129" i="19"/>
  <c r="E78" i="19"/>
  <c r="E206" i="19"/>
  <c r="E334" i="19"/>
  <c r="E159" i="19"/>
  <c r="E239" i="19"/>
  <c r="E335" i="19"/>
  <c r="E112" i="19"/>
  <c r="E192" i="19"/>
  <c r="E288" i="19"/>
  <c r="E69" i="19"/>
  <c r="E149" i="19"/>
  <c r="E245" i="19"/>
  <c r="E325" i="19"/>
  <c r="E138" i="19"/>
  <c r="E98" i="19"/>
  <c r="E178" i="19"/>
  <c r="E258" i="19"/>
  <c r="E51" i="19"/>
  <c r="E131" i="19"/>
  <c r="E211" i="19"/>
  <c r="E307" i="19"/>
  <c r="E84" i="19"/>
  <c r="E164" i="19"/>
  <c r="E260" i="19"/>
  <c r="E340" i="19"/>
  <c r="E121" i="19"/>
  <c r="E217" i="19"/>
  <c r="E297" i="19"/>
  <c r="E86" i="19"/>
  <c r="E182" i="19"/>
  <c r="E262" i="19"/>
  <c r="E342" i="19"/>
  <c r="E135" i="19"/>
  <c r="E215" i="19"/>
  <c r="E295" i="19"/>
  <c r="E88" i="19"/>
  <c r="E168" i="19"/>
  <c r="E248" i="19"/>
  <c r="E45" i="19"/>
  <c r="E125" i="19"/>
  <c r="E205" i="19"/>
  <c r="E301" i="19"/>
  <c r="E282" i="19"/>
  <c r="E299" i="19"/>
  <c r="E81" i="19"/>
  <c r="E74" i="19"/>
  <c r="E187" i="19"/>
  <c r="E268" i="19"/>
  <c r="E289" i="19"/>
  <c r="E139" i="19"/>
  <c r="E220" i="19"/>
  <c r="E241" i="19"/>
  <c r="E91" i="19"/>
  <c r="E172" i="19"/>
  <c r="E193" i="19"/>
  <c r="E222" i="19"/>
  <c r="E47" i="19"/>
  <c r="E271" i="19"/>
  <c r="E48" i="19"/>
  <c r="E224" i="19"/>
  <c r="E94" i="19"/>
  <c r="E175" i="19"/>
  <c r="E128" i="19"/>
  <c r="E304" i="19"/>
  <c r="E261" i="19"/>
  <c r="E194" i="19"/>
  <c r="E243" i="19"/>
  <c r="E276" i="19"/>
  <c r="E313" i="19"/>
  <c r="E71" i="19"/>
  <c r="E104" i="19"/>
  <c r="E141" i="19"/>
  <c r="E124" i="19"/>
  <c r="E332" i="19"/>
  <c r="E305" i="19"/>
  <c r="E170" i="19"/>
  <c r="E100" i="19"/>
  <c r="E198" i="19"/>
  <c r="E280" i="19"/>
  <c r="E234" i="19"/>
  <c r="E236" i="19"/>
  <c r="E341" i="19"/>
  <c r="E290" i="19"/>
  <c r="E323" i="19"/>
  <c r="E57" i="19"/>
  <c r="E118" i="19"/>
  <c r="E151" i="19"/>
  <c r="E184" i="19"/>
  <c r="E237" i="19"/>
  <c r="E145" i="19"/>
  <c r="E186" i="19"/>
  <c r="E219" i="19"/>
  <c r="E85" i="19"/>
  <c r="E67" i="19"/>
  <c r="E153" i="19"/>
  <c r="E231" i="19"/>
  <c r="E317" i="19"/>
  <c r="E267" i="19"/>
  <c r="E181" i="19"/>
  <c r="E114" i="19"/>
  <c r="E147" i="19"/>
  <c r="E196" i="19"/>
  <c r="E233" i="19"/>
  <c r="E278" i="19"/>
  <c r="E327" i="19"/>
  <c r="E61" i="19"/>
  <c r="E43" i="19"/>
  <c r="E315" i="19"/>
  <c r="E284" i="19"/>
  <c r="E257" i="19"/>
  <c r="E287" i="18"/>
  <c r="E323" i="18"/>
  <c r="E187" i="18"/>
  <c r="E239" i="18"/>
  <c r="E275" i="18"/>
  <c r="E311" i="18"/>
  <c r="E191" i="18"/>
  <c r="E263" i="18"/>
  <c r="E335" i="18"/>
  <c r="E283" i="18"/>
  <c r="E163" i="18"/>
  <c r="E171" i="18"/>
  <c r="E143" i="18"/>
  <c r="E111" i="18"/>
  <c r="E310" i="18"/>
  <c r="E246" i="18"/>
  <c r="E182" i="18"/>
  <c r="E118" i="18"/>
  <c r="E54" i="18"/>
  <c r="E329" i="18"/>
  <c r="E265" i="18"/>
  <c r="E201" i="18"/>
  <c r="E137" i="18"/>
  <c r="E73" i="18"/>
  <c r="E320" i="18"/>
  <c r="E256" i="18"/>
  <c r="E192" i="18"/>
  <c r="E128" i="18"/>
  <c r="E64" i="18"/>
  <c r="E338" i="18"/>
  <c r="E274" i="18"/>
  <c r="E210" i="18"/>
  <c r="E146" i="18"/>
  <c r="E82" i="18"/>
  <c r="E79" i="18"/>
  <c r="E293" i="18"/>
  <c r="E229" i="18"/>
  <c r="E165" i="18"/>
  <c r="E101" i="18"/>
  <c r="E115" i="18"/>
  <c r="E284" i="18"/>
  <c r="E220" i="18"/>
  <c r="E156" i="18"/>
  <c r="E92" i="18"/>
  <c r="E99" i="18"/>
  <c r="E302" i="18"/>
  <c r="E238" i="18"/>
  <c r="E174" i="18"/>
  <c r="E110" i="18"/>
  <c r="E46" i="18"/>
  <c r="E321" i="18"/>
  <c r="E257" i="18"/>
  <c r="E193" i="18"/>
  <c r="E129" i="18"/>
  <c r="E65" i="18"/>
  <c r="E312" i="18"/>
  <c r="E248" i="18"/>
  <c r="E184" i="18"/>
  <c r="E120" i="18"/>
  <c r="E56" i="18"/>
  <c r="E330" i="18"/>
  <c r="E266" i="18"/>
  <c r="E202" i="18"/>
  <c r="E138" i="18"/>
  <c r="E74" i="18"/>
  <c r="E63" i="18"/>
  <c r="E285" i="18"/>
  <c r="E221" i="18"/>
  <c r="E157" i="18"/>
  <c r="E93" i="18"/>
  <c r="E340" i="18"/>
  <c r="E276" i="18"/>
  <c r="E212" i="18"/>
  <c r="E148" i="18"/>
  <c r="E84" i="18"/>
  <c r="E159" i="18"/>
  <c r="E259" i="18"/>
  <c r="E315" i="18"/>
  <c r="E147" i="18"/>
  <c r="E247" i="18"/>
  <c r="E319" i="18"/>
  <c r="E299" i="18"/>
  <c r="E279" i="18"/>
  <c r="E291" i="18"/>
  <c r="E203" i="18"/>
  <c r="E155" i="18"/>
  <c r="E294" i="18"/>
  <c r="E214" i="18"/>
  <c r="E134" i="18"/>
  <c r="E127" i="18"/>
  <c r="E297" i="18"/>
  <c r="E217" i="18"/>
  <c r="E121" i="18"/>
  <c r="E41" i="18"/>
  <c r="E272" i="18"/>
  <c r="E176" i="18"/>
  <c r="E96" i="18"/>
  <c r="E75" i="18"/>
  <c r="E258" i="18"/>
  <c r="E178" i="18"/>
  <c r="E98" i="18"/>
  <c r="E47" i="18"/>
  <c r="E261" i="18"/>
  <c r="E181" i="18"/>
  <c r="E85" i="18"/>
  <c r="E316" i="18"/>
  <c r="E236" i="18"/>
  <c r="E140" i="18"/>
  <c r="E60" i="18"/>
  <c r="E223" i="18"/>
  <c r="E231" i="18"/>
  <c r="E303" i="18"/>
  <c r="E219" i="18"/>
  <c r="E135" i="18"/>
  <c r="E151" i="18"/>
  <c r="E199" i="18"/>
  <c r="E215" i="18"/>
  <c r="E326" i="18"/>
  <c r="E198" i="18"/>
  <c r="E86" i="18"/>
  <c r="E313" i="18"/>
  <c r="E185" i="18"/>
  <c r="E89" i="18"/>
  <c r="E288" i="18"/>
  <c r="E160" i="18"/>
  <c r="E48" i="18"/>
  <c r="E290" i="18"/>
  <c r="E162" i="18"/>
  <c r="E50" i="18"/>
  <c r="E277" i="18"/>
  <c r="E149" i="18"/>
  <c r="E53" i="18"/>
  <c r="E252" i="18"/>
  <c r="E124" i="18"/>
  <c r="E67" i="18"/>
  <c r="E270" i="18"/>
  <c r="E190" i="18"/>
  <c r="E94" i="18"/>
  <c r="E71" i="18"/>
  <c r="E273" i="18"/>
  <c r="E177" i="18"/>
  <c r="E97" i="18"/>
  <c r="E328" i="18"/>
  <c r="E232" i="18"/>
  <c r="E152" i="18"/>
  <c r="E72" i="18"/>
  <c r="E314" i="18"/>
  <c r="E234" i="18"/>
  <c r="E154" i="18"/>
  <c r="E58" i="18"/>
  <c r="E317" i="18"/>
  <c r="E237" i="18"/>
  <c r="E141" i="18"/>
  <c r="E61" i="18"/>
  <c r="E292" i="18"/>
  <c r="E196" i="18"/>
  <c r="E116" i="18"/>
  <c r="E195" i="18"/>
  <c r="E235" i="18"/>
  <c r="E339" i="18"/>
  <c r="E267" i="18"/>
  <c r="E207" i="18"/>
  <c r="E40" i="18"/>
  <c r="E179" i="18"/>
  <c r="E83" i="18"/>
  <c r="E262" i="18"/>
  <c r="E150" i="18"/>
  <c r="E87" i="18"/>
  <c r="E249" i="18"/>
  <c r="E153" i="18"/>
  <c r="E336" i="18"/>
  <c r="E224" i="18"/>
  <c r="E112" i="18"/>
  <c r="E322" i="18"/>
  <c r="E226" i="18"/>
  <c r="E114" i="18"/>
  <c r="E325" i="18"/>
  <c r="E213" i="18"/>
  <c r="E117" i="18"/>
  <c r="E300" i="18"/>
  <c r="E188" i="18"/>
  <c r="E76" i="18"/>
  <c r="E318" i="18"/>
  <c r="E222" i="18"/>
  <c r="E142" i="18"/>
  <c r="E62" i="18"/>
  <c r="E305" i="18"/>
  <c r="E225" i="18"/>
  <c r="E145" i="18"/>
  <c r="E49" i="18"/>
  <c r="E280" i="18"/>
  <c r="E200" i="18"/>
  <c r="E104" i="18"/>
  <c r="E91" i="18"/>
  <c r="E282" i="18"/>
  <c r="E186" i="18"/>
  <c r="E106" i="18"/>
  <c r="E95" i="18"/>
  <c r="E269" i="18"/>
  <c r="E189" i="18"/>
  <c r="E109" i="18"/>
  <c r="E324" i="18"/>
  <c r="E244" i="18"/>
  <c r="E167" i="18"/>
  <c r="E183" i="18"/>
  <c r="E243" i="18"/>
  <c r="E307" i="18"/>
  <c r="E230" i="18"/>
  <c r="E55" i="18"/>
  <c r="E105" i="18"/>
  <c r="E208" i="18"/>
  <c r="E306" i="18"/>
  <c r="E66" i="18"/>
  <c r="E197" i="18"/>
  <c r="E268" i="18"/>
  <c r="E44" i="18"/>
  <c r="E206" i="18"/>
  <c r="E103" i="18"/>
  <c r="E209" i="18"/>
  <c r="E51" i="18"/>
  <c r="E168" i="18"/>
  <c r="E59" i="18"/>
  <c r="E170" i="18"/>
  <c r="E333" i="18"/>
  <c r="E173" i="18"/>
  <c r="E308" i="18"/>
  <c r="E164" i="18"/>
  <c r="E52" i="18"/>
  <c r="E309" i="18"/>
  <c r="E228" i="18"/>
  <c r="E211" i="18"/>
  <c r="E251" i="18"/>
  <c r="E327" i="18"/>
  <c r="E70" i="18"/>
  <c r="E240" i="18"/>
  <c r="E130" i="18"/>
  <c r="E332" i="18"/>
  <c r="E254" i="18"/>
  <c r="E78" i="18"/>
  <c r="E81" i="18"/>
  <c r="E123" i="18"/>
  <c r="E42" i="18"/>
  <c r="E45" i="18"/>
  <c r="E68" i="18"/>
  <c r="E295" i="18"/>
  <c r="E139" i="18"/>
  <c r="E331" i="18"/>
  <c r="E271" i="18"/>
  <c r="E166" i="18"/>
  <c r="E281" i="18"/>
  <c r="E57" i="18"/>
  <c r="E144" i="18"/>
  <c r="E242" i="18"/>
  <c r="E119" i="18"/>
  <c r="E133" i="18"/>
  <c r="E204" i="18"/>
  <c r="E334" i="18"/>
  <c r="E158" i="18"/>
  <c r="E337" i="18"/>
  <c r="E161" i="18"/>
  <c r="E296" i="18"/>
  <c r="E136" i="18"/>
  <c r="E298" i="18"/>
  <c r="E122" i="18"/>
  <c r="E301" i="18"/>
  <c r="E125" i="18"/>
  <c r="E260" i="18"/>
  <c r="E132" i="18"/>
  <c r="E175" i="18"/>
  <c r="E255" i="18"/>
  <c r="E43" i="18"/>
  <c r="E233" i="18"/>
  <c r="E80" i="18"/>
  <c r="E69" i="18"/>
  <c r="E286" i="18"/>
  <c r="E289" i="18"/>
  <c r="E264" i="18"/>
  <c r="E250" i="18"/>
  <c r="E253" i="18"/>
  <c r="E100" i="18"/>
  <c r="E131" i="18"/>
  <c r="E278" i="18"/>
  <c r="E169" i="18"/>
  <c r="E107" i="18"/>
  <c r="E245" i="18"/>
  <c r="E108" i="18"/>
  <c r="E241" i="18"/>
  <c r="E216" i="18"/>
  <c r="E218" i="18"/>
  <c r="E205" i="18"/>
  <c r="E180" i="18"/>
  <c r="E227" i="18"/>
  <c r="E102" i="18"/>
  <c r="E304" i="18"/>
  <c r="E194" i="18"/>
  <c r="E172" i="18"/>
  <c r="E126" i="18"/>
  <c r="E113" i="18"/>
  <c r="E88" i="18"/>
  <c r="E90" i="18"/>
  <c r="E77" i="18"/>
  <c r="D40" i="18"/>
  <c r="D338" i="18"/>
  <c r="D226" i="18"/>
  <c r="D95" i="18"/>
  <c r="D87" i="18"/>
  <c r="D223" i="18"/>
  <c r="D75" i="18"/>
  <c r="D235" i="18"/>
  <c r="D99" i="18"/>
  <c r="D329" i="18"/>
  <c r="D265" i="18"/>
  <c r="D201" i="18"/>
  <c r="D137" i="18"/>
  <c r="D73" i="18"/>
  <c r="D54" i="18"/>
  <c r="D284" i="18"/>
  <c r="D220" i="18"/>
  <c r="D156" i="18"/>
  <c r="D92" i="18"/>
  <c r="D103" i="18"/>
  <c r="D71" i="18"/>
  <c r="D290" i="18"/>
  <c r="D63" i="18"/>
  <c r="D55" i="18"/>
  <c r="D215" i="18"/>
  <c r="D59" i="18"/>
  <c r="D227" i="18"/>
  <c r="D83" i="18"/>
  <c r="D325" i="18"/>
  <c r="D261" i="18"/>
  <c r="D197" i="18"/>
  <c r="D133" i="18"/>
  <c r="D69" i="18"/>
  <c r="D46" i="18"/>
  <c r="D280" i="18"/>
  <c r="D216" i="18"/>
  <c r="D152" i="18"/>
  <c r="D88" i="18"/>
  <c r="D270" i="18"/>
  <c r="D158" i="18"/>
  <c r="D266" i="18"/>
  <c r="D262" i="18"/>
  <c r="D303" i="18"/>
  <c r="D175" i="18"/>
  <c r="D315" i="18"/>
  <c r="D187" i="18"/>
  <c r="D102" i="18"/>
  <c r="D305" i="18"/>
  <c r="D241" i="18"/>
  <c r="D177" i="18"/>
  <c r="D113" i="18"/>
  <c r="D49" i="18"/>
  <c r="D324" i="18"/>
  <c r="D260" i="18"/>
  <c r="D196" i="18"/>
  <c r="D132" i="18"/>
  <c r="D68" i="18"/>
  <c r="D146" i="18"/>
  <c r="D258" i="18"/>
  <c r="D186" i="18"/>
  <c r="D182" i="18"/>
  <c r="D263" i="18"/>
  <c r="D135" i="18"/>
  <c r="D275" i="18"/>
  <c r="D147" i="18"/>
  <c r="D58" i="18"/>
  <c r="D285" i="18"/>
  <c r="D221" i="18"/>
  <c r="D157" i="18"/>
  <c r="D93" i="18"/>
  <c r="D90" i="18"/>
  <c r="D304" i="18"/>
  <c r="D240" i="18"/>
  <c r="D176" i="18"/>
  <c r="D112" i="18"/>
  <c r="D48" i="18"/>
  <c r="D206" i="18"/>
  <c r="D306" i="18"/>
  <c r="D298" i="18"/>
  <c r="D294" i="18"/>
  <c r="D319" i="18"/>
  <c r="D191" i="18"/>
  <c r="D331" i="18"/>
  <c r="D203" i="18"/>
  <c r="D118" i="18"/>
  <c r="D313" i="18"/>
  <c r="D249" i="18"/>
  <c r="D185" i="18"/>
  <c r="D121" i="18"/>
  <c r="D57" i="18"/>
  <c r="D332" i="18"/>
  <c r="D268" i="18"/>
  <c r="D204" i="18"/>
  <c r="D140" i="18"/>
  <c r="D76" i="18"/>
  <c r="D322" i="18"/>
  <c r="D166" i="18"/>
  <c r="D127" i="18"/>
  <c r="D139" i="18"/>
  <c r="D281" i="18"/>
  <c r="D153" i="18"/>
  <c r="D86" i="18"/>
  <c r="D236" i="18"/>
  <c r="D108" i="18"/>
  <c r="D47" i="18"/>
  <c r="D254" i="18"/>
  <c r="D278" i="18"/>
  <c r="D279" i="18"/>
  <c r="D119" i="18"/>
  <c r="D195" i="18"/>
  <c r="D74" i="18"/>
  <c r="D277" i="18"/>
  <c r="D181" i="18"/>
  <c r="D101" i="18"/>
  <c r="D78" i="18"/>
  <c r="D264" i="18"/>
  <c r="D184" i="18"/>
  <c r="D104" i="18"/>
  <c r="D111" i="18"/>
  <c r="D79" i="18"/>
  <c r="D326" i="18"/>
  <c r="D271" i="18"/>
  <c r="D107" i="18"/>
  <c r="D219" i="18"/>
  <c r="D66" i="18"/>
  <c r="D273" i="18"/>
  <c r="D193" i="18"/>
  <c r="D97" i="18"/>
  <c r="D70" i="18"/>
  <c r="D276" i="18"/>
  <c r="D180" i="18"/>
  <c r="D100" i="18"/>
  <c r="D302" i="18"/>
  <c r="D162" i="18"/>
  <c r="D310" i="18"/>
  <c r="D295" i="18"/>
  <c r="D91" i="18"/>
  <c r="D211" i="18"/>
  <c r="D94" i="18"/>
  <c r="D269" i="18"/>
  <c r="D189" i="18"/>
  <c r="D109" i="18"/>
  <c r="D62" i="18"/>
  <c r="D272" i="18"/>
  <c r="D192" i="18"/>
  <c r="D96" i="18"/>
  <c r="D334" i="18"/>
  <c r="D170" i="18"/>
  <c r="D159" i="18"/>
  <c r="D82" i="18"/>
  <c r="D217" i="18"/>
  <c r="D41" i="18"/>
  <c r="D188" i="18"/>
  <c r="D44" i="18"/>
  <c r="D130" i="18"/>
  <c r="D214" i="18"/>
  <c r="D183" i="18"/>
  <c r="D259" i="18"/>
  <c r="D42" i="18"/>
  <c r="D229" i="18"/>
  <c r="D117" i="18"/>
  <c r="D328" i="18"/>
  <c r="D232" i="18"/>
  <c r="D120" i="18"/>
  <c r="D242" i="18"/>
  <c r="D202" i="18"/>
  <c r="D335" i="18"/>
  <c r="D43" i="18"/>
  <c r="D123" i="18"/>
  <c r="D289" i="18"/>
  <c r="D161" i="18"/>
  <c r="D65" i="18"/>
  <c r="D292" i="18"/>
  <c r="D164" i="18"/>
  <c r="D52" i="18"/>
  <c r="D222" i="18"/>
  <c r="D246" i="18"/>
  <c r="D199" i="18"/>
  <c r="D243" i="18"/>
  <c r="D333" i="18"/>
  <c r="D237" i="18"/>
  <c r="D125" i="18"/>
  <c r="D336" i="18"/>
  <c r="D224" i="18"/>
  <c r="D128" i="18"/>
  <c r="D178" i="18"/>
  <c r="D230" i="18"/>
  <c r="D299" i="18"/>
  <c r="D50" i="18"/>
  <c r="D169" i="18"/>
  <c r="D316" i="18"/>
  <c r="D172" i="18"/>
  <c r="D238" i="18"/>
  <c r="D282" i="18"/>
  <c r="D150" i="18"/>
  <c r="D151" i="18"/>
  <c r="D163" i="18"/>
  <c r="D309" i="18"/>
  <c r="D213" i="18"/>
  <c r="D85" i="18"/>
  <c r="D312" i="18"/>
  <c r="D200" i="18"/>
  <c r="D72" i="18"/>
  <c r="D190" i="18"/>
  <c r="D138" i="18"/>
  <c r="D239" i="18"/>
  <c r="D283" i="18"/>
  <c r="D67" i="18"/>
  <c r="D257" i="18"/>
  <c r="D145" i="18"/>
  <c r="D98" i="18"/>
  <c r="D244" i="18"/>
  <c r="D148" i="18"/>
  <c r="D174" i="18"/>
  <c r="D314" i="18"/>
  <c r="D115" i="18"/>
  <c r="D167" i="18"/>
  <c r="D179" i="18"/>
  <c r="D317" i="18"/>
  <c r="D205" i="18"/>
  <c r="D77" i="18"/>
  <c r="D320" i="18"/>
  <c r="D208" i="18"/>
  <c r="D80" i="18"/>
  <c r="D318" i="18"/>
  <c r="D287" i="18"/>
  <c r="D267" i="18"/>
  <c r="D297" i="18"/>
  <c r="D105" i="18"/>
  <c r="D300" i="18"/>
  <c r="D124" i="18"/>
  <c r="D210" i="18"/>
  <c r="D218" i="18"/>
  <c r="D311" i="18"/>
  <c r="D323" i="18"/>
  <c r="D131" i="18"/>
  <c r="D293" i="18"/>
  <c r="D165" i="18"/>
  <c r="D53" i="18"/>
  <c r="D296" i="18"/>
  <c r="D168" i="18"/>
  <c r="D56" i="18"/>
  <c r="D194" i="18"/>
  <c r="D198" i="18"/>
  <c r="D207" i="18"/>
  <c r="D251" i="18"/>
  <c r="D337" i="18"/>
  <c r="D225" i="18"/>
  <c r="D129" i="18"/>
  <c r="D340" i="18"/>
  <c r="D228" i="18"/>
  <c r="D116" i="18"/>
  <c r="D274" i="18"/>
  <c r="D250" i="18"/>
  <c r="D327" i="18"/>
  <c r="D339" i="18"/>
  <c r="D114" i="18"/>
  <c r="D301" i="18"/>
  <c r="D173" i="18"/>
  <c r="D61" i="18"/>
  <c r="D288" i="18"/>
  <c r="D160" i="18"/>
  <c r="D64" i="18"/>
  <c r="D234" i="18"/>
  <c r="D89" i="18"/>
  <c r="D154" i="18"/>
  <c r="D245" i="18"/>
  <c r="D136" i="18"/>
  <c r="D143" i="18"/>
  <c r="D81" i="18"/>
  <c r="D286" i="18"/>
  <c r="D51" i="18"/>
  <c r="D256" i="18"/>
  <c r="D171" i="18"/>
  <c r="D291" i="18"/>
  <c r="D106" i="18"/>
  <c r="D330" i="18"/>
  <c r="D321" i="18"/>
  <c r="D212" i="18"/>
  <c r="D231" i="18"/>
  <c r="D141" i="18"/>
  <c r="D126" i="18"/>
  <c r="D255" i="18"/>
  <c r="D252" i="18"/>
  <c r="D247" i="18"/>
  <c r="D149" i="18"/>
  <c r="D142" i="18"/>
  <c r="D155" i="18"/>
  <c r="D308" i="18"/>
  <c r="D122" i="18"/>
  <c r="D253" i="18"/>
  <c r="D144" i="18"/>
  <c r="D60" i="18"/>
  <c r="D233" i="18"/>
  <c r="D134" i="18"/>
  <c r="D307" i="18"/>
  <c r="D110" i="18"/>
  <c r="D248" i="18"/>
  <c r="D209" i="18"/>
  <c r="D84" i="18"/>
  <c r="D45" i="18"/>
  <c r="D47" i="5"/>
  <c r="D63" i="5"/>
  <c r="D79" i="5"/>
  <c r="D95" i="5"/>
  <c r="D111" i="5"/>
  <c r="D127" i="5"/>
  <c r="D143" i="5"/>
  <c r="D159" i="5"/>
  <c r="D175" i="5"/>
  <c r="D191" i="5"/>
  <c r="D207" i="5"/>
  <c r="D223" i="5"/>
  <c r="D239" i="5"/>
  <c r="D255" i="5"/>
  <c r="D44" i="5"/>
  <c r="D65" i="5"/>
  <c r="D86" i="5"/>
  <c r="D108" i="5"/>
  <c r="D129" i="5"/>
  <c r="D150" i="5"/>
  <c r="D172" i="5"/>
  <c r="D193" i="5"/>
  <c r="D214" i="5"/>
  <c r="D236" i="5"/>
  <c r="D257" i="5"/>
  <c r="D276" i="5"/>
  <c r="D292" i="5"/>
  <c r="D308" i="5"/>
  <c r="D324" i="5"/>
  <c r="D42" i="5"/>
  <c r="D85" i="5"/>
  <c r="D128" i="5"/>
  <c r="D170" i="5"/>
  <c r="D218" i="5"/>
  <c r="D45" i="5"/>
  <c r="D66" i="5"/>
  <c r="D88" i="5"/>
  <c r="D109" i="5"/>
  <c r="D130" i="5"/>
  <c r="D152" i="5"/>
  <c r="D173" i="5"/>
  <c r="D194" i="5"/>
  <c r="D216" i="5"/>
  <c r="D237" i="5"/>
  <c r="D258" i="5"/>
  <c r="D277" i="5"/>
  <c r="D293" i="5"/>
  <c r="D309" i="5"/>
  <c r="D325" i="5"/>
  <c r="D144" i="5"/>
  <c r="D46" i="5"/>
  <c r="D68" i="5"/>
  <c r="D89" i="5"/>
  <c r="D110" i="5"/>
  <c r="D132" i="5"/>
  <c r="D153" i="5"/>
  <c r="D174" i="5"/>
  <c r="D196" i="5"/>
  <c r="D217" i="5"/>
  <c r="D238" i="5"/>
  <c r="D260" i="5"/>
  <c r="D278" i="5"/>
  <c r="D294" i="5"/>
  <c r="D310" i="5"/>
  <c r="D326" i="5"/>
  <c r="D48" i="5"/>
  <c r="D90" i="5"/>
  <c r="D133" i="5"/>
  <c r="D186" i="5"/>
  <c r="D234" i="5"/>
  <c r="D303" i="5"/>
  <c r="D299" i="5"/>
  <c r="D291" i="5"/>
  <c r="D279" i="5"/>
  <c r="D266" i="5"/>
  <c r="D51" i="5"/>
  <c r="D67" i="5"/>
  <c r="D83" i="5"/>
  <c r="D99" i="5"/>
  <c r="D115" i="5"/>
  <c r="D131" i="5"/>
  <c r="D147" i="5"/>
  <c r="D163" i="5"/>
  <c r="D179" i="5"/>
  <c r="D195" i="5"/>
  <c r="D211" i="5"/>
  <c r="D227" i="5"/>
  <c r="D243" i="5"/>
  <c r="D259" i="5"/>
  <c r="D49" i="5"/>
  <c r="D70" i="5"/>
  <c r="D92" i="5"/>
  <c r="D113" i="5"/>
  <c r="D134" i="5"/>
  <c r="D156" i="5"/>
  <c r="D177" i="5"/>
  <c r="D198" i="5"/>
  <c r="D220" i="5"/>
  <c r="D241" i="5"/>
  <c r="D262" i="5"/>
  <c r="D280" i="5"/>
  <c r="D296" i="5"/>
  <c r="D312" i="5"/>
  <c r="D328" i="5"/>
  <c r="D53" i="5"/>
  <c r="D96" i="5"/>
  <c r="D138" i="5"/>
  <c r="D181" i="5"/>
  <c r="D229" i="5"/>
  <c r="D50" i="5"/>
  <c r="D72" i="5"/>
  <c r="D93" i="5"/>
  <c r="D114" i="5"/>
  <c r="D136" i="5"/>
  <c r="D157" i="5"/>
  <c r="D178" i="5"/>
  <c r="D200" i="5"/>
  <c r="D221" i="5"/>
  <c r="D242" i="5"/>
  <c r="D264" i="5"/>
  <c r="D281" i="5"/>
  <c r="D297" i="5"/>
  <c r="D313" i="5"/>
  <c r="D329" i="5"/>
  <c r="D213" i="5"/>
  <c r="D52" i="5"/>
  <c r="D73" i="5"/>
  <c r="D94" i="5"/>
  <c r="D116" i="5"/>
  <c r="D137" i="5"/>
  <c r="D158" i="5"/>
  <c r="D180" i="5"/>
  <c r="D201" i="5"/>
  <c r="D222" i="5"/>
  <c r="D244" i="5"/>
  <c r="D265" i="5"/>
  <c r="D282" i="5"/>
  <c r="D298" i="5"/>
  <c r="D314" i="5"/>
  <c r="D330" i="5"/>
  <c r="D58" i="5"/>
  <c r="D101" i="5"/>
  <c r="D149" i="5"/>
  <c r="D197" i="5"/>
  <c r="D245" i="5"/>
  <c r="D319" i="5"/>
  <c r="D331" i="5"/>
  <c r="D307" i="5"/>
  <c r="D295" i="5"/>
  <c r="D283" i="5"/>
  <c r="D39" i="5"/>
  <c r="D55" i="5"/>
  <c r="D71" i="5"/>
  <c r="D87" i="5"/>
  <c r="D103" i="5"/>
  <c r="D119" i="5"/>
  <c r="D135" i="5"/>
  <c r="D151" i="5"/>
  <c r="D167" i="5"/>
  <c r="D183" i="5"/>
  <c r="D199" i="5"/>
  <c r="D215" i="5"/>
  <c r="D231" i="5"/>
  <c r="D247" i="5"/>
  <c r="D263" i="5"/>
  <c r="D54" i="5"/>
  <c r="D76" i="5"/>
  <c r="D97" i="5"/>
  <c r="D118" i="5"/>
  <c r="D140" i="5"/>
  <c r="D161" i="5"/>
  <c r="D182" i="5"/>
  <c r="D204" i="5"/>
  <c r="D225" i="5"/>
  <c r="D246" i="5"/>
  <c r="D268" i="5"/>
  <c r="D284" i="5"/>
  <c r="D300" i="5"/>
  <c r="D316" i="5"/>
  <c r="D332" i="5"/>
  <c r="D64" i="5"/>
  <c r="D106" i="5"/>
  <c r="D154" i="5"/>
  <c r="D192" i="5"/>
  <c r="D240" i="5"/>
  <c r="D56" i="5"/>
  <c r="D77" i="5"/>
  <c r="D98" i="5"/>
  <c r="D120" i="5"/>
  <c r="D141" i="5"/>
  <c r="D162" i="5"/>
  <c r="D184" i="5"/>
  <c r="D205" i="5"/>
  <c r="D226" i="5"/>
  <c r="D248" i="5"/>
  <c r="D269" i="5"/>
  <c r="D285" i="5"/>
  <c r="D301" i="5"/>
  <c r="D317" i="5"/>
  <c r="D333" i="5"/>
  <c r="D250" i="5"/>
  <c r="D57" i="5"/>
  <c r="D78" i="5"/>
  <c r="D100" i="5"/>
  <c r="D121" i="5"/>
  <c r="D142" i="5"/>
  <c r="D164" i="5"/>
  <c r="D185" i="5"/>
  <c r="D206" i="5"/>
  <c r="D228" i="5"/>
  <c r="D249" i="5"/>
  <c r="D270" i="5"/>
  <c r="D286" i="5"/>
  <c r="D302" i="5"/>
  <c r="D318" i="5"/>
  <c r="D334" i="5"/>
  <c r="D69" i="5"/>
  <c r="D112" i="5"/>
  <c r="D160" i="5"/>
  <c r="D208" i="5"/>
  <c r="D271" i="5"/>
  <c r="D335" i="5"/>
  <c r="D256" i="5"/>
  <c r="D339" i="5"/>
  <c r="D311" i="5"/>
  <c r="D315" i="5"/>
  <c r="D43" i="5"/>
  <c r="D59" i="5"/>
  <c r="D75" i="5"/>
  <c r="D91" i="5"/>
  <c r="D107" i="5"/>
  <c r="D123" i="5"/>
  <c r="D139" i="5"/>
  <c r="D155" i="5"/>
  <c r="D171" i="5"/>
  <c r="D187" i="5"/>
  <c r="D203" i="5"/>
  <c r="D219" i="5"/>
  <c r="D235" i="5"/>
  <c r="D251" i="5"/>
  <c r="D267" i="5"/>
  <c r="D60" i="5"/>
  <c r="D81" i="5"/>
  <c r="D102" i="5"/>
  <c r="D124" i="5"/>
  <c r="D145" i="5"/>
  <c r="D166" i="5"/>
  <c r="D188" i="5"/>
  <c r="D209" i="5"/>
  <c r="D230" i="5"/>
  <c r="D252" i="5"/>
  <c r="D272" i="5"/>
  <c r="D288" i="5"/>
  <c r="D304" i="5"/>
  <c r="D320" i="5"/>
  <c r="D336" i="5"/>
  <c r="D74" i="5"/>
  <c r="D117" i="5"/>
  <c r="D165" i="5"/>
  <c r="D202" i="5"/>
  <c r="D40" i="5"/>
  <c r="D61" i="5"/>
  <c r="D82" i="5"/>
  <c r="D104" i="5"/>
  <c r="D125" i="5"/>
  <c r="D146" i="5"/>
  <c r="D168" i="5"/>
  <c r="D189" i="5"/>
  <c r="D210" i="5"/>
  <c r="D232" i="5"/>
  <c r="D253" i="5"/>
  <c r="D273" i="5"/>
  <c r="D289" i="5"/>
  <c r="D305" i="5"/>
  <c r="D321" i="5"/>
  <c r="D337" i="5"/>
  <c r="D41" i="5"/>
  <c r="D62" i="5"/>
  <c r="D84" i="5"/>
  <c r="D105" i="5"/>
  <c r="D126" i="5"/>
  <c r="D148" i="5"/>
  <c r="D169" i="5"/>
  <c r="D190" i="5"/>
  <c r="D212" i="5"/>
  <c r="D233" i="5"/>
  <c r="D254" i="5"/>
  <c r="D274" i="5"/>
  <c r="D290" i="5"/>
  <c r="D306" i="5"/>
  <c r="D322" i="5"/>
  <c r="D338" i="5"/>
  <c r="D80" i="5"/>
  <c r="D122" i="5"/>
  <c r="D176" i="5"/>
  <c r="D224" i="5"/>
  <c r="D287" i="5"/>
  <c r="D323" i="5"/>
  <c r="D275" i="5"/>
  <c r="D261" i="5"/>
  <c r="D327" i="5"/>
  <c r="J16" i="19"/>
  <c r="I18" i="19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J36" i="19" l="1"/>
  <c r="D43" i="19" a="1"/>
  <c r="D43" i="19" l="1"/>
  <c r="D315" i="19"/>
  <c r="D281" i="19"/>
  <c r="D300" i="19"/>
  <c r="D128" i="19"/>
  <c r="D263" i="19"/>
  <c r="D57" i="19"/>
  <c r="D235" i="19"/>
  <c r="D61" i="19"/>
  <c r="D192" i="19"/>
  <c r="D327" i="19"/>
  <c r="D249" i="19"/>
  <c r="D152" i="19"/>
  <c r="D125" i="19"/>
  <c r="D256" i="19"/>
  <c r="D52" i="19"/>
  <c r="D187" i="19"/>
  <c r="D328" i="19"/>
  <c r="D236" i="19"/>
  <c r="D64" i="19"/>
  <c r="D199" i="19"/>
  <c r="D138" i="19"/>
  <c r="D46" i="19"/>
  <c r="D143" i="19"/>
  <c r="D124" i="19"/>
  <c r="D141" i="19"/>
  <c r="D182" i="19"/>
  <c r="D99" i="19"/>
  <c r="D66" i="19"/>
  <c r="D272" i="19"/>
  <c r="D225" i="19"/>
  <c r="D270" i="19"/>
  <c r="D151" i="19"/>
  <c r="D68" i="19"/>
  <c r="D324" i="19"/>
  <c r="D277" i="19"/>
  <c r="D218" i="19"/>
  <c r="D184" i="19"/>
  <c r="D313" i="19"/>
  <c r="D107" i="19"/>
  <c r="D294" i="19"/>
  <c r="D159" i="19"/>
  <c r="D76" i="19"/>
  <c r="D332" i="19"/>
  <c r="D285" i="19"/>
  <c r="D306" i="19"/>
  <c r="D243" i="19"/>
  <c r="D160" i="19"/>
  <c r="D113" i="19"/>
  <c r="D102" i="19"/>
  <c r="D238" i="19"/>
  <c r="D295" i="19"/>
  <c r="D212" i="19"/>
  <c r="D165" i="19"/>
  <c r="D278" i="19"/>
  <c r="D219" i="19"/>
  <c r="D162" i="19"/>
  <c r="D274" i="19"/>
  <c r="D331" i="19"/>
  <c r="D296" i="19"/>
  <c r="D217" i="19"/>
  <c r="D297" i="19"/>
  <c r="D111" i="19"/>
  <c r="D90" i="19"/>
  <c r="D284" i="19"/>
  <c r="D237" i="19"/>
  <c r="D318" i="19"/>
  <c r="D195" i="19"/>
  <c r="D112" i="19"/>
  <c r="D65" i="19"/>
  <c r="D321" i="19"/>
  <c r="D330" i="19"/>
  <c r="D247" i="19"/>
  <c r="D164" i="19"/>
  <c r="D117" i="19"/>
  <c r="D110" i="19"/>
  <c r="D203" i="19"/>
  <c r="D86" i="19"/>
  <c r="D253" i="19"/>
  <c r="D81" i="19"/>
  <c r="D180" i="19"/>
  <c r="D56" i="19"/>
  <c r="D302" i="19"/>
  <c r="D317" i="19"/>
  <c r="D145" i="19"/>
  <c r="D244" i="19"/>
  <c r="D73" i="19"/>
  <c r="D178" i="19"/>
  <c r="D133" i="19"/>
  <c r="D191" i="19"/>
  <c r="D198" i="19"/>
  <c r="D120" i="19"/>
  <c r="D255" i="19"/>
  <c r="D339" i="19"/>
  <c r="D308" i="19"/>
  <c r="D312" i="19"/>
  <c r="D319" i="19"/>
  <c r="D320" i="19"/>
  <c r="D69" i="19"/>
  <c r="D136" i="19"/>
  <c r="D207" i="19"/>
  <c r="D252" i="19"/>
  <c r="D333" i="19"/>
  <c r="D163" i="19"/>
  <c r="D144" i="19"/>
  <c r="D161" i="19"/>
  <c r="D258" i="19"/>
  <c r="D279" i="19"/>
  <c r="D260" i="19"/>
  <c r="D341" i="19"/>
  <c r="D118" i="19"/>
  <c r="D168" i="19"/>
  <c r="D82" i="19"/>
  <c r="D282" i="19"/>
  <c r="D58" i="19"/>
  <c r="D93" i="19"/>
  <c r="D246" i="19"/>
  <c r="D179" i="19"/>
  <c r="D224" i="19"/>
  <c r="D241" i="19"/>
  <c r="D322" i="19"/>
  <c r="D74" i="19"/>
  <c r="D340" i="19"/>
  <c r="D78" i="19"/>
  <c r="D89" i="19"/>
  <c r="D271" i="19"/>
  <c r="D75" i="19"/>
  <c r="D91" i="19"/>
  <c r="D88" i="19"/>
  <c r="D47" i="19"/>
  <c r="D92" i="19"/>
  <c r="D109" i="19"/>
  <c r="D310" i="19"/>
  <c r="D259" i="19"/>
  <c r="D240" i="19"/>
  <c r="D257" i="19"/>
  <c r="D55" i="19"/>
  <c r="D106" i="19"/>
  <c r="D53" i="19"/>
  <c r="D342" i="19"/>
  <c r="D121" i="19"/>
  <c r="D211" i="19"/>
  <c r="D150" i="19"/>
  <c r="D108" i="19"/>
  <c r="D71" i="19"/>
  <c r="D251" i="19"/>
  <c r="D172" i="19"/>
  <c r="D209" i="19"/>
  <c r="D261" i="19"/>
  <c r="D114" i="19"/>
  <c r="D189" i="19"/>
  <c r="D273" i="19"/>
  <c r="D325" i="19"/>
  <c r="D216" i="19"/>
  <c r="D335" i="19"/>
  <c r="D316" i="19"/>
  <c r="D190" i="19"/>
  <c r="D227" i="19"/>
  <c r="D208" i="19"/>
  <c r="D289" i="19"/>
  <c r="D250" i="19"/>
  <c r="D343" i="19"/>
  <c r="D85" i="19"/>
  <c r="D214" i="19"/>
  <c r="D267" i="19"/>
  <c r="D283" i="19"/>
  <c r="D280" i="19"/>
  <c r="D95" i="19"/>
  <c r="D140" i="19"/>
  <c r="D157" i="19"/>
  <c r="D254" i="19"/>
  <c r="D307" i="19"/>
  <c r="D288" i="19"/>
  <c r="D305" i="19"/>
  <c r="D103" i="19"/>
  <c r="D84" i="19"/>
  <c r="D101" i="19"/>
  <c r="D286" i="19"/>
  <c r="D299" i="19"/>
  <c r="D77" i="19"/>
  <c r="D248" i="19"/>
  <c r="D50" i="19"/>
  <c r="D54" i="19"/>
  <c r="D175" i="19"/>
  <c r="D156" i="19"/>
  <c r="D173" i="19"/>
  <c r="D298" i="19"/>
  <c r="D323" i="19"/>
  <c r="D304" i="19"/>
  <c r="D134" i="19"/>
  <c r="D119" i="19"/>
  <c r="D100" i="19"/>
  <c r="D181" i="19"/>
  <c r="D146" i="19"/>
  <c r="D127" i="19"/>
  <c r="D337" i="19"/>
  <c r="D265" i="19"/>
  <c r="D266" i="19"/>
  <c r="D197" i="19"/>
  <c r="D72" i="19"/>
  <c r="D126" i="19"/>
  <c r="D206" i="19"/>
  <c r="D210" i="19"/>
  <c r="D105" i="19"/>
  <c r="D122" i="19"/>
  <c r="D194" i="19"/>
  <c r="D329" i="19"/>
  <c r="D230" i="19"/>
  <c r="D60" i="19"/>
  <c r="D205" i="19"/>
  <c r="D242" i="19"/>
  <c r="D291" i="19"/>
  <c r="D336" i="19"/>
  <c r="D70" i="19"/>
  <c r="D87" i="19"/>
  <c r="D132" i="19"/>
  <c r="D149" i="19"/>
  <c r="D222" i="19"/>
  <c r="D137" i="19"/>
  <c r="D200" i="19"/>
  <c r="D233" i="19"/>
  <c r="D223" i="19"/>
  <c r="D204" i="19"/>
  <c r="D221" i="19"/>
  <c r="D51" i="19"/>
  <c r="D98" i="19"/>
  <c r="D49" i="19"/>
  <c r="D326" i="19"/>
  <c r="D167" i="19"/>
  <c r="D148" i="19"/>
  <c r="D229" i="19"/>
  <c r="D338" i="19"/>
  <c r="D169" i="19"/>
  <c r="D59" i="19"/>
  <c r="D201" i="19"/>
  <c r="D264" i="19"/>
  <c r="D174" i="19"/>
  <c r="D239" i="19"/>
  <c r="D220" i="19"/>
  <c r="D301" i="19"/>
  <c r="D67" i="19"/>
  <c r="D48" i="19"/>
  <c r="D129" i="19"/>
  <c r="D142" i="19"/>
  <c r="D183" i="19"/>
  <c r="D228" i="19"/>
  <c r="D245" i="19"/>
  <c r="D170" i="19"/>
  <c r="D44" i="19"/>
  <c r="D154" i="19"/>
  <c r="D155" i="19"/>
  <c r="D275" i="19"/>
  <c r="D158" i="19"/>
  <c r="D234" i="19"/>
  <c r="D83" i="19"/>
  <c r="D135" i="19"/>
  <c r="D139" i="19"/>
  <c r="D185" i="19"/>
  <c r="D314" i="19"/>
  <c r="D215" i="19"/>
  <c r="D166" i="19"/>
  <c r="D268" i="19"/>
  <c r="D177" i="19"/>
  <c r="D293" i="19"/>
  <c r="D123" i="19"/>
  <c r="D45" i="19"/>
  <c r="D193" i="19"/>
  <c r="D309" i="19"/>
  <c r="D63" i="19"/>
  <c r="D202" i="19"/>
  <c r="D80" i="19"/>
  <c r="D196" i="19"/>
  <c r="D153" i="19"/>
  <c r="D62" i="19"/>
  <c r="D334" i="19"/>
  <c r="D186" i="19"/>
  <c r="D171" i="19"/>
  <c r="D94" i="19"/>
  <c r="D130" i="19"/>
  <c r="D147" i="19"/>
  <c r="D188" i="19"/>
  <c r="D97" i="19"/>
  <c r="D213" i="19"/>
  <c r="D226" i="19"/>
  <c r="D115" i="19"/>
  <c r="D231" i="19"/>
  <c r="D79" i="19"/>
  <c r="D290" i="19"/>
  <c r="D131" i="19"/>
  <c r="D311" i="19"/>
  <c r="D116" i="19"/>
  <c r="D269" i="19"/>
  <c r="D262" i="19"/>
  <c r="D104" i="19"/>
  <c r="D287" i="19"/>
  <c r="D96" i="19"/>
  <c r="D276" i="19"/>
  <c r="D232" i="19"/>
  <c r="D303" i="19"/>
  <c r="D176" i="19"/>
  <c r="D292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D0D9BD0C-A305-48E8-8CAE-25D69060CDD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E23" authorId="0" shapeId="0" xr:uid="{AA4695F0-977A-4DA7-9DC0-6E63AFDB99F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step size of equidistant time points at which exact sensitivities are used for interpolation between these points.</t>
        </r>
      </text>
    </comment>
    <comment ref="E25" authorId="0" shapeId="0" xr:uid="{22A45E4C-4419-4C5F-ADC6-2482EB198AE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Initial Margin simulation</t>
        </r>
      </text>
    </comment>
    <comment ref="E26" authorId="0" shapeId="0" xr:uid="{CDA11B60-1B85-4E2D-B4E1-78BBC6BB36C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the time horizon)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6381127E-6B22-457D-A9FA-E39383000F8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E24" authorId="0" shapeId="0" xr:uid="{9530CA49-64DA-4103-90AA-807E2585A4A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step size of equidistant time points at which exact sensitivities are used for interpolation between these points.</t>
        </r>
      </text>
    </comment>
    <comment ref="E26" authorId="0" shapeId="0" xr:uid="{54255EDE-1805-43F6-8804-2DC6F94B348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Initial Margin simulation</t>
        </r>
      </text>
    </comment>
    <comment ref="E27" authorId="0" shapeId="0" xr:uid="{82F36759-49F7-4A1F-9A88-5A89DCEFFF2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the time horizon)</t>
        </r>
      </text>
    </comment>
    <comment ref="T27" authorId="0" shapeId="0" xr:uid="{F56F3D30-1E3A-4F08-8AD2-C2C2813CF7E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EDE97EAB-78DA-4D6C-92CB-1DDD2B3AB28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AEC2A6A2-D236-4F60-8260-DD28375F4D5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</commentList>
</comments>
</file>

<file path=xl/sharedStrings.xml><?xml version="1.0" encoding="utf-8"?>
<sst xmlns="http://schemas.openxmlformats.org/spreadsheetml/2006/main" count="21148" uniqueCount="1461">
  <si>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</si>
  <si>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</si>
  <si>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</si>
  <si>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</si>
  <si>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</si>
  <si>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</si>
  <si>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</si>
  <si>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</si>
  <si>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</si>
  <si>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</si>
  <si>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</si>
  <si>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</si>
  <si>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</si>
  <si>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</si>
  <si>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</si>
  <si>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</si>
  <si>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</si>
  <si>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</si>
  <si>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</si>
  <si>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</si>
  <si>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</si>
  <si>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</si>
  <si>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</si>
  <si>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</si>
  <si>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</si>
  <si>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</si>
  <si>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</si>
  <si>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</si>
  <si>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</si>
  <si>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</si>
  <si>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</si>
  <si>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</si>
  <si>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</si>
  <si>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</si>
  <si>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</si>
  <si>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</si>
  <si>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</si>
  <si>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</si>
  <si>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</si>
  <si>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</si>
  <si>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</si>
  <si>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</si>
  <si>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</si>
  <si>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</si>
  <si>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</si>
  <si>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</si>
  <si>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</si>
  <si>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</si>
  <si>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</si>
  <si>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</si>
  <si>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</si>
  <si>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</si>
  <si>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</si>
  <si>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</si>
  <si>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</si>
  <si>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</si>
  <si>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</si>
  <si>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</si>
  <si>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</si>
  <si>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</si>
  <si>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</si>
  <si>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</si>
  <si>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</si>
  <si>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</si>
  <si>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</si>
  <si>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</si>
  <si>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</si>
  <si>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</si>
  <si>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</si>
  <si>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</si>
  <si>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</si>
  <si>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</si>
  <si>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</si>
  <si>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</si>
  <si>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</si>
  <si>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</si>
  <si>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</si>
  <si>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</si>
  <si>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</si>
  <si>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</si>
  <si>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</si>
  <si>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</si>
  <si>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</si>
  <si>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</si>
  <si>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</si>
  <si>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</si>
  <si>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</si>
  <si>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</si>
  <si>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</si>
  <si>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</si>
  <si>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</si>
  <si>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</si>
  <si>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</si>
  <si>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</si>
  <si>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</si>
  <si>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</si>
  <si>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</si>
  <si>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</si>
  <si>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</si>
  <si>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</si>
  <si>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</si>
  <si>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</si>
  <si>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</si>
  <si>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</si>
  <si>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</si>
  <si>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</si>
  <si>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</si>
  <si>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</si>
  <si>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</si>
  <si>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</si>
  <si>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</si>
  <si>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</si>
  <si>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</si>
  <si>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</si>
  <si>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</si>
  <si>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</si>
  <si>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</si>
  <si>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</si>
  <si>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</si>
  <si>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</si>
  <si>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</si>
  <si>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</si>
  <si>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</si>
  <si>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</si>
  <si>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</si>
  <si>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</si>
  <si>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</si>
  <si>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</si>
  <si>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</si>
  <si>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</si>
  <si>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</si>
  <si>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</si>
  <si>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</si>
  <si>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</si>
  <si>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</si>
  <si>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</si>
  <si>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</si>
  <si>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</si>
  <si>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</si>
  <si>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</si>
  <si>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</si>
  <si>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</si>
  <si>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</si>
  <si>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</si>
  <si>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</si>
  <si>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</si>
  <si>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</si>
  <si>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</si>
  <si>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</si>
  <si>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</si>
  <si>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</si>
  <si>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</si>
  <si>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</si>
  <si>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</si>
  <si>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</si>
  <si>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</si>
  <si>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</si>
  <si>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</si>
  <si>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</si>
  <si>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</si>
  <si>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</si>
  <si>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</si>
  <si>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</si>
  <si>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</si>
  <si>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</si>
  <si>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</si>
  <si>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</si>
  <si>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</si>
  <si>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</si>
  <si>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</si>
  <si>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</si>
  <si>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</si>
  <si>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</si>
  <si>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</si>
  <si>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</si>
  <si>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</si>
  <si>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</si>
  <si>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</si>
  <si>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</si>
  <si>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</si>
  <si>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</si>
  <si>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</si>
  <si>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</si>
  <si>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</si>
  <si>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</si>
  <si>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</si>
  <si>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</si>
  <si>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</si>
  <si>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</si>
  <si>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</si>
  <si>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</si>
  <si>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</si>
  <si>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</si>
  <si>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</si>
  <si>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</si>
  <si>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</si>
  <si>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</si>
  <si>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</si>
  <si>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</si>
  <si>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</si>
  <si>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</si>
  <si>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</si>
  <si>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</si>
  <si>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</si>
  <si>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</si>
  <si>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</si>
  <si>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</si>
  <si>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</si>
  <si>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</si>
  <si>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</si>
  <si>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</si>
  <si>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</si>
  <si>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</si>
  <si>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</si>
  <si>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</si>
  <si>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</si>
  <si>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</si>
  <si>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</si>
  <si>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</si>
  <si>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</si>
  <si>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</si>
  <si>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</si>
  <si>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</si>
  <si>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</si>
  <si>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</si>
  <si>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</si>
  <si>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</si>
  <si>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</si>
  <si>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</si>
  <si>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</si>
  <si>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</si>
  <si>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</si>
  <si>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</si>
  <si>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</si>
  <si>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</si>
  <si>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</si>
  <si>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</si>
  <si>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</si>
  <si>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</si>
  <si>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</si>
  <si>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</si>
  <si>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</si>
  <si>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</si>
  <si>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</si>
  <si>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</si>
  <si>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</si>
  <si>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</si>
  <si>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</si>
  <si>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</si>
  <si>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</si>
  <si>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</si>
  <si>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</si>
  <si>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</si>
  <si>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</si>
  <si>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</si>
  <si>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</si>
  <si>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</si>
  <si>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</si>
  <si>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</si>
  <si>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</si>
  <si>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</si>
  <si>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</si>
  <si>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</si>
  <si>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</si>
  <si>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</si>
  <si>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</si>
  <si>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</si>
  <si>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</si>
  <si>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</si>
  <si>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</si>
  <si>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</si>
  <si>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</si>
  <si>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</si>
  <si>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</si>
  <si>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</si>
  <si>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</si>
  <si>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</si>
  <si>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</si>
  <si>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</si>
  <si>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</si>
  <si>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</si>
  <si>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</si>
  <si>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</si>
  <si>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</si>
  <si>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</si>
  <si>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</si>
  <si>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</si>
  <si>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</si>
  <si>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</si>
  <si>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</si>
  <si>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</si>
  <si>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</si>
  <si>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</si>
  <si>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</si>
  <si>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</si>
  <si>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</si>
  <si>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</si>
  <si>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</si>
  <si>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</si>
  <si>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</si>
  <si>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</si>
  <si>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</si>
  <si>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</si>
  <si>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</si>
  <si>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</si>
  <si>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</si>
  <si>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</si>
  <si>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</si>
  <si>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</si>
  <si>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</si>
  <si>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</si>
  <si>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</si>
  <si>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</si>
  <si>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</si>
  <si>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</si>
  <si>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</si>
  <si>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</si>
  <si>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</si>
  <si>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</si>
  <si>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</si>
  <si>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</si>
  <si>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</si>
  <si>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</si>
  <si>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</si>
  <si>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</si>
  <si>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</si>
  <si>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</si>
  <si>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</si>
  <si>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</si>
  <si>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</si>
  <si>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</si>
  <si>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</si>
  <si>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</si>
  <si>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</si>
  <si>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</si>
  <si>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</si>
  <si>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</si>
  <si>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</si>
  <si>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</si>
  <si>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</si>
  <si>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</si>
  <si>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</si>
  <si>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</si>
  <si>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</si>
  <si>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</si>
  <si>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</si>
  <si>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</si>
  <si>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</si>
  <si>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</si>
  <si>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</si>
  <si>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</si>
  <si>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</si>
  <si>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</si>
  <si>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</si>
  <si>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</si>
  <si>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</si>
  <si>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</si>
  <si>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</si>
  <si>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</si>
  <si>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</si>
  <si>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</si>
  <si>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</si>
  <si>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</si>
  <si>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</si>
  <si>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</si>
  <si>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</si>
  <si>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</si>
  <si>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</si>
  <si>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</si>
  <si>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</si>
  <si>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</si>
  <si>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</si>
  <si>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</si>
  <si>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</si>
  <si>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</si>
  <si>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</si>
  <si>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</si>
  <si>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</si>
  <si>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</si>
  <si>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</si>
  <si>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</si>
  <si>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</si>
  <si>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</si>
  <si>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</si>
  <si>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</si>
  <si>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</si>
  <si>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</si>
  <si>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</si>
  <si>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</si>
  <si>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</si>
  <si>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</si>
  <si>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</si>
  <si>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</si>
  <si>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</si>
  <si>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</si>
  <si>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</si>
  <si>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</si>
  <si>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</si>
  <si>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</si>
  <si>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</si>
  <si>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</si>
  <si>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</si>
  <si>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</si>
  <si>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</si>
  <si>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</si>
  <si>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</si>
  <si>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</si>
  <si>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</si>
  <si>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</si>
  <si>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</si>
  <si>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</si>
  <si>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</si>
  <si>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</si>
  <si>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</si>
  <si>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</si>
  <si>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</si>
  <si>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</si>
  <si>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</si>
  <si>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</si>
  <si>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</si>
  <si>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</si>
  <si>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</si>
  <si>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</si>
  <si>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</si>
  <si>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</si>
  <si>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</si>
  <si>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</si>
  <si>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</si>
  <si>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</si>
  <si>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</si>
  <si>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</si>
  <si>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</si>
  <si>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</si>
  <si>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</si>
  <si>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</si>
  <si>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</si>
  <si>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</si>
  <si>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</si>
  <si>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</si>
  <si>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</si>
  <si>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</si>
  <si>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</si>
  <si>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</si>
  <si>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</si>
  <si>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</si>
  <si>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</si>
  <si>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</si>
  <si>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</si>
  <si>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</si>
  <si>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</si>
  <si>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</si>
  <si>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</si>
  <si>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</si>
  <si>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</si>
  <si>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</si>
  <si>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</si>
  <si>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</si>
  <si>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</si>
  <si>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</si>
  <si>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</si>
  <si>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</si>
  <si>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</si>
  <si>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</si>
  <si>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</si>
  <si>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</si>
  <si>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</si>
  <si>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</si>
  <si>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</si>
  <si>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</si>
  <si>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</si>
  <si>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</si>
  <si>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</si>
  <si>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</si>
  <si>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</si>
  <si>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</si>
  <si>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</si>
  <si>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</si>
  <si>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</si>
  <si>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</si>
  <si>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</si>
  <si>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</si>
  <si>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</si>
  <si>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</si>
  <si>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</si>
  <si>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</si>
  <si>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</si>
  <si>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</si>
  <si>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</si>
  <si>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</si>
  <si>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</si>
  <si>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</si>
  <si>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</si>
  <si>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</si>
  <si>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</si>
  <si>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</si>
  <si>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</si>
  <si>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</si>
  <si>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</si>
  <si>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</si>
  <si>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</si>
  <si>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</si>
  <si>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</si>
  <si>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</si>
  <si>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</si>
  <si>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</si>
  <si>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</si>
  <si>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</si>
  <si>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</si>
  <si>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</si>
  <si>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</si>
  <si>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</si>
  <si>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</si>
  <si>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</si>
  <si>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</si>
  <si>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</si>
  <si>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</si>
  <si>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</si>
  <si>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</si>
  <si>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</si>
  <si>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</si>
  <si>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</si>
  <si>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</si>
  <si>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</si>
  <si>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</si>
  <si>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</si>
  <si>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</si>
  <si>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</si>
  <si>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</si>
  <si>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</si>
  <si>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</si>
  <si>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</si>
  <si>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</si>
  <si>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</si>
  <si>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</si>
  <si>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</si>
  <si>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</si>
  <si>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</si>
  <si>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</si>
  <si>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</si>
  <si>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</si>
  <si>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</si>
  <si>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</si>
  <si>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</si>
  <si>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</si>
  <si>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</si>
  <si>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</si>
  <si>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</si>
  <si>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</si>
  <si>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</si>
  <si>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</si>
  <si>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</si>
  <si>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</si>
  <si>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</si>
  <si>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</si>
  <si>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</si>
  <si>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</si>
  <si>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</si>
  <si>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</si>
  <si>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</si>
  <si>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</si>
  <si>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</si>
  <si>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</si>
  <si>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</si>
  <si>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</si>
  <si>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</si>
  <si>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</si>
  <si>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</si>
  <si>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</si>
  <si>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</si>
  <si>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</si>
  <si>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</si>
  <si>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</si>
  <si>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</si>
  <si>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</si>
  <si>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</si>
  <si>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</si>
  <si>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</si>
  <si>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</si>
  <si>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</si>
  <si>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</si>
  <si>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</si>
  <si>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</si>
  <si>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</si>
  <si>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</si>
  <si>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</si>
  <si>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</si>
  <si>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</si>
  <si>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</si>
  <si>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</si>
  <si>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</si>
  <si>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</si>
  <si>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</si>
  <si>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</si>
  <si>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</si>
  <si>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</si>
  <si>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</si>
  <si>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</si>
  <si>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</si>
  <si>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</si>
  <si>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</si>
  <si>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</si>
  <si>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</si>
  <si>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</si>
  <si>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</si>
  <si>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</si>
  <si>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</si>
  <si>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</si>
  <si>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</si>
  <si>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</si>
  <si>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</si>
  <si>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</si>
  <si>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</si>
  <si>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</si>
  <si>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</si>
  <si>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</si>
  <si>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</si>
  <si>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</si>
  <si>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</si>
  <si>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</si>
  <si>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</si>
  <si>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</si>
  <si>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</si>
  <si>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</si>
  <si>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</si>
  <si>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</si>
  <si>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</si>
  <si>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</si>
  <si>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</si>
  <si>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</si>
  <si>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</si>
  <si>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</si>
  <si>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</si>
  <si>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</si>
  <si>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</si>
  <si>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</si>
  <si>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</si>
  <si>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</si>
  <si>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</si>
  <si>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</si>
  <si>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</si>
  <si>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</si>
  <si>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</si>
  <si>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</si>
  <si>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</si>
  <si>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</si>
  <si>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</si>
  <si>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</si>
  <si>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</si>
  <si>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</si>
  <si>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</si>
  <si>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</si>
  <si>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</si>
  <si>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</si>
  <si>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</si>
  <si>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</si>
  <si>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</si>
  <si>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</si>
  <si>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</si>
  <si>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</si>
  <si>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</si>
  <si>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</si>
  <si>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</si>
  <si>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</si>
  <si>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</si>
  <si>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</si>
  <si>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</si>
  <si>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</si>
  <si>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</si>
  <si>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</si>
  <si>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</si>
  <si>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</si>
  <si>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</si>
  <si>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</si>
  <si>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</si>
  <si>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</si>
  <si>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</si>
  <si>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</si>
  <si>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</si>
  <si>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</si>
  <si>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</si>
  <si>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</si>
  <si>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</si>
  <si>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</si>
  <si>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</si>
  <si>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</si>
  <si>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</si>
  <si>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</si>
  <si>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</si>
  <si>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</si>
  <si>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</si>
  <si>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</si>
  <si>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</si>
  <si>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</si>
  <si>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</si>
  <si>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</si>
  <si>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</si>
  <si>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</si>
  <si>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</si>
  <si>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</si>
  <si>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</si>
  <si>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</si>
  <si>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</si>
  <si>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</si>
  <si>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</si>
  <si>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</si>
  <si>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</si>
  <si>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</si>
  <si>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</si>
  <si>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</si>
  <si>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</si>
  <si>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</si>
  <si>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</si>
  <si>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</si>
  <si>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</si>
  <si>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</si>
  <si>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</si>
  <si>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</si>
  <si>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</si>
  <si>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</si>
  <si>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</si>
  <si>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</si>
  <si>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</si>
  <si>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</si>
  <si>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</si>
  <si>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</si>
  <si>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</si>
  <si>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</si>
  <si>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</si>
  <si>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</si>
  <si>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</si>
  <si>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</si>
  <si>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</si>
  <si>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</si>
  <si>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</si>
  <si>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</si>
  <si>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</si>
  <si>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</si>
  <si>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</si>
  <si>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</si>
  <si>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</si>
  <si>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</si>
  <si>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</si>
  <si>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</si>
  <si>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</si>
  <si>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</si>
  <si>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</si>
  <si>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</si>
  <si>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</si>
  <si>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</si>
  <si>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</si>
  <si>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</si>
  <si>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</si>
  <si>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</si>
  <si>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</si>
  <si>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</si>
  <si>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</si>
  <si>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</si>
  <si>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</si>
  <si>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</si>
  <si>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</si>
  <si>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</si>
  <si>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</si>
  <si>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</si>
  <si>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</si>
  <si>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</si>
  <si>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</si>
  <si>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</si>
  <si>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</si>
  <si>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</si>
  <si>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</si>
  <si>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</si>
  <si>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</si>
  <si>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</si>
  <si>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</si>
  <si>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</si>
  <si>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</si>
  <si>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</si>
  <si>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</si>
  <si>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</si>
  <si>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</si>
  <si>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</si>
  <si>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</si>
  <si>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</si>
  <si>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</si>
  <si>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</si>
  <si>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</si>
  <si>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</si>
  <si>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</si>
  <si>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</si>
  <si>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</si>
  <si>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</si>
  <si>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</si>
  <si>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</si>
  <si>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</si>
  <si>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</si>
  <si>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</si>
  <si>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</si>
  <si>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</si>
  <si>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</si>
  <si>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</si>
  <si>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</si>
  <si>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</si>
  <si>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</si>
  <si>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</si>
  <si>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</si>
  <si>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</si>
  <si>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</si>
  <si>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</si>
  <si>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</si>
  <si>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</si>
  <si>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</si>
  <si>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</si>
  <si>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</si>
  <si>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</si>
  <si>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</si>
  <si>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</si>
  <si>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</si>
  <si>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</si>
  <si>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</si>
  <si>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</si>
  <si>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</si>
  <si>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</si>
  <si>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</si>
  <si>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</si>
  <si>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</si>
  <si>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</si>
  <si>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</si>
  <si>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</si>
  <si>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</si>
  <si>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</si>
  <si>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</si>
  <si>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</si>
  <si>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</si>
  <si>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</si>
  <si>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</si>
  <si>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</si>
  <si>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</si>
  <si>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</si>
  <si>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</si>
  <si>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</si>
  <si>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</si>
  <si>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</si>
  <si>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</si>
  <si>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</si>
  <si>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</si>
  <si>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</si>
  <si>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</si>
  <si>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</si>
  <si>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</si>
  <si>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</si>
  <si>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</si>
  <si>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</si>
  <si>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</si>
  <si>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</si>
  <si>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</si>
  <si>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</si>
  <si>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</si>
  <si>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</si>
  <si>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</si>
  <si>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</si>
  <si>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</si>
  <si>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</si>
  <si>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</si>
  <si>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</si>
  <si>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</si>
  <si>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</si>
  <si>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</si>
  <si>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</si>
  <si>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</si>
  <si>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</si>
  <si>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</si>
  <si>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</si>
  <si>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</si>
  <si>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</si>
  <si>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</si>
  <si>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</si>
  <si>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</si>
  <si>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</si>
  <si>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</si>
  <si>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</si>
  <si>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</si>
  <si>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</si>
  <si>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</si>
  <si>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</si>
  <si>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</si>
  <si>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</si>
  <si>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</si>
  <si>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</si>
  <si>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</si>
  <si>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</si>
  <si>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</si>
  <si>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</si>
  <si>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</si>
  <si>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</si>
  <si>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</si>
  <si>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</si>
  <si>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</si>
  <si>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</si>
  <si>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</si>
  <si>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</si>
  <si>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</si>
  <si>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</si>
  <si>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</si>
  <si>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</si>
  <si>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</si>
  <si>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</si>
  <si>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</si>
  <si>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</si>
  <si>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</si>
  <si>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</si>
  <si>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</si>
  <si>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</si>
  <si>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</si>
  <si>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</si>
  <si>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</si>
  <si>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</si>
  <si>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</si>
  <si>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</si>
  <si>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</si>
  <si>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</si>
  <si>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</si>
  <si>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</si>
  <si>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</si>
  <si>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</si>
  <si>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</si>
  <si>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</si>
  <si>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</si>
  <si>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</si>
  <si>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</si>
  <si>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</si>
  <si>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</si>
  <si>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</si>
  <si>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</si>
  <si>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</si>
  <si>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</si>
  <si>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</si>
  <si>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</si>
  <si>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</si>
  <si>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</si>
  <si>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</si>
  <si>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</si>
  <si>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</si>
  <si>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</si>
  <si>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</si>
  <si>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</si>
  <si>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</si>
  <si>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</si>
  <si>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</si>
  <si>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</si>
  <si>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</si>
  <si>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</si>
  <si>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</si>
  <si>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</si>
  <si>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</si>
  <si>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</si>
  <si>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</si>
  <si>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</si>
  <si>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</si>
  <si>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</si>
  <si>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</si>
  <si>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</si>
  <si>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</si>
  <si>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</si>
  <si>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</si>
  <si>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</si>
  <si>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</si>
  <si>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</si>
  <si>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</si>
  <si>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</si>
  <si>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</si>
  <si>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</si>
  <si>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</si>
  <si>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</si>
  <si>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</si>
  <si>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</si>
  <si>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</si>
  <si>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</si>
  <si>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</si>
  <si>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</si>
  <si>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</si>
  <si>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</si>
  <si>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</si>
  <si>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</si>
  <si>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</si>
  <si>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</si>
  <si>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</si>
  <si>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</si>
  <si>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</si>
  <si>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</si>
  <si>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</si>
  <si>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</si>
  <si>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</si>
  <si>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</si>
  <si>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</si>
  <si>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</si>
  <si>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</si>
  <si>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</si>
  <si>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</si>
  <si>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</si>
  <si>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</si>
  <si>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</si>
  <si>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</si>
  <si>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</si>
  <si>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</si>
  <si>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</si>
  <si>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</si>
  <si>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</si>
  <si>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</si>
  <si>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</si>
  <si>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</si>
  <si>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</si>
  <si>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</si>
  <si>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</si>
  <si>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</si>
  <si>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</si>
  <si>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</si>
  <si>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</si>
  <si>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</si>
  <si>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</si>
  <si>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</si>
  <si>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</si>
  <si>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</si>
  <si>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</si>
  <si>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</si>
  <si>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</si>
  <si>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</si>
  <si>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</si>
  <si>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</si>
  <si>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</si>
  <si>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</si>
  <si>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</si>
  <si>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</si>
  <si>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</si>
  <si>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</si>
  <si>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</si>
  <si>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</si>
  <si>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</si>
  <si>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</si>
  <si>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</si>
  <si>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</si>
  <si>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</si>
  <si>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</si>
  <si>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</si>
  <si>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</si>
  <si>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</si>
  <si>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</si>
  <si>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</si>
  <si>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</si>
  <si>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</si>
  <si>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</si>
  <si>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</si>
  <si>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</si>
  <si>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</si>
  <si>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</si>
  <si>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</si>
  <si>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</si>
  <si>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</si>
  <si>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</si>
  <si>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</si>
  <si>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</si>
  <si>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</si>
  <si>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</si>
  <si>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</si>
  <si>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</si>
  <si>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</si>
  <si>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</si>
  <si>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</si>
  <si>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</si>
  <si>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</si>
  <si>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</si>
  <si>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</si>
  <si>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</si>
  <si>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</si>
  <si>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</si>
  <si>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</si>
  <si>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</si>
  <si>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</si>
  <si>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</si>
  <si>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</si>
  <si>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</si>
  <si>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</si>
  <si>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</si>
  <si>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</si>
  <si>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</si>
  <si>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</si>
  <si>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</si>
  <si>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</si>
  <si>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</si>
  <si>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</si>
  <si>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</si>
  <si>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</si>
  <si>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</si>
  <si>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</si>
  <si>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</si>
  <si>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</si>
  <si>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</si>
  <si>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</si>
  <si>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</si>
  <si>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</si>
  <si>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</si>
  <si>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</si>
  <si>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</si>
  <si>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</si>
  <si>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</si>
  <si>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</si>
  <si>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</si>
  <si>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</si>
  <si>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</si>
  <si>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</si>
  <si>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</si>
  <si>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</si>
  <si>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</si>
  <si>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</si>
  <si>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</si>
  <si>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</si>
  <si>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</si>
  <si>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</si>
  <si>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</si>
  <si>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</si>
  <si>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</si>
  <si>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</si>
  <si>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</si>
  <si>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</si>
  <si>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</si>
  <si>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</si>
  <si>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</si>
  <si>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</si>
  <si>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</si>
  <si>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</si>
  <si>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</si>
  <si>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</si>
  <si>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</si>
  <si>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</si>
  <si>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</si>
  <si>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</si>
  <si>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</si>
  <si>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</si>
  <si>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</si>
  <si>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</si>
  <si>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</si>
  <si>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</si>
  <si>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</si>
  <si>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</si>
  <si>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</si>
  <si>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</si>
  <si>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</si>
  <si>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</si>
  <si>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</si>
  <si>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</si>
  <si>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</si>
  <si>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</si>
  <si>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</si>
  <si>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</si>
  <si>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</si>
  <si>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</si>
  <si>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</si>
  <si>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</si>
  <si>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</si>
  <si>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</si>
  <si>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</si>
  <si>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</si>
  <si>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</si>
  <si>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</si>
  <si>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</si>
  <si>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</si>
  <si>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</si>
  <si>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</si>
  <si>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</si>
  <si>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</si>
  <si>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</si>
  <si>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</si>
  <si>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</si>
  <si>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</si>
  <si>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</si>
  <si>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</si>
  <si>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</si>
  <si>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</si>
  <si>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</si>
  <si>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</si>
  <si>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</si>
  <si>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</si>
  <si>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</si>
  <si>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</si>
  <si>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</si>
  <si>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</si>
  <si>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</si>
  <si>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</si>
  <si>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</si>
  <si>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</si>
  <si>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</si>
  <si>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</si>
  <si>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</si>
  <si>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</si>
  <si>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</si>
  <si>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</si>
  <si>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</si>
  <si>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</si>
  <si>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</si>
  <si>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</si>
  <si>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</si>
  <si>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</si>
  <si>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</si>
  <si>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</si>
  <si>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</si>
  <si>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</si>
  <si>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</si>
  <si>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</si>
  <si>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</si>
  <si>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</si>
  <si>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</si>
  <si>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</si>
  <si>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</si>
  <si>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</si>
  <si>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</si>
  <si>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</si>
  <si>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</si>
  <si>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</si>
  <si>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</si>
  <si>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</si>
  <si>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</si>
  <si>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</si>
  <si>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</si>
  <si>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</si>
  <si>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</si>
  <si>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</si>
  <si>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</si>
  <si>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</si>
  <si>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</si>
  <si>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</si>
  <si>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</si>
  <si>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</si>
  <si>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</si>
  <si>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</si>
  <si>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</si>
  <si>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</si>
  <si>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</si>
  <si>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</si>
  <si>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</si>
  <si>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</si>
  <si>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</si>
  <si>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</si>
  <si>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</si>
  <si>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</si>
  <si>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</si>
  <si>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</si>
  <si>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</si>
  <si>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</si>
  <si>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</si>
  <si>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</si>
  <si>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</si>
  <si>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</si>
  <si>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</si>
  <si>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</si>
  <si>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</si>
  <si>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</si>
  <si>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</si>
  <si>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</si>
  <si>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</si>
  <si>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</si>
  <si>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</si>
  <si>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</si>
  <si>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</si>
  <si>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</si>
  <si>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</si>
  <si>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</si>
  <si>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</si>
  <si>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</si>
  <si>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</si>
  <si>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</si>
  <si>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</si>
  <si>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</si>
  <si>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</si>
  <si>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</si>
  <si>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</si>
  <si>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</si>
  <si>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</si>
  <si>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</si>
  <si>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</si>
  <si>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</si>
  <si>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</si>
  <si>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</si>
  <si>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</si>
  <si>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</si>
  <si>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</si>
  <si>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</si>
  <si>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</si>
  <si>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</si>
  <si>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</si>
  <si>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</si>
  <si>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</si>
  <si>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</si>
  <si>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</si>
  <si>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</si>
  <si>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</si>
  <si>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</si>
  <si>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</si>
  <si>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</si>
  <si>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</si>
  <si>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</si>
  <si>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</si>
  <si>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</si>
  <si>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</si>
  <si>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</si>
  <si>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</si>
  <si>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</si>
  <si>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</si>
  <si>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</si>
  <si>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</si>
  <si>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</si>
  <si>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</si>
  <si>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</si>
  <si>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</si>
  <si>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</si>
  <si>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</si>
  <si>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</si>
  <si>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</si>
  <si>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</si>
  <si>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</si>
  <si>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</si>
  <si>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</si>
  <si>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</si>
  <si>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</si>
  <si>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</si>
  <si>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</si>
  <si>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</si>
  <si>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</si>
  <si>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</si>
  <si>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</si>
  <si>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</si>
  <si>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</si>
  <si>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</si>
  <si>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</si>
  <si>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</si>
  <si>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</si>
  <si>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</si>
  <si>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</si>
  <si>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</si>
  <si>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</si>
  <si>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</si>
  <si>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</si>
  <si>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</si>
  <si>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</si>
  <si>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</si>
  <si>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</si>
  <si>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</si>
  <si>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</si>
  <si>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</si>
  <si>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</si>
  <si>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</si>
  <si>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</si>
  <si>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</si>
  <si>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</si>
  <si>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</si>
  <si>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</si>
  <si>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</si>
  <si>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</si>
  <si>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</si>
  <si>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</si>
  <si>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</si>
  <si>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</si>
  <si>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</si>
  <si>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</si>
  <si>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</si>
  <si>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</si>
  <si>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</si>
  <si>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</si>
  <si>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</si>
  <si>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</si>
  <si>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</si>
  <si>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</si>
  <si>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</si>
  <si>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</si>
  <si>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</si>
  <si>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</si>
  <si>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</si>
  <si>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</si>
  <si>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</si>
  <si>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</si>
  <si>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</si>
  <si>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</si>
  <si>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</si>
  <si>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</si>
  <si>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</si>
  <si>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</si>
  <si>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</si>
  <si>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</si>
  <si>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</si>
  <si>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</si>
  <si>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</si>
  <si>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</si>
  <si>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</si>
  <si>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</si>
  <si>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</si>
  <si>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</si>
  <si>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</si>
  <si>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</si>
  <si>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</si>
  <si>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</si>
  <si>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</si>
  <si>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</si>
  <si>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</si>
  <si>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</si>
  <si>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</si>
  <si>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</si>
  <si>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</si>
  <si>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</si>
  <si>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</si>
  <si>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</si>
  <si>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</si>
  <si>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</si>
  <si>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</si>
  <si>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</si>
  <si>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</si>
  <si>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</si>
  <si>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</si>
  <si>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</si>
  <si>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</si>
  <si>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</si>
  <si>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</si>
  <si>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</si>
  <si>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</si>
  <si>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</si>
  <si>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</si>
  <si>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</si>
  <si>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</si>
  <si>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</si>
  <si>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</si>
  <si>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</si>
  <si>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</si>
  <si>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</si>
  <si>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</si>
  <si>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</si>
  <si>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</si>
  <si>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</si>
  <si>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</si>
  <si>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</si>
  <si>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</si>
  <si>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</si>
  <si>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</si>
  <si>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</si>
  <si>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</si>
  <si>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</si>
  <si>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</si>
  <si>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</si>
  <si>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</si>
  <si>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</si>
  <si>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</si>
  <si>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</si>
  <si>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</si>
  <si>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</si>
  <si>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</si>
  <si>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</si>
  <si>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</si>
  <si>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</si>
  <si>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</si>
  <si>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</si>
  <si>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</si>
  <si>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</si>
  <si>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</si>
  <si>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</si>
  <si>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 xml:space="preserve">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</si>
</sst>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78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14" fontId="13" fillId="14" borderId="0" xfId="0" applyNumberFormat="1" applyFont="1" applyFill="1" applyAlignment="1">
      <alignment horizontal="center" vertical="top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Y Plain Vanilla Swap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24261280114154166"/>
          <c:y val="4.6511571594336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SIMMSwap!$C$36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SIMMSwap!$C$39:$C$139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7-4852-A258-E9CFD27C041C}"/>
            </c:ext>
          </c:extLst>
        </c:ser>
        <c:ser>
          <c:idx val="3"/>
          <c:order val="1"/>
          <c:tx>
            <c:strRef>
              <c:f>SIMMSwap!$F$37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SIMMSwap!$F$39:$F$139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27-4852-A258-E9CFD27C041C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SIMMSwap!$G$39:$G$139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7-4852-A258-E9CFD27C041C}"/>
            </c:ext>
          </c:extLst>
        </c:ser>
        <c:ser>
          <c:idx val="1"/>
          <c:order val="3"/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SIMMSwap!$H$39:$H$139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27-4852-A258-E9CFD27C041C}"/>
            </c:ext>
          </c:extLst>
        </c:ser>
        <c:ser>
          <c:idx val="2"/>
          <c:order val="4"/>
          <c:tx>
            <c:v>Four Simulation Paths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SIMMSwap!$I$39:$I$139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27-4852-A258-E9CFD27C041C}"/>
            </c:ext>
          </c:extLst>
        </c:ser>
        <c:ser>
          <c:idx val="5"/>
          <c:order val="5"/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SIMMSwap!$J$39:$J$139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27-4852-A258-E9CFD27C041C}"/>
            </c:ext>
          </c:extLst>
        </c:ser>
        <c:ser>
          <c:idx val="6"/>
          <c:order val="6"/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SIMMSwap!$A$39:$A$139</c:f>
            </c:multiLvlStrRef>
          </c:cat>
          <c:val>
            <c:numRef>
              <c:f>SIMMSwap!$K$39:$K$139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27-4852-A258-E9CFD27C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02808"/>
        <c:axId val="586992200"/>
      </c:lineChart>
      <c:catAx>
        <c:axId val="44370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601197175474"/>
              <c:y val="0.8539358627409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92200"/>
        <c:crosses val="autoZero"/>
        <c:auto val="1"/>
        <c:lblAlgn val="ctr"/>
        <c:lblOffset val="100"/>
        <c:noMultiLvlLbl val="0"/>
      </c:catAx>
      <c:valAx>
        <c:axId val="58699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0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x 5 Swaption with Physical Delivery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SIMMSwaption!$C$37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SIMMSwaption!$A$40:$A$190</c15:sqref>
                  </c15:fullRef>
                </c:ext>
              </c:extLst>
              <c:f>(SIMMSwaption!$A$40:$A$41,SIMMSwaption!$A$43:$A$190)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SIMMSwaption!$C$40:$C$190</c15:sqref>
                  </c15:fullRef>
                </c:ext>
              </c:extLst>
              <c:f>(SIMMSwaption!$C$40:$C$41,SIMMSwaption!$C$43:$C$190)</c:f>
              <c:numCache>
                <c:formatCode>0.0000000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A-4B61-B82F-155E5414A98C}"/>
            </c:ext>
          </c:extLst>
        </c:ser>
        <c:ser>
          <c:idx val="3"/>
          <c:order val="1"/>
          <c:tx>
            <c:strRef>
              <c:f>SIMMSwaption!$F$38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SIMMSwaption!$A$40:$A$190</c15:sqref>
                  </c15:fullRef>
                </c:ext>
              </c:extLst>
              <c:f>(SIMMSwaption!$A$40:$A$41,SIMMSwaption!$A$43:$A$190)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SIMMSwaption!$F$40:$F$190</c15:sqref>
                  </c15:fullRef>
                </c:ext>
              </c:extLst>
              <c:f>(SIMMSwaption!$F$40:$F$41,SIMMSwaption!$F$43:$F$190)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A-4B61-B82F-155E5414A98C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SIMMSwaption!$A$40:$A$190</c15:sqref>
                  </c15:fullRef>
                </c:ext>
              </c:extLst>
              <c:f>(SIMMSwaption!$A$40:$A$41,SIMMSwaption!$A$43:$A$190)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SIMMSwaption!$G$40:$G$190</c15:sqref>
                  </c15:fullRef>
                </c:ext>
              </c:extLst>
              <c:f>(SIMMSwaption!$G$40:$G$41,SIMMSwaption!$G$43:$G$190)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A-4B61-B82F-155E5414A98C}"/>
            </c:ext>
          </c:extLst>
        </c:ser>
        <c:ser>
          <c:idx val="1"/>
          <c:order val="3"/>
          <c:tx>
            <c:v>Sample Path 1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SIMMSwaption!$A$40:$A$190</c15:sqref>
                  </c15:fullRef>
                </c:ext>
              </c:extLst>
              <c:f>(SIMMSwaption!$A$40:$A$41,SIMMSwaption!$A$43:$A$190)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SIMMSwaption!$H$40:$H$190</c15:sqref>
                  </c15:fullRef>
                </c:ext>
              </c:extLst>
              <c:f>(SIMMSwaption!$H$40:$H$41,SIMMSwaption!$H$43:$H$190)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A-4B61-B82F-155E5414A98C}"/>
            </c:ext>
          </c:extLst>
        </c:ser>
        <c:ser>
          <c:idx val="5"/>
          <c:order val="4"/>
          <c:tx>
            <c:v>Sample Path 2</c:v>
          </c:tx>
          <c:spPr>
            <a:ln w="158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SIMMSwaption!$A$40:$A$190</c15:sqref>
                  </c15:fullRef>
                </c:ext>
              </c:extLst>
              <c:f>(SIMMSwaption!$A$40:$A$41,SIMMSwaption!$A$43:$A$190)</c:f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SIMMSwaption!$I$40:$I$190</c15:sqref>
                  </c15:fullRef>
                </c:ext>
              </c:extLst>
              <c:f>(SIMMSwaption!$I$40:$I$41,SIMMSwaption!$I$43:$I$190)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02808"/>
        <c:axId val="586992200"/>
      </c:lineChart>
      <c:catAx>
        <c:axId val="44370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752046194632673"/>
              <c:y val="0.84446141825323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92200"/>
        <c:crosses val="autoZero"/>
        <c:auto val="1"/>
        <c:lblAlgn val="ctr"/>
        <c:lblOffset val="100"/>
        <c:noMultiLvlLbl val="0"/>
      </c:catAx>
      <c:valAx>
        <c:axId val="58699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3054661989674924E-2"/>
              <c:y val="0.33420279963802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0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10 x 5 Swaption with Physical Delivery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SIMMSwaption!$C$38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[2]SIMMSwaption!$A$38:$A$188</c:f>
              <c:strCache>
                <c:ptCount val="151"/>
              </c:strCache>
            </c:strRef>
          </c:cat>
          <c:val>
            <c:numRef>
              <c:f>SIMMSwaption!$C$40:$C$190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SIMMSwaption!$D$38</c:f>
              <c:strCache>
                <c:ptCount val="1"/>
                <c:pt idx="0">
                  <c:v>LinearMelting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[2]SIMMSwaption!$A$38:$A$188</c:f>
              <c:strCache>
                <c:ptCount val="151"/>
              </c:strCache>
            </c:strRef>
          </c:cat>
          <c:val>
            <c:numRef>
              <c:f>SIMMSwaption!$D$40:$D$190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SIMMSwaption!$E$38</c:f>
              <c:strCache>
                <c:ptCount val="1"/>
                <c:pt idx="0">
                  <c:v>Interpolation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[2]SIMMSwaption!$A$38:$A$188</c:f>
              <c:strCache>
                <c:ptCount val="151"/>
              </c:strCache>
            </c:strRef>
          </c:cat>
          <c:val>
            <c:numRef>
              <c:f>SIMMSwaption!$E$40:$E$190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702808"/>
        <c:axId val="586992200"/>
      </c:lineChart>
      <c:catAx>
        <c:axId val="44370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1657689113"/>
              <c:y val="0.8474251022856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92200"/>
        <c:crosses val="autoZero"/>
        <c:auto val="1"/>
        <c:lblAlgn val="ctr"/>
        <c:lblOffset val="100"/>
        <c:noMultiLvlLbl val="0"/>
      </c:catAx>
      <c:valAx>
        <c:axId val="58699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0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>
                <a:solidFill>
                  <a:schemeClr val="bg2">
                    <a:lumMod val="25000"/>
                  </a:schemeClr>
                </a:solidFill>
              </a:rPr>
              <a:t>Forward</a:t>
            </a:r>
            <a:r>
              <a:rPr lang="en-GB" sz="1600" baseline="0">
                <a:solidFill>
                  <a:schemeClr val="bg2">
                    <a:lumMod val="25000"/>
                  </a:schemeClr>
                </a:solidFill>
              </a:rPr>
              <a:t> Initial Margin of a  Bermudan Swaption (Multi-Cancelable) </a:t>
            </a:r>
            <a:endParaRPr lang="en-GB" sz="1600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SIMMBermudan!$D$673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(SIMMBermudan!$A$674,SIMMBermudan!$A$676:$A$854)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SIMMBermudan!$D$674:$D$854</c15:sqref>
                  </c15:fullRef>
                </c:ext>
              </c:extLst>
              <c:f>(SIMMBermudan!$D$674,SIMMBermudan!$D$676:$D$854)</c:f>
              <c:numCache>
                <c:formatCode>0.0000000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0-4BBC-ACC0-FF51EF5420D1}"/>
            </c:ext>
          </c:extLst>
        </c:ser>
        <c:ser>
          <c:idx val="3"/>
          <c:order val="1"/>
          <c:tx>
            <c:strRef>
              <c:f>SIMMBermudan!$G$672</c:f>
              <c:strCache>
                <c:ptCount val="1"/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(SIMMBermudan!$A$674,SIMMBermudan!$A$676:$A$854)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SIMMBermudan!$G$674:$G$854</c15:sqref>
                  </c15:fullRef>
                </c:ext>
              </c:extLst>
              <c:f>(SIMMBermudan!$G$674,SIMMBermudan!$G$676:$G$854)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0-4BBC-ACC0-FF51EF5420D1}"/>
            </c:ext>
          </c:extLst>
        </c:ser>
        <c:ser>
          <c:idx val="4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(SIMMBermudan!$A$674,SIMMBermudan!$A$676:$A$854)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SIMMBermudan!$H$674:$H$854</c15:sqref>
                  </c15:fullRef>
                </c:ext>
              </c:extLst>
              <c:f>(SIMMBermudan!$H$674,SIMMBermudan!$H$676:$H$854)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0-4BBC-ACC0-FF51EF5420D1}"/>
            </c:ext>
          </c:extLst>
        </c:ser>
        <c:ser>
          <c:idx val="1"/>
          <c:order val="3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(SIMMBermudan!$A$674,SIMMBermudan!$A$676:$A$854)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SIMMBermudan!$Q$673:$Q$807</c15:sqref>
                  </c15:fullRef>
                </c:ext>
              </c:extLst>
              <c:f>(SIMMBermudan!$Q$673,SIMMBermudan!$Q$675:$Q$807)</c:f>
              <c:numCache>
                <c:formatCode>General</c:formatCode>
                <c:ptCount val="1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A0-4BBC-ACC0-FF51EF5420D1}"/>
            </c:ext>
          </c:extLst>
        </c:ser>
        <c:ser>
          <c:idx val="5"/>
          <c:order val="4"/>
          <c:tx>
            <c:v>Samp</c:v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(SIMMBermudan!$A$674,SIMMBermudan!$A$676:$A$854)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SIMMBermudan!$K$673:$K$853</c15:sqref>
                  </c15:fullRef>
                </c:ext>
              </c:extLst>
              <c:f>(SIMMBermudan!$K$673,SIMMBermudan!$K$675:$K$853)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A0-4BBC-ACC0-FF51EF5420D1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(SIMMBermudan!$A$674,SIMMBermudan!$A$676:$A$854)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SIMMBermudan!$R$673:$R$853</c15:sqref>
                  </c15:fullRef>
                </c:ext>
              </c:extLst>
              <c:f>(SIMMBermudan!$R$673,SIMMBermudan!$R$675:$R$853)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A0-4BBC-ACC0-FF51EF54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760080"/>
        <c:axId val="331645408"/>
      </c:lineChart>
      <c:catAx>
        <c:axId val="33176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593447791012"/>
              <c:y val="0.848479554469559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45408"/>
        <c:crosses val="autoZero"/>
        <c:auto val="1"/>
        <c:lblAlgn val="ctr"/>
        <c:lblOffset val="100"/>
        <c:noMultiLvlLbl val="0"/>
      </c:catAx>
      <c:valAx>
        <c:axId val="3316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0055546682049365E-2"/>
          <c:y val="0.91147659469561504"/>
          <c:w val="0.96156041940022119"/>
          <c:h val="6.81706183214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baseline="0">
                <a:solidFill>
                  <a:sysClr val="windowText" lastClr="000000"/>
                </a:solidFill>
                <a:effectLst/>
              </a:rPr>
              <a:t>Forward Initial Margin of a  Bermudan Swaption (Multi-Cancelable) </a:t>
            </a:r>
            <a:endParaRPr lang="en-GB" sz="1400">
              <a:solidFill>
                <a:sysClr val="windowText" lastClr="00000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endParaRPr lang="en-GB" sz="1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7381975951538109"/>
          <c:y val="3.555120525900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SIMMBermudan!$D$672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(SIMMBermudan!$A$674:$A$675,SIMMBermudan!$A$677:$A$854)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SIMMBermudan!$D$673:$D$853</c15:sqref>
                  </c15:fullRef>
                </c:ext>
              </c:extLst>
              <c:f>(SIMMBermudan!$D$673:$D$674,SIMMBermudan!$D$676:$D$853)</c:f>
              <c:numCache>
                <c:formatCode>0.0000000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1-4D27-8B74-EDBE499AAF3C}"/>
            </c:ext>
          </c:extLst>
        </c:ser>
        <c:ser>
          <c:idx val="1"/>
          <c:order val="1"/>
          <c:tx>
            <c:strRef>
              <c:f>SIMMBermudan!$E$673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(SIMMBermudan!$A$674:$A$675,SIMMBermudan!$A$677:$A$854)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SIMMBermudan!$E$674:$E$854</c15:sqref>
                  </c15:fullRef>
                </c:ext>
              </c:extLst>
              <c:f>(SIMMBermudan!$E$674:$E$675,SIMMBermudan!$E$677:$E$854)</c:f>
              <c:numCache>
                <c:formatCode>0.0000000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1-4D27-8B74-EDBE499AAF3C}"/>
            </c:ext>
          </c:extLst>
        </c:ser>
        <c:ser>
          <c:idx val="2"/>
          <c:order val="2"/>
          <c:tx>
            <c:strRef>
              <c:f>SIMMBermudan!$F$673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SIMMBermudan!$A$674:$A$854</c15:sqref>
                  </c15:fullRef>
                </c:ext>
              </c:extLst>
              <c:f>(SIMMBermudan!$A$674:$A$675,SIMMBermudan!$A$677:$A$854)</c:f>
              <c:numCache>
                <c:formatCode>General</c:formatCode>
                <c:ptCount val="18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SIMMBermudan!$F$674:$F$854</c15:sqref>
                  </c15:fullRef>
                </c:ext>
              </c:extLst>
              <c:f>(SIMMBermudan!$F$674:$F$675,SIMMBermudan!$F$677:$F$854)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1-4D27-8B74-EDBE499AA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648768"/>
        <c:axId val="330273520"/>
      </c:lineChart>
      <c:catAx>
        <c:axId val="33164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722600344078398"/>
              <c:y val="0.84845693492167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73520"/>
        <c:crosses val="autoZero"/>
        <c:auto val="1"/>
        <c:lblAlgn val="ctr"/>
        <c:lblOffset val="100"/>
        <c:noMultiLvlLbl val="0"/>
      </c:catAx>
      <c:valAx>
        <c:axId val="3302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12856"/>
        <c:axId val="685213184"/>
      </c:lineChart>
      <c:catAx>
        <c:axId val="685212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13184"/>
        <c:crosses val="autoZero"/>
        <c:auto val="1"/>
        <c:lblAlgn val="ctr"/>
        <c:lblOffset val="100"/>
        <c:noMultiLvlLbl val="0"/>
      </c:catAx>
      <c:valAx>
        <c:axId val="68521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1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356506</xdr:colOff>
      <xdr:row>4</xdr:row>
      <xdr:rowOff>137433</xdr:rowOff>
    </xdr:from>
    <xdr:to>
      <xdr:col>20</xdr:col>
      <xdr:colOff>567961</xdr:colOff>
      <xdr:row>31</xdr:row>
      <xdr:rowOff>21773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8C31B91-7CE3-47DB-A70E-41FE7368F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416378</xdr:colOff>
      <xdr:row>4</xdr:row>
      <xdr:rowOff>130629</xdr:rowOff>
    </xdr:from>
    <xdr:to>
      <xdr:col>21</xdr:col>
      <xdr:colOff>634092</xdr:colOff>
      <xdr:row>31</xdr:row>
      <xdr:rowOff>4083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BC4CB19-68AD-4730-AF04-B3AF953E6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676275</xdr:colOff>
      <xdr:row>4</xdr:row>
      <xdr:rowOff>127907</xdr:rowOff>
    </xdr:from>
    <xdr:to>
      <xdr:col>27</xdr:col>
      <xdr:colOff>515259</xdr:colOff>
      <xdr:row>31</xdr:row>
      <xdr:rowOff>2270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352696</xdr:colOff>
      <xdr:row>9</xdr:row>
      <xdr:rowOff>141515</xdr:rowOff>
    </xdr:from>
    <xdr:to>
      <xdr:col>23</xdr:col>
      <xdr:colOff>789820</xdr:colOff>
      <xdr:row>35</xdr:row>
      <xdr:rowOff>43534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76B6DA-FD1D-403B-BB85-FEE11D697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839745</xdr:colOff>
      <xdr:row>9</xdr:row>
      <xdr:rowOff>141514</xdr:rowOff>
    </xdr:from>
    <xdr:to>
      <xdr:col>29</xdr:col>
      <xdr:colOff>857704</xdr:colOff>
      <xdr:row>35</xdr:row>
      <xdr:rowOff>43543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A8E8D31-07DD-4395-88DA-349D649FC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MMProduct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Libs"/>
      <sheetName val="LIBORMarketModel"/>
      <sheetName val="SIMMSwap"/>
      <sheetName val="SIMMSwaption"/>
      <sheetName val="SIMMBermudan"/>
      <sheetName val="BermudanHardValues"/>
      <sheetName val="SwapHardVarlues"/>
      <sheetName val="SwaptionHardValues"/>
      <sheetName val="EnumInput"/>
      <sheetName val="Tabelle1"/>
    </sheetNames>
    <sheetDataSet>
      <sheetData sheetId="0"/>
      <sheetData sheetId="1"/>
      <sheetData sheetId="2"/>
      <sheetData sheetId="3"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M11" sqref="M11"/>
    </sheetView>
  </sheetViews>
  <sheetFormatPr baseColWidth="10" defaultColWidth="8.88671875" defaultRowHeight="13.2" x14ac:dyDescent="0.25"/>
  <cols>
    <col min="1" max="11" width="8.88671875" style="34"/>
    <col min="12" max="12" width="8.88671875" style="44"/>
    <col min="13" max="256" width="8.88671875" style="34"/>
    <col min="257" max="16384" width="8.88671875" style="45"/>
  </cols>
  <sheetData>
    <row r="2" spans="2:6" ht="12.75" customHeight="1" x14ac:dyDescent="0.25">
      <c r="B2" s="33" t="s">
        <v>1417</v>
      </c>
    </row>
    <row r="3" spans="2:6" ht="12.75" customHeight="1" x14ac:dyDescent="0.25">
      <c r="B3" s="35"/>
    </row>
    <row r="5" spans="2:6" ht="12.75" customHeight="1" thickBot="1" x14ac:dyDescent="0.3">
      <c r="B5" s="36" t="s">
        <v>0</v>
      </c>
      <c r="C5" s="36"/>
      <c r="E5" s="36" t="s">
        <v>1</v>
      </c>
      <c r="F5" s="36"/>
    </row>
    <row r="7" spans="2:6" ht="12.75" customHeight="1" x14ac:dyDescent="0.25">
      <c r="B7" s="37" t="s">
        <v>2</v>
      </c>
      <c r="C7" s="37"/>
      <c r="E7" s="37" t="s">
        <v>3</v>
      </c>
      <c r="F7" s="37"/>
    </row>
    <row r="8" spans="2:6" ht="12.75" customHeight="1" x14ac:dyDescent="0.25">
      <c r="B8" s="34" t="s">
        <v>4</v>
      </c>
      <c r="C8" s="34" t="b">
        <f>TRUE()</f>
        <v>1</v>
      </c>
      <c r="E8" s="34" t="s">
        <v>5</v>
      </c>
      <c r="F8" s="38" t="s">
        <v>16</v>
      </c>
    </row>
    <row r="9" spans="2:6" ht="12.75" customHeight="1" x14ac:dyDescent="0.25">
      <c r="E9" s="34" t="s">
        <v>6</v>
      </c>
      <c r="F9" s="39" t="b">
        <f>TRUE()</f>
        <v>1</v>
      </c>
    </row>
    <row r="10" spans="2:6" ht="12.75" customHeight="1" x14ac:dyDescent="0.25">
      <c r="B10" s="37" t="s">
        <v>7</v>
      </c>
      <c r="C10" s="37"/>
    </row>
    <row r="11" spans="2:6" ht="12.75" customHeight="1" x14ac:dyDescent="0.25">
      <c r="B11" s="40" t="b">
        <f>[1]!obControlPanelSetVisible(C8)</f>
        <v>1</v>
      </c>
      <c r="E11" s="37" t="s">
        <v>7</v>
      </c>
      <c r="F11" s="37"/>
    </row>
    <row r="12" spans="2:6" ht="12.75" customHeight="1" x14ac:dyDescent="0.25">
      <c r="E12" s="34" t="s">
        <v>8</v>
      </c>
      <c r="F12" s="34" t="str">
        <f>[1]!OBADDALLJARS(F8,F9)</f>
        <v>C:\Users\Mario\git\ForwardInitialMargin\lib</v>
      </c>
    </row>
    <row r="14" spans="2:6" ht="12.75" customHeight="1" thickBot="1" x14ac:dyDescent="0.3">
      <c r="B14" s="36" t="s">
        <v>9</v>
      </c>
      <c r="C14" s="36"/>
      <c r="E14" s="36" t="s">
        <v>10</v>
      </c>
      <c r="F14" s="36"/>
    </row>
    <row r="16" spans="2:6" ht="12.75" customHeight="1" x14ac:dyDescent="0.25">
      <c r="B16" s="37" t="s">
        <v>7</v>
      </c>
      <c r="C16" s="37"/>
      <c r="E16" s="37" t="s">
        <v>11</v>
      </c>
      <c r="F16" s="37"/>
    </row>
    <row r="17" spans="2:7" ht="12.75" customHeight="1" x14ac:dyDescent="0.25">
      <c r="B17" s="34" t="s">
        <v>12</v>
      </c>
      <c r="C17" s="34" t="str">
        <f>[1]!OBGETPROPERTY("version")</f>
        <v>5.0.1</v>
      </c>
      <c r="E17" s="34" t="s">
        <v>5</v>
      </c>
      <c r="F17" s="38" t="s">
        <v>1425</v>
      </c>
    </row>
    <row r="18" spans="2:7" ht="12.75" customHeight="1" x14ac:dyDescent="0.25">
      <c r="B18" s="34" t="s">
        <v>13</v>
      </c>
      <c r="C18" s="34" t="str">
        <f>[1]!OBGETPROPERTY("build")</f>
        <v>50001</v>
      </c>
      <c r="E18" s="34" t="s">
        <v>6</v>
      </c>
      <c r="F18" s="39" t="b">
        <f>TRUE()</f>
        <v>1</v>
      </c>
    </row>
    <row r="20" spans="2:7" ht="12.75" customHeight="1" x14ac:dyDescent="0.25">
      <c r="E20" s="37" t="s">
        <v>7</v>
      </c>
      <c r="F20" s="37"/>
    </row>
    <row r="21" spans="2:7" ht="12.75" customHeight="1" thickBot="1" x14ac:dyDescent="0.3">
      <c r="B21" s="36" t="s">
        <v>1418</v>
      </c>
      <c r="C21" s="36"/>
      <c r="E21" s="34" t="s">
        <v>8</v>
      </c>
      <c r="F21" s="34" t="str">
        <f>[1]!OBADDCLASSES(F17,F18)</f>
        <v>C:\Users\Mario\git\ForwardInitialMargin\target\classes</v>
      </c>
    </row>
    <row r="23" spans="2:7" ht="12.75" customHeight="1" x14ac:dyDescent="0.25">
      <c r="B23" s="37" t="s">
        <v>7</v>
      </c>
      <c r="C23" s="37"/>
    </row>
    <row r="24" spans="2:7" ht="12.75" customHeight="1" x14ac:dyDescent="0.25">
      <c r="B24" s="34" t="s">
        <v>12</v>
      </c>
      <c r="C24" s="34" t="str">
        <f>[1]!obGet([1]!obCall("",obLibs&amp;"net.finmath.information.Library","getVersionString"))</f>
        <v>3.1.5</v>
      </c>
    </row>
    <row r="25" spans="2:7" ht="12.75" customHeight="1" thickBot="1" x14ac:dyDescent="0.3">
      <c r="E25" s="36" t="s">
        <v>1419</v>
      </c>
      <c r="F25" s="36"/>
    </row>
    <row r="27" spans="2:7" ht="12.75" customHeight="1" x14ac:dyDescent="0.25">
      <c r="E27" s="41" t="s">
        <v>1420</v>
      </c>
      <c r="F27" s="41" t="s">
        <v>1421</v>
      </c>
      <c r="G27" s="41" t="s">
        <v>1422</v>
      </c>
    </row>
    <row r="28" spans="2:7" ht="12.75" customHeight="1" x14ac:dyDescent="0.25">
      <c r="E28" s="42" t="str">
        <f>[1]!obCall("","java.lang.System","setProperty",[1]!obMake("","String",G28),[1]!obMake("","String",F28))</f>
        <v>ob.trans.6152 
[1883]</v>
      </c>
      <c r="F28" s="34" t="s">
        <v>1423</v>
      </c>
      <c r="G28" s="34" t="s">
        <v>1424</v>
      </c>
    </row>
    <row r="31" spans="2:7" ht="12.75" customHeight="1" thickBot="1" x14ac:dyDescent="0.3">
      <c r="E31" s="36" t="s">
        <v>14</v>
      </c>
      <c r="F31" s="36"/>
    </row>
    <row r="32" spans="2:7" ht="12.75" customHeight="1" thickTop="1" x14ac:dyDescent="0.25">
      <c r="E32" s="43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S283"/>
  <sheetViews>
    <sheetView workbookViewId="0">
      <selection activeCell="J14" sqref="J14"/>
    </sheetView>
  </sheetViews>
  <sheetFormatPr baseColWidth="10" defaultColWidth="14.44140625" defaultRowHeight="15" x14ac:dyDescent="0.3"/>
  <cols>
    <col min="1" max="1" width="5.109375" style="50" customWidth="1"/>
    <col min="2" max="2" width="12.77734375" style="50" customWidth="1"/>
    <col min="3" max="3" width="20.77734375" style="50" customWidth="1"/>
    <col min="4" max="4" width="6.77734375" style="50" customWidth="1"/>
    <col min="5" max="5" width="5.6640625" style="46" customWidth="1"/>
    <col min="6" max="6" width="12.77734375" style="46" customWidth="1"/>
    <col min="7" max="7" width="15.5546875" style="46" customWidth="1"/>
    <col min="8" max="8" width="2.6640625" style="46" customWidth="1"/>
    <col min="9" max="9" width="2.77734375" style="46" customWidth="1"/>
    <col min="10" max="11" width="12.77734375" style="46" customWidth="1"/>
    <col min="12" max="12" width="6.21875" style="46" customWidth="1"/>
    <col min="13" max="13" width="77.33203125" style="46" customWidth="1"/>
    <col min="14" max="15" width="12.77734375" style="46" customWidth="1"/>
    <col min="16" max="16" width="8.77734375" style="46" customWidth="1"/>
    <col min="17" max="30" width="18.33203125" style="46" customWidth="1"/>
    <col min="31" max="253" width="14.44140625" style="50"/>
    <col min="254" max="254" width="14.44140625" style="47"/>
    <col min="255" max="255" width="5.109375" style="47" customWidth="1"/>
    <col min="256" max="257" width="14.44140625" style="47"/>
    <col min="258" max="258" width="5.109375" style="47" customWidth="1"/>
    <col min="259" max="259" width="18.33203125" style="47" customWidth="1"/>
    <col min="260" max="260" width="14.44140625" style="47"/>
    <col min="261" max="261" width="5.109375" style="47" customWidth="1"/>
    <col min="262" max="510" width="14.44140625" style="47"/>
    <col min="511" max="511" width="5.109375" style="47" customWidth="1"/>
    <col min="512" max="513" width="14.44140625" style="47"/>
    <col min="514" max="514" width="5.109375" style="47" customWidth="1"/>
    <col min="515" max="515" width="18.33203125" style="47" customWidth="1"/>
    <col min="516" max="516" width="14.44140625" style="47"/>
    <col min="517" max="517" width="5.109375" style="47" customWidth="1"/>
    <col min="518" max="766" width="14.44140625" style="47"/>
    <col min="767" max="767" width="5.109375" style="47" customWidth="1"/>
    <col min="768" max="769" width="14.44140625" style="47"/>
    <col min="770" max="770" width="5.109375" style="47" customWidth="1"/>
    <col min="771" max="771" width="18.33203125" style="47" customWidth="1"/>
    <col min="772" max="772" width="14.44140625" style="47"/>
    <col min="773" max="773" width="5.109375" style="47" customWidth="1"/>
    <col min="774" max="1022" width="14.44140625" style="47"/>
    <col min="1023" max="1023" width="5.109375" style="47" customWidth="1"/>
    <col min="1024" max="1025" width="14.44140625" style="47"/>
    <col min="1026" max="1026" width="5.109375" style="47" customWidth="1"/>
    <col min="1027" max="1027" width="18.33203125" style="47" customWidth="1"/>
    <col min="1028" max="1028" width="14.44140625" style="47"/>
    <col min="1029" max="1029" width="5.109375" style="47" customWidth="1"/>
    <col min="1030" max="1278" width="14.44140625" style="47"/>
    <col min="1279" max="1279" width="5.109375" style="47" customWidth="1"/>
    <col min="1280" max="1281" width="14.44140625" style="47"/>
    <col min="1282" max="1282" width="5.109375" style="47" customWidth="1"/>
    <col min="1283" max="1283" width="18.33203125" style="47" customWidth="1"/>
    <col min="1284" max="1284" width="14.44140625" style="47"/>
    <col min="1285" max="1285" width="5.109375" style="47" customWidth="1"/>
    <col min="1286" max="1534" width="14.44140625" style="47"/>
    <col min="1535" max="1535" width="5.109375" style="47" customWidth="1"/>
    <col min="1536" max="1537" width="14.44140625" style="47"/>
    <col min="1538" max="1538" width="5.109375" style="47" customWidth="1"/>
    <col min="1539" max="1539" width="18.33203125" style="47" customWidth="1"/>
    <col min="1540" max="1540" width="14.44140625" style="47"/>
    <col min="1541" max="1541" width="5.109375" style="47" customWidth="1"/>
    <col min="1542" max="1790" width="14.44140625" style="47"/>
    <col min="1791" max="1791" width="5.109375" style="47" customWidth="1"/>
    <col min="1792" max="1793" width="14.44140625" style="47"/>
    <col min="1794" max="1794" width="5.109375" style="47" customWidth="1"/>
    <col min="1795" max="1795" width="18.33203125" style="47" customWidth="1"/>
    <col min="1796" max="1796" width="14.44140625" style="47"/>
    <col min="1797" max="1797" width="5.109375" style="47" customWidth="1"/>
    <col min="1798" max="2046" width="14.44140625" style="47"/>
    <col min="2047" max="2047" width="5.109375" style="47" customWidth="1"/>
    <col min="2048" max="2049" width="14.44140625" style="47"/>
    <col min="2050" max="2050" width="5.109375" style="47" customWidth="1"/>
    <col min="2051" max="2051" width="18.33203125" style="47" customWidth="1"/>
    <col min="2052" max="2052" width="14.44140625" style="47"/>
    <col min="2053" max="2053" width="5.109375" style="47" customWidth="1"/>
    <col min="2054" max="2302" width="14.44140625" style="47"/>
    <col min="2303" max="2303" width="5.109375" style="47" customWidth="1"/>
    <col min="2304" max="2305" width="14.44140625" style="47"/>
    <col min="2306" max="2306" width="5.109375" style="47" customWidth="1"/>
    <col min="2307" max="2307" width="18.33203125" style="47" customWidth="1"/>
    <col min="2308" max="2308" width="14.44140625" style="47"/>
    <col min="2309" max="2309" width="5.109375" style="47" customWidth="1"/>
    <col min="2310" max="2558" width="14.44140625" style="47"/>
    <col min="2559" max="2559" width="5.109375" style="47" customWidth="1"/>
    <col min="2560" max="2561" width="14.44140625" style="47"/>
    <col min="2562" max="2562" width="5.109375" style="47" customWidth="1"/>
    <col min="2563" max="2563" width="18.33203125" style="47" customWidth="1"/>
    <col min="2564" max="2564" width="14.44140625" style="47"/>
    <col min="2565" max="2565" width="5.109375" style="47" customWidth="1"/>
    <col min="2566" max="2814" width="14.44140625" style="47"/>
    <col min="2815" max="2815" width="5.109375" style="47" customWidth="1"/>
    <col min="2816" max="2817" width="14.44140625" style="47"/>
    <col min="2818" max="2818" width="5.109375" style="47" customWidth="1"/>
    <col min="2819" max="2819" width="18.33203125" style="47" customWidth="1"/>
    <col min="2820" max="2820" width="14.44140625" style="47"/>
    <col min="2821" max="2821" width="5.109375" style="47" customWidth="1"/>
    <col min="2822" max="3070" width="14.44140625" style="47"/>
    <col min="3071" max="3071" width="5.109375" style="47" customWidth="1"/>
    <col min="3072" max="3073" width="14.44140625" style="47"/>
    <col min="3074" max="3074" width="5.109375" style="47" customWidth="1"/>
    <col min="3075" max="3075" width="18.33203125" style="47" customWidth="1"/>
    <col min="3076" max="3076" width="14.44140625" style="47"/>
    <col min="3077" max="3077" width="5.109375" style="47" customWidth="1"/>
    <col min="3078" max="3326" width="14.44140625" style="47"/>
    <col min="3327" max="3327" width="5.109375" style="47" customWidth="1"/>
    <col min="3328" max="3329" width="14.44140625" style="47"/>
    <col min="3330" max="3330" width="5.109375" style="47" customWidth="1"/>
    <col min="3331" max="3331" width="18.33203125" style="47" customWidth="1"/>
    <col min="3332" max="3332" width="14.44140625" style="47"/>
    <col min="3333" max="3333" width="5.109375" style="47" customWidth="1"/>
    <col min="3334" max="3582" width="14.44140625" style="47"/>
    <col min="3583" max="3583" width="5.109375" style="47" customWidth="1"/>
    <col min="3584" max="3585" width="14.44140625" style="47"/>
    <col min="3586" max="3586" width="5.109375" style="47" customWidth="1"/>
    <col min="3587" max="3587" width="18.33203125" style="47" customWidth="1"/>
    <col min="3588" max="3588" width="14.44140625" style="47"/>
    <col min="3589" max="3589" width="5.109375" style="47" customWidth="1"/>
    <col min="3590" max="3838" width="14.44140625" style="47"/>
    <col min="3839" max="3839" width="5.109375" style="47" customWidth="1"/>
    <col min="3840" max="3841" width="14.44140625" style="47"/>
    <col min="3842" max="3842" width="5.109375" style="47" customWidth="1"/>
    <col min="3843" max="3843" width="18.33203125" style="47" customWidth="1"/>
    <col min="3844" max="3844" width="14.44140625" style="47"/>
    <col min="3845" max="3845" width="5.109375" style="47" customWidth="1"/>
    <col min="3846" max="4094" width="14.44140625" style="47"/>
    <col min="4095" max="4095" width="5.109375" style="47" customWidth="1"/>
    <col min="4096" max="4097" width="14.44140625" style="47"/>
    <col min="4098" max="4098" width="5.109375" style="47" customWidth="1"/>
    <col min="4099" max="4099" width="18.33203125" style="47" customWidth="1"/>
    <col min="4100" max="4100" width="14.44140625" style="47"/>
    <col min="4101" max="4101" width="5.109375" style="47" customWidth="1"/>
    <col min="4102" max="4350" width="14.44140625" style="47"/>
    <col min="4351" max="4351" width="5.109375" style="47" customWidth="1"/>
    <col min="4352" max="4353" width="14.44140625" style="47"/>
    <col min="4354" max="4354" width="5.109375" style="47" customWidth="1"/>
    <col min="4355" max="4355" width="18.33203125" style="47" customWidth="1"/>
    <col min="4356" max="4356" width="14.44140625" style="47"/>
    <col min="4357" max="4357" width="5.109375" style="47" customWidth="1"/>
    <col min="4358" max="4606" width="14.44140625" style="47"/>
    <col min="4607" max="4607" width="5.109375" style="47" customWidth="1"/>
    <col min="4608" max="4609" width="14.44140625" style="47"/>
    <col min="4610" max="4610" width="5.109375" style="47" customWidth="1"/>
    <col min="4611" max="4611" width="18.33203125" style="47" customWidth="1"/>
    <col min="4612" max="4612" width="14.44140625" style="47"/>
    <col min="4613" max="4613" width="5.109375" style="47" customWidth="1"/>
    <col min="4614" max="4862" width="14.44140625" style="47"/>
    <col min="4863" max="4863" width="5.109375" style="47" customWidth="1"/>
    <col min="4864" max="4865" width="14.44140625" style="47"/>
    <col min="4866" max="4866" width="5.109375" style="47" customWidth="1"/>
    <col min="4867" max="4867" width="18.33203125" style="47" customWidth="1"/>
    <col min="4868" max="4868" width="14.44140625" style="47"/>
    <col min="4869" max="4869" width="5.109375" style="47" customWidth="1"/>
    <col min="4870" max="5118" width="14.44140625" style="47"/>
    <col min="5119" max="5119" width="5.109375" style="47" customWidth="1"/>
    <col min="5120" max="5121" width="14.44140625" style="47"/>
    <col min="5122" max="5122" width="5.109375" style="47" customWidth="1"/>
    <col min="5123" max="5123" width="18.33203125" style="47" customWidth="1"/>
    <col min="5124" max="5124" width="14.44140625" style="47"/>
    <col min="5125" max="5125" width="5.109375" style="47" customWidth="1"/>
    <col min="5126" max="5374" width="14.44140625" style="47"/>
    <col min="5375" max="5375" width="5.109375" style="47" customWidth="1"/>
    <col min="5376" max="5377" width="14.44140625" style="47"/>
    <col min="5378" max="5378" width="5.109375" style="47" customWidth="1"/>
    <col min="5379" max="5379" width="18.33203125" style="47" customWidth="1"/>
    <col min="5380" max="5380" width="14.44140625" style="47"/>
    <col min="5381" max="5381" width="5.109375" style="47" customWidth="1"/>
    <col min="5382" max="5630" width="14.44140625" style="47"/>
    <col min="5631" max="5631" width="5.109375" style="47" customWidth="1"/>
    <col min="5632" max="5633" width="14.44140625" style="47"/>
    <col min="5634" max="5634" width="5.109375" style="47" customWidth="1"/>
    <col min="5635" max="5635" width="18.33203125" style="47" customWidth="1"/>
    <col min="5636" max="5636" width="14.44140625" style="47"/>
    <col min="5637" max="5637" width="5.109375" style="47" customWidth="1"/>
    <col min="5638" max="5886" width="14.44140625" style="47"/>
    <col min="5887" max="5887" width="5.109375" style="47" customWidth="1"/>
    <col min="5888" max="5889" width="14.44140625" style="47"/>
    <col min="5890" max="5890" width="5.109375" style="47" customWidth="1"/>
    <col min="5891" max="5891" width="18.33203125" style="47" customWidth="1"/>
    <col min="5892" max="5892" width="14.44140625" style="47"/>
    <col min="5893" max="5893" width="5.109375" style="47" customWidth="1"/>
    <col min="5894" max="6142" width="14.44140625" style="47"/>
    <col min="6143" max="6143" width="5.109375" style="47" customWidth="1"/>
    <col min="6144" max="6145" width="14.44140625" style="47"/>
    <col min="6146" max="6146" width="5.109375" style="47" customWidth="1"/>
    <col min="6147" max="6147" width="18.33203125" style="47" customWidth="1"/>
    <col min="6148" max="6148" width="14.44140625" style="47"/>
    <col min="6149" max="6149" width="5.109375" style="47" customWidth="1"/>
    <col min="6150" max="6398" width="14.44140625" style="47"/>
    <col min="6399" max="6399" width="5.109375" style="47" customWidth="1"/>
    <col min="6400" max="6401" width="14.44140625" style="47"/>
    <col min="6402" max="6402" width="5.109375" style="47" customWidth="1"/>
    <col min="6403" max="6403" width="18.33203125" style="47" customWidth="1"/>
    <col min="6404" max="6404" width="14.44140625" style="47"/>
    <col min="6405" max="6405" width="5.109375" style="47" customWidth="1"/>
    <col min="6406" max="6654" width="14.44140625" style="47"/>
    <col min="6655" max="6655" width="5.109375" style="47" customWidth="1"/>
    <col min="6656" max="6657" width="14.44140625" style="47"/>
    <col min="6658" max="6658" width="5.109375" style="47" customWidth="1"/>
    <col min="6659" max="6659" width="18.33203125" style="47" customWidth="1"/>
    <col min="6660" max="6660" width="14.44140625" style="47"/>
    <col min="6661" max="6661" width="5.109375" style="47" customWidth="1"/>
    <col min="6662" max="6910" width="14.44140625" style="47"/>
    <col min="6911" max="6911" width="5.109375" style="47" customWidth="1"/>
    <col min="6912" max="6913" width="14.44140625" style="47"/>
    <col min="6914" max="6914" width="5.109375" style="47" customWidth="1"/>
    <col min="6915" max="6915" width="18.33203125" style="47" customWidth="1"/>
    <col min="6916" max="6916" width="14.44140625" style="47"/>
    <col min="6917" max="6917" width="5.109375" style="47" customWidth="1"/>
    <col min="6918" max="7166" width="14.44140625" style="47"/>
    <col min="7167" max="7167" width="5.109375" style="47" customWidth="1"/>
    <col min="7168" max="7169" width="14.44140625" style="47"/>
    <col min="7170" max="7170" width="5.109375" style="47" customWidth="1"/>
    <col min="7171" max="7171" width="18.33203125" style="47" customWidth="1"/>
    <col min="7172" max="7172" width="14.44140625" style="47"/>
    <col min="7173" max="7173" width="5.109375" style="47" customWidth="1"/>
    <col min="7174" max="7422" width="14.44140625" style="47"/>
    <col min="7423" max="7423" width="5.109375" style="47" customWidth="1"/>
    <col min="7424" max="7425" width="14.44140625" style="47"/>
    <col min="7426" max="7426" width="5.109375" style="47" customWidth="1"/>
    <col min="7427" max="7427" width="18.33203125" style="47" customWidth="1"/>
    <col min="7428" max="7428" width="14.44140625" style="47"/>
    <col min="7429" max="7429" width="5.109375" style="47" customWidth="1"/>
    <col min="7430" max="7678" width="14.44140625" style="47"/>
    <col min="7679" max="7679" width="5.109375" style="47" customWidth="1"/>
    <col min="7680" max="7681" width="14.44140625" style="47"/>
    <col min="7682" max="7682" width="5.109375" style="47" customWidth="1"/>
    <col min="7683" max="7683" width="18.33203125" style="47" customWidth="1"/>
    <col min="7684" max="7684" width="14.44140625" style="47"/>
    <col min="7685" max="7685" width="5.109375" style="47" customWidth="1"/>
    <col min="7686" max="7934" width="14.44140625" style="47"/>
    <col min="7935" max="7935" width="5.109375" style="47" customWidth="1"/>
    <col min="7936" max="7937" width="14.44140625" style="47"/>
    <col min="7938" max="7938" width="5.109375" style="47" customWidth="1"/>
    <col min="7939" max="7939" width="18.33203125" style="47" customWidth="1"/>
    <col min="7940" max="7940" width="14.44140625" style="47"/>
    <col min="7941" max="7941" width="5.109375" style="47" customWidth="1"/>
    <col min="7942" max="8190" width="14.44140625" style="47"/>
    <col min="8191" max="8191" width="5.109375" style="47" customWidth="1"/>
    <col min="8192" max="8193" width="14.44140625" style="47"/>
    <col min="8194" max="8194" width="5.109375" style="47" customWidth="1"/>
    <col min="8195" max="8195" width="18.33203125" style="47" customWidth="1"/>
    <col min="8196" max="8196" width="14.44140625" style="47"/>
    <col min="8197" max="8197" width="5.109375" style="47" customWidth="1"/>
    <col min="8198" max="8446" width="14.44140625" style="47"/>
    <col min="8447" max="8447" width="5.109375" style="47" customWidth="1"/>
    <col min="8448" max="8449" width="14.44140625" style="47"/>
    <col min="8450" max="8450" width="5.109375" style="47" customWidth="1"/>
    <col min="8451" max="8451" width="18.33203125" style="47" customWidth="1"/>
    <col min="8452" max="8452" width="14.44140625" style="47"/>
    <col min="8453" max="8453" width="5.109375" style="47" customWidth="1"/>
    <col min="8454" max="8702" width="14.44140625" style="47"/>
    <col min="8703" max="8703" width="5.109375" style="47" customWidth="1"/>
    <col min="8704" max="8705" width="14.44140625" style="47"/>
    <col min="8706" max="8706" width="5.109375" style="47" customWidth="1"/>
    <col min="8707" max="8707" width="18.33203125" style="47" customWidth="1"/>
    <col min="8708" max="8708" width="14.44140625" style="47"/>
    <col min="8709" max="8709" width="5.109375" style="47" customWidth="1"/>
    <col min="8710" max="8958" width="14.44140625" style="47"/>
    <col min="8959" max="8959" width="5.109375" style="47" customWidth="1"/>
    <col min="8960" max="8961" width="14.44140625" style="47"/>
    <col min="8962" max="8962" width="5.109375" style="47" customWidth="1"/>
    <col min="8963" max="8963" width="18.33203125" style="47" customWidth="1"/>
    <col min="8964" max="8964" width="14.44140625" style="47"/>
    <col min="8965" max="8965" width="5.109375" style="47" customWidth="1"/>
    <col min="8966" max="9214" width="14.44140625" style="47"/>
    <col min="9215" max="9215" width="5.109375" style="47" customWidth="1"/>
    <col min="9216" max="9217" width="14.44140625" style="47"/>
    <col min="9218" max="9218" width="5.109375" style="47" customWidth="1"/>
    <col min="9219" max="9219" width="18.33203125" style="47" customWidth="1"/>
    <col min="9220" max="9220" width="14.44140625" style="47"/>
    <col min="9221" max="9221" width="5.109375" style="47" customWidth="1"/>
    <col min="9222" max="9470" width="14.44140625" style="47"/>
    <col min="9471" max="9471" width="5.109375" style="47" customWidth="1"/>
    <col min="9472" max="9473" width="14.44140625" style="47"/>
    <col min="9474" max="9474" width="5.109375" style="47" customWidth="1"/>
    <col min="9475" max="9475" width="18.33203125" style="47" customWidth="1"/>
    <col min="9476" max="9476" width="14.44140625" style="47"/>
    <col min="9477" max="9477" width="5.109375" style="47" customWidth="1"/>
    <col min="9478" max="9726" width="14.44140625" style="47"/>
    <col min="9727" max="9727" width="5.109375" style="47" customWidth="1"/>
    <col min="9728" max="9729" width="14.44140625" style="47"/>
    <col min="9730" max="9730" width="5.109375" style="47" customWidth="1"/>
    <col min="9731" max="9731" width="18.33203125" style="47" customWidth="1"/>
    <col min="9732" max="9732" width="14.44140625" style="47"/>
    <col min="9733" max="9733" width="5.109375" style="47" customWidth="1"/>
    <col min="9734" max="9982" width="14.44140625" style="47"/>
    <col min="9983" max="9983" width="5.109375" style="47" customWidth="1"/>
    <col min="9984" max="9985" width="14.44140625" style="47"/>
    <col min="9986" max="9986" width="5.109375" style="47" customWidth="1"/>
    <col min="9987" max="9987" width="18.33203125" style="47" customWidth="1"/>
    <col min="9988" max="9988" width="14.44140625" style="47"/>
    <col min="9989" max="9989" width="5.109375" style="47" customWidth="1"/>
    <col min="9990" max="10238" width="14.44140625" style="47"/>
    <col min="10239" max="10239" width="5.109375" style="47" customWidth="1"/>
    <col min="10240" max="10241" width="14.44140625" style="47"/>
    <col min="10242" max="10242" width="5.109375" style="47" customWidth="1"/>
    <col min="10243" max="10243" width="18.33203125" style="47" customWidth="1"/>
    <col min="10244" max="10244" width="14.44140625" style="47"/>
    <col min="10245" max="10245" width="5.109375" style="47" customWidth="1"/>
    <col min="10246" max="10494" width="14.44140625" style="47"/>
    <col min="10495" max="10495" width="5.109375" style="47" customWidth="1"/>
    <col min="10496" max="10497" width="14.44140625" style="47"/>
    <col min="10498" max="10498" width="5.109375" style="47" customWidth="1"/>
    <col min="10499" max="10499" width="18.33203125" style="47" customWidth="1"/>
    <col min="10500" max="10500" width="14.44140625" style="47"/>
    <col min="10501" max="10501" width="5.109375" style="47" customWidth="1"/>
    <col min="10502" max="10750" width="14.44140625" style="47"/>
    <col min="10751" max="10751" width="5.109375" style="47" customWidth="1"/>
    <col min="10752" max="10753" width="14.44140625" style="47"/>
    <col min="10754" max="10754" width="5.109375" style="47" customWidth="1"/>
    <col min="10755" max="10755" width="18.33203125" style="47" customWidth="1"/>
    <col min="10756" max="10756" width="14.44140625" style="47"/>
    <col min="10757" max="10757" width="5.109375" style="47" customWidth="1"/>
    <col min="10758" max="11006" width="14.44140625" style="47"/>
    <col min="11007" max="11007" width="5.109375" style="47" customWidth="1"/>
    <col min="11008" max="11009" width="14.44140625" style="47"/>
    <col min="11010" max="11010" width="5.109375" style="47" customWidth="1"/>
    <col min="11011" max="11011" width="18.33203125" style="47" customWidth="1"/>
    <col min="11012" max="11012" width="14.44140625" style="47"/>
    <col min="11013" max="11013" width="5.109375" style="47" customWidth="1"/>
    <col min="11014" max="11262" width="14.44140625" style="47"/>
    <col min="11263" max="11263" width="5.109375" style="47" customWidth="1"/>
    <col min="11264" max="11265" width="14.44140625" style="47"/>
    <col min="11266" max="11266" width="5.109375" style="47" customWidth="1"/>
    <col min="11267" max="11267" width="18.33203125" style="47" customWidth="1"/>
    <col min="11268" max="11268" width="14.44140625" style="47"/>
    <col min="11269" max="11269" width="5.109375" style="47" customWidth="1"/>
    <col min="11270" max="11518" width="14.44140625" style="47"/>
    <col min="11519" max="11519" width="5.109375" style="47" customWidth="1"/>
    <col min="11520" max="11521" width="14.44140625" style="47"/>
    <col min="11522" max="11522" width="5.109375" style="47" customWidth="1"/>
    <col min="11523" max="11523" width="18.33203125" style="47" customWidth="1"/>
    <col min="11524" max="11524" width="14.44140625" style="47"/>
    <col min="11525" max="11525" width="5.109375" style="47" customWidth="1"/>
    <col min="11526" max="11774" width="14.44140625" style="47"/>
    <col min="11775" max="11775" width="5.109375" style="47" customWidth="1"/>
    <col min="11776" max="11777" width="14.44140625" style="47"/>
    <col min="11778" max="11778" width="5.109375" style="47" customWidth="1"/>
    <col min="11779" max="11779" width="18.33203125" style="47" customWidth="1"/>
    <col min="11780" max="11780" width="14.44140625" style="47"/>
    <col min="11781" max="11781" width="5.109375" style="47" customWidth="1"/>
    <col min="11782" max="12030" width="14.44140625" style="47"/>
    <col min="12031" max="12031" width="5.109375" style="47" customWidth="1"/>
    <col min="12032" max="12033" width="14.44140625" style="47"/>
    <col min="12034" max="12034" width="5.109375" style="47" customWidth="1"/>
    <col min="12035" max="12035" width="18.33203125" style="47" customWidth="1"/>
    <col min="12036" max="12036" width="14.44140625" style="47"/>
    <col min="12037" max="12037" width="5.109375" style="47" customWidth="1"/>
    <col min="12038" max="12286" width="14.44140625" style="47"/>
    <col min="12287" max="12287" width="5.109375" style="47" customWidth="1"/>
    <col min="12288" max="12289" width="14.44140625" style="47"/>
    <col min="12290" max="12290" width="5.109375" style="47" customWidth="1"/>
    <col min="12291" max="12291" width="18.33203125" style="47" customWidth="1"/>
    <col min="12292" max="12292" width="14.44140625" style="47"/>
    <col min="12293" max="12293" width="5.109375" style="47" customWidth="1"/>
    <col min="12294" max="12542" width="14.44140625" style="47"/>
    <col min="12543" max="12543" width="5.109375" style="47" customWidth="1"/>
    <col min="12544" max="12545" width="14.44140625" style="47"/>
    <col min="12546" max="12546" width="5.109375" style="47" customWidth="1"/>
    <col min="12547" max="12547" width="18.33203125" style="47" customWidth="1"/>
    <col min="12548" max="12548" width="14.44140625" style="47"/>
    <col min="12549" max="12549" width="5.109375" style="47" customWidth="1"/>
    <col min="12550" max="12798" width="14.44140625" style="47"/>
    <col min="12799" max="12799" width="5.109375" style="47" customWidth="1"/>
    <col min="12800" max="12801" width="14.44140625" style="47"/>
    <col min="12802" max="12802" width="5.109375" style="47" customWidth="1"/>
    <col min="12803" max="12803" width="18.33203125" style="47" customWidth="1"/>
    <col min="12804" max="12804" width="14.44140625" style="47"/>
    <col min="12805" max="12805" width="5.109375" style="47" customWidth="1"/>
    <col min="12806" max="13054" width="14.44140625" style="47"/>
    <col min="13055" max="13055" width="5.109375" style="47" customWidth="1"/>
    <col min="13056" max="13057" width="14.44140625" style="47"/>
    <col min="13058" max="13058" width="5.109375" style="47" customWidth="1"/>
    <col min="13059" max="13059" width="18.33203125" style="47" customWidth="1"/>
    <col min="13060" max="13060" width="14.44140625" style="47"/>
    <col min="13061" max="13061" width="5.109375" style="47" customWidth="1"/>
    <col min="13062" max="13310" width="14.44140625" style="47"/>
    <col min="13311" max="13311" width="5.109375" style="47" customWidth="1"/>
    <col min="13312" max="13313" width="14.44140625" style="47"/>
    <col min="13314" max="13314" width="5.109375" style="47" customWidth="1"/>
    <col min="13315" max="13315" width="18.33203125" style="47" customWidth="1"/>
    <col min="13316" max="13316" width="14.44140625" style="47"/>
    <col min="13317" max="13317" width="5.109375" style="47" customWidth="1"/>
    <col min="13318" max="13566" width="14.44140625" style="47"/>
    <col min="13567" max="13567" width="5.109375" style="47" customWidth="1"/>
    <col min="13568" max="13569" width="14.44140625" style="47"/>
    <col min="13570" max="13570" width="5.109375" style="47" customWidth="1"/>
    <col min="13571" max="13571" width="18.33203125" style="47" customWidth="1"/>
    <col min="13572" max="13572" width="14.44140625" style="47"/>
    <col min="13573" max="13573" width="5.109375" style="47" customWidth="1"/>
    <col min="13574" max="13822" width="14.44140625" style="47"/>
    <col min="13823" max="13823" width="5.109375" style="47" customWidth="1"/>
    <col min="13824" max="13825" width="14.44140625" style="47"/>
    <col min="13826" max="13826" width="5.109375" style="47" customWidth="1"/>
    <col min="13827" max="13827" width="18.33203125" style="47" customWidth="1"/>
    <col min="13828" max="13828" width="14.44140625" style="47"/>
    <col min="13829" max="13829" width="5.109375" style="47" customWidth="1"/>
    <col min="13830" max="14078" width="14.44140625" style="47"/>
    <col min="14079" max="14079" width="5.109375" style="47" customWidth="1"/>
    <col min="14080" max="14081" width="14.44140625" style="47"/>
    <col min="14082" max="14082" width="5.109375" style="47" customWidth="1"/>
    <col min="14083" max="14083" width="18.33203125" style="47" customWidth="1"/>
    <col min="14084" max="14084" width="14.44140625" style="47"/>
    <col min="14085" max="14085" width="5.109375" style="47" customWidth="1"/>
    <col min="14086" max="14334" width="14.44140625" style="47"/>
    <col min="14335" max="14335" width="5.109375" style="47" customWidth="1"/>
    <col min="14336" max="14337" width="14.44140625" style="47"/>
    <col min="14338" max="14338" width="5.109375" style="47" customWidth="1"/>
    <col min="14339" max="14339" width="18.33203125" style="47" customWidth="1"/>
    <col min="14340" max="14340" width="14.44140625" style="47"/>
    <col min="14341" max="14341" width="5.109375" style="47" customWidth="1"/>
    <col min="14342" max="14590" width="14.44140625" style="47"/>
    <col min="14591" max="14591" width="5.109375" style="47" customWidth="1"/>
    <col min="14592" max="14593" width="14.44140625" style="47"/>
    <col min="14594" max="14594" width="5.109375" style="47" customWidth="1"/>
    <col min="14595" max="14595" width="18.33203125" style="47" customWidth="1"/>
    <col min="14596" max="14596" width="14.44140625" style="47"/>
    <col min="14597" max="14597" width="5.109375" style="47" customWidth="1"/>
    <col min="14598" max="14846" width="14.44140625" style="47"/>
    <col min="14847" max="14847" width="5.109375" style="47" customWidth="1"/>
    <col min="14848" max="14849" width="14.44140625" style="47"/>
    <col min="14850" max="14850" width="5.109375" style="47" customWidth="1"/>
    <col min="14851" max="14851" width="18.33203125" style="47" customWidth="1"/>
    <col min="14852" max="14852" width="14.44140625" style="47"/>
    <col min="14853" max="14853" width="5.109375" style="47" customWidth="1"/>
    <col min="14854" max="15102" width="14.44140625" style="47"/>
    <col min="15103" max="15103" width="5.109375" style="47" customWidth="1"/>
    <col min="15104" max="15105" width="14.44140625" style="47"/>
    <col min="15106" max="15106" width="5.109375" style="47" customWidth="1"/>
    <col min="15107" max="15107" width="18.33203125" style="47" customWidth="1"/>
    <col min="15108" max="15108" width="14.44140625" style="47"/>
    <col min="15109" max="15109" width="5.109375" style="47" customWidth="1"/>
    <col min="15110" max="15358" width="14.44140625" style="47"/>
    <col min="15359" max="15359" width="5.109375" style="47" customWidth="1"/>
    <col min="15360" max="15361" width="14.44140625" style="47"/>
    <col min="15362" max="15362" width="5.109375" style="47" customWidth="1"/>
    <col min="15363" max="15363" width="18.33203125" style="47" customWidth="1"/>
    <col min="15364" max="15364" width="14.44140625" style="47"/>
    <col min="15365" max="15365" width="5.109375" style="47" customWidth="1"/>
    <col min="15366" max="15614" width="14.44140625" style="47"/>
    <col min="15615" max="15615" width="5.109375" style="47" customWidth="1"/>
    <col min="15616" max="15617" width="14.44140625" style="47"/>
    <col min="15618" max="15618" width="5.109375" style="47" customWidth="1"/>
    <col min="15619" max="15619" width="18.33203125" style="47" customWidth="1"/>
    <col min="15620" max="15620" width="14.44140625" style="47"/>
    <col min="15621" max="15621" width="5.109375" style="47" customWidth="1"/>
    <col min="15622" max="15870" width="14.44140625" style="47"/>
    <col min="15871" max="15871" width="5.109375" style="47" customWidth="1"/>
    <col min="15872" max="15873" width="14.44140625" style="47"/>
    <col min="15874" max="15874" width="5.109375" style="47" customWidth="1"/>
    <col min="15875" max="15875" width="18.33203125" style="47" customWidth="1"/>
    <col min="15876" max="15876" width="14.44140625" style="47"/>
    <col min="15877" max="15877" width="5.109375" style="47" customWidth="1"/>
    <col min="15878" max="16126" width="14.44140625" style="47"/>
    <col min="16127" max="16127" width="5.109375" style="47" customWidth="1"/>
    <col min="16128" max="16129" width="14.44140625" style="47"/>
    <col min="16130" max="16130" width="5.109375" style="47" customWidth="1"/>
    <col min="16131" max="16131" width="18.33203125" style="47" customWidth="1"/>
    <col min="16132" max="16132" width="14.44140625" style="47"/>
    <col min="16133" max="16133" width="5.109375" style="47" customWidth="1"/>
    <col min="16134" max="16384" width="14.44140625" style="47"/>
  </cols>
  <sheetData>
    <row r="2" spans="1:253" s="46" customFormat="1" ht="15" customHeight="1" x14ac:dyDescent="0.3">
      <c r="B2" s="46" t="s">
        <v>18</v>
      </c>
    </row>
    <row r="3" spans="1:253" ht="11.85" customHeight="1" x14ac:dyDescent="0.3">
      <c r="A3" s="47"/>
      <c r="B3" s="48" t="s">
        <v>17</v>
      </c>
      <c r="C3" s="47"/>
      <c r="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</row>
    <row r="4" spans="1:253" ht="15" customHeight="1" x14ac:dyDescent="0.3">
      <c r="A4" s="47"/>
      <c r="B4" s="49"/>
      <c r="C4" s="49"/>
      <c r="D4" s="49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</row>
    <row r="5" spans="1:253" ht="15" customHeight="1" x14ac:dyDescent="0.3">
      <c r="A5" s="47"/>
      <c r="B5" s="49"/>
      <c r="C5" s="49"/>
      <c r="D5" s="49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</row>
    <row r="6" spans="1:253" ht="11.85" customHeight="1" thickBot="1" x14ac:dyDescent="0.35">
      <c r="B6" s="51" t="s">
        <v>24</v>
      </c>
      <c r="C6" s="52"/>
      <c r="F6" s="52" t="s">
        <v>20</v>
      </c>
      <c r="G6" s="52"/>
      <c r="J6" s="52" t="s">
        <v>22</v>
      </c>
      <c r="K6" s="52"/>
      <c r="M6" s="52" t="s">
        <v>19</v>
      </c>
      <c r="IQ6" s="47"/>
      <c r="IR6" s="47"/>
      <c r="IS6" s="47"/>
    </row>
    <row r="7" spans="1:253" ht="11.85" customHeight="1" x14ac:dyDescent="0.3">
      <c r="F7" s="50"/>
      <c r="G7" s="50"/>
      <c r="M7" s="53" t="str">
        <f>obLibs&amp;"initialmargin.isdasimm.test.SIMMTest"</f>
        <v>initialmargin.isdasimm.test.SIMMTest</v>
      </c>
      <c r="IQ7" s="47"/>
      <c r="IR7" s="47"/>
      <c r="IS7" s="47"/>
    </row>
    <row r="8" spans="1:253" ht="11.85" customHeight="1" x14ac:dyDescent="0.25">
      <c r="B8" s="37" t="s">
        <v>2</v>
      </c>
      <c r="C8" s="37"/>
      <c r="D8" s="54"/>
      <c r="F8" s="37" t="s">
        <v>2</v>
      </c>
      <c r="G8" s="37"/>
      <c r="J8" s="37" t="s">
        <v>2</v>
      </c>
      <c r="K8" s="37"/>
      <c r="M8" s="53" t="str">
        <f>obLibs&amp;"net.finmath.analytic.model.curves"</f>
        <v>net.finmath.analytic.model.curves</v>
      </c>
      <c r="IQ8" s="47"/>
      <c r="IR8" s="47"/>
      <c r="IS8" s="47"/>
    </row>
    <row r="9" spans="1:253" ht="11.4" customHeight="1" x14ac:dyDescent="0.3">
      <c r="B9" s="59" t="s">
        <v>1429</v>
      </c>
      <c r="C9" s="64" t="str">
        <f>[1]!obMake(B21&amp;ROW(),"double[]",B24:B28)</f>
        <v>df.times9 
[1873]</v>
      </c>
      <c r="F9" s="55" t="str">
        <f>[1]!obMake("Times"&amp;ROW(),"double[]",F10:F14)</f>
        <v>Times9 
[1875]</v>
      </c>
      <c r="G9" s="56" t="str">
        <f>[1]!obMake("Forwards","double[]",G10:G14)</f>
        <v>Forwards 
[1878]</v>
      </c>
      <c r="H9" s="55"/>
      <c r="J9" s="55" t="str">
        <f>[1]!obMake("numberOfPaths"&amp;COLUMN(),"int",K9)</f>
        <v>numberOfPaths10 
[1879]</v>
      </c>
      <c r="K9" s="57">
        <v>50</v>
      </c>
      <c r="M9" s="53" t="str">
        <f>obLibs&amp;"net.finmath.marketdata.model.curves"</f>
        <v>net.finmath.marketdata.model.curves</v>
      </c>
      <c r="IQ9" s="47"/>
      <c r="IR9" s="47"/>
      <c r="IS9" s="47"/>
    </row>
    <row r="10" spans="1:253" ht="11.85" customHeight="1" x14ac:dyDescent="0.3">
      <c r="B10" s="59" t="s">
        <v>1430</v>
      </c>
      <c r="C10" s="65" t="str">
        <f>[1]!obMake(C21,"double[]",C24:C28)</f>
        <v>df.values 
[1874]</v>
      </c>
      <c r="F10" s="57">
        <v>0.5</v>
      </c>
      <c r="G10" s="57">
        <v>0.02</v>
      </c>
      <c r="J10" s="55" t="str">
        <f>[1]!obMake("numberOfFactors"&amp;COLUMN(),"int",K10)</f>
        <v>numberOfFactors10 
[1880]</v>
      </c>
      <c r="K10" s="57">
        <v>1</v>
      </c>
      <c r="M10" s="55"/>
      <c r="IQ10" s="47"/>
      <c r="IR10" s="47"/>
      <c r="IS10" s="47"/>
    </row>
    <row r="11" spans="1:253" ht="11.85" customHeight="1" x14ac:dyDescent="0.3">
      <c r="B11" s="59" t="s">
        <v>1431</v>
      </c>
      <c r="C11" s="55" t="str">
        <f>[1]!obCall("RVAADVector",M7,"getRVAAD",C10)</f>
        <v>RVAADVector 
[1884]</v>
      </c>
      <c r="F11" s="57">
        <v>1</v>
      </c>
      <c r="G11" s="57">
        <v>0.02</v>
      </c>
      <c r="J11" s="55" t="str">
        <f>[1]!obMake("correlationDecayParameter"&amp;COLUMN(),"double",K11)</f>
        <v>correlationDecayParameter10 
[1876]</v>
      </c>
      <c r="K11" s="57">
        <v>0</v>
      </c>
      <c r="M11" s="55"/>
      <c r="IQ11" s="47"/>
      <c r="IR11" s="47"/>
      <c r="IS11" s="47"/>
    </row>
    <row r="12" spans="1:253" ht="11.85" customHeight="1" x14ac:dyDescent="0.3">
      <c r="F12" s="57">
        <v>2</v>
      </c>
      <c r="G12" s="57">
        <v>0.02</v>
      </c>
      <c r="J12" s="55" t="str">
        <f>[1]!obCall("RVFactoryAAD",$M$7,"createRandomVariableFactoryAAD")</f>
        <v>RVFactoryAAD 
[1885]</v>
      </c>
      <c r="K12" s="55"/>
      <c r="M12" s="55"/>
      <c r="IQ12" s="47"/>
      <c r="IR12" s="47"/>
      <c r="IS12" s="47"/>
    </row>
    <row r="13" spans="1:253" ht="11.4" customHeight="1" x14ac:dyDescent="0.3">
      <c r="B13" s="59" t="s">
        <v>1432</v>
      </c>
      <c r="C13" s="50" t="s">
        <v>1433</v>
      </c>
      <c r="D13" s="59"/>
      <c r="F13" s="57">
        <v>5</v>
      </c>
      <c r="G13" s="57">
        <v>0.02</v>
      </c>
      <c r="J13" s="55" t="str">
        <f>[1]!obMake("isUseTenorRefinement","boolean",K13)</f>
        <v>isUseTenorRefinement 
[1877]</v>
      </c>
      <c r="K13" s="53" t="b">
        <f>FALSE</f>
        <v>0</v>
      </c>
      <c r="IQ13" s="47"/>
      <c r="IR13" s="47"/>
      <c r="IS13" s="47"/>
    </row>
    <row r="14" spans="1:253" ht="12" customHeight="1" x14ac:dyDescent="0.3">
      <c r="F14" s="57">
        <v>30</v>
      </c>
      <c r="G14" s="57">
        <v>0.02</v>
      </c>
      <c r="J14" s="55"/>
      <c r="K14" s="53"/>
      <c r="IQ14" s="47"/>
      <c r="IR14" s="47"/>
      <c r="IS14" s="47"/>
    </row>
    <row r="15" spans="1:253" ht="12.6" customHeight="1" x14ac:dyDescent="0.3">
      <c r="B15" s="54"/>
      <c r="C15" s="54"/>
      <c r="D15" s="46"/>
      <c r="F15" s="54"/>
      <c r="G15" s="54"/>
      <c r="J15" s="69" t="s">
        <v>15</v>
      </c>
      <c r="K15" s="69"/>
      <c r="IQ15" s="47"/>
      <c r="IR15" s="47"/>
      <c r="IS15" s="47"/>
    </row>
    <row r="16" spans="1:253" ht="11.85" customHeight="1" x14ac:dyDescent="0.3">
      <c r="B16" s="46"/>
      <c r="D16" s="46"/>
      <c r="G16" s="54"/>
      <c r="J16" s="55" t="str">
        <f>[1]!obCall("LMM",M7,obLibs&amp;"createLIBORMarketModel",J13,J12,J9:J10,C18,F18,J11)</f>
        <v>LMM 
[1959]</v>
      </c>
      <c r="K16" s="55"/>
      <c r="IQ16" s="47"/>
      <c r="IR16" s="47"/>
      <c r="IS16" s="47"/>
    </row>
    <row r="17" spans="2:253" ht="11.85" customHeight="1" x14ac:dyDescent="0.25">
      <c r="B17" s="37" t="s">
        <v>1426</v>
      </c>
      <c r="C17" s="37"/>
      <c r="D17" s="46"/>
      <c r="F17" s="69" t="s">
        <v>15</v>
      </c>
      <c r="G17" s="69"/>
      <c r="J17" s="55"/>
      <c r="K17" s="55"/>
      <c r="IO17" s="47"/>
      <c r="IP17" s="47"/>
      <c r="IQ17" s="47"/>
      <c r="IR17" s="47"/>
      <c r="IS17" s="47"/>
    </row>
    <row r="18" spans="2:253" ht="11.85" customHeight="1" x14ac:dyDescent="0.3">
      <c r="C18" s="55" t="str">
        <f>[1]!obCall(C13,M8&amp;".DiscountCurve","createDiscountCurveFromDiscountFactors",[1]!obMake("","String","dc"),C9,C11)</f>
        <v>DiscountCurveStochastic 
[1958]</v>
      </c>
      <c r="D18" s="46"/>
      <c r="F18" s="55" t="str">
        <f>[1]!obCall("ForwardCurve",M9&amp;".ForwardCurve","createForwardCurveFromForwards",[1]!obMake("","String","forwardCurve"),F9,G9,[1]!obMake("tenor","double",0.5))</f>
        <v>ForwardCurve 
[1888]</v>
      </c>
      <c r="K18" s="55"/>
      <c r="IQ18" s="47"/>
      <c r="IR18" s="47"/>
      <c r="IS18" s="47"/>
    </row>
    <row r="19" spans="2:253" ht="11.85" customHeight="1" x14ac:dyDescent="0.3">
      <c r="D19" s="46"/>
      <c r="IQ19" s="47"/>
      <c r="IR19" s="47"/>
      <c r="IS19" s="47"/>
    </row>
    <row r="20" spans="2:253" ht="11.85" customHeight="1" x14ac:dyDescent="0.3">
      <c r="D20" s="46"/>
      <c r="IQ20" s="47"/>
      <c r="IR20" s="47"/>
      <c r="IS20" s="47"/>
    </row>
    <row r="21" spans="2:253" ht="13.8" customHeight="1" x14ac:dyDescent="0.3">
      <c r="B21" s="59" t="s">
        <v>1428</v>
      </c>
      <c r="C21" s="59" t="s">
        <v>1427</v>
      </c>
      <c r="D21" s="46"/>
      <c r="IQ21" s="47"/>
      <c r="IR21" s="47"/>
      <c r="IS21" s="47"/>
    </row>
    <row r="22" spans="2:253" ht="11.85" customHeight="1" x14ac:dyDescent="0.3">
      <c r="D22" s="46"/>
      <c r="J22" s="60"/>
      <c r="IQ22" s="47"/>
      <c r="IR22" s="47"/>
      <c r="IS22" s="47"/>
    </row>
    <row r="23" spans="2:253" ht="11.85" customHeight="1" x14ac:dyDescent="0.3">
      <c r="B23" s="67" t="s">
        <v>1429</v>
      </c>
      <c r="C23" s="67" t="s">
        <v>1430</v>
      </c>
      <c r="D23" s="46"/>
      <c r="J23" s="60"/>
      <c r="IQ23" s="47"/>
      <c r="IR23" s="47"/>
      <c r="IS23" s="47"/>
    </row>
    <row r="24" spans="2:253" ht="11.85" customHeight="1" x14ac:dyDescent="0.3">
      <c r="B24" s="66">
        <v>0.5</v>
      </c>
      <c r="C24" s="66">
        <v>0.996</v>
      </c>
      <c r="D24" s="46"/>
      <c r="J24" s="60"/>
      <c r="IQ24" s="47"/>
      <c r="IR24" s="47"/>
      <c r="IS24" s="47"/>
    </row>
    <row r="25" spans="2:253" ht="11.85" customHeight="1" x14ac:dyDescent="0.3">
      <c r="B25" s="66">
        <v>1</v>
      </c>
      <c r="C25" s="11">
        <v>0.995</v>
      </c>
      <c r="D25" s="46"/>
      <c r="J25" s="60"/>
      <c r="IQ25" s="47"/>
      <c r="IR25" s="47"/>
      <c r="IS25" s="47"/>
    </row>
    <row r="26" spans="2:253" ht="11.85" customHeight="1" x14ac:dyDescent="0.3">
      <c r="B26" s="66">
        <v>2</v>
      </c>
      <c r="C26" s="11">
        <v>0.99399999999999999</v>
      </c>
      <c r="D26" s="46"/>
      <c r="IQ26" s="47"/>
      <c r="IR26" s="47"/>
      <c r="IS26" s="47"/>
    </row>
    <row r="27" spans="2:253" ht="11.4" customHeight="1" x14ac:dyDescent="0.3">
      <c r="B27" s="66">
        <v>5</v>
      </c>
      <c r="C27" s="11">
        <v>0.99299999999999999</v>
      </c>
      <c r="D27" s="46"/>
      <c r="IQ27" s="47"/>
      <c r="IR27" s="47"/>
      <c r="IS27" s="47"/>
    </row>
    <row r="28" spans="2:253" ht="11.85" customHeight="1" x14ac:dyDescent="0.3">
      <c r="B28" s="66">
        <v>30</v>
      </c>
      <c r="C28" s="11">
        <v>0.98</v>
      </c>
      <c r="D28" s="46"/>
      <c r="IQ28" s="47"/>
      <c r="IR28" s="47"/>
      <c r="IS28" s="47"/>
    </row>
    <row r="29" spans="2:253" ht="11.85" customHeight="1" x14ac:dyDescent="0.3">
      <c r="B29" s="46"/>
      <c r="C29" s="46"/>
      <c r="D29" s="46"/>
      <c r="H29" s="55"/>
      <c r="IQ29" s="47"/>
      <c r="IR29" s="47"/>
      <c r="IS29" s="47"/>
    </row>
    <row r="30" spans="2:253" ht="11.4" customHeight="1" x14ac:dyDescent="0.3">
      <c r="B30" s="46"/>
      <c r="C30" s="46"/>
      <c r="D30" s="46"/>
      <c r="IQ30" s="47"/>
      <c r="IR30" s="47"/>
      <c r="IS30" s="47"/>
    </row>
    <row r="31" spans="2:253" ht="13.8" customHeight="1" x14ac:dyDescent="0.3">
      <c r="B31" s="46"/>
      <c r="C31" s="46"/>
      <c r="D31" s="46"/>
      <c r="IQ31" s="47"/>
      <c r="IR31" s="47"/>
      <c r="IS31" s="47"/>
    </row>
    <row r="32" spans="2:253" ht="13.2" customHeight="1" x14ac:dyDescent="0.3">
      <c r="B32" s="55"/>
      <c r="C32" s="61"/>
      <c r="IQ32" s="47"/>
      <c r="IR32" s="47"/>
      <c r="IS32" s="47"/>
    </row>
    <row r="33" spans="2:253" ht="11.85" customHeight="1" x14ac:dyDescent="0.3">
      <c r="C33" s="58"/>
      <c r="IQ33" s="47"/>
      <c r="IR33" s="47"/>
      <c r="IS33" s="47"/>
    </row>
    <row r="34" spans="2:253" ht="11.85" customHeight="1" x14ac:dyDescent="0.3">
      <c r="IQ34" s="47"/>
      <c r="IR34" s="47"/>
      <c r="IS34" s="47"/>
    </row>
    <row r="35" spans="2:253" ht="11.85" customHeight="1" x14ac:dyDescent="0.3">
      <c r="IQ35" s="47"/>
      <c r="IR35" s="47"/>
      <c r="IS35" s="47"/>
    </row>
    <row r="36" spans="2:253" ht="11.85" customHeight="1" x14ac:dyDescent="0.3">
      <c r="B36" s="62"/>
      <c r="IQ36" s="47"/>
      <c r="IR36" s="47"/>
      <c r="IS36" s="47"/>
    </row>
    <row r="37" spans="2:253" ht="11.85" customHeight="1" x14ac:dyDescent="0.3">
      <c r="B37" s="62"/>
      <c r="IR37" s="47"/>
      <c r="IS37" s="47"/>
    </row>
    <row r="38" spans="2:253" ht="11.85" customHeight="1" x14ac:dyDescent="0.3">
      <c r="B38" s="62"/>
      <c r="IR38" s="47"/>
      <c r="IS38" s="47"/>
    </row>
    <row r="39" spans="2:253" ht="11.85" customHeight="1" x14ac:dyDescent="0.3">
      <c r="B39" s="62"/>
      <c r="IR39" s="47"/>
      <c r="IS39" s="47"/>
    </row>
    <row r="40" spans="2:253" ht="11.85" customHeight="1" x14ac:dyDescent="0.3">
      <c r="B40" s="62"/>
      <c r="IR40" s="47"/>
      <c r="IS40" s="47"/>
    </row>
    <row r="41" spans="2:253" ht="11.85" customHeight="1" x14ac:dyDescent="0.3">
      <c r="B41" s="62"/>
      <c r="IR41" s="47"/>
      <c r="IS41" s="47"/>
    </row>
    <row r="42" spans="2:253" ht="11.85" customHeight="1" x14ac:dyDescent="0.3">
      <c r="B42" s="63"/>
      <c r="C42" s="63"/>
      <c r="IR42" s="47"/>
      <c r="IS42" s="47"/>
    </row>
    <row r="43" spans="2:253" ht="11.85" customHeight="1" x14ac:dyDescent="0.3">
      <c r="B43" s="63"/>
      <c r="C43" s="63"/>
      <c r="D43" s="62"/>
    </row>
    <row r="44" spans="2:253" ht="11.85" customHeight="1" x14ac:dyDescent="0.3">
      <c r="B44" s="63"/>
      <c r="C44" s="63"/>
      <c r="D44" s="62"/>
    </row>
    <row r="45" spans="2:253" ht="11.85" customHeight="1" x14ac:dyDescent="0.3">
      <c r="B45" s="63"/>
      <c r="C45" s="63"/>
      <c r="D45" s="62"/>
    </row>
    <row r="46" spans="2:253" ht="11.85" customHeight="1" x14ac:dyDescent="0.3">
      <c r="B46" s="63"/>
      <c r="C46" s="63"/>
      <c r="D46" s="62"/>
    </row>
    <row r="47" spans="2:253" ht="11.85" customHeight="1" x14ac:dyDescent="0.3">
      <c r="B47" s="63"/>
      <c r="C47" s="63"/>
      <c r="D47" s="62"/>
    </row>
    <row r="48" spans="2:253" ht="11.85" customHeight="1" x14ac:dyDescent="0.3">
      <c r="B48" s="63"/>
      <c r="C48" s="63"/>
      <c r="D48" s="62"/>
    </row>
    <row r="49" spans="2:4" ht="11.85" customHeight="1" x14ac:dyDescent="0.3">
      <c r="B49" s="63"/>
      <c r="C49" s="63"/>
      <c r="D49" s="62"/>
    </row>
    <row r="50" spans="2:4" ht="11.85" customHeight="1" x14ac:dyDescent="0.3">
      <c r="B50" s="63"/>
      <c r="C50" s="63"/>
      <c r="D50" s="62"/>
    </row>
    <row r="51" spans="2:4" ht="11.85" customHeight="1" x14ac:dyDescent="0.3">
      <c r="B51" s="63"/>
      <c r="C51" s="63"/>
      <c r="D51" s="62"/>
    </row>
    <row r="52" spans="2:4" ht="11.85" customHeight="1" x14ac:dyDescent="0.3">
      <c r="B52" s="63"/>
      <c r="C52" s="63"/>
      <c r="D52" s="62"/>
    </row>
    <row r="53" spans="2:4" ht="11.85" customHeight="1" x14ac:dyDescent="0.3">
      <c r="B53" s="63"/>
      <c r="C53" s="63"/>
      <c r="D53" s="62"/>
    </row>
    <row r="54" spans="2:4" ht="11.85" customHeight="1" x14ac:dyDescent="0.3">
      <c r="B54" s="63"/>
      <c r="C54" s="63"/>
      <c r="D54" s="62"/>
    </row>
    <row r="55" spans="2:4" ht="11.85" customHeight="1" x14ac:dyDescent="0.3">
      <c r="B55" s="63"/>
      <c r="C55" s="63"/>
      <c r="D55" s="62"/>
    </row>
    <row r="56" spans="2:4" ht="11.85" customHeight="1" x14ac:dyDescent="0.3">
      <c r="B56" s="63"/>
      <c r="C56" s="63"/>
      <c r="D56" s="62"/>
    </row>
    <row r="57" spans="2:4" ht="11.85" customHeight="1" x14ac:dyDescent="0.3">
      <c r="B57" s="63"/>
      <c r="C57" s="63"/>
      <c r="D57" s="62"/>
    </row>
    <row r="58" spans="2:4" ht="11.85" customHeight="1" x14ac:dyDescent="0.3">
      <c r="B58" s="63"/>
      <c r="C58" s="63"/>
      <c r="D58" s="62"/>
    </row>
    <row r="59" spans="2:4" ht="11.85" customHeight="1" x14ac:dyDescent="0.3">
      <c r="B59" s="63"/>
      <c r="C59" s="63"/>
      <c r="D59" s="62"/>
    </row>
    <row r="60" spans="2:4" ht="11.85" customHeight="1" x14ac:dyDescent="0.3">
      <c r="B60" s="63"/>
      <c r="C60" s="63"/>
      <c r="D60" s="62"/>
    </row>
    <row r="61" spans="2:4" ht="11.85" customHeight="1" x14ac:dyDescent="0.3">
      <c r="B61" s="63"/>
      <c r="C61" s="63"/>
      <c r="D61" s="62"/>
    </row>
    <row r="62" spans="2:4" ht="11.85" customHeight="1" x14ac:dyDescent="0.3">
      <c r="B62" s="63"/>
      <c r="C62" s="63"/>
      <c r="D62" s="62"/>
    </row>
    <row r="63" spans="2:4" ht="11.85" customHeight="1" x14ac:dyDescent="0.3">
      <c r="B63" s="63"/>
      <c r="C63" s="63"/>
      <c r="D63" s="62"/>
    </row>
    <row r="64" spans="2:4" ht="11.85" customHeight="1" x14ac:dyDescent="0.3">
      <c r="B64" s="63"/>
      <c r="C64" s="63"/>
      <c r="D64" s="62"/>
    </row>
    <row r="65" spans="2:4" ht="11.85" customHeight="1" x14ac:dyDescent="0.3">
      <c r="B65" s="63"/>
      <c r="C65" s="63"/>
      <c r="D65" s="62"/>
    </row>
    <row r="66" spans="2:4" ht="11.85" customHeight="1" x14ac:dyDescent="0.3">
      <c r="B66" s="63"/>
      <c r="C66" s="63"/>
      <c r="D66" s="62"/>
    </row>
    <row r="67" spans="2:4" ht="11.85" customHeight="1" x14ac:dyDescent="0.3">
      <c r="B67" s="63"/>
      <c r="C67" s="63"/>
      <c r="D67" s="62"/>
    </row>
    <row r="68" spans="2:4" ht="11.85" customHeight="1" x14ac:dyDescent="0.3">
      <c r="B68" s="63"/>
      <c r="C68" s="63"/>
      <c r="D68" s="62"/>
    </row>
    <row r="69" spans="2:4" ht="11.85" customHeight="1" x14ac:dyDescent="0.3">
      <c r="B69" s="63"/>
      <c r="C69" s="63"/>
      <c r="D69" s="62"/>
    </row>
    <row r="70" spans="2:4" ht="11.85" customHeight="1" x14ac:dyDescent="0.3">
      <c r="B70" s="63"/>
      <c r="C70" s="63"/>
      <c r="D70" s="62"/>
    </row>
    <row r="71" spans="2:4" ht="11.85" customHeight="1" x14ac:dyDescent="0.3">
      <c r="B71" s="63"/>
      <c r="C71" s="63"/>
      <c r="D71" s="62"/>
    </row>
    <row r="72" spans="2:4" ht="11.85" customHeight="1" x14ac:dyDescent="0.3">
      <c r="B72" s="63"/>
      <c r="C72" s="63"/>
      <c r="D72" s="62"/>
    </row>
    <row r="73" spans="2:4" ht="11.85" customHeight="1" x14ac:dyDescent="0.3">
      <c r="B73" s="63"/>
      <c r="C73" s="63"/>
      <c r="D73" s="62"/>
    </row>
    <row r="74" spans="2:4" ht="11.85" customHeight="1" x14ac:dyDescent="0.3">
      <c r="B74" s="63"/>
      <c r="C74" s="63"/>
      <c r="D74" s="62"/>
    </row>
    <row r="75" spans="2:4" ht="11.85" customHeight="1" x14ac:dyDescent="0.3">
      <c r="B75" s="63"/>
      <c r="C75" s="63"/>
      <c r="D75" s="62"/>
    </row>
    <row r="76" spans="2:4" ht="11.85" customHeight="1" x14ac:dyDescent="0.3">
      <c r="B76" s="63"/>
      <c r="C76" s="63"/>
      <c r="D76" s="62"/>
    </row>
    <row r="77" spans="2:4" ht="11.85" customHeight="1" x14ac:dyDescent="0.3">
      <c r="B77" s="63"/>
      <c r="C77" s="63"/>
      <c r="D77" s="62"/>
    </row>
    <row r="78" spans="2:4" ht="11.85" customHeight="1" x14ac:dyDescent="0.3">
      <c r="B78" s="63"/>
      <c r="C78" s="63"/>
      <c r="D78" s="62"/>
    </row>
    <row r="79" spans="2:4" ht="11.85" customHeight="1" x14ac:dyDescent="0.3">
      <c r="B79" s="63"/>
      <c r="C79" s="63"/>
      <c r="D79" s="62"/>
    </row>
    <row r="80" spans="2:4" ht="11.85" customHeight="1" x14ac:dyDescent="0.3">
      <c r="B80" s="63"/>
      <c r="C80" s="63"/>
      <c r="D80" s="62"/>
    </row>
    <row r="81" spans="2:4" ht="11.85" customHeight="1" x14ac:dyDescent="0.3">
      <c r="B81" s="63"/>
      <c r="C81" s="63"/>
      <c r="D81" s="62"/>
    </row>
    <row r="82" spans="2:4" ht="11.85" customHeight="1" x14ac:dyDescent="0.3">
      <c r="B82" s="63"/>
      <c r="C82" s="63"/>
      <c r="D82" s="62"/>
    </row>
    <row r="83" spans="2:4" ht="11.85" customHeight="1" x14ac:dyDescent="0.3">
      <c r="B83" s="63"/>
      <c r="C83" s="63"/>
      <c r="D83" s="62"/>
    </row>
    <row r="84" spans="2:4" ht="11.85" customHeight="1" x14ac:dyDescent="0.3">
      <c r="B84" s="63"/>
      <c r="C84" s="63"/>
      <c r="D84" s="62"/>
    </row>
    <row r="85" spans="2:4" ht="11.85" customHeight="1" x14ac:dyDescent="0.3">
      <c r="B85" s="63"/>
      <c r="C85" s="63"/>
      <c r="D85" s="62"/>
    </row>
    <row r="86" spans="2:4" ht="11.85" customHeight="1" x14ac:dyDescent="0.3">
      <c r="B86" s="63"/>
      <c r="C86" s="63"/>
      <c r="D86" s="62"/>
    </row>
    <row r="87" spans="2:4" ht="11.85" customHeight="1" x14ac:dyDescent="0.3">
      <c r="B87" s="63"/>
      <c r="C87" s="63"/>
      <c r="D87" s="62"/>
    </row>
    <row r="88" spans="2:4" ht="11.85" customHeight="1" x14ac:dyDescent="0.3">
      <c r="B88" s="63"/>
      <c r="C88" s="63"/>
      <c r="D88" s="62"/>
    </row>
    <row r="89" spans="2:4" ht="11.85" customHeight="1" x14ac:dyDescent="0.3">
      <c r="B89" s="63"/>
      <c r="C89" s="63"/>
      <c r="D89" s="62"/>
    </row>
    <row r="90" spans="2:4" ht="11.85" customHeight="1" x14ac:dyDescent="0.3">
      <c r="B90" s="63"/>
      <c r="C90" s="63"/>
      <c r="D90" s="62"/>
    </row>
    <row r="91" spans="2:4" ht="11.85" customHeight="1" x14ac:dyDescent="0.3">
      <c r="B91" s="63"/>
      <c r="C91" s="63"/>
      <c r="D91" s="62"/>
    </row>
    <row r="92" spans="2:4" ht="11.85" customHeight="1" x14ac:dyDescent="0.3">
      <c r="B92" s="63"/>
      <c r="C92" s="63"/>
      <c r="D92" s="62"/>
    </row>
    <row r="93" spans="2:4" ht="11.85" customHeight="1" x14ac:dyDescent="0.3">
      <c r="B93" s="63"/>
      <c r="C93" s="63"/>
      <c r="D93" s="62"/>
    </row>
    <row r="94" spans="2:4" ht="11.85" customHeight="1" x14ac:dyDescent="0.3">
      <c r="B94" s="63"/>
      <c r="C94" s="63"/>
      <c r="D94" s="62"/>
    </row>
    <row r="95" spans="2:4" ht="11.85" customHeight="1" x14ac:dyDescent="0.3">
      <c r="B95" s="63"/>
      <c r="C95" s="63"/>
      <c r="D95" s="62"/>
    </row>
    <row r="96" spans="2:4" ht="11.85" customHeight="1" x14ac:dyDescent="0.3">
      <c r="B96" s="63"/>
      <c r="C96" s="63"/>
      <c r="D96" s="62"/>
    </row>
    <row r="97" spans="2:4" ht="11.85" customHeight="1" x14ac:dyDescent="0.3">
      <c r="B97" s="63"/>
      <c r="C97" s="63"/>
      <c r="D97" s="62"/>
    </row>
    <row r="98" spans="2:4" ht="11.85" customHeight="1" x14ac:dyDescent="0.3">
      <c r="B98" s="63"/>
      <c r="C98" s="63"/>
      <c r="D98" s="62"/>
    </row>
    <row r="99" spans="2:4" ht="11.85" customHeight="1" x14ac:dyDescent="0.3">
      <c r="B99" s="63"/>
      <c r="C99" s="63"/>
      <c r="D99" s="62"/>
    </row>
    <row r="100" spans="2:4" ht="11.85" customHeight="1" x14ac:dyDescent="0.3">
      <c r="B100" s="63"/>
      <c r="C100" s="63"/>
      <c r="D100" s="62"/>
    </row>
    <row r="101" spans="2:4" ht="11.85" customHeight="1" x14ac:dyDescent="0.3">
      <c r="B101" s="63"/>
      <c r="C101" s="63"/>
      <c r="D101" s="62"/>
    </row>
    <row r="102" spans="2:4" ht="11.85" customHeight="1" x14ac:dyDescent="0.3">
      <c r="B102" s="63"/>
      <c r="C102" s="63"/>
      <c r="D102" s="62"/>
    </row>
    <row r="103" spans="2:4" ht="11.85" customHeight="1" x14ac:dyDescent="0.3">
      <c r="B103" s="63"/>
      <c r="C103" s="63"/>
      <c r="D103" s="62"/>
    </row>
    <row r="104" spans="2:4" ht="11.85" customHeight="1" x14ac:dyDescent="0.3">
      <c r="B104" s="63"/>
      <c r="C104" s="63"/>
      <c r="D104" s="62"/>
    </row>
    <row r="105" spans="2:4" ht="11.85" customHeight="1" x14ac:dyDescent="0.3">
      <c r="B105" s="63"/>
      <c r="C105" s="63"/>
      <c r="D105" s="62"/>
    </row>
    <row r="106" spans="2:4" ht="11.85" customHeight="1" x14ac:dyDescent="0.3">
      <c r="B106" s="63"/>
      <c r="C106" s="63"/>
      <c r="D106" s="62"/>
    </row>
    <row r="107" spans="2:4" ht="11.85" customHeight="1" x14ac:dyDescent="0.3">
      <c r="B107" s="63"/>
      <c r="C107" s="63"/>
      <c r="D107" s="62"/>
    </row>
    <row r="108" spans="2:4" ht="11.85" customHeight="1" x14ac:dyDescent="0.3">
      <c r="B108" s="63"/>
      <c r="C108" s="63"/>
      <c r="D108" s="62"/>
    </row>
    <row r="109" spans="2:4" ht="11.85" customHeight="1" x14ac:dyDescent="0.3">
      <c r="B109" s="63"/>
      <c r="C109" s="63"/>
      <c r="D109" s="62"/>
    </row>
    <row r="110" spans="2:4" ht="11.85" customHeight="1" x14ac:dyDescent="0.3">
      <c r="B110" s="63"/>
      <c r="C110" s="63"/>
      <c r="D110" s="62"/>
    </row>
    <row r="111" spans="2:4" ht="11.85" customHeight="1" x14ac:dyDescent="0.3">
      <c r="B111" s="63"/>
      <c r="C111" s="63"/>
      <c r="D111" s="62"/>
    </row>
    <row r="112" spans="2:4" ht="11.85" customHeight="1" x14ac:dyDescent="0.3">
      <c r="B112" s="63"/>
      <c r="C112" s="63"/>
      <c r="D112" s="62"/>
    </row>
    <row r="113" spans="2:4" ht="11.85" customHeight="1" x14ac:dyDescent="0.3">
      <c r="B113" s="63"/>
      <c r="C113" s="63"/>
      <c r="D113" s="62"/>
    </row>
    <row r="114" spans="2:4" ht="11.85" customHeight="1" x14ac:dyDescent="0.3">
      <c r="B114" s="63"/>
      <c r="C114" s="63"/>
      <c r="D114" s="62"/>
    </row>
    <row r="115" spans="2:4" ht="11.85" customHeight="1" x14ac:dyDescent="0.3">
      <c r="B115" s="63"/>
      <c r="C115" s="63"/>
      <c r="D115" s="62"/>
    </row>
    <row r="116" spans="2:4" ht="11.85" customHeight="1" x14ac:dyDescent="0.3">
      <c r="B116" s="63"/>
      <c r="C116" s="63"/>
      <c r="D116" s="62"/>
    </row>
    <row r="117" spans="2:4" ht="11.85" customHeight="1" x14ac:dyDescent="0.3">
      <c r="B117" s="63"/>
      <c r="C117" s="63"/>
      <c r="D117" s="62"/>
    </row>
    <row r="118" spans="2:4" ht="11.85" customHeight="1" x14ac:dyDescent="0.3">
      <c r="B118" s="63"/>
      <c r="C118" s="63"/>
      <c r="D118" s="62"/>
    </row>
    <row r="119" spans="2:4" ht="11.85" customHeight="1" x14ac:dyDescent="0.3">
      <c r="B119" s="63"/>
      <c r="C119" s="63"/>
      <c r="D119" s="62"/>
    </row>
    <row r="120" spans="2:4" ht="11.85" customHeight="1" x14ac:dyDescent="0.3">
      <c r="B120" s="63"/>
      <c r="C120" s="63"/>
      <c r="D120" s="62"/>
    </row>
    <row r="121" spans="2:4" ht="11.85" customHeight="1" x14ac:dyDescent="0.3">
      <c r="B121" s="63"/>
      <c r="C121" s="63"/>
      <c r="D121" s="62"/>
    </row>
    <row r="122" spans="2:4" ht="11.85" customHeight="1" x14ac:dyDescent="0.3">
      <c r="B122" s="63"/>
      <c r="C122" s="63"/>
      <c r="D122" s="62"/>
    </row>
    <row r="123" spans="2:4" ht="11.85" customHeight="1" x14ac:dyDescent="0.3">
      <c r="B123" s="63"/>
      <c r="C123" s="63"/>
      <c r="D123" s="62"/>
    </row>
    <row r="124" spans="2:4" ht="11.85" customHeight="1" x14ac:dyDescent="0.3">
      <c r="B124" s="63"/>
      <c r="C124" s="63"/>
      <c r="D124" s="62"/>
    </row>
    <row r="125" spans="2:4" ht="11.85" customHeight="1" x14ac:dyDescent="0.3">
      <c r="B125" s="63"/>
      <c r="C125" s="63"/>
      <c r="D125" s="62"/>
    </row>
    <row r="126" spans="2:4" ht="11.85" customHeight="1" x14ac:dyDescent="0.3">
      <c r="B126" s="63"/>
      <c r="C126" s="63"/>
      <c r="D126" s="62"/>
    </row>
    <row r="127" spans="2:4" ht="11.85" customHeight="1" x14ac:dyDescent="0.3">
      <c r="B127" s="63"/>
      <c r="C127" s="63"/>
      <c r="D127" s="62"/>
    </row>
    <row r="128" spans="2:4" ht="11.85" customHeight="1" x14ac:dyDescent="0.3">
      <c r="B128" s="63"/>
      <c r="C128" s="63"/>
      <c r="D128" s="62"/>
    </row>
    <row r="129" spans="2:4" ht="11.85" customHeight="1" x14ac:dyDescent="0.3">
      <c r="B129" s="63"/>
      <c r="C129" s="63"/>
      <c r="D129" s="62"/>
    </row>
    <row r="130" spans="2:4" ht="11.85" customHeight="1" x14ac:dyDescent="0.3">
      <c r="B130" s="63"/>
      <c r="C130" s="63"/>
      <c r="D130" s="62"/>
    </row>
    <row r="131" spans="2:4" ht="11.85" customHeight="1" x14ac:dyDescent="0.3">
      <c r="B131" s="63"/>
      <c r="C131" s="63"/>
      <c r="D131" s="62"/>
    </row>
    <row r="132" spans="2:4" ht="11.85" customHeight="1" x14ac:dyDescent="0.3">
      <c r="B132" s="63"/>
      <c r="C132" s="63"/>
      <c r="D132" s="62"/>
    </row>
    <row r="133" spans="2:4" ht="11.85" customHeight="1" x14ac:dyDescent="0.3">
      <c r="B133" s="63"/>
      <c r="C133" s="63"/>
      <c r="D133" s="62"/>
    </row>
    <row r="134" spans="2:4" ht="11.85" customHeight="1" x14ac:dyDescent="0.3">
      <c r="B134" s="63"/>
      <c r="C134" s="63"/>
      <c r="D134" s="62"/>
    </row>
    <row r="135" spans="2:4" ht="11.85" customHeight="1" x14ac:dyDescent="0.3">
      <c r="B135" s="63"/>
      <c r="C135" s="63"/>
      <c r="D135" s="62"/>
    </row>
    <row r="136" spans="2:4" ht="11.85" customHeight="1" x14ac:dyDescent="0.3">
      <c r="B136" s="63"/>
      <c r="C136" s="63"/>
      <c r="D136" s="62"/>
    </row>
    <row r="137" spans="2:4" ht="11.85" customHeight="1" x14ac:dyDescent="0.3">
      <c r="B137" s="63"/>
      <c r="C137" s="63"/>
      <c r="D137" s="62"/>
    </row>
    <row r="138" spans="2:4" ht="11.85" customHeight="1" x14ac:dyDescent="0.3">
      <c r="B138" s="63"/>
      <c r="C138" s="63"/>
      <c r="D138" s="62"/>
    </row>
    <row r="139" spans="2:4" ht="11.85" customHeight="1" x14ac:dyDescent="0.3">
      <c r="B139" s="63"/>
      <c r="C139" s="63"/>
      <c r="D139" s="62"/>
    </row>
    <row r="140" spans="2:4" ht="11.85" customHeight="1" x14ac:dyDescent="0.3">
      <c r="B140" s="63"/>
      <c r="C140" s="63"/>
      <c r="D140" s="62"/>
    </row>
    <row r="141" spans="2:4" ht="11.85" customHeight="1" x14ac:dyDescent="0.3">
      <c r="B141" s="63"/>
      <c r="C141" s="63"/>
      <c r="D141" s="62"/>
    </row>
    <row r="142" spans="2:4" ht="11.85" customHeight="1" x14ac:dyDescent="0.3">
      <c r="B142" s="63"/>
      <c r="C142" s="63"/>
      <c r="D142" s="62"/>
    </row>
    <row r="143" spans="2:4" ht="11.85" customHeight="1" x14ac:dyDescent="0.3">
      <c r="B143" s="63"/>
      <c r="C143" s="63"/>
      <c r="D143" s="62"/>
    </row>
    <row r="144" spans="2:4" ht="11.85" customHeight="1" x14ac:dyDescent="0.3">
      <c r="B144" s="63"/>
      <c r="C144" s="63"/>
      <c r="D144" s="62"/>
    </row>
    <row r="145" spans="2:4" ht="11.85" customHeight="1" x14ac:dyDescent="0.3">
      <c r="B145" s="63"/>
      <c r="C145" s="63"/>
      <c r="D145" s="62"/>
    </row>
    <row r="146" spans="2:4" ht="11.85" customHeight="1" x14ac:dyDescent="0.3">
      <c r="B146" s="63"/>
      <c r="C146" s="63"/>
      <c r="D146" s="62"/>
    </row>
    <row r="147" spans="2:4" ht="11.85" customHeight="1" x14ac:dyDescent="0.3">
      <c r="B147" s="63"/>
      <c r="C147" s="63"/>
      <c r="D147" s="62"/>
    </row>
    <row r="148" spans="2:4" ht="11.85" customHeight="1" x14ac:dyDescent="0.3">
      <c r="B148" s="63"/>
      <c r="C148" s="63"/>
      <c r="D148" s="62"/>
    </row>
    <row r="149" spans="2:4" ht="11.85" customHeight="1" x14ac:dyDescent="0.3">
      <c r="B149" s="63"/>
      <c r="C149" s="63"/>
      <c r="D149" s="62"/>
    </row>
    <row r="150" spans="2:4" ht="11.85" customHeight="1" x14ac:dyDescent="0.3">
      <c r="B150" s="63"/>
      <c r="C150" s="63"/>
      <c r="D150" s="62"/>
    </row>
    <row r="151" spans="2:4" ht="11.85" customHeight="1" x14ac:dyDescent="0.3">
      <c r="B151" s="63"/>
      <c r="C151" s="63"/>
      <c r="D151" s="62"/>
    </row>
    <row r="152" spans="2:4" ht="11.85" customHeight="1" x14ac:dyDescent="0.3">
      <c r="B152" s="63"/>
      <c r="C152" s="63"/>
      <c r="D152" s="62"/>
    </row>
    <row r="153" spans="2:4" ht="11.85" customHeight="1" x14ac:dyDescent="0.3">
      <c r="B153" s="63"/>
      <c r="C153" s="63"/>
      <c r="D153" s="62"/>
    </row>
    <row r="154" spans="2:4" ht="11.85" customHeight="1" x14ac:dyDescent="0.3">
      <c r="B154" s="63"/>
      <c r="C154" s="63"/>
      <c r="D154" s="62"/>
    </row>
    <row r="155" spans="2:4" ht="11.85" customHeight="1" x14ac:dyDescent="0.3">
      <c r="B155" s="63"/>
      <c r="C155" s="63"/>
      <c r="D155" s="62"/>
    </row>
    <row r="156" spans="2:4" ht="11.85" customHeight="1" x14ac:dyDescent="0.3">
      <c r="B156" s="63"/>
      <c r="C156" s="63"/>
      <c r="D156" s="62"/>
    </row>
    <row r="157" spans="2:4" ht="11.85" customHeight="1" x14ac:dyDescent="0.3">
      <c r="B157" s="63"/>
      <c r="C157" s="63"/>
      <c r="D157" s="62"/>
    </row>
    <row r="158" spans="2:4" ht="11.85" customHeight="1" x14ac:dyDescent="0.3">
      <c r="B158" s="63"/>
      <c r="C158" s="63"/>
      <c r="D158" s="62"/>
    </row>
    <row r="159" spans="2:4" ht="11.85" customHeight="1" x14ac:dyDescent="0.3">
      <c r="B159" s="63"/>
      <c r="C159" s="63"/>
      <c r="D159" s="62"/>
    </row>
    <row r="160" spans="2:4" ht="11.85" customHeight="1" x14ac:dyDescent="0.3">
      <c r="B160" s="63"/>
      <c r="C160" s="63"/>
      <c r="D160" s="62"/>
    </row>
    <row r="161" spans="2:4" ht="11.85" customHeight="1" x14ac:dyDescent="0.3">
      <c r="B161" s="63"/>
      <c r="C161" s="63"/>
      <c r="D161" s="62"/>
    </row>
    <row r="162" spans="2:4" ht="11.85" customHeight="1" x14ac:dyDescent="0.3">
      <c r="B162" s="63"/>
      <c r="C162" s="63"/>
      <c r="D162" s="62"/>
    </row>
    <row r="163" spans="2:4" ht="11.85" customHeight="1" x14ac:dyDescent="0.3">
      <c r="B163" s="63"/>
      <c r="C163" s="63"/>
      <c r="D163" s="62"/>
    </row>
    <row r="164" spans="2:4" ht="11.85" customHeight="1" x14ac:dyDescent="0.3">
      <c r="B164" s="63"/>
      <c r="C164" s="63"/>
      <c r="D164" s="62"/>
    </row>
    <row r="165" spans="2:4" ht="11.85" customHeight="1" x14ac:dyDescent="0.3">
      <c r="B165" s="63"/>
      <c r="C165" s="63"/>
      <c r="D165" s="62"/>
    </row>
    <row r="166" spans="2:4" ht="11.85" customHeight="1" x14ac:dyDescent="0.3">
      <c r="B166" s="63"/>
      <c r="C166" s="63"/>
      <c r="D166" s="62"/>
    </row>
    <row r="167" spans="2:4" ht="11.85" customHeight="1" x14ac:dyDescent="0.3">
      <c r="B167" s="63"/>
      <c r="C167" s="63"/>
      <c r="D167" s="62"/>
    </row>
    <row r="168" spans="2:4" ht="11.85" customHeight="1" x14ac:dyDescent="0.3">
      <c r="B168" s="63"/>
      <c r="C168" s="63"/>
      <c r="D168" s="62"/>
    </row>
    <row r="169" spans="2:4" ht="11.85" customHeight="1" x14ac:dyDescent="0.3">
      <c r="B169" s="63"/>
      <c r="C169" s="63"/>
      <c r="D169" s="62"/>
    </row>
    <row r="170" spans="2:4" ht="11.85" customHeight="1" x14ac:dyDescent="0.3">
      <c r="B170" s="63"/>
      <c r="C170" s="63"/>
      <c r="D170" s="62"/>
    </row>
    <row r="171" spans="2:4" ht="11.85" customHeight="1" x14ac:dyDescent="0.3">
      <c r="B171" s="63"/>
      <c r="C171" s="63"/>
      <c r="D171" s="62"/>
    </row>
    <row r="172" spans="2:4" ht="11.85" customHeight="1" x14ac:dyDescent="0.3">
      <c r="B172" s="63"/>
      <c r="C172" s="63"/>
      <c r="D172" s="62"/>
    </row>
    <row r="173" spans="2:4" ht="11.85" customHeight="1" x14ac:dyDescent="0.3">
      <c r="B173" s="63"/>
      <c r="C173" s="63"/>
      <c r="D173" s="62"/>
    </row>
    <row r="174" spans="2:4" ht="11.85" customHeight="1" x14ac:dyDescent="0.3">
      <c r="B174" s="63"/>
      <c r="C174" s="63"/>
      <c r="D174" s="62"/>
    </row>
    <row r="175" spans="2:4" ht="11.85" customHeight="1" x14ac:dyDescent="0.3">
      <c r="B175" s="63"/>
      <c r="C175" s="63"/>
      <c r="D175" s="62"/>
    </row>
    <row r="176" spans="2:4" ht="11.85" customHeight="1" x14ac:dyDescent="0.3">
      <c r="B176" s="63"/>
      <c r="C176" s="63"/>
      <c r="D176" s="62"/>
    </row>
    <row r="177" spans="2:4" ht="11.85" customHeight="1" x14ac:dyDescent="0.3">
      <c r="B177" s="63"/>
      <c r="C177" s="63"/>
      <c r="D177" s="62"/>
    </row>
    <row r="178" spans="2:4" ht="11.85" customHeight="1" x14ac:dyDescent="0.3">
      <c r="B178" s="63"/>
      <c r="C178" s="63"/>
      <c r="D178" s="62"/>
    </row>
    <row r="179" spans="2:4" ht="11.85" customHeight="1" x14ac:dyDescent="0.3">
      <c r="B179" s="63"/>
      <c r="C179" s="63"/>
      <c r="D179" s="62"/>
    </row>
    <row r="180" spans="2:4" ht="11.85" customHeight="1" x14ac:dyDescent="0.3">
      <c r="B180" s="63"/>
      <c r="C180" s="63"/>
      <c r="D180" s="62"/>
    </row>
    <row r="181" spans="2:4" ht="11.85" customHeight="1" x14ac:dyDescent="0.3">
      <c r="B181" s="63"/>
      <c r="C181" s="63"/>
      <c r="D181" s="62"/>
    </row>
    <row r="182" spans="2:4" ht="11.85" customHeight="1" x14ac:dyDescent="0.3">
      <c r="B182" s="63"/>
      <c r="C182" s="63"/>
      <c r="D182" s="62"/>
    </row>
    <row r="183" spans="2:4" ht="11.85" customHeight="1" x14ac:dyDescent="0.3">
      <c r="B183" s="63"/>
      <c r="C183" s="63"/>
      <c r="D183" s="62"/>
    </row>
    <row r="184" spans="2:4" ht="11.85" customHeight="1" x14ac:dyDescent="0.3">
      <c r="B184" s="63"/>
      <c r="C184" s="63"/>
      <c r="D184" s="62"/>
    </row>
    <row r="185" spans="2:4" ht="11.85" customHeight="1" x14ac:dyDescent="0.3">
      <c r="B185" s="63"/>
      <c r="C185" s="63"/>
      <c r="D185" s="62"/>
    </row>
    <row r="186" spans="2:4" ht="11.85" customHeight="1" x14ac:dyDescent="0.3">
      <c r="B186" s="63"/>
      <c r="C186" s="63"/>
      <c r="D186" s="62"/>
    </row>
    <row r="187" spans="2:4" ht="11.85" customHeight="1" x14ac:dyDescent="0.3">
      <c r="B187" s="63"/>
      <c r="C187" s="63"/>
      <c r="D187" s="62"/>
    </row>
    <row r="188" spans="2:4" ht="11.85" customHeight="1" x14ac:dyDescent="0.3">
      <c r="B188" s="63"/>
      <c r="C188" s="63"/>
      <c r="D188" s="62"/>
    </row>
    <row r="189" spans="2:4" ht="11.85" customHeight="1" x14ac:dyDescent="0.3">
      <c r="B189" s="63"/>
      <c r="C189" s="63"/>
      <c r="D189" s="62"/>
    </row>
    <row r="190" spans="2:4" ht="11.85" customHeight="1" x14ac:dyDescent="0.3">
      <c r="B190" s="63"/>
      <c r="C190" s="63"/>
      <c r="D190" s="62"/>
    </row>
    <row r="191" spans="2:4" ht="11.85" customHeight="1" x14ac:dyDescent="0.3">
      <c r="B191" s="63"/>
      <c r="C191" s="63"/>
      <c r="D191" s="62"/>
    </row>
    <row r="192" spans="2:4" ht="11.85" customHeight="1" x14ac:dyDescent="0.3">
      <c r="B192" s="63"/>
      <c r="C192" s="63"/>
      <c r="D192" s="62"/>
    </row>
    <row r="193" spans="2:4" ht="11.85" customHeight="1" x14ac:dyDescent="0.3">
      <c r="B193" s="63"/>
      <c r="C193" s="63"/>
      <c r="D193" s="62"/>
    </row>
    <row r="194" spans="2:4" ht="11.85" customHeight="1" x14ac:dyDescent="0.3">
      <c r="B194" s="63"/>
      <c r="C194" s="63"/>
      <c r="D194" s="62"/>
    </row>
    <row r="195" spans="2:4" ht="11.85" customHeight="1" x14ac:dyDescent="0.3">
      <c r="B195" s="63"/>
      <c r="C195" s="63"/>
      <c r="D195" s="62"/>
    </row>
    <row r="196" spans="2:4" ht="11.85" customHeight="1" x14ac:dyDescent="0.3">
      <c r="B196" s="63"/>
      <c r="C196" s="63"/>
      <c r="D196" s="62"/>
    </row>
    <row r="197" spans="2:4" ht="11.85" customHeight="1" x14ac:dyDescent="0.3">
      <c r="B197" s="63"/>
      <c r="C197" s="63"/>
      <c r="D197" s="62"/>
    </row>
    <row r="198" spans="2:4" ht="11.85" customHeight="1" x14ac:dyDescent="0.3">
      <c r="B198" s="63"/>
      <c r="C198" s="63"/>
      <c r="D198" s="62"/>
    </row>
    <row r="199" spans="2:4" ht="11.85" customHeight="1" x14ac:dyDescent="0.3">
      <c r="B199" s="63"/>
      <c r="C199" s="63"/>
      <c r="D199" s="62"/>
    </row>
    <row r="200" spans="2:4" ht="11.85" customHeight="1" x14ac:dyDescent="0.3">
      <c r="B200" s="63"/>
      <c r="C200" s="63"/>
      <c r="D200" s="62"/>
    </row>
    <row r="201" spans="2:4" ht="11.85" customHeight="1" x14ac:dyDescent="0.3">
      <c r="B201" s="63"/>
      <c r="C201" s="63"/>
      <c r="D201" s="62"/>
    </row>
    <row r="202" spans="2:4" ht="11.85" customHeight="1" x14ac:dyDescent="0.3">
      <c r="B202" s="63"/>
      <c r="C202" s="63"/>
      <c r="D202" s="62"/>
    </row>
    <row r="203" spans="2:4" ht="11.85" customHeight="1" x14ac:dyDescent="0.3">
      <c r="B203" s="63"/>
      <c r="C203" s="63"/>
      <c r="D203" s="62"/>
    </row>
    <row r="204" spans="2:4" ht="11.85" customHeight="1" x14ac:dyDescent="0.3">
      <c r="B204" s="63"/>
      <c r="C204" s="63"/>
      <c r="D204" s="62"/>
    </row>
    <row r="205" spans="2:4" ht="11.85" customHeight="1" x14ac:dyDescent="0.3">
      <c r="B205" s="63"/>
      <c r="C205" s="63"/>
      <c r="D205" s="62"/>
    </row>
    <row r="206" spans="2:4" ht="11.85" customHeight="1" x14ac:dyDescent="0.3">
      <c r="B206" s="63"/>
      <c r="C206" s="63"/>
      <c r="D206" s="62"/>
    </row>
    <row r="207" spans="2:4" ht="11.85" customHeight="1" x14ac:dyDescent="0.3">
      <c r="B207" s="63"/>
      <c r="C207" s="63"/>
      <c r="D207" s="62"/>
    </row>
    <row r="208" spans="2:4" ht="11.85" customHeight="1" x14ac:dyDescent="0.3">
      <c r="B208" s="63"/>
      <c r="C208" s="63"/>
      <c r="D208" s="62"/>
    </row>
    <row r="209" spans="2:4" ht="11.85" customHeight="1" x14ac:dyDescent="0.3">
      <c r="B209" s="63"/>
      <c r="C209" s="63"/>
      <c r="D209" s="62"/>
    </row>
    <row r="210" spans="2:4" ht="11.85" customHeight="1" x14ac:dyDescent="0.3">
      <c r="B210" s="63"/>
      <c r="C210" s="63"/>
      <c r="D210" s="62"/>
    </row>
    <row r="211" spans="2:4" ht="11.85" customHeight="1" x14ac:dyDescent="0.3">
      <c r="B211" s="63"/>
      <c r="C211" s="63"/>
      <c r="D211" s="62"/>
    </row>
    <row r="212" spans="2:4" ht="11.85" customHeight="1" x14ac:dyDescent="0.3">
      <c r="B212" s="63"/>
      <c r="C212" s="63"/>
      <c r="D212" s="62"/>
    </row>
    <row r="213" spans="2:4" ht="11.85" customHeight="1" x14ac:dyDescent="0.3">
      <c r="B213" s="63"/>
      <c r="C213" s="63"/>
      <c r="D213" s="62"/>
    </row>
    <row r="214" spans="2:4" ht="11.85" customHeight="1" x14ac:dyDescent="0.3">
      <c r="B214" s="63"/>
      <c r="C214" s="63"/>
      <c r="D214" s="62"/>
    </row>
    <row r="215" spans="2:4" ht="11.85" customHeight="1" x14ac:dyDescent="0.3">
      <c r="B215" s="63"/>
      <c r="C215" s="63"/>
      <c r="D215" s="62"/>
    </row>
    <row r="216" spans="2:4" ht="11.85" customHeight="1" x14ac:dyDescent="0.3">
      <c r="B216" s="63"/>
      <c r="C216" s="63"/>
      <c r="D216" s="62"/>
    </row>
    <row r="217" spans="2:4" ht="11.85" customHeight="1" x14ac:dyDescent="0.3">
      <c r="B217" s="63"/>
      <c r="C217" s="63"/>
      <c r="D217" s="62"/>
    </row>
    <row r="218" spans="2:4" ht="11.85" customHeight="1" x14ac:dyDescent="0.3">
      <c r="B218" s="63"/>
      <c r="C218" s="63"/>
      <c r="D218" s="62"/>
    </row>
    <row r="219" spans="2:4" ht="11.85" customHeight="1" x14ac:dyDescent="0.3">
      <c r="B219" s="63"/>
      <c r="C219" s="63"/>
      <c r="D219" s="62"/>
    </row>
    <row r="220" spans="2:4" ht="11.85" customHeight="1" x14ac:dyDescent="0.3">
      <c r="B220" s="63"/>
      <c r="C220" s="63"/>
      <c r="D220" s="62"/>
    </row>
    <row r="221" spans="2:4" ht="11.85" customHeight="1" x14ac:dyDescent="0.3">
      <c r="B221" s="63"/>
      <c r="C221" s="63"/>
      <c r="D221" s="62"/>
    </row>
    <row r="222" spans="2:4" ht="11.85" customHeight="1" x14ac:dyDescent="0.3">
      <c r="B222" s="63"/>
      <c r="C222" s="63"/>
      <c r="D222" s="62"/>
    </row>
    <row r="223" spans="2:4" ht="11.85" customHeight="1" x14ac:dyDescent="0.3">
      <c r="B223" s="63"/>
      <c r="C223" s="63"/>
      <c r="D223" s="62"/>
    </row>
    <row r="224" spans="2:4" ht="11.85" customHeight="1" x14ac:dyDescent="0.3">
      <c r="B224" s="63"/>
      <c r="C224" s="63"/>
      <c r="D224" s="62"/>
    </row>
    <row r="225" spans="2:4" ht="11.85" customHeight="1" x14ac:dyDescent="0.3">
      <c r="B225" s="63"/>
      <c r="C225" s="63"/>
      <c r="D225" s="62"/>
    </row>
    <row r="226" spans="2:4" ht="11.85" customHeight="1" x14ac:dyDescent="0.3">
      <c r="B226" s="63"/>
      <c r="C226" s="63"/>
      <c r="D226" s="62"/>
    </row>
    <row r="227" spans="2:4" ht="11.85" customHeight="1" x14ac:dyDescent="0.3">
      <c r="B227" s="63"/>
      <c r="C227" s="63"/>
      <c r="D227" s="62"/>
    </row>
    <row r="228" spans="2:4" ht="11.85" customHeight="1" x14ac:dyDescent="0.3">
      <c r="B228" s="63"/>
      <c r="C228" s="63"/>
      <c r="D228" s="62"/>
    </row>
    <row r="229" spans="2:4" ht="11.85" customHeight="1" x14ac:dyDescent="0.3">
      <c r="B229" s="63"/>
      <c r="C229" s="63"/>
      <c r="D229" s="62"/>
    </row>
    <row r="230" spans="2:4" ht="11.85" customHeight="1" x14ac:dyDescent="0.3">
      <c r="B230" s="63"/>
      <c r="C230" s="63"/>
      <c r="D230" s="62"/>
    </row>
    <row r="231" spans="2:4" ht="11.85" customHeight="1" x14ac:dyDescent="0.3">
      <c r="B231" s="63"/>
      <c r="C231" s="63"/>
      <c r="D231" s="62"/>
    </row>
    <row r="232" spans="2:4" ht="11.85" customHeight="1" x14ac:dyDescent="0.3">
      <c r="B232" s="63"/>
      <c r="C232" s="63"/>
      <c r="D232" s="62"/>
    </row>
    <row r="233" spans="2:4" ht="11.85" customHeight="1" x14ac:dyDescent="0.3">
      <c r="B233" s="63"/>
      <c r="C233" s="63"/>
      <c r="D233" s="62"/>
    </row>
    <row r="234" spans="2:4" ht="11.85" customHeight="1" x14ac:dyDescent="0.3">
      <c r="B234" s="63"/>
      <c r="C234" s="63"/>
      <c r="D234" s="62"/>
    </row>
    <row r="235" spans="2:4" ht="11.85" customHeight="1" x14ac:dyDescent="0.3">
      <c r="B235" s="63"/>
      <c r="C235" s="63"/>
      <c r="D235" s="62"/>
    </row>
    <row r="236" spans="2:4" ht="11.85" customHeight="1" x14ac:dyDescent="0.3">
      <c r="B236" s="63"/>
      <c r="C236" s="63"/>
      <c r="D236" s="62"/>
    </row>
    <row r="237" spans="2:4" ht="11.85" customHeight="1" x14ac:dyDescent="0.3">
      <c r="B237" s="63"/>
      <c r="C237" s="63"/>
      <c r="D237" s="62"/>
    </row>
    <row r="238" spans="2:4" ht="11.85" customHeight="1" x14ac:dyDescent="0.3">
      <c r="B238" s="63"/>
      <c r="C238" s="63"/>
      <c r="D238" s="62"/>
    </row>
    <row r="239" spans="2:4" ht="11.85" customHeight="1" x14ac:dyDescent="0.3">
      <c r="B239" s="63"/>
      <c r="C239" s="63"/>
      <c r="D239" s="62"/>
    </row>
    <row r="240" spans="2:4" ht="11.85" customHeight="1" x14ac:dyDescent="0.3">
      <c r="B240" s="63"/>
      <c r="C240" s="63"/>
      <c r="D240" s="62"/>
    </row>
    <row r="241" spans="2:4" ht="11.85" customHeight="1" x14ac:dyDescent="0.3">
      <c r="B241" s="63"/>
      <c r="C241" s="63"/>
      <c r="D241" s="62"/>
    </row>
    <row r="242" spans="2:4" ht="11.85" customHeight="1" x14ac:dyDescent="0.3">
      <c r="B242" s="63"/>
      <c r="C242" s="63"/>
      <c r="D242" s="62"/>
    </row>
    <row r="243" spans="2:4" ht="11.85" customHeight="1" x14ac:dyDescent="0.3">
      <c r="B243" s="63"/>
      <c r="C243" s="63"/>
      <c r="D243" s="62"/>
    </row>
    <row r="244" spans="2:4" ht="11.85" customHeight="1" x14ac:dyDescent="0.3">
      <c r="B244" s="63"/>
      <c r="C244" s="63"/>
      <c r="D244" s="62"/>
    </row>
    <row r="245" spans="2:4" ht="11.85" customHeight="1" x14ac:dyDescent="0.3">
      <c r="B245" s="63"/>
      <c r="C245" s="63"/>
      <c r="D245" s="62"/>
    </row>
    <row r="246" spans="2:4" ht="11.85" customHeight="1" x14ac:dyDescent="0.3">
      <c r="B246" s="63"/>
      <c r="C246" s="63"/>
      <c r="D246" s="62"/>
    </row>
    <row r="247" spans="2:4" ht="11.85" customHeight="1" x14ac:dyDescent="0.3">
      <c r="B247" s="63"/>
      <c r="C247" s="63"/>
      <c r="D247" s="62"/>
    </row>
    <row r="248" spans="2:4" ht="11.85" customHeight="1" x14ac:dyDescent="0.3">
      <c r="B248" s="63"/>
      <c r="C248" s="63"/>
      <c r="D248" s="62"/>
    </row>
    <row r="249" spans="2:4" ht="11.85" customHeight="1" x14ac:dyDescent="0.3">
      <c r="B249" s="63"/>
      <c r="C249" s="63"/>
      <c r="D249" s="62"/>
    </row>
    <row r="250" spans="2:4" ht="11.85" customHeight="1" x14ac:dyDescent="0.3">
      <c r="B250" s="63"/>
      <c r="C250" s="63"/>
      <c r="D250" s="62"/>
    </row>
    <row r="251" spans="2:4" ht="11.85" customHeight="1" x14ac:dyDescent="0.3">
      <c r="B251" s="63"/>
      <c r="C251" s="63"/>
      <c r="D251" s="62"/>
    </row>
    <row r="252" spans="2:4" ht="11.85" customHeight="1" x14ac:dyDescent="0.3">
      <c r="B252" s="63"/>
      <c r="C252" s="63"/>
      <c r="D252" s="62"/>
    </row>
    <row r="253" spans="2:4" ht="11.85" customHeight="1" x14ac:dyDescent="0.3">
      <c r="B253" s="63"/>
      <c r="C253" s="63"/>
      <c r="D253" s="62"/>
    </row>
    <row r="254" spans="2:4" ht="11.85" customHeight="1" x14ac:dyDescent="0.3">
      <c r="B254" s="63"/>
      <c r="C254" s="63"/>
      <c r="D254" s="62"/>
    </row>
    <row r="255" spans="2:4" ht="11.85" customHeight="1" x14ac:dyDescent="0.3">
      <c r="B255" s="63"/>
      <c r="C255" s="63"/>
      <c r="D255" s="62"/>
    </row>
    <row r="256" spans="2:4" ht="11.85" customHeight="1" x14ac:dyDescent="0.3">
      <c r="B256" s="63"/>
      <c r="C256" s="63"/>
      <c r="D256" s="62"/>
    </row>
    <row r="257" spans="2:4" ht="11.85" customHeight="1" x14ac:dyDescent="0.3">
      <c r="B257" s="63"/>
      <c r="C257" s="63"/>
      <c r="D257" s="62"/>
    </row>
    <row r="258" spans="2:4" ht="11.85" customHeight="1" x14ac:dyDescent="0.3">
      <c r="B258" s="63"/>
      <c r="C258" s="63"/>
      <c r="D258" s="62"/>
    </row>
    <row r="259" spans="2:4" ht="11.85" customHeight="1" x14ac:dyDescent="0.3">
      <c r="B259" s="63"/>
      <c r="C259" s="63"/>
      <c r="D259" s="62"/>
    </row>
    <row r="260" spans="2:4" ht="11.85" customHeight="1" x14ac:dyDescent="0.3">
      <c r="B260" s="63"/>
      <c r="C260" s="63"/>
      <c r="D260" s="62"/>
    </row>
    <row r="261" spans="2:4" ht="11.85" customHeight="1" x14ac:dyDescent="0.3">
      <c r="B261" s="63"/>
      <c r="C261" s="63"/>
      <c r="D261" s="62"/>
    </row>
    <row r="262" spans="2:4" ht="11.85" customHeight="1" x14ac:dyDescent="0.3">
      <c r="B262" s="63"/>
      <c r="C262" s="63"/>
      <c r="D262" s="62"/>
    </row>
    <row r="263" spans="2:4" ht="11.85" customHeight="1" x14ac:dyDescent="0.3">
      <c r="B263" s="63"/>
      <c r="C263" s="63"/>
      <c r="D263" s="62"/>
    </row>
    <row r="264" spans="2:4" ht="11.85" customHeight="1" x14ac:dyDescent="0.3">
      <c r="B264" s="63"/>
      <c r="C264" s="63"/>
      <c r="D264" s="62"/>
    </row>
    <row r="265" spans="2:4" ht="11.85" customHeight="1" x14ac:dyDescent="0.3">
      <c r="B265" s="63"/>
      <c r="C265" s="63"/>
      <c r="D265" s="62"/>
    </row>
    <row r="266" spans="2:4" ht="11.85" customHeight="1" x14ac:dyDescent="0.3">
      <c r="B266" s="63"/>
      <c r="C266" s="63"/>
      <c r="D266" s="62"/>
    </row>
    <row r="267" spans="2:4" ht="11.85" customHeight="1" x14ac:dyDescent="0.3">
      <c r="B267" s="63"/>
      <c r="C267" s="63"/>
      <c r="D267" s="62"/>
    </row>
    <row r="268" spans="2:4" ht="11.85" customHeight="1" x14ac:dyDescent="0.3">
      <c r="B268" s="63"/>
      <c r="C268" s="63"/>
      <c r="D268" s="62"/>
    </row>
    <row r="269" spans="2:4" ht="11.85" customHeight="1" x14ac:dyDescent="0.3">
      <c r="B269" s="63"/>
      <c r="C269" s="63"/>
      <c r="D269" s="62"/>
    </row>
    <row r="270" spans="2:4" ht="11.85" customHeight="1" x14ac:dyDescent="0.3">
      <c r="B270" s="63"/>
      <c r="C270" s="63"/>
      <c r="D270" s="62"/>
    </row>
    <row r="271" spans="2:4" ht="11.85" customHeight="1" x14ac:dyDescent="0.3">
      <c r="B271" s="63"/>
      <c r="C271" s="63"/>
      <c r="D271" s="62"/>
    </row>
    <row r="272" spans="2:4" ht="11.85" customHeight="1" x14ac:dyDescent="0.3">
      <c r="B272" s="63"/>
      <c r="C272" s="63"/>
      <c r="D272" s="62"/>
    </row>
    <row r="273" spans="2:4" ht="11.85" customHeight="1" x14ac:dyDescent="0.3">
      <c r="B273" s="63"/>
      <c r="C273" s="63"/>
      <c r="D273" s="62"/>
    </row>
    <row r="274" spans="2:4" ht="11.85" customHeight="1" x14ac:dyDescent="0.3">
      <c r="B274" s="63"/>
      <c r="C274" s="63"/>
      <c r="D274" s="62"/>
    </row>
    <row r="275" spans="2:4" ht="11.85" customHeight="1" x14ac:dyDescent="0.3">
      <c r="B275" s="63"/>
      <c r="C275" s="63"/>
      <c r="D275" s="62"/>
    </row>
    <row r="276" spans="2:4" ht="11.85" customHeight="1" x14ac:dyDescent="0.3">
      <c r="B276" s="63"/>
      <c r="C276" s="63"/>
      <c r="D276" s="62"/>
    </row>
    <row r="277" spans="2:4" ht="11.85" customHeight="1" x14ac:dyDescent="0.3">
      <c r="B277" s="63"/>
      <c r="C277" s="63"/>
      <c r="D277" s="62"/>
    </row>
    <row r="278" spans="2:4" ht="11.85" customHeight="1" x14ac:dyDescent="0.3">
      <c r="B278" s="63"/>
      <c r="D278" s="62"/>
    </row>
    <row r="279" spans="2:4" ht="11.85" customHeight="1" x14ac:dyDescent="0.3">
      <c r="B279" s="63"/>
      <c r="D279" s="62"/>
    </row>
    <row r="280" spans="2:4" ht="11.85" customHeight="1" x14ac:dyDescent="0.3">
      <c r="B280" s="63"/>
      <c r="D280" s="62"/>
    </row>
    <row r="281" spans="2:4" ht="11.85" customHeight="1" x14ac:dyDescent="0.3">
      <c r="B281" s="63"/>
    </row>
    <row r="282" spans="2:4" ht="11.85" customHeight="1" x14ac:dyDescent="0.3">
      <c r="B282" s="63"/>
    </row>
    <row r="283" spans="2:4" ht="11.85" customHeight="1" x14ac:dyDescent="0.3">
      <c r="B283" s="63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W718"/>
  <sheetViews>
    <sheetView zoomScale="70" zoomScaleNormal="70" workbookViewId="0">
      <selection activeCell="E31" sqref="E31"/>
    </sheetView>
  </sheetViews>
  <sheetFormatPr baseColWidth="10" defaultColWidth="14.44140625" defaultRowHeight="15" x14ac:dyDescent="0.3"/>
  <cols>
    <col min="1" max="1" width="5" style="7" customWidth="1"/>
    <col min="2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[1925]</v>
      </c>
      <c r="E11" s="68" t="s">
        <v>1437</v>
      </c>
      <c r="G11" s="7"/>
      <c r="H11" s="7"/>
      <c r="I11" s="73" t="s">
        <v>33</v>
      </c>
      <c r="J11" s="73" t="s">
        <v>34</v>
      </c>
      <c r="K11" s="73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[1924]</v>
      </c>
      <c r="E12" s="68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[1900]</v>
      </c>
      <c r="E13" s="68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7" t="s">
        <v>36</v>
      </c>
      <c r="C14" s="7" t="s">
        <v>1454</v>
      </c>
      <c r="D14" s="19" t="str">
        <f>[1]!obMake("Notional"&amp;" "&amp;$B$6,$C$14,E14)</f>
        <v>Notional initialmargin.isdasimm.products.SIMMSimpleSwap 
[1936]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[1926]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[1935]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6" t="s">
        <v>15</v>
      </c>
      <c r="C19" s="70" t="str">
        <f>[1]!obMake("SIMMSwap",$B$6,D11:D13,D15,D14,D16,[1]!obMake("","String","EUR"))</f>
        <v>SIMMSwap 
[1992]</v>
      </c>
      <c r="D19" s="71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thickBot="1" x14ac:dyDescent="0.35">
      <c r="A21" s="4"/>
      <c r="B21" s="5" t="s">
        <v>31</v>
      </c>
      <c r="C21" s="5"/>
      <c r="D21" s="17"/>
      <c r="E21" s="17"/>
      <c r="F21" s="7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A22" s="4"/>
      <c r="B22" s="7" t="s">
        <v>39</v>
      </c>
      <c r="D22" s="19" t="str">
        <f>[1]!obCall("WeightMode"&amp;" "&amp;$B$6,$B$7&amp;"$WeightMode","valueOf",[1]!obMake("","String",E22))</f>
        <v>WeightMode initialmargin.isdasimm.products.SIMMSimpleSwap 
[1944]</v>
      </c>
      <c r="E22" s="22" t="s">
        <v>27</v>
      </c>
      <c r="F22" s="7" t="s">
        <v>1449</v>
      </c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A23" s="4"/>
      <c r="B23" s="7" t="s">
        <v>1446</v>
      </c>
      <c r="C23" s="7" t="s">
        <v>1454</v>
      </c>
      <c r="D23" s="19" t="str">
        <f>[1]!obMake("InterpolationStep"&amp;" "&amp;$B$6,$C$23,E23)</f>
        <v>InterpolationStep initialmargin.isdasimm.products.SIMMSimpleSwap 
[1949]</v>
      </c>
      <c r="E23" s="22">
        <v>1</v>
      </c>
      <c r="F23" s="7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A24" s="4"/>
      <c r="B24" s="7" t="s">
        <v>1447</v>
      </c>
      <c r="C24" s="7" t="s">
        <v>1455</v>
      </c>
      <c r="D24" s="19" t="str">
        <f>[1]!obMake("IsUseAnalyticSensis"&amp;" "&amp;$B$6,$C$24,E24)</f>
        <v>IsUseAnalyticSensis initialmargin.isdasimm.products.SIMMSimpleSwap 
[1920]</v>
      </c>
      <c r="E24" s="22" t="b">
        <f>FALSE</f>
        <v>0</v>
      </c>
      <c r="F24" s="7"/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A25" s="4"/>
      <c r="B25" s="7" t="s">
        <v>46</v>
      </c>
      <c r="C25" s="7" t="s">
        <v>1454</v>
      </c>
      <c r="D25" s="19" t="str">
        <f>[1]!obMake("TimeStep"&amp;" "&amp;$B$6,$C$25,$E25)</f>
        <v>TimeStep initialmargin.isdasimm.products.SIMMSimpleSwap 
[1976]</v>
      </c>
      <c r="E25" s="24">
        <v>0.1</v>
      </c>
      <c r="F25" s="7"/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A26" s="4"/>
      <c r="B26" s="7" t="s">
        <v>47</v>
      </c>
      <c r="C26" s="7" t="s">
        <v>1454</v>
      </c>
      <c r="D26" s="19" t="str">
        <f>[1]!obMake("FinalTime"&amp;" "&amp;$B$6,$C26,$E26)</f>
        <v>FinalTime initialmargin.isdasimm.products.SIMMSimpleSwap 
[1922]</v>
      </c>
      <c r="E26" s="24">
        <f>J31</f>
        <v>10</v>
      </c>
      <c r="F26" s="7"/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A27" s="4"/>
      <c r="E27" s="7"/>
      <c r="F27" s="7"/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A28" s="4"/>
      <c r="E28" s="7"/>
      <c r="F28" s="7"/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A29" s="4"/>
      <c r="B29" s="14" t="s">
        <v>1442</v>
      </c>
      <c r="C29" s="29"/>
      <c r="D29" s="25" t="b">
        <v>0</v>
      </c>
      <c r="E29" s="7"/>
      <c r="F29" s="7"/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A30" s="4"/>
      <c r="B30" s="15" t="s">
        <v>1443</v>
      </c>
      <c r="D30" s="32" t="b">
        <v>0</v>
      </c>
      <c r="E30" s="7"/>
      <c r="F30" s="7"/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A31" s="4"/>
      <c r="B31" s="12" t="s">
        <v>1444</v>
      </c>
      <c r="C31" s="8"/>
      <c r="D31" s="16" t="b">
        <v>0</v>
      </c>
      <c r="E31" s="7"/>
      <c r="F31" s="7"/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A32" s="4"/>
      <c r="E32" s="7"/>
      <c r="F32" s="7"/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1:256" ht="13.05" customHeight="1" x14ac:dyDescent="0.3">
      <c r="B33" s="23"/>
      <c r="C33" s="23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1:256" ht="13.05" customHeight="1" x14ac:dyDescent="0.3">
      <c r="E34" s="7"/>
      <c r="F34" s="7"/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  <row r="35" spans="1:256" ht="13.05" customHeight="1" x14ac:dyDescent="0.3">
      <c r="B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P35" s="6"/>
      <c r="IT35" s="4"/>
      <c r="IU35" s="4"/>
      <c r="IV35" s="4"/>
    </row>
    <row r="36" spans="1:256" ht="11.85" customHeight="1" x14ac:dyDescent="0.3">
      <c r="C36" s="74" t="str">
        <f>"Expected Initial Margin"</f>
        <v>Expected Initial Margin</v>
      </c>
      <c r="D36" s="31"/>
      <c r="E36" s="31"/>
      <c r="AG36" s="7"/>
      <c r="IS36" s="4"/>
      <c r="IT36" s="4"/>
      <c r="IU36" s="4"/>
      <c r="IV36" s="4"/>
    </row>
    <row r="37" spans="1:256" ht="11.85" customHeight="1" x14ac:dyDescent="0.3">
      <c r="C37" s="10" t="s">
        <v>42</v>
      </c>
      <c r="D37" s="10" t="str">
        <f>"LinearMelting"</f>
        <v>LinearMelting</v>
      </c>
      <c r="E37" s="10" t="str">
        <f>"Interpolation"</f>
        <v>Interpolation</v>
      </c>
      <c r="F37" s="10" t="str">
        <f>(1-2*F38)*100 &amp;"% Confidence Bounds"</f>
        <v>95% Confidence Bounds</v>
      </c>
      <c r="G37" s="10"/>
      <c r="H37" s="15" t="s">
        <v>48</v>
      </c>
      <c r="AH37" s="1"/>
      <c r="IU37" s="4"/>
      <c r="IV37" s="4"/>
    </row>
    <row r="38" spans="1:256" ht="11.85" customHeight="1" x14ac:dyDescent="0.3">
      <c r="B38" s="8" t="s">
        <v>23</v>
      </c>
      <c r="C38" s="75" t="str">
        <f>[1]!obMake("Values"&amp;C$37&amp;" "&amp;$B$6,$B$8,LIBORMarketModel!$J$16,$C$19,SIMMSwap!$D$22,[1]!obCall("SensitivityMode",$B$7&amp;"$SensitivityMode","valueOf",[1]!obMake("","String",C$37)),SIMMSwap!$D$23:$D$26)</f>
        <v>ValuesExact initialmargin.isdasimm.products.SIMMSimpleSwap 
[1997]</v>
      </c>
      <c r="D38" s="19" t="str">
        <f>[1]!obMake("Values"&amp;D$37&amp;" "&amp;$B$6,$B$8,LIBORMarketModel!$J$16,$C$19,SIMMSwap!$D$22,[1]!obCall("SensitivityMode",$B$7&amp;"$SensitivityMode","valueOf",[1]!obMake("","String",D$37)),SIMMSwap!$D$23:$D$26)</f>
        <v>ValuesLinearMelting initialmargin.isdasimm.products.SIMMSimpleSwap 
[2003]</v>
      </c>
      <c r="E38" s="19" t="str">
        <f>[1]!obMake("Values"&amp;E$37&amp;" "&amp;$B$6,$B$8,LIBORMarketModel!$J$16,$C$19,SIMMSwap!$D$22,[1]!obCall("SensitivityMode",$B$7&amp;"$SensitivityMode","valueOf",[1]!obMake("","String",E$37)),SIMMSwap!$D$23:$D$26)</f>
        <v>ValuesInterpolation initialmargin.isdasimm.products.SIMMSimpleSwap 
[2006]</v>
      </c>
      <c r="F38" s="27">
        <v>2.5000000000000001E-2</v>
      </c>
      <c r="G38" s="27">
        <f>1-F38</f>
        <v>0.97499999999999998</v>
      </c>
      <c r="H38" s="15" t="str">
        <f>[1]!obMake("Path"&amp; COLUMN()&amp;$B$6,"int",COLUMN())</f>
        <v>Path8initialmargin.isdasimm.products.SIMMSimpleSwap 
[1921]</v>
      </c>
      <c r="I38" s="8" t="str">
        <f>[1]!obMake("Path"&amp; COLUMN()&amp;$B$6,"int",COLUMN())</f>
        <v>Path9initialmargin.isdasimm.products.SIMMSimpleSwap 
[1947]</v>
      </c>
      <c r="J38" s="8" t="str">
        <f>[1]!obMake("Path"&amp; COLUMN()&amp;$B$6,"int",COLUMN())</f>
        <v>Path10initialmargin.isdasimm.products.SIMMSimpleSwap 
[1937]</v>
      </c>
      <c r="K38" s="8" t="str">
        <f>[1]!obMake("Path"&amp; COLUMN()&amp;$B$6,"int",COLUMN())</f>
        <v>Path11initialmargin.isdasimm.products.SIMMSimpleSwap 
[1970]</v>
      </c>
      <c r="L38" s="8" t="str">
        <f>[1]!obMake("Path"&amp; COLUMN()&amp;$B$6,"int",COLUMN())</f>
        <v>Path12initialmargin.isdasimm.products.SIMMSimpleSwap 
[1961]</v>
      </c>
      <c r="M38" s="8" t="str">
        <f>[1]!obMake("Path"&amp; COLUMN()&amp;$B$6,"int",COLUMN())</f>
        <v>Path13initialmargin.isdasimm.products.SIMMSimpleSwap 
[1942]</v>
      </c>
      <c r="N38" s="8" t="str">
        <f>[1]!obMake("Path"&amp; COLUMN()&amp;$B$6,"int",COLUMN())</f>
        <v>Path14initialmargin.isdasimm.products.SIMMSimpleSwap 
[1899]</v>
      </c>
      <c r="O38" s="8" t="str">
        <f>[1]!obMake("Path"&amp; COLUMN()&amp;$B$6,"int",COLUMN())</f>
        <v>Path15initialmargin.isdasimm.products.SIMMSimpleSwap 
[1941]</v>
      </c>
      <c r="P38" s="8" t="str">
        <f>[1]!obMake("Path"&amp; COLUMN()&amp;$B$6,"int",COLUMN())</f>
        <v>Path16initialmargin.isdasimm.products.SIMMSimpleSwap 
[1915]</v>
      </c>
      <c r="Q38" s="8" t="str">
        <f>[1]!obMake("Path"&amp; COLUMN()&amp;$B$6,"int",COLUMN())</f>
        <v>Path17initialmargin.isdasimm.products.SIMMSimpleSwap 
[1969]</v>
      </c>
      <c r="R38" s="8"/>
      <c r="S38" s="8"/>
      <c r="AH38" s="1"/>
      <c r="AI38" s="1"/>
      <c r="IV38" s="4"/>
    </row>
    <row r="39" spans="1:256" ht="11.4" customHeight="1" x14ac:dyDescent="0.3">
      <c r="A39" s="7" t="str">
        <f t="shared" ref="A39:A102" si="3">IF(OR($D$31,$D$29,$D$30),IF(MOD((ROW(A39)-ROW($A$39))*$E$25,$E$26/10)&lt;0.0001,(ROW(A39)-ROW($A$39))*$E$25,""),"")</f>
        <v/>
      </c>
      <c r="B39" s="7" t="str">
        <f t="shared" ref="B39:B70" si="4">IF(IF(OR($D$31,$D$29,$D$30),(ROW(A41)-ROW($A$41))*$E$25,"")&lt;=$E$26,IF(OR($D$31,$D$29,$D$30),(ROW(A41)-ROW($A$41))*$E$25,""),"")</f>
        <v/>
      </c>
      <c r="C39" s="28" t="str">
        <f t="array" ref="C39:C339">TRANSPOSE(IF($D$31,[1]!obGet([1]!obCall("",$C$38,"getExpectedIM")),""))</f>
        <v/>
      </c>
      <c r="D39" s="13" t="str">
        <f t="array" ref="D39:D339">TRANSPOSE(IF($D$30,[1]!obGet([1]!obCall("",$D$38,"getExpectedIM")),""))</f>
        <v/>
      </c>
      <c r="E39" s="13" t="str">
        <f t="array" ref="E39:E339">TRANSPOSE(IF($D$29,[1]!obGet([1]!obCall("",$E$38,"getExpectedIM")),""))</f>
        <v/>
      </c>
      <c r="F39" s="15" t="str">
        <f t="array" ref="F39:F339">TRANSPOSE(IF($D$31,[1]!obGet([1]!obCall("",$C$38,"getQuantile",[1]!obMake("","double",$F$38))),""))</f>
        <v/>
      </c>
      <c r="G39" s="15" t="str">
        <f t="array" ref="G39:G339">TRANSPOSE(IF($D$31,[1]!obGet([1]!obCall("",$C$38,"getQuantile",[1]!obMake("","double",$G$38))),""))</f>
        <v/>
      </c>
      <c r="H39" s="72" t="str">
        <f t="array" ref="H39:H339">TRANSPOSE(IF($D$31,[1]!obGet([1]!obCall("",$C$38,"getPath",H$38)),""))</f>
        <v/>
      </c>
      <c r="I39" s="10" t="str">
        <f t="array" ref="I39:I339">TRANSPOSE(IF($D$31,[1]!obGet([1]!obCall("",$C$38,"getPath",I$38)),""))</f>
        <v/>
      </c>
      <c r="J39" s="10" t="str">
        <f t="array" ref="J39:J339">TRANSPOSE(IF($D$31,[1]!obGet([1]!obCall("",$C$38,"getPath",J$38)),""))</f>
        <v/>
      </c>
      <c r="K39" s="10" t="str">
        <f t="array" ref="K39:K339">TRANSPOSE(IF($D$31,[1]!obGet([1]!obCall("",$C$38,"getPath",K$38)),""))</f>
        <v/>
      </c>
      <c r="L39" s="10" t="str">
        <f t="array" ref="L39:L339">TRANSPOSE(IF($D$31,[1]!obGet([1]!obCall("",$C$38,"getPath",L$38)),""))</f>
        <v/>
      </c>
      <c r="M39" s="10" t="str">
        <f t="array" ref="M39:M339">TRANSPOSE(IF($D$31,[1]!obGet([1]!obCall("",$C$38,"getPath",M$38)),""))</f>
        <v/>
      </c>
      <c r="N39" s="10" t="str">
        <f t="array" ref="N39:N339">TRANSPOSE(IF($D$31,[1]!obGet([1]!obCall("",$C$38,"getPath",N$38)),""))</f>
        <v/>
      </c>
      <c r="O39" s="10" t="str">
        <f t="array" ref="O39:O339">TRANSPOSE(IF($D$31,[1]!obGet([1]!obCall("",$C$38,"getPath",O$38)),""))</f>
        <v/>
      </c>
      <c r="P39" s="10" t="str">
        <f t="array" ref="P39:P339">TRANSPOSE(IF($D$31,[1]!obGet([1]!obCall("",$C$38,"getPath",P$38)),""))</f>
        <v/>
      </c>
      <c r="Q39" s="10" t="str">
        <f t="array" ref="Q39:Q339">TRANSPOSE(IF($D$31,[1]!obGet([1]!obCall("",$C$38,"getPath",Q$38)),""))</f>
        <v/>
      </c>
      <c r="R39" s="10"/>
      <c r="S39" s="29"/>
      <c r="T39" s="7"/>
      <c r="U39" s="7"/>
      <c r="V39" s="7"/>
      <c r="W39" s="7"/>
      <c r="AH39" s="1"/>
      <c r="IU39" s="4"/>
      <c r="IV39" s="4"/>
    </row>
    <row r="40" spans="1:256" ht="11.85" customHeight="1" x14ac:dyDescent="0.3">
      <c r="A40" s="7" t="str">
        <f t="shared" si="3"/>
        <v/>
      </c>
      <c r="B40" s="7" t="str">
        <f t="shared" si="4"/>
        <v/>
      </c>
      <c r="C40" s="28" t="str">
        <v/>
      </c>
      <c r="D40" s="13" t="str">
        <v/>
      </c>
      <c r="E40" s="13" t="str">
        <v/>
      </c>
      <c r="F40" s="15" t="str">
        <v/>
      </c>
      <c r="G40" s="15" t="str">
        <v/>
      </c>
      <c r="H40" s="15" t="str">
        <v/>
      </c>
      <c r="I40" s="10" t="str">
        <v/>
      </c>
      <c r="J40" s="10" t="str">
        <v/>
      </c>
      <c r="K40" s="10" t="str">
        <v/>
      </c>
      <c r="L40" s="10" t="str">
        <v/>
      </c>
      <c r="M40" s="10" t="str">
        <v/>
      </c>
      <c r="N40" s="10" t="str">
        <v/>
      </c>
      <c r="O40" s="10" t="str">
        <v/>
      </c>
      <c r="P40" s="10" t="str">
        <v/>
      </c>
      <c r="Q40" s="10" t="str">
        <v/>
      </c>
      <c r="R40" s="10"/>
      <c r="S40" s="10"/>
      <c r="T40" s="7"/>
      <c r="U40" s="7"/>
      <c r="V40" s="7"/>
      <c r="W40" s="7"/>
      <c r="AH40" s="1"/>
      <c r="IU40" s="4"/>
      <c r="IV40" s="4"/>
    </row>
    <row r="41" spans="1:256" ht="11.85" customHeight="1" x14ac:dyDescent="0.3">
      <c r="A41" s="7" t="str">
        <f t="shared" si="3"/>
        <v/>
      </c>
      <c r="B41" s="7" t="str">
        <f t="shared" si="4"/>
        <v/>
      </c>
      <c r="C41" s="28" t="str">
        <v/>
      </c>
      <c r="D41" s="13" t="str">
        <v/>
      </c>
      <c r="E41" s="13" t="str">
        <v/>
      </c>
      <c r="F41" s="15" t="str">
        <v/>
      </c>
      <c r="G41" s="15" t="str">
        <v/>
      </c>
      <c r="H41" s="15" t="str">
        <v/>
      </c>
      <c r="I41" s="10" t="str">
        <v/>
      </c>
      <c r="J41" s="10" t="str">
        <v/>
      </c>
      <c r="K41" s="10" t="str">
        <v/>
      </c>
      <c r="L41" s="10" t="str">
        <v/>
      </c>
      <c r="M41" s="10" t="str">
        <v/>
      </c>
      <c r="N41" s="10" t="str">
        <v/>
      </c>
      <c r="O41" s="10" t="str">
        <v/>
      </c>
      <c r="P41" s="10" t="str">
        <v/>
      </c>
      <c r="Q41" s="10" t="str">
        <v/>
      </c>
      <c r="R41" s="7"/>
      <c r="S41" s="7"/>
      <c r="T41" s="7"/>
      <c r="U41" s="7"/>
      <c r="V41" s="7"/>
      <c r="W41" s="7"/>
      <c r="AH41" s="1"/>
      <c r="IU41" s="4"/>
      <c r="IV41" s="4"/>
    </row>
    <row r="42" spans="1:256" ht="11.4" customHeight="1" x14ac:dyDescent="0.3">
      <c r="A42" s="7" t="str">
        <f t="shared" si="3"/>
        <v/>
      </c>
      <c r="B42" s="7" t="str">
        <f t="shared" si="4"/>
        <v/>
      </c>
      <c r="C42" s="28" t="str">
        <v/>
      </c>
      <c r="D42" s="13" t="str">
        <v/>
      </c>
      <c r="E42" s="13" t="str">
        <v/>
      </c>
      <c r="F42" s="15" t="str">
        <v/>
      </c>
      <c r="G42" s="15" t="str">
        <v/>
      </c>
      <c r="H42" s="15" t="str">
        <v/>
      </c>
      <c r="I42" s="10" t="str">
        <v/>
      </c>
      <c r="J42" s="10" t="str">
        <v/>
      </c>
      <c r="K42" s="10" t="str">
        <v/>
      </c>
      <c r="L42" s="10" t="str">
        <v/>
      </c>
      <c r="M42" s="10" t="str">
        <v/>
      </c>
      <c r="N42" s="10" t="str">
        <v/>
      </c>
      <c r="O42" s="10" t="str">
        <v/>
      </c>
      <c r="P42" s="10" t="str">
        <v/>
      </c>
      <c r="Q42" s="10" t="str">
        <v/>
      </c>
      <c r="R42" s="7"/>
      <c r="S42" s="7"/>
      <c r="T42" s="7"/>
      <c r="U42" s="7"/>
      <c r="V42" s="7"/>
      <c r="W42" s="7"/>
      <c r="AH42" s="1"/>
      <c r="IU42" s="4"/>
      <c r="IV42" s="4"/>
    </row>
    <row r="43" spans="1:256" ht="13.8" customHeight="1" x14ac:dyDescent="0.3">
      <c r="A43" s="7" t="str">
        <f t="shared" si="3"/>
        <v/>
      </c>
      <c r="B43" s="7" t="str">
        <f t="shared" si="4"/>
        <v/>
      </c>
      <c r="C43" s="28" t="str">
        <v/>
      </c>
      <c r="D43" s="13" t="str">
        <v/>
      </c>
      <c r="E43" s="13" t="str">
        <v/>
      </c>
      <c r="F43" s="15" t="str">
        <v/>
      </c>
      <c r="G43" s="15" t="str">
        <v/>
      </c>
      <c r="H43" s="15" t="str">
        <v/>
      </c>
      <c r="I43" s="10" t="str">
        <v/>
      </c>
      <c r="J43" s="10" t="str">
        <v/>
      </c>
      <c r="K43" s="10" t="str">
        <v/>
      </c>
      <c r="L43" s="10" t="str">
        <v/>
      </c>
      <c r="M43" s="10" t="str">
        <v/>
      </c>
      <c r="N43" s="10" t="str">
        <v/>
      </c>
      <c r="O43" s="10" t="str">
        <v/>
      </c>
      <c r="P43" s="10" t="str">
        <v/>
      </c>
      <c r="Q43" s="10" t="str">
        <v/>
      </c>
      <c r="R43" s="7"/>
      <c r="S43" s="7"/>
      <c r="T43" s="7"/>
      <c r="U43" s="7"/>
      <c r="V43" s="7"/>
      <c r="W43" s="7"/>
      <c r="AH43" s="1"/>
      <c r="IU43" s="4"/>
      <c r="IV43" s="4"/>
    </row>
    <row r="44" spans="1:256" ht="13.2" customHeight="1" x14ac:dyDescent="0.3">
      <c r="A44" s="7" t="str">
        <f t="shared" si="3"/>
        <v/>
      </c>
      <c r="B44" s="7" t="str">
        <f t="shared" si="4"/>
        <v/>
      </c>
      <c r="C44" s="28" t="str">
        <v/>
      </c>
      <c r="D44" s="13" t="str">
        <v/>
      </c>
      <c r="E44" s="13" t="str">
        <v/>
      </c>
      <c r="F44" s="15" t="str">
        <v/>
      </c>
      <c r="G44" s="15" t="str">
        <v/>
      </c>
      <c r="H44" s="15" t="str">
        <v/>
      </c>
      <c r="I44" s="10" t="str">
        <v/>
      </c>
      <c r="J44" s="10" t="str">
        <v/>
      </c>
      <c r="K44" s="10" t="str">
        <v/>
      </c>
      <c r="L44" s="10" t="str">
        <v/>
      </c>
      <c r="M44" s="10" t="str">
        <v/>
      </c>
      <c r="N44" s="10" t="str">
        <v/>
      </c>
      <c r="O44" s="10" t="str">
        <v/>
      </c>
      <c r="P44" s="10" t="str">
        <v/>
      </c>
      <c r="Q44" s="10" t="str">
        <v/>
      </c>
      <c r="R44" s="7"/>
      <c r="S44" s="7"/>
      <c r="T44" s="7"/>
      <c r="U44" s="7"/>
      <c r="V44" s="7"/>
      <c r="W44" s="7"/>
      <c r="AH44" s="1"/>
      <c r="IU44" s="4"/>
      <c r="IV44" s="4"/>
    </row>
    <row r="45" spans="1:256" ht="11.85" customHeight="1" x14ac:dyDescent="0.3">
      <c r="A45" s="7" t="str">
        <f t="shared" si="3"/>
        <v/>
      </c>
      <c r="B45" s="7" t="str">
        <f t="shared" si="4"/>
        <v/>
      </c>
      <c r="C45" s="28" t="str">
        <v/>
      </c>
      <c r="D45" s="13" t="str">
        <v/>
      </c>
      <c r="E45" s="13" t="str">
        <v/>
      </c>
      <c r="F45" s="15" t="str">
        <v/>
      </c>
      <c r="G45" s="15" t="str">
        <v/>
      </c>
      <c r="H45" s="15" t="str">
        <v/>
      </c>
      <c r="I45" s="10" t="str">
        <v/>
      </c>
      <c r="J45" s="10" t="str">
        <v/>
      </c>
      <c r="K45" s="10" t="str">
        <v/>
      </c>
      <c r="L45" s="10" t="str">
        <v/>
      </c>
      <c r="M45" s="10" t="str">
        <v/>
      </c>
      <c r="N45" s="10" t="str">
        <v/>
      </c>
      <c r="O45" s="10" t="str">
        <v/>
      </c>
      <c r="P45" s="10" t="str">
        <v/>
      </c>
      <c r="Q45" s="10" t="str">
        <v/>
      </c>
      <c r="R45" s="7"/>
      <c r="S45" s="7"/>
      <c r="T45" s="7"/>
      <c r="U45" s="7"/>
      <c r="V45" s="7"/>
      <c r="W45" s="7"/>
      <c r="AH45" s="1"/>
      <c r="IU45" s="4"/>
      <c r="IV45" s="4"/>
    </row>
    <row r="46" spans="1:256" ht="11.85" customHeight="1" x14ac:dyDescent="0.3">
      <c r="A46" s="7" t="str">
        <f t="shared" si="3"/>
        <v/>
      </c>
      <c r="B46" s="7" t="str">
        <f t="shared" si="4"/>
        <v/>
      </c>
      <c r="C46" s="28" t="str">
        <v/>
      </c>
      <c r="D46" s="13" t="str">
        <v/>
      </c>
      <c r="E46" s="13" t="str">
        <v/>
      </c>
      <c r="F46" s="15" t="str">
        <v/>
      </c>
      <c r="G46" s="15" t="str">
        <v/>
      </c>
      <c r="H46" s="15" t="str">
        <v/>
      </c>
      <c r="I46" s="10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7"/>
      <c r="S46" s="7"/>
      <c r="T46" s="7"/>
      <c r="U46" s="7"/>
      <c r="V46" s="7"/>
      <c r="W46" s="7"/>
      <c r="AH46" s="1"/>
      <c r="IU46" s="4"/>
      <c r="IV46" s="4"/>
    </row>
    <row r="47" spans="1:256" ht="11.85" customHeight="1" x14ac:dyDescent="0.3">
      <c r="A47" s="7" t="str">
        <f t="shared" si="3"/>
        <v/>
      </c>
      <c r="B47" s="7" t="str">
        <f t="shared" si="4"/>
        <v/>
      </c>
      <c r="C47" s="28" t="str">
        <v/>
      </c>
      <c r="D47" s="13" t="str">
        <v/>
      </c>
      <c r="E47" s="13" t="str">
        <v/>
      </c>
      <c r="F47" s="15" t="str">
        <v/>
      </c>
      <c r="G47" s="15" t="str">
        <v/>
      </c>
      <c r="H47" s="15" t="str">
        <v/>
      </c>
      <c r="I47" s="10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7"/>
      <c r="S47" s="7"/>
      <c r="T47" s="7"/>
      <c r="U47" s="7"/>
      <c r="V47" s="7"/>
      <c r="W47" s="7"/>
      <c r="AH47" s="1"/>
      <c r="IU47" s="4"/>
      <c r="IV47" s="4"/>
    </row>
    <row r="48" spans="1:256" ht="11.85" customHeight="1" x14ac:dyDescent="0.3">
      <c r="A48" s="7" t="str">
        <f t="shared" si="3"/>
        <v/>
      </c>
      <c r="B48" s="7" t="str">
        <f t="shared" si="4"/>
        <v/>
      </c>
      <c r="C48" s="28" t="str">
        <v/>
      </c>
      <c r="D48" s="13" t="str">
        <v/>
      </c>
      <c r="E48" s="13" t="str">
        <v/>
      </c>
      <c r="F48" s="15" t="str">
        <v/>
      </c>
      <c r="G48" s="15" t="str">
        <v/>
      </c>
      <c r="H48" s="15" t="str">
        <v/>
      </c>
      <c r="I48" s="10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7"/>
      <c r="S48" s="7"/>
      <c r="T48" s="7"/>
      <c r="U48" s="7"/>
      <c r="V48" s="7"/>
      <c r="W48" s="7"/>
      <c r="AH48" s="1"/>
      <c r="IU48" s="4"/>
      <c r="IV48" s="4"/>
    </row>
    <row r="49" spans="1:257" ht="11.85" customHeight="1" x14ac:dyDescent="0.3">
      <c r="A49" s="7" t="str">
        <f t="shared" si="3"/>
        <v/>
      </c>
      <c r="B49" s="7" t="str">
        <f t="shared" si="4"/>
        <v/>
      </c>
      <c r="C49" s="28" t="str">
        <v/>
      </c>
      <c r="D49" s="13" t="str">
        <v/>
      </c>
      <c r="E49" s="13" t="str">
        <v/>
      </c>
      <c r="F49" s="15" t="str">
        <v/>
      </c>
      <c r="G49" s="15" t="str">
        <v/>
      </c>
      <c r="H49" s="15" t="str">
        <v/>
      </c>
      <c r="I49" s="10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7"/>
      <c r="S49" s="7"/>
      <c r="T49" s="7"/>
      <c r="U49" s="7"/>
      <c r="V49" s="7"/>
      <c r="W49" s="7"/>
      <c r="AH49" s="1"/>
      <c r="IV49" s="4"/>
    </row>
    <row r="50" spans="1:257" ht="11.85" customHeight="1" x14ac:dyDescent="0.3">
      <c r="A50" s="7" t="str">
        <f t="shared" si="3"/>
        <v/>
      </c>
      <c r="B50" s="7" t="str">
        <f t="shared" si="4"/>
        <v/>
      </c>
      <c r="C50" s="28" t="str">
        <v/>
      </c>
      <c r="D50" s="13" t="str">
        <v/>
      </c>
      <c r="E50" s="13" t="str">
        <v/>
      </c>
      <c r="F50" s="15" t="str">
        <v/>
      </c>
      <c r="G50" s="15" t="str">
        <v/>
      </c>
      <c r="H50" s="15" t="str">
        <v/>
      </c>
      <c r="I50" s="10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7"/>
      <c r="S50" s="7"/>
      <c r="T50" s="7"/>
      <c r="U50" s="7"/>
      <c r="V50" s="7"/>
      <c r="W50" s="7"/>
      <c r="AH50" s="1"/>
      <c r="IV50" s="4"/>
    </row>
    <row r="51" spans="1:257" ht="11.85" customHeight="1" x14ac:dyDescent="0.3">
      <c r="A51" s="7" t="str">
        <f t="shared" si="3"/>
        <v/>
      </c>
      <c r="B51" s="7" t="str">
        <f t="shared" si="4"/>
        <v/>
      </c>
      <c r="C51" s="28" t="str">
        <v/>
      </c>
      <c r="D51" s="13" t="str">
        <v/>
      </c>
      <c r="E51" s="13" t="str">
        <v/>
      </c>
      <c r="F51" s="15" t="str">
        <v/>
      </c>
      <c r="G51" s="15" t="str">
        <v/>
      </c>
      <c r="H51" s="15" t="str">
        <v/>
      </c>
      <c r="I51" s="10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7"/>
      <c r="S51" s="7"/>
      <c r="T51" s="7"/>
      <c r="U51" s="7"/>
      <c r="V51" s="7"/>
      <c r="W51" s="7"/>
      <c r="AH51" s="1"/>
      <c r="IV51" s="4"/>
    </row>
    <row r="52" spans="1:257" ht="11.85" customHeight="1" x14ac:dyDescent="0.3">
      <c r="A52" s="7" t="str">
        <f t="shared" si="3"/>
        <v/>
      </c>
      <c r="B52" s="7" t="str">
        <f t="shared" si="4"/>
        <v/>
      </c>
      <c r="C52" s="28" t="str">
        <v/>
      </c>
      <c r="D52" s="13" t="str">
        <v/>
      </c>
      <c r="E52" s="13" t="str">
        <v/>
      </c>
      <c r="F52" s="15" t="str">
        <v/>
      </c>
      <c r="G52" s="15" t="str">
        <v/>
      </c>
      <c r="H52" s="15" t="str">
        <v/>
      </c>
      <c r="I52" s="10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7"/>
      <c r="S52" s="7"/>
      <c r="T52" s="7"/>
      <c r="U52" s="7"/>
      <c r="V52" s="7"/>
      <c r="W52" s="7"/>
      <c r="AH52" s="1"/>
      <c r="IV52" s="4"/>
    </row>
    <row r="53" spans="1:257" ht="11.85" customHeight="1" x14ac:dyDescent="0.3">
      <c r="A53" s="7" t="str">
        <f t="shared" si="3"/>
        <v/>
      </c>
      <c r="B53" s="7" t="str">
        <f t="shared" si="4"/>
        <v/>
      </c>
      <c r="C53" s="28" t="str">
        <v/>
      </c>
      <c r="D53" s="13" t="str">
        <v/>
      </c>
      <c r="E53" s="13" t="str">
        <v/>
      </c>
      <c r="F53" s="15" t="str">
        <v/>
      </c>
      <c r="G53" s="15" t="str">
        <v/>
      </c>
      <c r="H53" s="15" t="str">
        <v/>
      </c>
      <c r="I53" s="10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7"/>
      <c r="S53" s="7"/>
      <c r="T53" s="7"/>
      <c r="U53" s="7"/>
      <c r="V53" s="7"/>
      <c r="W53" s="7"/>
      <c r="AH53" s="1"/>
      <c r="IV53" s="4"/>
    </row>
    <row r="54" spans="1:257" ht="11.85" customHeight="1" x14ac:dyDescent="0.3">
      <c r="A54" s="7" t="str">
        <f t="shared" si="3"/>
        <v/>
      </c>
      <c r="B54" s="7" t="str">
        <f t="shared" si="4"/>
        <v/>
      </c>
      <c r="C54" s="28" t="str">
        <v/>
      </c>
      <c r="D54" s="13" t="str">
        <v/>
      </c>
      <c r="E54" s="13" t="str">
        <v/>
      </c>
      <c r="F54" s="15" t="str">
        <v/>
      </c>
      <c r="G54" s="15" t="str">
        <v/>
      </c>
      <c r="H54" s="15" t="str">
        <v/>
      </c>
      <c r="I54" s="10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7"/>
      <c r="S54" s="7"/>
      <c r="T54" s="7"/>
      <c r="U54" s="7"/>
      <c r="V54" s="7"/>
      <c r="W54" s="7"/>
      <c r="AH54" s="1"/>
      <c r="IV54" s="4"/>
    </row>
    <row r="55" spans="1:257" ht="11.85" customHeight="1" x14ac:dyDescent="0.3">
      <c r="A55" s="7" t="str">
        <f t="shared" si="3"/>
        <v/>
      </c>
      <c r="B55" s="7" t="str">
        <f t="shared" si="4"/>
        <v/>
      </c>
      <c r="C55" s="28" t="str">
        <v/>
      </c>
      <c r="D55" s="13" t="str">
        <v/>
      </c>
      <c r="E55" s="13" t="str">
        <v/>
      </c>
      <c r="F55" s="15" t="str">
        <v/>
      </c>
      <c r="G55" s="15" t="str">
        <v/>
      </c>
      <c r="H55" s="15" t="str">
        <v/>
      </c>
      <c r="I55" s="10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7"/>
      <c r="S55" s="7"/>
      <c r="T55" s="7"/>
      <c r="U55" s="7"/>
      <c r="V55" s="7"/>
      <c r="W55" s="7"/>
      <c r="AH55" s="1"/>
      <c r="IW55" s="7"/>
    </row>
    <row r="56" spans="1:257" ht="11.85" customHeight="1" x14ac:dyDescent="0.3">
      <c r="A56" s="7" t="str">
        <f t="shared" si="3"/>
        <v/>
      </c>
      <c r="B56" s="7" t="str">
        <f t="shared" si="4"/>
        <v/>
      </c>
      <c r="C56" s="28" t="str">
        <v/>
      </c>
      <c r="D56" s="13" t="str">
        <v/>
      </c>
      <c r="E56" s="13" t="str">
        <v/>
      </c>
      <c r="F56" s="15" t="str">
        <v/>
      </c>
      <c r="G56" s="15" t="str">
        <v/>
      </c>
      <c r="H56" s="15" t="str">
        <v/>
      </c>
      <c r="I56" s="10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7"/>
      <c r="S56" s="7"/>
      <c r="T56" s="7"/>
      <c r="U56" s="7"/>
      <c r="V56" s="7"/>
      <c r="W56" s="7"/>
      <c r="AH56" s="1"/>
      <c r="IW56" s="7"/>
    </row>
    <row r="57" spans="1:257" ht="11.85" customHeight="1" x14ac:dyDescent="0.3">
      <c r="A57" s="7" t="str">
        <f t="shared" si="3"/>
        <v/>
      </c>
      <c r="B57" s="7" t="str">
        <f t="shared" si="4"/>
        <v/>
      </c>
      <c r="C57" s="28" t="str">
        <v/>
      </c>
      <c r="D57" s="13" t="str">
        <v/>
      </c>
      <c r="E57" s="13" t="str">
        <v/>
      </c>
      <c r="F57" s="15" t="str">
        <v/>
      </c>
      <c r="G57" s="15" t="str">
        <v/>
      </c>
      <c r="H57" s="15" t="str">
        <v/>
      </c>
      <c r="I57" s="10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7"/>
      <c r="S57" s="7"/>
      <c r="T57" s="7"/>
      <c r="U57" s="7"/>
      <c r="V57" s="7"/>
      <c r="W57" s="7"/>
      <c r="AH57" s="1"/>
      <c r="IW57" s="7"/>
    </row>
    <row r="58" spans="1:257" ht="11.85" customHeight="1" x14ac:dyDescent="0.3">
      <c r="A58" s="7" t="str">
        <f t="shared" si="3"/>
        <v/>
      </c>
      <c r="B58" s="7" t="str">
        <f t="shared" si="4"/>
        <v/>
      </c>
      <c r="C58" s="28" t="str">
        <v/>
      </c>
      <c r="D58" s="13" t="str">
        <v/>
      </c>
      <c r="E58" s="13" t="str">
        <v/>
      </c>
      <c r="F58" s="15" t="str">
        <v/>
      </c>
      <c r="G58" s="15" t="str">
        <v/>
      </c>
      <c r="H58" s="15" t="str">
        <v/>
      </c>
      <c r="I58" s="10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7"/>
      <c r="S58" s="7"/>
      <c r="T58" s="7"/>
      <c r="U58" s="7"/>
      <c r="V58" s="7"/>
      <c r="W58" s="7"/>
      <c r="AH58" s="1"/>
      <c r="IW58" s="7"/>
    </row>
    <row r="59" spans="1:257" ht="11.85" customHeight="1" x14ac:dyDescent="0.3">
      <c r="A59" s="7" t="str">
        <f t="shared" si="3"/>
        <v/>
      </c>
      <c r="B59" s="7" t="str">
        <f t="shared" si="4"/>
        <v/>
      </c>
      <c r="C59" s="28" t="str">
        <v/>
      </c>
      <c r="D59" s="13" t="str">
        <v/>
      </c>
      <c r="E59" s="13" t="str">
        <v/>
      </c>
      <c r="F59" s="15" t="str">
        <v/>
      </c>
      <c r="G59" s="15" t="str">
        <v/>
      </c>
      <c r="H59" s="15" t="str">
        <v/>
      </c>
      <c r="I59" s="10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7"/>
      <c r="S59" s="7"/>
      <c r="T59" s="7"/>
      <c r="U59" s="7"/>
      <c r="V59" s="7"/>
      <c r="W59" s="7"/>
      <c r="AH59" s="1"/>
      <c r="IW59" s="7"/>
    </row>
    <row r="60" spans="1:257" ht="11.85" customHeight="1" x14ac:dyDescent="0.3">
      <c r="A60" s="7" t="str">
        <f t="shared" si="3"/>
        <v/>
      </c>
      <c r="B60" s="7" t="str">
        <f t="shared" si="4"/>
        <v/>
      </c>
      <c r="C60" s="28" t="str">
        <v/>
      </c>
      <c r="D60" s="13" t="str">
        <v/>
      </c>
      <c r="E60" s="13" t="str">
        <v/>
      </c>
      <c r="F60" s="15" t="str">
        <v/>
      </c>
      <c r="G60" s="15" t="str">
        <v/>
      </c>
      <c r="H60" s="15" t="str">
        <v/>
      </c>
      <c r="I60" s="10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7"/>
      <c r="S60" s="7"/>
      <c r="T60" s="7"/>
      <c r="U60" s="7"/>
      <c r="V60" s="7"/>
      <c r="W60" s="7"/>
      <c r="AH60" s="1"/>
      <c r="IW60" s="7"/>
    </row>
    <row r="61" spans="1:257" ht="11.85" customHeight="1" x14ac:dyDescent="0.3">
      <c r="A61" s="7" t="str">
        <f t="shared" si="3"/>
        <v/>
      </c>
      <c r="B61" s="7" t="str">
        <f t="shared" si="4"/>
        <v/>
      </c>
      <c r="C61" s="28" t="str">
        <v/>
      </c>
      <c r="D61" s="13" t="str">
        <v/>
      </c>
      <c r="E61" s="13" t="str">
        <v/>
      </c>
      <c r="F61" s="15" t="str">
        <v/>
      </c>
      <c r="G61" s="15" t="str">
        <v/>
      </c>
      <c r="H61" s="15" t="str">
        <v/>
      </c>
      <c r="I61" s="10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7"/>
      <c r="S61" s="7"/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3"/>
        <v/>
      </c>
      <c r="B62" s="7" t="str">
        <f t="shared" si="4"/>
        <v/>
      </c>
      <c r="C62" s="28" t="str">
        <v/>
      </c>
      <c r="D62" s="13" t="str">
        <v/>
      </c>
      <c r="E62" s="13" t="str">
        <v/>
      </c>
      <c r="F62" s="15" t="str">
        <v/>
      </c>
      <c r="G62" s="15" t="str">
        <v/>
      </c>
      <c r="H62" s="15" t="str">
        <v/>
      </c>
      <c r="I62" s="10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7"/>
      <c r="S62" s="7"/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3"/>
        <v/>
      </c>
      <c r="B63" s="7" t="str">
        <f t="shared" si="4"/>
        <v/>
      </c>
      <c r="C63" s="28" t="str">
        <v/>
      </c>
      <c r="D63" s="13" t="str">
        <v/>
      </c>
      <c r="E63" s="13" t="str">
        <v/>
      </c>
      <c r="F63" s="15" t="str">
        <v/>
      </c>
      <c r="G63" s="15" t="str">
        <v/>
      </c>
      <c r="H63" s="15" t="str">
        <v/>
      </c>
      <c r="I63" s="10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7"/>
      <c r="S63" s="7"/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3"/>
        <v/>
      </c>
      <c r="B64" s="7" t="str">
        <f t="shared" si="4"/>
        <v/>
      </c>
      <c r="C64" s="28" t="str">
        <v/>
      </c>
      <c r="D64" s="13" t="str">
        <v/>
      </c>
      <c r="E64" s="13" t="str">
        <v/>
      </c>
      <c r="F64" s="15" t="str">
        <v/>
      </c>
      <c r="G64" s="15" t="str">
        <v/>
      </c>
      <c r="H64" s="15" t="str">
        <v/>
      </c>
      <c r="I64" s="10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7"/>
      <c r="S64" s="7"/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3"/>
        <v/>
      </c>
      <c r="B65" s="7" t="str">
        <f t="shared" si="4"/>
        <v/>
      </c>
      <c r="C65" s="28" t="str">
        <v/>
      </c>
      <c r="D65" s="13" t="str">
        <v/>
      </c>
      <c r="E65" s="13" t="str">
        <v/>
      </c>
      <c r="F65" s="15" t="str">
        <v/>
      </c>
      <c r="G65" s="15" t="str">
        <v/>
      </c>
      <c r="H65" s="15" t="str">
        <v/>
      </c>
      <c r="I65" s="10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7"/>
      <c r="S65" s="7"/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3"/>
        <v/>
      </c>
      <c r="B66" s="7" t="str">
        <f t="shared" si="4"/>
        <v/>
      </c>
      <c r="C66" s="28" t="str">
        <v/>
      </c>
      <c r="D66" s="13" t="str">
        <v/>
      </c>
      <c r="E66" s="13" t="str">
        <v/>
      </c>
      <c r="F66" s="15" t="str">
        <v/>
      </c>
      <c r="G66" s="15" t="str">
        <v/>
      </c>
      <c r="H66" s="15" t="str">
        <v/>
      </c>
      <c r="I66" s="10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7"/>
      <c r="S66" s="7"/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3"/>
        <v/>
      </c>
      <c r="B67" s="7" t="str">
        <f t="shared" si="4"/>
        <v/>
      </c>
      <c r="C67" s="28" t="str">
        <v/>
      </c>
      <c r="D67" s="13" t="str">
        <v/>
      </c>
      <c r="E67" s="13" t="str">
        <v/>
      </c>
      <c r="F67" s="15" t="str">
        <v/>
      </c>
      <c r="G67" s="15" t="str">
        <v/>
      </c>
      <c r="H67" s="15" t="str">
        <v/>
      </c>
      <c r="I67" s="10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7"/>
      <c r="S67" s="7"/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3"/>
        <v/>
      </c>
      <c r="B68" s="7" t="str">
        <f t="shared" si="4"/>
        <v/>
      </c>
      <c r="C68" s="28" t="str">
        <v/>
      </c>
      <c r="D68" s="13" t="str">
        <v/>
      </c>
      <c r="E68" s="13" t="str">
        <v/>
      </c>
      <c r="F68" s="15" t="str">
        <v/>
      </c>
      <c r="G68" s="15" t="str">
        <v/>
      </c>
      <c r="H68" s="15" t="str">
        <v/>
      </c>
      <c r="I68" s="10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7"/>
      <c r="S68" s="7"/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3"/>
        <v/>
      </c>
      <c r="B69" s="7" t="str">
        <f t="shared" si="4"/>
        <v/>
      </c>
      <c r="C69" s="28" t="str">
        <v/>
      </c>
      <c r="D69" s="13" t="str">
        <v/>
      </c>
      <c r="E69" s="13" t="str">
        <v/>
      </c>
      <c r="F69" s="15" t="str">
        <v/>
      </c>
      <c r="G69" s="15" t="str">
        <v/>
      </c>
      <c r="H69" s="15" t="str">
        <v/>
      </c>
      <c r="I69" s="10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7"/>
      <c r="S69" s="7"/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3"/>
        <v/>
      </c>
      <c r="B70" s="7" t="str">
        <f t="shared" si="4"/>
        <v/>
      </c>
      <c r="C70" s="28" t="str">
        <v/>
      </c>
      <c r="D70" s="13" t="str">
        <v/>
      </c>
      <c r="E70" s="13" t="str">
        <v/>
      </c>
      <c r="F70" s="15" t="str">
        <v/>
      </c>
      <c r="G70" s="15" t="str">
        <v/>
      </c>
      <c r="H70" s="15" t="str">
        <v/>
      </c>
      <c r="I70" s="10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7"/>
      <c r="S70" s="7"/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3"/>
        <v/>
      </c>
      <c r="B71" s="7" t="str">
        <f t="shared" ref="B71:B102" si="5">IF(IF(OR($D$31,$D$29,$D$30),(ROW(A73)-ROW($A$41))*$E$25,"")&lt;=$E$26,IF(OR($D$31,$D$29,$D$30),(ROW(A73)-ROW($A$41))*$E$25,""),"")</f>
        <v/>
      </c>
      <c r="C71" s="28" t="str">
        <v/>
      </c>
      <c r="D71" s="13" t="str">
        <v/>
      </c>
      <c r="E71" s="13" t="str">
        <v/>
      </c>
      <c r="F71" s="15" t="str">
        <v/>
      </c>
      <c r="G71" s="15" t="str">
        <v/>
      </c>
      <c r="H71" s="15" t="str">
        <v/>
      </c>
      <c r="I71" s="10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7"/>
      <c r="S71" s="7"/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3"/>
        <v/>
      </c>
      <c r="B72" s="7" t="str">
        <f t="shared" si="5"/>
        <v/>
      </c>
      <c r="C72" s="28" t="str">
        <v/>
      </c>
      <c r="D72" s="13" t="str">
        <v/>
      </c>
      <c r="E72" s="13" t="str">
        <v/>
      </c>
      <c r="F72" s="15" t="str">
        <v/>
      </c>
      <c r="G72" s="15" t="str">
        <v/>
      </c>
      <c r="H72" s="15" t="str">
        <v/>
      </c>
      <c r="I72" s="10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7"/>
      <c r="S72" s="7"/>
      <c r="T72" s="7"/>
      <c r="U72" s="7"/>
      <c r="V72" s="7"/>
      <c r="W72" s="7"/>
      <c r="AH72" s="1"/>
      <c r="IW72" s="7"/>
    </row>
    <row r="73" spans="1:257" ht="11.85" customHeight="1" x14ac:dyDescent="0.3">
      <c r="A73" s="7" t="str">
        <f t="shared" si="3"/>
        <v/>
      </c>
      <c r="B73" s="7" t="str">
        <f t="shared" si="5"/>
        <v/>
      </c>
      <c r="C73" s="28" t="str">
        <v/>
      </c>
      <c r="D73" s="13" t="str">
        <v/>
      </c>
      <c r="E73" s="13" t="str">
        <v/>
      </c>
      <c r="F73" s="15" t="str">
        <v/>
      </c>
      <c r="G73" s="15" t="str">
        <v/>
      </c>
      <c r="H73" s="15" t="str">
        <v/>
      </c>
      <c r="I73" s="10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7"/>
      <c r="S73" s="7"/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3"/>
        <v/>
      </c>
      <c r="B74" s="7" t="str">
        <f t="shared" si="5"/>
        <v/>
      </c>
      <c r="C74" s="28" t="str">
        <v/>
      </c>
      <c r="D74" s="13" t="str">
        <v/>
      </c>
      <c r="E74" s="13" t="str">
        <v/>
      </c>
      <c r="F74" s="15" t="str">
        <v/>
      </c>
      <c r="G74" s="15" t="str">
        <v/>
      </c>
      <c r="H74" s="15" t="str">
        <v/>
      </c>
      <c r="I74" s="10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7"/>
      <c r="S74" s="7"/>
      <c r="T74" s="7"/>
      <c r="U74" s="7"/>
      <c r="V74" s="7"/>
      <c r="W74" s="7"/>
      <c r="AH74" s="1"/>
      <c r="IW74" s="7"/>
    </row>
    <row r="75" spans="1:257" ht="11.85" customHeight="1" x14ac:dyDescent="0.3">
      <c r="A75" s="7" t="str">
        <f t="shared" si="3"/>
        <v/>
      </c>
      <c r="B75" s="7" t="str">
        <f t="shared" si="5"/>
        <v/>
      </c>
      <c r="C75" s="28" t="str">
        <v/>
      </c>
      <c r="D75" s="13" t="str">
        <v/>
      </c>
      <c r="E75" s="13" t="str">
        <v/>
      </c>
      <c r="F75" s="15" t="str">
        <v/>
      </c>
      <c r="G75" s="15" t="str">
        <v/>
      </c>
      <c r="H75" s="15" t="str">
        <v/>
      </c>
      <c r="I75" s="10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7"/>
      <c r="S75" s="7"/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3"/>
        <v/>
      </c>
      <c r="B76" s="7" t="str">
        <f t="shared" si="5"/>
        <v/>
      </c>
      <c r="C76" s="28" t="str">
        <v/>
      </c>
      <c r="D76" s="13" t="str">
        <v/>
      </c>
      <c r="E76" s="13" t="str">
        <v/>
      </c>
      <c r="F76" s="15" t="str">
        <v/>
      </c>
      <c r="G76" s="15" t="str">
        <v/>
      </c>
      <c r="H76" s="15" t="str">
        <v/>
      </c>
      <c r="I76" s="10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7"/>
      <c r="S76" s="7"/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3"/>
        <v/>
      </c>
      <c r="B77" s="7" t="str">
        <f t="shared" si="5"/>
        <v/>
      </c>
      <c r="C77" s="28" t="str">
        <v/>
      </c>
      <c r="D77" s="13" t="str">
        <v/>
      </c>
      <c r="E77" s="13" t="str">
        <v/>
      </c>
      <c r="F77" s="15" t="str">
        <v/>
      </c>
      <c r="G77" s="15" t="str">
        <v/>
      </c>
      <c r="H77" s="15" t="str">
        <v/>
      </c>
      <c r="I77" s="10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7"/>
      <c r="S77" s="7"/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3"/>
        <v/>
      </c>
      <c r="B78" s="7" t="str">
        <f t="shared" si="5"/>
        <v/>
      </c>
      <c r="C78" s="28" t="str">
        <v/>
      </c>
      <c r="D78" s="13" t="str">
        <v/>
      </c>
      <c r="E78" s="13" t="str">
        <v/>
      </c>
      <c r="F78" s="15" t="str">
        <v/>
      </c>
      <c r="G78" s="15" t="str">
        <v/>
      </c>
      <c r="H78" s="15" t="str">
        <v/>
      </c>
      <c r="I78" s="10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7"/>
      <c r="S78" s="7"/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3"/>
        <v/>
      </c>
      <c r="B79" s="7" t="str">
        <f t="shared" si="5"/>
        <v/>
      </c>
      <c r="C79" s="28" t="str">
        <v/>
      </c>
      <c r="D79" s="13" t="str">
        <v/>
      </c>
      <c r="E79" s="13" t="str">
        <v/>
      </c>
      <c r="F79" s="15" t="str">
        <v/>
      </c>
      <c r="G79" s="15" t="str">
        <v/>
      </c>
      <c r="H79" s="15" t="str">
        <v/>
      </c>
      <c r="I79" s="10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7"/>
      <c r="S79" s="7"/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3"/>
        <v/>
      </c>
      <c r="B80" s="7" t="str">
        <f t="shared" si="5"/>
        <v/>
      </c>
      <c r="C80" s="28" t="str">
        <v/>
      </c>
      <c r="D80" s="13" t="str">
        <v/>
      </c>
      <c r="E80" s="13" t="str">
        <v/>
      </c>
      <c r="F80" s="15" t="str">
        <v/>
      </c>
      <c r="G80" s="15" t="str">
        <v/>
      </c>
      <c r="H80" s="15" t="str">
        <v/>
      </c>
      <c r="I80" s="10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7"/>
      <c r="S80" s="7"/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3"/>
        <v/>
      </c>
      <c r="B81" s="7" t="str">
        <f t="shared" si="5"/>
        <v/>
      </c>
      <c r="C81" s="28" t="str">
        <v/>
      </c>
      <c r="D81" s="13" t="str">
        <v/>
      </c>
      <c r="E81" s="13" t="str">
        <v/>
      </c>
      <c r="F81" s="15" t="str">
        <v/>
      </c>
      <c r="G81" s="15" t="str">
        <v/>
      </c>
      <c r="H81" s="15" t="str">
        <v/>
      </c>
      <c r="I81" s="10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7"/>
      <c r="S81" s="7"/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3"/>
        <v/>
      </c>
      <c r="B82" s="7" t="str">
        <f t="shared" si="5"/>
        <v/>
      </c>
      <c r="C82" s="28" t="str">
        <v/>
      </c>
      <c r="D82" s="13" t="str">
        <v/>
      </c>
      <c r="E82" s="13" t="str">
        <v/>
      </c>
      <c r="F82" s="15" t="str">
        <v/>
      </c>
      <c r="G82" s="15" t="str">
        <v/>
      </c>
      <c r="H82" s="15" t="str">
        <v/>
      </c>
      <c r="I82" s="10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7"/>
      <c r="S82" s="7"/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3"/>
        <v/>
      </c>
      <c r="B83" s="7" t="str">
        <f t="shared" si="5"/>
        <v/>
      </c>
      <c r="C83" s="28" t="str">
        <v/>
      </c>
      <c r="D83" s="13" t="str">
        <v/>
      </c>
      <c r="E83" s="13" t="str">
        <v/>
      </c>
      <c r="F83" s="15" t="str">
        <v/>
      </c>
      <c r="G83" s="15" t="str">
        <v/>
      </c>
      <c r="H83" s="15" t="str">
        <v/>
      </c>
      <c r="I83" s="10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7"/>
      <c r="S83" s="7"/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3"/>
        <v/>
      </c>
      <c r="B84" s="7" t="str">
        <f t="shared" si="5"/>
        <v/>
      </c>
      <c r="C84" s="28" t="str">
        <v/>
      </c>
      <c r="D84" s="13" t="str">
        <v/>
      </c>
      <c r="E84" s="13" t="str">
        <v/>
      </c>
      <c r="F84" s="15" t="str">
        <v/>
      </c>
      <c r="G84" s="15" t="str">
        <v/>
      </c>
      <c r="H84" s="15" t="str">
        <v/>
      </c>
      <c r="I84" s="10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7"/>
      <c r="S84" s="7"/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3"/>
        <v/>
      </c>
      <c r="B85" s="7" t="str">
        <f t="shared" si="5"/>
        <v/>
      </c>
      <c r="C85" s="28" t="str">
        <v/>
      </c>
      <c r="D85" s="13" t="str">
        <v/>
      </c>
      <c r="E85" s="13" t="str">
        <v/>
      </c>
      <c r="F85" s="15" t="str">
        <v/>
      </c>
      <c r="G85" s="15" t="str">
        <v/>
      </c>
      <c r="H85" s="15" t="str">
        <v/>
      </c>
      <c r="I85" s="10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7"/>
      <c r="S85" s="7"/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3"/>
        <v/>
      </c>
      <c r="B86" s="7" t="str">
        <f t="shared" si="5"/>
        <v/>
      </c>
      <c r="C86" s="28" t="str">
        <v/>
      </c>
      <c r="D86" s="13" t="str">
        <v/>
      </c>
      <c r="E86" s="13" t="str">
        <v/>
      </c>
      <c r="F86" s="15" t="str">
        <v/>
      </c>
      <c r="G86" s="15" t="str">
        <v/>
      </c>
      <c r="H86" s="15" t="str">
        <v/>
      </c>
      <c r="I86" s="10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7"/>
      <c r="S86" s="7"/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3"/>
        <v/>
      </c>
      <c r="B87" s="7" t="str">
        <f t="shared" si="5"/>
        <v/>
      </c>
      <c r="C87" s="28" t="str">
        <v/>
      </c>
      <c r="D87" s="13" t="str">
        <v/>
      </c>
      <c r="E87" s="13" t="str">
        <v/>
      </c>
      <c r="F87" s="15" t="str">
        <v/>
      </c>
      <c r="G87" s="15" t="str">
        <v/>
      </c>
      <c r="H87" s="15" t="str">
        <v/>
      </c>
      <c r="I87" s="10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7"/>
      <c r="S87" s="7"/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3"/>
        <v/>
      </c>
      <c r="B88" s="7" t="str">
        <f t="shared" si="5"/>
        <v/>
      </c>
      <c r="C88" s="28" t="str">
        <v/>
      </c>
      <c r="D88" s="13" t="str">
        <v/>
      </c>
      <c r="E88" s="13" t="str">
        <v/>
      </c>
      <c r="F88" s="15" t="str">
        <v/>
      </c>
      <c r="G88" s="15" t="str">
        <v/>
      </c>
      <c r="H88" s="15" t="str">
        <v/>
      </c>
      <c r="I88" s="10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7"/>
      <c r="S88" s="7"/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3"/>
        <v/>
      </c>
      <c r="B89" s="7" t="str">
        <f t="shared" si="5"/>
        <v/>
      </c>
      <c r="C89" s="28" t="str">
        <v/>
      </c>
      <c r="D89" s="13" t="str">
        <v/>
      </c>
      <c r="E89" s="13" t="str">
        <v/>
      </c>
      <c r="F89" s="15" t="str">
        <v/>
      </c>
      <c r="G89" s="15" t="str">
        <v/>
      </c>
      <c r="H89" s="15" t="str">
        <v/>
      </c>
      <c r="I89" s="10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7"/>
      <c r="S89" s="7"/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3"/>
        <v/>
      </c>
      <c r="B90" s="7" t="str">
        <f t="shared" si="5"/>
        <v/>
      </c>
      <c r="C90" s="28" t="str">
        <v/>
      </c>
      <c r="D90" s="13" t="str">
        <v/>
      </c>
      <c r="E90" s="13" t="str">
        <v/>
      </c>
      <c r="F90" s="15" t="str">
        <v/>
      </c>
      <c r="G90" s="15" t="str">
        <v/>
      </c>
      <c r="H90" s="15" t="str">
        <v/>
      </c>
      <c r="I90" s="10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7"/>
      <c r="S90" s="7"/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3"/>
        <v/>
      </c>
      <c r="B91" s="7" t="str">
        <f t="shared" si="5"/>
        <v/>
      </c>
      <c r="C91" s="28" t="str">
        <v/>
      </c>
      <c r="D91" s="13" t="str">
        <v/>
      </c>
      <c r="E91" s="13" t="str">
        <v/>
      </c>
      <c r="F91" s="15" t="str">
        <v/>
      </c>
      <c r="G91" s="15" t="str">
        <v/>
      </c>
      <c r="H91" s="15" t="str">
        <v/>
      </c>
      <c r="I91" s="10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7"/>
      <c r="S91" s="7"/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3"/>
        <v/>
      </c>
      <c r="B92" s="7" t="str">
        <f t="shared" si="5"/>
        <v/>
      </c>
      <c r="C92" s="28" t="str">
        <v/>
      </c>
      <c r="D92" s="13" t="str">
        <v/>
      </c>
      <c r="E92" s="13" t="str">
        <v/>
      </c>
      <c r="F92" s="15" t="str">
        <v/>
      </c>
      <c r="G92" s="15" t="str">
        <v/>
      </c>
      <c r="H92" s="15" t="str">
        <v/>
      </c>
      <c r="I92" s="10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7"/>
      <c r="S92" s="7"/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3"/>
        <v/>
      </c>
      <c r="B93" s="7" t="str">
        <f t="shared" si="5"/>
        <v/>
      </c>
      <c r="C93" s="28" t="str">
        <v/>
      </c>
      <c r="D93" s="13" t="str">
        <v/>
      </c>
      <c r="E93" s="13" t="str">
        <v/>
      </c>
      <c r="F93" s="15" t="str">
        <v/>
      </c>
      <c r="G93" s="15" t="str">
        <v/>
      </c>
      <c r="H93" s="15" t="str">
        <v/>
      </c>
      <c r="I93" s="10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7"/>
      <c r="S93" s="7"/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3"/>
        <v/>
      </c>
      <c r="B94" s="7" t="str">
        <f t="shared" si="5"/>
        <v/>
      </c>
      <c r="C94" s="28" t="str">
        <v/>
      </c>
      <c r="D94" s="13" t="str">
        <v/>
      </c>
      <c r="E94" s="13" t="str">
        <v/>
      </c>
      <c r="F94" s="15" t="str">
        <v/>
      </c>
      <c r="G94" s="15" t="str">
        <v/>
      </c>
      <c r="H94" s="15" t="str">
        <v/>
      </c>
      <c r="I94" s="10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7"/>
      <c r="S94" s="7"/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3"/>
        <v/>
      </c>
      <c r="B95" s="7" t="str">
        <f t="shared" si="5"/>
        <v/>
      </c>
      <c r="C95" s="28" t="str">
        <v/>
      </c>
      <c r="D95" s="13" t="str">
        <v/>
      </c>
      <c r="E95" s="13" t="str">
        <v/>
      </c>
      <c r="F95" s="15" t="str">
        <v/>
      </c>
      <c r="G95" s="15" t="str">
        <v/>
      </c>
      <c r="H95" s="15" t="str">
        <v/>
      </c>
      <c r="I95" s="10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7"/>
      <c r="S95" s="7"/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3"/>
        <v/>
      </c>
      <c r="B96" s="7" t="str">
        <f t="shared" si="5"/>
        <v/>
      </c>
      <c r="C96" s="28" t="str">
        <v/>
      </c>
      <c r="D96" s="13" t="str">
        <v/>
      </c>
      <c r="E96" s="13" t="str">
        <v/>
      </c>
      <c r="F96" s="15" t="str">
        <v/>
      </c>
      <c r="G96" s="15" t="str">
        <v/>
      </c>
      <c r="H96" s="15" t="str">
        <v/>
      </c>
      <c r="I96" s="10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7"/>
      <c r="S96" s="7"/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3"/>
        <v/>
      </c>
      <c r="B97" s="7" t="str">
        <f t="shared" si="5"/>
        <v/>
      </c>
      <c r="C97" s="28" t="str">
        <v/>
      </c>
      <c r="D97" s="13" t="str">
        <v/>
      </c>
      <c r="E97" s="13" t="str">
        <v/>
      </c>
      <c r="F97" s="15" t="str">
        <v/>
      </c>
      <c r="G97" s="15" t="str">
        <v/>
      </c>
      <c r="H97" s="15" t="str">
        <v/>
      </c>
      <c r="I97" s="10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7"/>
      <c r="S97" s="7"/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3"/>
        <v/>
      </c>
      <c r="B98" s="7" t="str">
        <f t="shared" si="5"/>
        <v/>
      </c>
      <c r="C98" s="28" t="str">
        <v/>
      </c>
      <c r="D98" s="13" t="str">
        <v/>
      </c>
      <c r="E98" s="13" t="str">
        <v/>
      </c>
      <c r="F98" s="15" t="str">
        <v/>
      </c>
      <c r="G98" s="15" t="str">
        <v/>
      </c>
      <c r="H98" s="15" t="str">
        <v/>
      </c>
      <c r="I98" s="10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7"/>
      <c r="S98" s="7"/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3"/>
        <v/>
      </c>
      <c r="B99" s="7" t="str">
        <f t="shared" si="5"/>
        <v/>
      </c>
      <c r="C99" s="28" t="str">
        <v/>
      </c>
      <c r="D99" s="13" t="str">
        <v/>
      </c>
      <c r="E99" s="13" t="str">
        <v/>
      </c>
      <c r="F99" s="15" t="str">
        <v/>
      </c>
      <c r="G99" s="15" t="str">
        <v/>
      </c>
      <c r="H99" s="15" t="str">
        <v/>
      </c>
      <c r="I99" s="10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7"/>
      <c r="S99" s="7"/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3"/>
        <v/>
      </c>
      <c r="B100" s="7" t="str">
        <f t="shared" si="5"/>
        <v/>
      </c>
      <c r="C100" s="28" t="str">
        <v/>
      </c>
      <c r="D100" s="13" t="str">
        <v/>
      </c>
      <c r="E100" s="13" t="str">
        <v/>
      </c>
      <c r="F100" s="15" t="str">
        <v/>
      </c>
      <c r="G100" s="15" t="str">
        <v/>
      </c>
      <c r="H100" s="15" t="str">
        <v/>
      </c>
      <c r="I100" s="10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7"/>
      <c r="S100" s="7"/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3"/>
        <v/>
      </c>
      <c r="B101" s="7" t="str">
        <f t="shared" si="5"/>
        <v/>
      </c>
      <c r="C101" s="28" t="str">
        <v/>
      </c>
      <c r="D101" s="13" t="str">
        <v/>
      </c>
      <c r="E101" s="13" t="str">
        <v/>
      </c>
      <c r="F101" s="15" t="str">
        <v/>
      </c>
      <c r="G101" s="15" t="str">
        <v/>
      </c>
      <c r="H101" s="15" t="str">
        <v/>
      </c>
      <c r="I101" s="10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7"/>
      <c r="S101" s="7"/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3"/>
        <v/>
      </c>
      <c r="B102" s="7" t="str">
        <f t="shared" si="5"/>
        <v/>
      </c>
      <c r="C102" s="28" t="str">
        <v/>
      </c>
      <c r="D102" s="13" t="str">
        <v/>
      </c>
      <c r="E102" s="13" t="str">
        <v/>
      </c>
      <c r="F102" s="15" t="str">
        <v/>
      </c>
      <c r="G102" s="15" t="str">
        <v/>
      </c>
      <c r="H102" s="15" t="str">
        <v/>
      </c>
      <c r="I102" s="10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7"/>
      <c r="S102" s="7"/>
      <c r="T102" s="7"/>
      <c r="U102" s="7"/>
      <c r="V102" s="7"/>
      <c r="W102" s="7"/>
      <c r="AH102" s="1"/>
      <c r="IW102" s="7"/>
    </row>
    <row r="103" spans="1:257" ht="11.85" customHeight="1" x14ac:dyDescent="0.3">
      <c r="A103" s="7" t="str">
        <f t="shared" ref="A103:A166" si="6">IF(OR($D$31,$D$29,$D$30),IF(MOD((ROW(A103)-ROW($A$39))*$E$25,$E$26/10)&lt;0.0001,(ROW(A103)-ROW($A$39))*$E$25,""),"")</f>
        <v/>
      </c>
      <c r="B103" s="7" t="str">
        <f t="shared" ref="B103:B134" si="7">IF(IF(OR($D$31,$D$29,$D$30),(ROW(A105)-ROW($A$41))*$E$25,"")&lt;=$E$26,IF(OR($D$31,$D$29,$D$30),(ROW(A105)-ROW($A$41))*$E$25,""),"")</f>
        <v/>
      </c>
      <c r="C103" s="28" t="str">
        <v/>
      </c>
      <c r="D103" s="13" t="str">
        <v/>
      </c>
      <c r="E103" s="13" t="str">
        <v/>
      </c>
      <c r="F103" s="15" t="str">
        <v/>
      </c>
      <c r="G103" s="15" t="str">
        <v/>
      </c>
      <c r="H103" s="15" t="str">
        <v/>
      </c>
      <c r="I103" s="10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7"/>
      <c r="S103" s="7"/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6"/>
        <v/>
      </c>
      <c r="B104" s="7" t="str">
        <f t="shared" si="7"/>
        <v/>
      </c>
      <c r="C104" s="28" t="str">
        <v/>
      </c>
      <c r="D104" s="13" t="str">
        <v/>
      </c>
      <c r="E104" s="13" t="str">
        <v/>
      </c>
      <c r="F104" s="15" t="str">
        <v/>
      </c>
      <c r="G104" s="15" t="str">
        <v/>
      </c>
      <c r="H104" s="15" t="str">
        <v/>
      </c>
      <c r="I104" s="10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7"/>
      <c r="S104" s="7"/>
      <c r="T104" s="7"/>
      <c r="U104" s="7"/>
      <c r="V104" s="7"/>
      <c r="W104" s="7"/>
      <c r="AH104" s="1"/>
      <c r="IW104" s="7"/>
    </row>
    <row r="105" spans="1:257" ht="11.85" customHeight="1" x14ac:dyDescent="0.3">
      <c r="A105" s="7" t="str">
        <f t="shared" si="6"/>
        <v/>
      </c>
      <c r="B105" s="7" t="str">
        <f t="shared" si="7"/>
        <v/>
      </c>
      <c r="C105" s="28" t="str">
        <v/>
      </c>
      <c r="D105" s="13" t="str">
        <v/>
      </c>
      <c r="E105" s="13" t="str">
        <v/>
      </c>
      <c r="F105" s="15" t="str">
        <v/>
      </c>
      <c r="G105" s="15" t="str">
        <v/>
      </c>
      <c r="H105" s="15" t="str">
        <v/>
      </c>
      <c r="I105" s="10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7"/>
      <c r="S105" s="7"/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6"/>
        <v/>
      </c>
      <c r="B106" s="7" t="str">
        <f t="shared" si="7"/>
        <v/>
      </c>
      <c r="C106" s="28" t="str">
        <v/>
      </c>
      <c r="D106" s="13" t="str">
        <v/>
      </c>
      <c r="E106" s="13" t="str">
        <v/>
      </c>
      <c r="F106" s="15" t="str">
        <v/>
      </c>
      <c r="G106" s="15" t="str">
        <v/>
      </c>
      <c r="H106" s="15" t="str">
        <v/>
      </c>
      <c r="I106" s="10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7"/>
      <c r="S106" s="7"/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6"/>
        <v/>
      </c>
      <c r="B107" s="7" t="str">
        <f t="shared" si="7"/>
        <v/>
      </c>
      <c r="C107" s="28" t="str">
        <v/>
      </c>
      <c r="D107" s="13" t="str">
        <v/>
      </c>
      <c r="E107" s="13" t="str">
        <v/>
      </c>
      <c r="F107" s="15" t="str">
        <v/>
      </c>
      <c r="G107" s="15" t="str">
        <v/>
      </c>
      <c r="H107" s="15" t="str">
        <v/>
      </c>
      <c r="I107" s="10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7"/>
      <c r="S107" s="7"/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si="6"/>
        <v/>
      </c>
      <c r="B108" s="7" t="str">
        <f t="shared" si="7"/>
        <v/>
      </c>
      <c r="C108" s="28" t="str">
        <v/>
      </c>
      <c r="D108" s="13" t="str">
        <v/>
      </c>
      <c r="E108" s="13" t="str">
        <v/>
      </c>
      <c r="F108" s="15" t="str">
        <v/>
      </c>
      <c r="G108" s="15" t="str">
        <v/>
      </c>
      <c r="H108" s="15" t="str">
        <v/>
      </c>
      <c r="I108" s="10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7"/>
      <c r="S108" s="7"/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6"/>
        <v/>
      </c>
      <c r="B109" s="7" t="str">
        <f t="shared" si="7"/>
        <v/>
      </c>
      <c r="C109" s="28" t="str">
        <v/>
      </c>
      <c r="D109" s="13" t="str">
        <v/>
      </c>
      <c r="E109" s="13" t="str">
        <v/>
      </c>
      <c r="F109" s="15" t="str">
        <v/>
      </c>
      <c r="G109" s="15" t="str">
        <v/>
      </c>
      <c r="H109" s="15" t="str">
        <v/>
      </c>
      <c r="I109" s="10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7"/>
      <c r="S109" s="7"/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si="6"/>
        <v/>
      </c>
      <c r="B110" s="7" t="str">
        <f t="shared" si="7"/>
        <v/>
      </c>
      <c r="C110" s="28" t="str">
        <v/>
      </c>
      <c r="D110" s="13" t="str">
        <v/>
      </c>
      <c r="E110" s="13" t="str">
        <v/>
      </c>
      <c r="F110" s="15" t="str">
        <v/>
      </c>
      <c r="G110" s="15" t="str">
        <v/>
      </c>
      <c r="H110" s="15" t="str">
        <v/>
      </c>
      <c r="I110" s="10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7"/>
      <c r="S110" s="7"/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6"/>
        <v/>
      </c>
      <c r="B111" s="7" t="str">
        <f t="shared" si="7"/>
        <v/>
      </c>
      <c r="C111" s="28" t="str">
        <v/>
      </c>
      <c r="D111" s="13" t="str">
        <v/>
      </c>
      <c r="E111" s="13" t="str">
        <v/>
      </c>
      <c r="F111" s="15" t="str">
        <v/>
      </c>
      <c r="G111" s="15" t="str">
        <v/>
      </c>
      <c r="H111" s="15" t="str">
        <v/>
      </c>
      <c r="I111" s="10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7"/>
      <c r="S111" s="7"/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6"/>
        <v/>
      </c>
      <c r="B112" s="7" t="str">
        <f t="shared" si="7"/>
        <v/>
      </c>
      <c r="C112" s="28" t="str">
        <v/>
      </c>
      <c r="D112" s="13" t="str">
        <v/>
      </c>
      <c r="E112" s="13" t="str">
        <v/>
      </c>
      <c r="F112" s="15" t="str">
        <v/>
      </c>
      <c r="G112" s="15" t="str">
        <v/>
      </c>
      <c r="H112" s="15" t="str">
        <v/>
      </c>
      <c r="I112" s="10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7"/>
      <c r="S112" s="7"/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6"/>
        <v/>
      </c>
      <c r="B113" s="7" t="str">
        <f t="shared" si="7"/>
        <v/>
      </c>
      <c r="C113" s="28" t="str">
        <v/>
      </c>
      <c r="D113" s="13" t="str">
        <v/>
      </c>
      <c r="E113" s="13" t="str">
        <v/>
      </c>
      <c r="F113" s="15" t="str">
        <v/>
      </c>
      <c r="G113" s="15" t="str">
        <v/>
      </c>
      <c r="H113" s="15" t="str">
        <v/>
      </c>
      <c r="I113" s="10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7"/>
      <c r="S113" s="7"/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6"/>
        <v/>
      </c>
      <c r="B114" s="7" t="str">
        <f t="shared" si="7"/>
        <v/>
      </c>
      <c r="C114" s="28" t="str">
        <v/>
      </c>
      <c r="D114" s="13" t="str">
        <v/>
      </c>
      <c r="E114" s="13" t="str">
        <v/>
      </c>
      <c r="F114" s="15" t="str">
        <v/>
      </c>
      <c r="G114" s="15" t="str">
        <v/>
      </c>
      <c r="H114" s="15" t="str">
        <v/>
      </c>
      <c r="I114" s="10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7"/>
      <c r="S114" s="7"/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6"/>
        <v/>
      </c>
      <c r="B115" s="7" t="str">
        <f t="shared" si="7"/>
        <v/>
      </c>
      <c r="C115" s="28" t="str">
        <v/>
      </c>
      <c r="D115" s="13" t="str">
        <v/>
      </c>
      <c r="E115" s="13" t="str">
        <v/>
      </c>
      <c r="F115" s="15" t="str">
        <v/>
      </c>
      <c r="G115" s="15" t="str">
        <v/>
      </c>
      <c r="H115" s="15" t="str">
        <v/>
      </c>
      <c r="I115" s="10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7"/>
      <c r="S115" s="7"/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6"/>
        <v/>
      </c>
      <c r="B116" s="7" t="str">
        <f t="shared" si="7"/>
        <v/>
      </c>
      <c r="C116" s="28" t="str">
        <v/>
      </c>
      <c r="D116" s="13" t="str">
        <v/>
      </c>
      <c r="E116" s="13" t="str">
        <v/>
      </c>
      <c r="F116" s="15" t="str">
        <v/>
      </c>
      <c r="G116" s="15" t="str">
        <v/>
      </c>
      <c r="H116" s="15" t="str">
        <v/>
      </c>
      <c r="I116" s="10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7"/>
      <c r="S116" s="7"/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6"/>
        <v/>
      </c>
      <c r="B117" s="7" t="str">
        <f t="shared" si="7"/>
        <v/>
      </c>
      <c r="C117" s="28" t="str">
        <v/>
      </c>
      <c r="D117" s="13" t="str">
        <v/>
      </c>
      <c r="E117" s="13" t="str">
        <v/>
      </c>
      <c r="F117" s="15" t="str">
        <v/>
      </c>
      <c r="G117" s="15" t="str">
        <v/>
      </c>
      <c r="H117" s="15" t="str">
        <v/>
      </c>
      <c r="I117" s="10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7"/>
      <c r="S117" s="7"/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6"/>
        <v/>
      </c>
      <c r="B118" s="7" t="str">
        <f t="shared" si="7"/>
        <v/>
      </c>
      <c r="C118" s="28" t="str">
        <v/>
      </c>
      <c r="D118" s="13" t="str">
        <v/>
      </c>
      <c r="E118" s="13" t="str">
        <v/>
      </c>
      <c r="F118" s="15" t="str">
        <v/>
      </c>
      <c r="G118" s="15" t="str">
        <v/>
      </c>
      <c r="H118" s="15" t="str">
        <v/>
      </c>
      <c r="I118" s="10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7"/>
      <c r="S118" s="7"/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6"/>
        <v/>
      </c>
      <c r="B119" s="7" t="str">
        <f t="shared" si="7"/>
        <v/>
      </c>
      <c r="C119" s="28" t="str">
        <v/>
      </c>
      <c r="D119" s="13" t="str">
        <v/>
      </c>
      <c r="E119" s="13" t="str">
        <v/>
      </c>
      <c r="F119" s="15" t="str">
        <v/>
      </c>
      <c r="G119" s="15" t="str">
        <v/>
      </c>
      <c r="H119" s="15" t="str">
        <v/>
      </c>
      <c r="I119" s="10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7"/>
      <c r="S119" s="7"/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6"/>
        <v/>
      </c>
      <c r="B120" s="7" t="str">
        <f t="shared" si="7"/>
        <v/>
      </c>
      <c r="C120" s="28" t="str">
        <v/>
      </c>
      <c r="D120" s="13" t="str">
        <v/>
      </c>
      <c r="E120" s="13" t="str">
        <v/>
      </c>
      <c r="F120" s="15" t="str">
        <v/>
      </c>
      <c r="G120" s="15" t="str">
        <v/>
      </c>
      <c r="H120" s="15" t="str">
        <v/>
      </c>
      <c r="I120" s="10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7"/>
      <c r="S120" s="7"/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6"/>
        <v/>
      </c>
      <c r="B121" s="7" t="str">
        <f t="shared" si="7"/>
        <v/>
      </c>
      <c r="C121" s="28" t="str">
        <v/>
      </c>
      <c r="D121" s="13" t="str">
        <v/>
      </c>
      <c r="E121" s="13" t="str">
        <v/>
      </c>
      <c r="F121" s="15" t="str">
        <v/>
      </c>
      <c r="G121" s="15" t="str">
        <v/>
      </c>
      <c r="H121" s="15" t="str">
        <v/>
      </c>
      <c r="I121" s="10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7"/>
      <c r="S121" s="7"/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6"/>
        <v/>
      </c>
      <c r="B122" s="7" t="str">
        <f t="shared" si="7"/>
        <v/>
      </c>
      <c r="C122" s="28" t="str">
        <v/>
      </c>
      <c r="D122" s="13" t="str">
        <v/>
      </c>
      <c r="E122" s="13" t="str">
        <v/>
      </c>
      <c r="F122" s="15" t="str">
        <v/>
      </c>
      <c r="G122" s="15" t="str">
        <v/>
      </c>
      <c r="H122" s="15" t="str">
        <v/>
      </c>
      <c r="I122" s="10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7"/>
      <c r="S122" s="7"/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6"/>
        <v/>
      </c>
      <c r="B123" s="7" t="str">
        <f t="shared" si="7"/>
        <v/>
      </c>
      <c r="C123" s="28" t="str">
        <v/>
      </c>
      <c r="D123" s="13" t="str">
        <v/>
      </c>
      <c r="E123" s="13" t="str">
        <v/>
      </c>
      <c r="F123" s="15" t="str">
        <v/>
      </c>
      <c r="G123" s="15" t="str">
        <v/>
      </c>
      <c r="H123" s="15" t="str">
        <v/>
      </c>
      <c r="I123" s="10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7"/>
      <c r="S123" s="7"/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6"/>
        <v/>
      </c>
      <c r="B124" s="7" t="str">
        <f t="shared" si="7"/>
        <v/>
      </c>
      <c r="C124" s="28" t="str">
        <v/>
      </c>
      <c r="D124" s="13" t="str">
        <v/>
      </c>
      <c r="E124" s="13" t="str">
        <v/>
      </c>
      <c r="F124" s="15" t="str">
        <v/>
      </c>
      <c r="G124" s="15" t="str">
        <v/>
      </c>
      <c r="H124" s="15" t="str">
        <v/>
      </c>
      <c r="I124" s="10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7"/>
      <c r="S124" s="7"/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6"/>
        <v/>
      </c>
      <c r="B125" s="7" t="str">
        <f t="shared" si="7"/>
        <v/>
      </c>
      <c r="C125" s="28" t="str">
        <v/>
      </c>
      <c r="D125" s="13" t="str">
        <v/>
      </c>
      <c r="E125" s="13" t="str">
        <v/>
      </c>
      <c r="F125" s="15" t="str">
        <v/>
      </c>
      <c r="G125" s="15" t="str">
        <v/>
      </c>
      <c r="H125" s="15" t="str">
        <v/>
      </c>
      <c r="I125" s="10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7"/>
      <c r="S125" s="7"/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6"/>
        <v/>
      </c>
      <c r="B126" s="7" t="str">
        <f t="shared" si="7"/>
        <v/>
      </c>
      <c r="C126" s="28" t="str">
        <v/>
      </c>
      <c r="D126" s="13" t="str">
        <v/>
      </c>
      <c r="E126" s="13" t="str">
        <v/>
      </c>
      <c r="F126" s="15" t="str">
        <v/>
      </c>
      <c r="G126" s="15" t="str">
        <v/>
      </c>
      <c r="H126" s="15" t="str">
        <v/>
      </c>
      <c r="I126" s="10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7"/>
      <c r="S126" s="7"/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6"/>
        <v/>
      </c>
      <c r="B127" s="7" t="str">
        <f t="shared" si="7"/>
        <v/>
      </c>
      <c r="C127" s="28" t="str">
        <v/>
      </c>
      <c r="D127" s="13" t="str">
        <v/>
      </c>
      <c r="E127" s="13" t="str">
        <v/>
      </c>
      <c r="F127" s="15" t="str">
        <v/>
      </c>
      <c r="G127" s="15" t="str">
        <v/>
      </c>
      <c r="H127" s="15" t="str">
        <v/>
      </c>
      <c r="I127" s="10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7"/>
      <c r="S127" s="7"/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6"/>
        <v/>
      </c>
      <c r="B128" s="7" t="str">
        <f t="shared" si="7"/>
        <v/>
      </c>
      <c r="C128" s="28" t="str">
        <v/>
      </c>
      <c r="D128" s="13" t="str">
        <v/>
      </c>
      <c r="E128" s="13" t="str">
        <v/>
      </c>
      <c r="F128" s="15" t="str">
        <v/>
      </c>
      <c r="G128" s="15" t="str">
        <v/>
      </c>
      <c r="H128" s="15" t="str">
        <v/>
      </c>
      <c r="I128" s="10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7"/>
      <c r="S128" s="7"/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6"/>
        <v/>
      </c>
      <c r="B129" s="7" t="str">
        <f t="shared" si="7"/>
        <v/>
      </c>
      <c r="C129" s="28" t="str">
        <v/>
      </c>
      <c r="D129" s="13" t="str">
        <v/>
      </c>
      <c r="E129" s="13" t="str">
        <v/>
      </c>
      <c r="F129" s="15" t="str">
        <v/>
      </c>
      <c r="G129" s="15" t="str">
        <v/>
      </c>
      <c r="H129" s="15" t="str">
        <v/>
      </c>
      <c r="I129" s="10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7"/>
      <c r="S129" s="7"/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6"/>
        <v/>
      </c>
      <c r="B130" s="7" t="str">
        <f t="shared" si="7"/>
        <v/>
      </c>
      <c r="C130" s="28" t="str">
        <v/>
      </c>
      <c r="D130" s="13" t="str">
        <v/>
      </c>
      <c r="E130" s="13" t="str">
        <v/>
      </c>
      <c r="F130" s="15" t="str">
        <v/>
      </c>
      <c r="G130" s="15" t="str">
        <v/>
      </c>
      <c r="H130" s="15" t="str">
        <v/>
      </c>
      <c r="I130" s="10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7"/>
      <c r="S130" s="7"/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6"/>
        <v/>
      </c>
      <c r="B131" s="7" t="str">
        <f t="shared" si="7"/>
        <v/>
      </c>
      <c r="C131" s="28" t="str">
        <v/>
      </c>
      <c r="D131" s="13" t="str">
        <v/>
      </c>
      <c r="E131" s="13" t="str">
        <v/>
      </c>
      <c r="F131" s="15" t="str">
        <v/>
      </c>
      <c r="G131" s="15" t="str">
        <v/>
      </c>
      <c r="H131" s="15" t="str">
        <v/>
      </c>
      <c r="I131" s="10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7"/>
      <c r="S131" s="7"/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6"/>
        <v/>
      </c>
      <c r="B132" s="7" t="str">
        <f t="shared" si="7"/>
        <v/>
      </c>
      <c r="C132" s="28" t="str">
        <v/>
      </c>
      <c r="D132" s="13" t="str">
        <v/>
      </c>
      <c r="E132" s="13" t="str">
        <v/>
      </c>
      <c r="F132" s="15" t="str">
        <v/>
      </c>
      <c r="G132" s="15" t="str">
        <v/>
      </c>
      <c r="H132" s="15" t="str">
        <v/>
      </c>
      <c r="I132" s="10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7"/>
      <c r="S132" s="7"/>
      <c r="T132" s="7"/>
      <c r="U132" s="7"/>
      <c r="V132" s="7"/>
      <c r="W132" s="7"/>
      <c r="AH132" s="1"/>
      <c r="IW132" s="7"/>
    </row>
    <row r="133" spans="1:257" ht="11.85" customHeight="1" x14ac:dyDescent="0.3">
      <c r="A133" s="7" t="str">
        <f t="shared" si="6"/>
        <v/>
      </c>
      <c r="B133" s="7" t="str">
        <f t="shared" si="7"/>
        <v/>
      </c>
      <c r="C133" s="28" t="str">
        <v/>
      </c>
      <c r="D133" s="13" t="str">
        <v/>
      </c>
      <c r="E133" s="13" t="str">
        <v/>
      </c>
      <c r="F133" s="15" t="str">
        <v/>
      </c>
      <c r="G133" s="15" t="str">
        <v/>
      </c>
      <c r="H133" s="15" t="str">
        <v/>
      </c>
      <c r="I133" s="10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7"/>
      <c r="S133" s="7"/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6"/>
        <v/>
      </c>
      <c r="B134" s="7" t="str">
        <f t="shared" si="7"/>
        <v/>
      </c>
      <c r="C134" s="28" t="str">
        <v/>
      </c>
      <c r="D134" s="13" t="str">
        <v/>
      </c>
      <c r="E134" s="13" t="str">
        <v/>
      </c>
      <c r="F134" s="15" t="str">
        <v/>
      </c>
      <c r="G134" s="15" t="str">
        <v/>
      </c>
      <c r="H134" s="15" t="str">
        <v/>
      </c>
      <c r="I134" s="10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7"/>
      <c r="S134" s="7"/>
      <c r="T134" s="7"/>
      <c r="U134" s="7"/>
      <c r="V134" s="7"/>
      <c r="W134" s="7"/>
      <c r="AH134" s="1"/>
      <c r="IW134" s="7"/>
    </row>
    <row r="135" spans="1:257" ht="11.85" customHeight="1" x14ac:dyDescent="0.3">
      <c r="A135" s="7" t="str">
        <f t="shared" si="6"/>
        <v/>
      </c>
      <c r="B135" s="7" t="str">
        <f t="shared" ref="B135:B166" si="8">IF(IF(OR($D$31,$D$29,$D$30),(ROW(A137)-ROW($A$41))*$E$25,"")&lt;=$E$26,IF(OR($D$31,$D$29,$D$30),(ROW(A137)-ROW($A$41))*$E$25,""),"")</f>
        <v/>
      </c>
      <c r="C135" s="28" t="str">
        <v/>
      </c>
      <c r="D135" s="13" t="str">
        <v/>
      </c>
      <c r="E135" s="13" t="str">
        <v/>
      </c>
      <c r="F135" s="15" t="str">
        <v/>
      </c>
      <c r="G135" s="15" t="str">
        <v/>
      </c>
      <c r="H135" s="15" t="str">
        <v/>
      </c>
      <c r="I135" s="10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7"/>
      <c r="S135" s="7"/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6"/>
        <v/>
      </c>
      <c r="B136" s="7" t="str">
        <f t="shared" si="8"/>
        <v/>
      </c>
      <c r="C136" s="28" t="str">
        <v/>
      </c>
      <c r="D136" s="13" t="str">
        <v/>
      </c>
      <c r="E136" s="13" t="str">
        <v/>
      </c>
      <c r="F136" s="15" t="str">
        <v/>
      </c>
      <c r="G136" s="15" t="str">
        <v/>
      </c>
      <c r="H136" s="15" t="str">
        <v/>
      </c>
      <c r="I136" s="10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7"/>
      <c r="S136" s="7"/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6"/>
        <v/>
      </c>
      <c r="B137" s="7" t="str">
        <f t="shared" si="8"/>
        <v/>
      </c>
      <c r="C137" s="28" t="str">
        <v/>
      </c>
      <c r="D137" s="13" t="str">
        <v/>
      </c>
      <c r="E137" s="13" t="str">
        <v/>
      </c>
      <c r="F137" s="15" t="str">
        <v/>
      </c>
      <c r="G137" s="15" t="str">
        <v/>
      </c>
      <c r="H137" s="15" t="str">
        <v/>
      </c>
      <c r="I137" s="10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7"/>
      <c r="S137" s="7"/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6"/>
        <v/>
      </c>
      <c r="B138" s="7" t="str">
        <f t="shared" si="8"/>
        <v/>
      </c>
      <c r="C138" s="28" t="str">
        <v/>
      </c>
      <c r="D138" s="13" t="str">
        <v/>
      </c>
      <c r="E138" s="13" t="str">
        <v/>
      </c>
      <c r="F138" s="15" t="str">
        <v/>
      </c>
      <c r="G138" s="15" t="str">
        <v/>
      </c>
      <c r="H138" s="15" t="str">
        <v/>
      </c>
      <c r="I138" s="10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7"/>
      <c r="S138" s="7"/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6"/>
        <v/>
      </c>
      <c r="B139" s="7" t="str">
        <f t="shared" si="8"/>
        <v/>
      </c>
      <c r="C139" s="28" t="str">
        <v/>
      </c>
      <c r="D139" s="13" t="str">
        <v/>
      </c>
      <c r="E139" s="13" t="str">
        <v/>
      </c>
      <c r="F139" s="15" t="str">
        <v/>
      </c>
      <c r="G139" s="15" t="str">
        <v/>
      </c>
      <c r="H139" s="15" t="str">
        <v/>
      </c>
      <c r="I139" s="10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7"/>
      <c r="S139" s="7"/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6"/>
        <v/>
      </c>
      <c r="B140" s="7" t="str">
        <f t="shared" si="8"/>
        <v/>
      </c>
      <c r="C140" s="28" t="str">
        <v/>
      </c>
      <c r="D140" s="13" t="str">
        <v/>
      </c>
      <c r="E140" s="13" t="str">
        <v/>
      </c>
      <c r="F140" s="15" t="str">
        <v/>
      </c>
      <c r="G140" s="15" t="str">
        <v/>
      </c>
      <c r="H140" s="15" t="str">
        <v/>
      </c>
      <c r="I140" s="10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7"/>
      <c r="S140" s="7"/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6"/>
        <v/>
      </c>
      <c r="B141" s="7" t="str">
        <f t="shared" si="8"/>
        <v/>
      </c>
      <c r="C141" s="28" t="str">
        <v/>
      </c>
      <c r="D141" s="13" t="str">
        <v/>
      </c>
      <c r="E141" s="13" t="str">
        <v/>
      </c>
      <c r="F141" s="15" t="str">
        <v/>
      </c>
      <c r="G141" s="15" t="str">
        <v/>
      </c>
      <c r="H141" s="15" t="str">
        <v/>
      </c>
      <c r="I141" s="10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7"/>
      <c r="S141" s="7"/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6"/>
        <v/>
      </c>
      <c r="B142" s="7" t="str">
        <f t="shared" si="8"/>
        <v/>
      </c>
      <c r="C142" s="28" t="str">
        <v/>
      </c>
      <c r="D142" s="13" t="str">
        <v/>
      </c>
      <c r="E142" s="13" t="str">
        <v/>
      </c>
      <c r="F142" s="15" t="str">
        <v/>
      </c>
      <c r="G142" s="15" t="str">
        <v/>
      </c>
      <c r="H142" s="15" t="str">
        <v/>
      </c>
      <c r="I142" s="10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7"/>
      <c r="S142" s="7"/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6"/>
        <v/>
      </c>
      <c r="B143" s="7" t="str">
        <f t="shared" si="8"/>
        <v/>
      </c>
      <c r="C143" s="28" t="str">
        <v/>
      </c>
      <c r="D143" s="13" t="str">
        <v/>
      </c>
      <c r="E143" s="13" t="str">
        <v/>
      </c>
      <c r="F143" s="15" t="str">
        <v/>
      </c>
      <c r="G143" s="15" t="str">
        <v/>
      </c>
      <c r="H143" s="15" t="str">
        <v/>
      </c>
      <c r="I143" s="10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7"/>
      <c r="S143" s="7"/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6"/>
        <v/>
      </c>
      <c r="B144" s="7" t="str">
        <f t="shared" si="8"/>
        <v/>
      </c>
      <c r="C144" s="28" t="str">
        <v/>
      </c>
      <c r="D144" s="13" t="str">
        <v/>
      </c>
      <c r="E144" s="13" t="str">
        <v/>
      </c>
      <c r="F144" s="15" t="str">
        <v/>
      </c>
      <c r="G144" s="15" t="str">
        <v/>
      </c>
      <c r="H144" s="15" t="str">
        <v/>
      </c>
      <c r="I144" s="10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7"/>
      <c r="S144" s="7"/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6"/>
        <v/>
      </c>
      <c r="B145" s="7" t="str">
        <f t="shared" si="8"/>
        <v/>
      </c>
      <c r="C145" s="28" t="str">
        <v/>
      </c>
      <c r="D145" s="13" t="str">
        <v/>
      </c>
      <c r="E145" s="13" t="str">
        <v/>
      </c>
      <c r="F145" s="15" t="str">
        <v/>
      </c>
      <c r="G145" s="15" t="str">
        <v/>
      </c>
      <c r="H145" s="15" t="str">
        <v/>
      </c>
      <c r="I145" s="10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7"/>
      <c r="S145" s="7"/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6"/>
        <v/>
      </c>
      <c r="B146" s="7" t="str">
        <f t="shared" si="8"/>
        <v/>
      </c>
      <c r="C146" s="28" t="str">
        <v/>
      </c>
      <c r="D146" s="13" t="str">
        <v/>
      </c>
      <c r="E146" s="13" t="str">
        <v/>
      </c>
      <c r="F146" s="15" t="str">
        <v/>
      </c>
      <c r="G146" s="15" t="str">
        <v/>
      </c>
      <c r="H146" s="15" t="str">
        <v/>
      </c>
      <c r="I146" s="10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7"/>
      <c r="S146" s="7"/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6"/>
        <v/>
      </c>
      <c r="B147" s="7" t="str">
        <f t="shared" si="8"/>
        <v/>
      </c>
      <c r="C147" s="28" t="str">
        <v/>
      </c>
      <c r="D147" s="13" t="str">
        <v/>
      </c>
      <c r="E147" s="13" t="str">
        <v/>
      </c>
      <c r="F147" s="15" t="str">
        <v/>
      </c>
      <c r="G147" s="15" t="str">
        <v/>
      </c>
      <c r="H147" s="15" t="str">
        <v/>
      </c>
      <c r="I147" s="10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7"/>
      <c r="S147" s="7"/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6"/>
        <v/>
      </c>
      <c r="B148" s="7" t="str">
        <f t="shared" si="8"/>
        <v/>
      </c>
      <c r="C148" s="28" t="str">
        <v/>
      </c>
      <c r="D148" s="13" t="str">
        <v/>
      </c>
      <c r="E148" s="13" t="str">
        <v/>
      </c>
      <c r="F148" s="15" t="str">
        <v/>
      </c>
      <c r="G148" s="15" t="str">
        <v/>
      </c>
      <c r="H148" s="15" t="str">
        <v/>
      </c>
      <c r="I148" s="10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7"/>
      <c r="S148" s="7"/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6"/>
        <v/>
      </c>
      <c r="B149" s="7" t="str">
        <f t="shared" si="8"/>
        <v/>
      </c>
      <c r="C149" s="28" t="str">
        <v/>
      </c>
      <c r="D149" s="13" t="str">
        <v/>
      </c>
      <c r="E149" s="13" t="str">
        <v/>
      </c>
      <c r="F149" s="15" t="str">
        <v/>
      </c>
      <c r="G149" s="15" t="str">
        <v/>
      </c>
      <c r="H149" s="15" t="str">
        <v/>
      </c>
      <c r="I149" s="10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7"/>
      <c r="S149" s="7"/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6"/>
        <v/>
      </c>
      <c r="B150" s="7" t="str">
        <f t="shared" si="8"/>
        <v/>
      </c>
      <c r="C150" s="28" t="str">
        <v/>
      </c>
      <c r="D150" s="13" t="str">
        <v/>
      </c>
      <c r="E150" s="13" t="str">
        <v/>
      </c>
      <c r="F150" s="15" t="str">
        <v/>
      </c>
      <c r="G150" s="15" t="str">
        <v/>
      </c>
      <c r="H150" s="15" t="str">
        <v/>
      </c>
      <c r="I150" s="10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7"/>
      <c r="S150" s="7"/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6"/>
        <v/>
      </c>
      <c r="B151" s="7" t="str">
        <f t="shared" si="8"/>
        <v/>
      </c>
      <c r="C151" s="28" t="str">
        <v/>
      </c>
      <c r="D151" s="13" t="str">
        <v/>
      </c>
      <c r="E151" s="13" t="str">
        <v/>
      </c>
      <c r="F151" s="15" t="str">
        <v/>
      </c>
      <c r="G151" s="15" t="str">
        <v/>
      </c>
      <c r="H151" s="15" t="str">
        <v/>
      </c>
      <c r="I151" s="10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7"/>
      <c r="S151" s="7"/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6"/>
        <v/>
      </c>
      <c r="B152" s="7" t="str">
        <f t="shared" si="8"/>
        <v/>
      </c>
      <c r="C152" s="28" t="str">
        <v/>
      </c>
      <c r="D152" s="13" t="str">
        <v/>
      </c>
      <c r="E152" s="13" t="str">
        <v/>
      </c>
      <c r="F152" s="15" t="str">
        <v/>
      </c>
      <c r="G152" s="15" t="str">
        <v/>
      </c>
      <c r="H152" s="15" t="str">
        <v/>
      </c>
      <c r="I152" s="10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7"/>
      <c r="S152" s="7"/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6"/>
        <v/>
      </c>
      <c r="B153" s="7" t="str">
        <f t="shared" si="8"/>
        <v/>
      </c>
      <c r="C153" s="28" t="str">
        <v/>
      </c>
      <c r="D153" s="13" t="str">
        <v/>
      </c>
      <c r="E153" s="13" t="str">
        <v/>
      </c>
      <c r="F153" s="15" t="str">
        <v/>
      </c>
      <c r="G153" s="15" t="str">
        <v/>
      </c>
      <c r="H153" s="15" t="str">
        <v/>
      </c>
      <c r="I153" s="10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7"/>
      <c r="S153" s="7"/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6"/>
        <v/>
      </c>
      <c r="B154" s="7" t="str">
        <f t="shared" si="8"/>
        <v/>
      </c>
      <c r="C154" s="28" t="str">
        <v/>
      </c>
      <c r="D154" s="13" t="str">
        <v/>
      </c>
      <c r="E154" s="13" t="str">
        <v/>
      </c>
      <c r="F154" s="15" t="str">
        <v/>
      </c>
      <c r="G154" s="15" t="str">
        <v/>
      </c>
      <c r="H154" s="15" t="str">
        <v/>
      </c>
      <c r="I154" s="10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7"/>
      <c r="S154" s="7"/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6"/>
        <v/>
      </c>
      <c r="B155" s="7" t="str">
        <f t="shared" si="8"/>
        <v/>
      </c>
      <c r="C155" s="28" t="str">
        <v/>
      </c>
      <c r="D155" s="13" t="str">
        <v/>
      </c>
      <c r="E155" s="13" t="str">
        <v/>
      </c>
      <c r="F155" s="15" t="str">
        <v/>
      </c>
      <c r="G155" s="15" t="str">
        <v/>
      </c>
      <c r="H155" s="15" t="str">
        <v/>
      </c>
      <c r="I155" s="10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7"/>
      <c r="S155" s="7"/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6"/>
        <v/>
      </c>
      <c r="B156" s="7" t="str">
        <f t="shared" si="8"/>
        <v/>
      </c>
      <c r="C156" s="28" t="str">
        <v/>
      </c>
      <c r="D156" s="13" t="str">
        <v/>
      </c>
      <c r="E156" s="13" t="str">
        <v/>
      </c>
      <c r="F156" s="15" t="str">
        <v/>
      </c>
      <c r="G156" s="15" t="str">
        <v/>
      </c>
      <c r="H156" s="15" t="str">
        <v/>
      </c>
      <c r="I156" s="10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7"/>
      <c r="S156" s="7"/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6"/>
        <v/>
      </c>
      <c r="B157" s="7" t="str">
        <f t="shared" si="8"/>
        <v/>
      </c>
      <c r="C157" s="28" t="str">
        <v/>
      </c>
      <c r="D157" s="13" t="str">
        <v/>
      </c>
      <c r="E157" s="13" t="str">
        <v/>
      </c>
      <c r="F157" s="15" t="str">
        <v/>
      </c>
      <c r="G157" s="15" t="str">
        <v/>
      </c>
      <c r="H157" s="15" t="str">
        <v/>
      </c>
      <c r="I157" s="10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7"/>
      <c r="S157" s="7"/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6"/>
        <v/>
      </c>
      <c r="B158" s="7" t="str">
        <f t="shared" si="8"/>
        <v/>
      </c>
      <c r="C158" s="28" t="str">
        <v/>
      </c>
      <c r="D158" s="13" t="str">
        <v/>
      </c>
      <c r="E158" s="13" t="str">
        <v/>
      </c>
      <c r="F158" s="15" t="str">
        <v/>
      </c>
      <c r="G158" s="15" t="str">
        <v/>
      </c>
      <c r="H158" s="15" t="str">
        <v/>
      </c>
      <c r="I158" s="10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7"/>
      <c r="S158" s="7"/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6"/>
        <v/>
      </c>
      <c r="B159" s="7" t="str">
        <f t="shared" si="8"/>
        <v/>
      </c>
      <c r="C159" s="28" t="str">
        <v/>
      </c>
      <c r="D159" s="13" t="str">
        <v/>
      </c>
      <c r="E159" s="13" t="str">
        <v/>
      </c>
      <c r="F159" s="15" t="str">
        <v/>
      </c>
      <c r="G159" s="15" t="str">
        <v/>
      </c>
      <c r="H159" s="15" t="str">
        <v/>
      </c>
      <c r="I159" s="10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7"/>
      <c r="S159" s="7"/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6"/>
        <v/>
      </c>
      <c r="B160" s="7" t="str">
        <f t="shared" si="8"/>
        <v/>
      </c>
      <c r="C160" s="28" t="str">
        <v/>
      </c>
      <c r="D160" s="13" t="str">
        <v/>
      </c>
      <c r="E160" s="13" t="str">
        <v/>
      </c>
      <c r="F160" s="15" t="str">
        <v/>
      </c>
      <c r="G160" s="15" t="str">
        <v/>
      </c>
      <c r="H160" s="15" t="str">
        <v/>
      </c>
      <c r="I160" s="10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7"/>
      <c r="S160" s="7"/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6"/>
        <v/>
      </c>
      <c r="B161" s="7" t="str">
        <f t="shared" si="8"/>
        <v/>
      </c>
      <c r="C161" s="28" t="str">
        <v/>
      </c>
      <c r="D161" s="13" t="str">
        <v/>
      </c>
      <c r="E161" s="13" t="str">
        <v/>
      </c>
      <c r="F161" s="15" t="str">
        <v/>
      </c>
      <c r="G161" s="15" t="str">
        <v/>
      </c>
      <c r="H161" s="15" t="str">
        <v/>
      </c>
      <c r="I161" s="10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7"/>
      <c r="S161" s="7"/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6"/>
        <v/>
      </c>
      <c r="B162" s="7" t="str">
        <f t="shared" si="8"/>
        <v/>
      </c>
      <c r="C162" s="28" t="str">
        <v/>
      </c>
      <c r="D162" s="13" t="str">
        <v/>
      </c>
      <c r="E162" s="13" t="str">
        <v/>
      </c>
      <c r="F162" s="15" t="str">
        <v/>
      </c>
      <c r="G162" s="15" t="str">
        <v/>
      </c>
      <c r="H162" s="15" t="str">
        <v/>
      </c>
      <c r="I162" s="10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7"/>
      <c r="S162" s="7"/>
      <c r="T162" s="7"/>
      <c r="U162" s="7"/>
      <c r="V162" s="7"/>
      <c r="W162" s="7"/>
      <c r="AH162" s="1"/>
      <c r="IW162" s="7"/>
    </row>
    <row r="163" spans="1:257" ht="11.85" customHeight="1" x14ac:dyDescent="0.3">
      <c r="A163" s="7" t="str">
        <f t="shared" si="6"/>
        <v/>
      </c>
      <c r="B163" s="7" t="str">
        <f t="shared" si="8"/>
        <v/>
      </c>
      <c r="C163" s="28" t="str">
        <v/>
      </c>
      <c r="D163" s="13" t="str">
        <v/>
      </c>
      <c r="E163" s="13" t="str">
        <v/>
      </c>
      <c r="F163" s="15" t="str">
        <v/>
      </c>
      <c r="G163" s="15" t="str">
        <v/>
      </c>
      <c r="H163" s="15" t="str">
        <v/>
      </c>
      <c r="I163" s="10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7"/>
      <c r="S163" s="7"/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6"/>
        <v/>
      </c>
      <c r="B164" s="7" t="str">
        <f t="shared" si="8"/>
        <v/>
      </c>
      <c r="C164" s="28" t="str">
        <v/>
      </c>
      <c r="D164" s="13" t="str">
        <v/>
      </c>
      <c r="E164" s="13" t="str">
        <v/>
      </c>
      <c r="F164" s="15" t="str">
        <v/>
      </c>
      <c r="G164" s="15" t="str">
        <v/>
      </c>
      <c r="H164" s="15" t="str">
        <v/>
      </c>
      <c r="I164" s="10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7"/>
      <c r="S164" s="7"/>
      <c r="T164" s="7"/>
      <c r="U164" s="7"/>
      <c r="V164" s="7"/>
      <c r="W164" s="7"/>
      <c r="AH164" s="1"/>
      <c r="IW164" s="7"/>
    </row>
    <row r="165" spans="1:257" ht="11.85" customHeight="1" x14ac:dyDescent="0.3">
      <c r="A165" s="7" t="str">
        <f t="shared" si="6"/>
        <v/>
      </c>
      <c r="B165" s="7" t="str">
        <f t="shared" si="8"/>
        <v/>
      </c>
      <c r="C165" s="28" t="str">
        <v/>
      </c>
      <c r="D165" s="13" t="str">
        <v/>
      </c>
      <c r="E165" s="13" t="str">
        <v/>
      </c>
      <c r="F165" s="15" t="str">
        <v/>
      </c>
      <c r="G165" s="15" t="str">
        <v/>
      </c>
      <c r="H165" s="15" t="str">
        <v/>
      </c>
      <c r="I165" s="10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7"/>
      <c r="S165" s="7"/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6"/>
        <v/>
      </c>
      <c r="B166" s="7" t="str">
        <f t="shared" si="8"/>
        <v/>
      </c>
      <c r="C166" s="28" t="str">
        <v/>
      </c>
      <c r="D166" s="13" t="str">
        <v/>
      </c>
      <c r="E166" s="13" t="str">
        <v/>
      </c>
      <c r="F166" s="15" t="str">
        <v/>
      </c>
      <c r="G166" s="15" t="str">
        <v/>
      </c>
      <c r="H166" s="15" t="str">
        <v/>
      </c>
      <c r="I166" s="10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7"/>
      <c r="S166" s="7"/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ref="A167:A230" si="9">IF(OR($D$31,$D$29,$D$30),IF(MOD((ROW(A167)-ROW($A$39))*$E$25,$E$26/10)&lt;0.0001,(ROW(A167)-ROW($A$39))*$E$25,""),"")</f>
        <v/>
      </c>
      <c r="B167" s="7" t="str">
        <f t="shared" ref="B167:B198" si="10">IF(IF(OR($D$31,$D$29,$D$30),(ROW(A169)-ROW($A$41))*$E$25,"")&lt;=$E$26,IF(OR($D$31,$D$29,$D$30),(ROW(A169)-ROW($A$41))*$E$25,""),"")</f>
        <v/>
      </c>
      <c r="C167" s="28" t="str">
        <v/>
      </c>
      <c r="D167" s="13" t="str">
        <v/>
      </c>
      <c r="E167" s="13" t="str">
        <v/>
      </c>
      <c r="F167" s="15" t="str">
        <v/>
      </c>
      <c r="G167" s="15" t="str">
        <v/>
      </c>
      <c r="H167" s="15" t="str">
        <v/>
      </c>
      <c r="I167" s="10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7"/>
      <c r="S167" s="7"/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9"/>
        <v/>
      </c>
      <c r="B168" s="7" t="str">
        <f t="shared" si="10"/>
        <v/>
      </c>
      <c r="C168" s="28" t="str">
        <v/>
      </c>
      <c r="D168" s="13" t="str">
        <v/>
      </c>
      <c r="E168" s="13" t="str">
        <v/>
      </c>
      <c r="F168" s="15" t="str">
        <v/>
      </c>
      <c r="G168" s="15" t="str">
        <v/>
      </c>
      <c r="H168" s="15" t="str">
        <v/>
      </c>
      <c r="I168" s="10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7"/>
      <c r="S168" s="7"/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9"/>
        <v/>
      </c>
      <c r="B169" s="7" t="str">
        <f t="shared" si="10"/>
        <v/>
      </c>
      <c r="C169" s="28" t="str">
        <v/>
      </c>
      <c r="D169" s="13" t="str">
        <v/>
      </c>
      <c r="E169" s="13" t="str">
        <v/>
      </c>
      <c r="F169" s="15" t="str">
        <v/>
      </c>
      <c r="G169" s="15" t="str">
        <v/>
      </c>
      <c r="H169" s="15" t="str">
        <v/>
      </c>
      <c r="I169" s="10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7"/>
      <c r="S169" s="7"/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9"/>
        <v/>
      </c>
      <c r="B170" s="7" t="str">
        <f t="shared" si="10"/>
        <v/>
      </c>
      <c r="C170" s="28" t="str">
        <v/>
      </c>
      <c r="D170" s="13" t="str">
        <v/>
      </c>
      <c r="E170" s="13" t="str">
        <v/>
      </c>
      <c r="F170" s="15" t="str">
        <v/>
      </c>
      <c r="G170" s="15" t="str">
        <v/>
      </c>
      <c r="H170" s="15" t="str">
        <v/>
      </c>
      <c r="I170" s="10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7"/>
      <c r="S170" s="7"/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9"/>
        <v/>
      </c>
      <c r="B171" s="7" t="str">
        <f t="shared" si="10"/>
        <v/>
      </c>
      <c r="C171" s="28" t="str">
        <v/>
      </c>
      <c r="D171" s="13" t="str">
        <v/>
      </c>
      <c r="E171" s="13" t="str">
        <v/>
      </c>
      <c r="F171" s="15" t="str">
        <v/>
      </c>
      <c r="G171" s="15" t="str">
        <v/>
      </c>
      <c r="H171" s="15" t="str">
        <v/>
      </c>
      <c r="I171" s="10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7"/>
      <c r="S171" s="7"/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si="9"/>
        <v/>
      </c>
      <c r="B172" s="7" t="str">
        <f t="shared" si="10"/>
        <v/>
      </c>
      <c r="C172" s="28" t="str">
        <v/>
      </c>
      <c r="D172" s="13" t="str">
        <v/>
      </c>
      <c r="E172" s="13" t="str">
        <v/>
      </c>
      <c r="F172" s="15" t="str">
        <v/>
      </c>
      <c r="G172" s="15" t="str">
        <v/>
      </c>
      <c r="H172" s="15" t="str">
        <v/>
      </c>
      <c r="I172" s="10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7"/>
      <c r="S172" s="7"/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9"/>
        <v/>
      </c>
      <c r="B173" s="7" t="str">
        <f t="shared" si="10"/>
        <v/>
      </c>
      <c r="C173" s="28" t="str">
        <v/>
      </c>
      <c r="D173" s="13" t="str">
        <v/>
      </c>
      <c r="E173" s="13" t="str">
        <v/>
      </c>
      <c r="F173" s="15" t="str">
        <v/>
      </c>
      <c r="G173" s="15" t="str">
        <v/>
      </c>
      <c r="H173" s="15" t="str">
        <v/>
      </c>
      <c r="I173" s="10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7"/>
      <c r="S173" s="7"/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si="9"/>
        <v/>
      </c>
      <c r="B174" s="7" t="str">
        <f t="shared" si="10"/>
        <v/>
      </c>
      <c r="C174" s="28" t="str">
        <v/>
      </c>
      <c r="D174" s="13" t="str">
        <v/>
      </c>
      <c r="E174" s="13" t="str">
        <v/>
      </c>
      <c r="F174" s="15" t="str">
        <v/>
      </c>
      <c r="G174" s="15" t="str">
        <v/>
      </c>
      <c r="H174" s="15" t="str">
        <v/>
      </c>
      <c r="I174" s="10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7"/>
      <c r="S174" s="7"/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9"/>
        <v/>
      </c>
      <c r="B175" s="7" t="str">
        <f t="shared" si="10"/>
        <v/>
      </c>
      <c r="C175" s="28" t="str">
        <v/>
      </c>
      <c r="D175" s="13" t="str">
        <v/>
      </c>
      <c r="E175" s="13" t="str">
        <v/>
      </c>
      <c r="F175" s="15" t="str">
        <v/>
      </c>
      <c r="G175" s="15" t="str">
        <v/>
      </c>
      <c r="H175" s="15" t="str">
        <v/>
      </c>
      <c r="I175" s="10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7"/>
      <c r="S175" s="7"/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9"/>
        <v/>
      </c>
      <c r="B176" s="7" t="str">
        <f t="shared" si="10"/>
        <v/>
      </c>
      <c r="C176" s="28" t="str">
        <v/>
      </c>
      <c r="D176" s="13" t="str">
        <v/>
      </c>
      <c r="E176" s="13" t="str">
        <v/>
      </c>
      <c r="F176" s="15" t="str">
        <v/>
      </c>
      <c r="G176" s="15" t="str">
        <v/>
      </c>
      <c r="H176" s="15" t="str">
        <v/>
      </c>
      <c r="I176" s="10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7"/>
      <c r="S176" s="7"/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9"/>
        <v/>
      </c>
      <c r="B177" s="7" t="str">
        <f t="shared" si="10"/>
        <v/>
      </c>
      <c r="C177" s="28" t="str">
        <v/>
      </c>
      <c r="D177" s="13" t="str">
        <v/>
      </c>
      <c r="E177" s="13" t="str">
        <v/>
      </c>
      <c r="F177" s="15" t="str">
        <v/>
      </c>
      <c r="G177" s="15" t="str">
        <v/>
      </c>
      <c r="H177" s="15" t="str">
        <v/>
      </c>
      <c r="I177" s="10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7"/>
      <c r="S177" s="7"/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9"/>
        <v/>
      </c>
      <c r="B178" s="7" t="str">
        <f t="shared" si="10"/>
        <v/>
      </c>
      <c r="C178" s="28" t="str">
        <v/>
      </c>
      <c r="D178" s="13" t="str">
        <v/>
      </c>
      <c r="E178" s="13" t="str">
        <v/>
      </c>
      <c r="F178" s="15" t="str">
        <v/>
      </c>
      <c r="G178" s="15" t="str">
        <v/>
      </c>
      <c r="H178" s="15" t="str">
        <v/>
      </c>
      <c r="I178" s="10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7"/>
      <c r="S178" s="7"/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9"/>
        <v/>
      </c>
      <c r="B179" s="7" t="str">
        <f t="shared" si="10"/>
        <v/>
      </c>
      <c r="C179" s="28" t="str">
        <v/>
      </c>
      <c r="D179" s="13" t="str">
        <v/>
      </c>
      <c r="E179" s="13" t="str">
        <v/>
      </c>
      <c r="F179" s="15" t="str">
        <v/>
      </c>
      <c r="G179" s="15" t="str">
        <v/>
      </c>
      <c r="H179" s="15" t="str">
        <v/>
      </c>
      <c r="I179" s="10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7"/>
      <c r="S179" s="7"/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9"/>
        <v/>
      </c>
      <c r="B180" s="7" t="str">
        <f t="shared" si="10"/>
        <v/>
      </c>
      <c r="C180" s="28" t="str">
        <v/>
      </c>
      <c r="D180" s="13" t="str">
        <v/>
      </c>
      <c r="E180" s="13" t="str">
        <v/>
      </c>
      <c r="F180" s="15" t="str">
        <v/>
      </c>
      <c r="G180" s="15" t="str">
        <v/>
      </c>
      <c r="H180" s="15" t="str">
        <v/>
      </c>
      <c r="I180" s="10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7"/>
      <c r="S180" s="7"/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9"/>
        <v/>
      </c>
      <c r="B181" s="7" t="str">
        <f t="shared" si="10"/>
        <v/>
      </c>
      <c r="C181" s="28" t="str">
        <v/>
      </c>
      <c r="D181" s="13" t="str">
        <v/>
      </c>
      <c r="E181" s="13" t="str">
        <v/>
      </c>
      <c r="F181" s="15" t="str">
        <v/>
      </c>
      <c r="G181" s="15" t="str">
        <v/>
      </c>
      <c r="H181" s="15" t="str">
        <v/>
      </c>
      <c r="I181" s="10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7"/>
      <c r="S181" s="7"/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9"/>
        <v/>
      </c>
      <c r="B182" s="7" t="str">
        <f t="shared" si="10"/>
        <v/>
      </c>
      <c r="C182" s="28" t="str">
        <v/>
      </c>
      <c r="D182" s="13" t="str">
        <v/>
      </c>
      <c r="E182" s="13" t="str">
        <v/>
      </c>
      <c r="F182" s="15" t="str">
        <v/>
      </c>
      <c r="G182" s="15" t="str">
        <v/>
      </c>
      <c r="H182" s="15" t="str">
        <v/>
      </c>
      <c r="I182" s="10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7"/>
      <c r="S182" s="7"/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9"/>
        <v/>
      </c>
      <c r="B183" s="7" t="str">
        <f t="shared" si="10"/>
        <v/>
      </c>
      <c r="C183" s="28" t="str">
        <v/>
      </c>
      <c r="D183" s="13" t="str">
        <v/>
      </c>
      <c r="E183" s="13" t="str">
        <v/>
      </c>
      <c r="F183" s="15" t="str">
        <v/>
      </c>
      <c r="G183" s="15" t="str">
        <v/>
      </c>
      <c r="H183" s="15" t="str">
        <v/>
      </c>
      <c r="I183" s="10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7"/>
      <c r="S183" s="7"/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9"/>
        <v/>
      </c>
      <c r="B184" s="7" t="str">
        <f t="shared" si="10"/>
        <v/>
      </c>
      <c r="C184" s="28" t="str">
        <v/>
      </c>
      <c r="D184" s="13" t="str">
        <v/>
      </c>
      <c r="E184" s="13" t="str">
        <v/>
      </c>
      <c r="F184" s="15" t="str">
        <v/>
      </c>
      <c r="G184" s="15" t="str">
        <v/>
      </c>
      <c r="H184" s="15" t="str">
        <v/>
      </c>
      <c r="I184" s="10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7"/>
      <c r="S184" s="7"/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9"/>
        <v/>
      </c>
      <c r="B185" s="7" t="str">
        <f t="shared" si="10"/>
        <v/>
      </c>
      <c r="C185" s="28" t="str">
        <v/>
      </c>
      <c r="D185" s="13" t="str">
        <v/>
      </c>
      <c r="E185" s="13" t="str">
        <v/>
      </c>
      <c r="F185" s="15" t="str">
        <v/>
      </c>
      <c r="G185" s="15" t="str">
        <v/>
      </c>
      <c r="H185" s="15" t="str">
        <v/>
      </c>
      <c r="I185" s="10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7"/>
      <c r="S185" s="7"/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9"/>
        <v/>
      </c>
      <c r="B186" s="7" t="str">
        <f t="shared" si="10"/>
        <v/>
      </c>
      <c r="C186" s="28" t="str">
        <v/>
      </c>
      <c r="D186" s="13" t="str">
        <v/>
      </c>
      <c r="E186" s="13" t="str">
        <v/>
      </c>
      <c r="F186" s="15" t="str">
        <v/>
      </c>
      <c r="G186" s="15" t="str">
        <v/>
      </c>
      <c r="H186" s="15" t="str">
        <v/>
      </c>
      <c r="I186" s="10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7"/>
      <c r="S186" s="7"/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9"/>
        <v/>
      </c>
      <c r="B187" s="7" t="str">
        <f t="shared" si="10"/>
        <v/>
      </c>
      <c r="C187" s="28" t="str">
        <v/>
      </c>
      <c r="D187" s="13" t="str">
        <v/>
      </c>
      <c r="E187" s="13" t="str">
        <v/>
      </c>
      <c r="F187" s="15" t="str">
        <v/>
      </c>
      <c r="G187" s="15" t="str">
        <v/>
      </c>
      <c r="H187" s="15" t="str">
        <v/>
      </c>
      <c r="I187" s="10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7"/>
      <c r="S187" s="7"/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9"/>
        <v/>
      </c>
      <c r="B188" s="7" t="str">
        <f t="shared" si="10"/>
        <v/>
      </c>
      <c r="C188" s="28" t="str">
        <v/>
      </c>
      <c r="D188" s="13" t="str">
        <v/>
      </c>
      <c r="E188" s="13" t="str">
        <v/>
      </c>
      <c r="F188" s="15" t="str">
        <v/>
      </c>
      <c r="G188" s="15" t="str">
        <v/>
      </c>
      <c r="H188" s="15" t="str">
        <v/>
      </c>
      <c r="I188" s="10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7"/>
      <c r="S188" s="7"/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9"/>
        <v/>
      </c>
      <c r="B189" s="7" t="str">
        <f t="shared" si="10"/>
        <v/>
      </c>
      <c r="C189" s="28" t="str">
        <v/>
      </c>
      <c r="D189" s="13" t="str">
        <v/>
      </c>
      <c r="E189" s="13" t="str">
        <v/>
      </c>
      <c r="F189" s="15" t="str">
        <v/>
      </c>
      <c r="G189" s="15" t="str">
        <v/>
      </c>
      <c r="H189" s="15" t="str">
        <v/>
      </c>
      <c r="I189" s="10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7"/>
      <c r="S189" s="7"/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9"/>
        <v/>
      </c>
      <c r="B190" s="7" t="str">
        <f t="shared" si="10"/>
        <v/>
      </c>
      <c r="C190" s="28" t="str">
        <v/>
      </c>
      <c r="D190" s="13" t="str">
        <v/>
      </c>
      <c r="E190" s="13" t="str">
        <v/>
      </c>
      <c r="F190" s="15" t="str">
        <v/>
      </c>
      <c r="G190" s="15" t="str">
        <v/>
      </c>
      <c r="H190" s="15" t="str">
        <v/>
      </c>
      <c r="I190" s="10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7"/>
      <c r="S190" s="7"/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9"/>
        <v/>
      </c>
      <c r="B191" s="7" t="str">
        <f t="shared" si="10"/>
        <v/>
      </c>
      <c r="C191" s="28" t="str">
        <v/>
      </c>
      <c r="D191" s="13" t="str">
        <v/>
      </c>
      <c r="E191" s="13" t="str">
        <v/>
      </c>
      <c r="F191" s="15" t="str">
        <v/>
      </c>
      <c r="G191" s="15" t="str">
        <v/>
      </c>
      <c r="H191" s="15" t="str">
        <v/>
      </c>
      <c r="I191" s="10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7"/>
      <c r="S191" s="7"/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9"/>
        <v/>
      </c>
      <c r="B192" s="7" t="str">
        <f t="shared" si="10"/>
        <v/>
      </c>
      <c r="C192" s="28" t="str">
        <v/>
      </c>
      <c r="D192" s="13" t="str">
        <v/>
      </c>
      <c r="E192" s="13" t="str">
        <v/>
      </c>
      <c r="F192" s="15" t="str">
        <v/>
      </c>
      <c r="G192" s="15" t="str">
        <v/>
      </c>
      <c r="H192" s="15" t="str">
        <v/>
      </c>
      <c r="I192" s="10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7"/>
      <c r="S192" s="7"/>
      <c r="T192" s="7"/>
      <c r="U192" s="7"/>
      <c r="V192" s="7"/>
      <c r="W192" s="7"/>
      <c r="AH192" s="1"/>
      <c r="IW192" s="7"/>
    </row>
    <row r="193" spans="1:257" ht="11.85" customHeight="1" x14ac:dyDescent="0.3">
      <c r="A193" s="7" t="str">
        <f t="shared" si="9"/>
        <v/>
      </c>
      <c r="B193" s="7" t="str">
        <f t="shared" si="10"/>
        <v/>
      </c>
      <c r="C193" s="28" t="str">
        <v/>
      </c>
      <c r="D193" s="13" t="str">
        <v/>
      </c>
      <c r="E193" s="13" t="str">
        <v/>
      </c>
      <c r="F193" s="15" t="str">
        <v/>
      </c>
      <c r="G193" s="15" t="str">
        <v/>
      </c>
      <c r="H193" s="15" t="str">
        <v/>
      </c>
      <c r="I193" s="10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7"/>
      <c r="S193" s="7"/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9"/>
        <v/>
      </c>
      <c r="B194" s="7" t="str">
        <f t="shared" si="10"/>
        <v/>
      </c>
      <c r="C194" s="28" t="str">
        <v/>
      </c>
      <c r="D194" s="13" t="str">
        <v/>
      </c>
      <c r="E194" s="13" t="str">
        <v/>
      </c>
      <c r="F194" s="15" t="str">
        <v/>
      </c>
      <c r="G194" s="15" t="str">
        <v/>
      </c>
      <c r="H194" s="15" t="str">
        <v/>
      </c>
      <c r="I194" s="10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7"/>
      <c r="S194" s="7"/>
      <c r="T194" s="7"/>
      <c r="U194" s="7"/>
      <c r="V194" s="7"/>
      <c r="W194" s="7"/>
      <c r="AH194" s="1"/>
      <c r="IW194" s="7"/>
    </row>
    <row r="195" spans="1:257" ht="11.85" customHeight="1" x14ac:dyDescent="0.3">
      <c r="A195" s="7" t="str">
        <f t="shared" si="9"/>
        <v/>
      </c>
      <c r="B195" s="7" t="str">
        <f t="shared" si="10"/>
        <v/>
      </c>
      <c r="C195" s="28" t="str">
        <v/>
      </c>
      <c r="D195" s="13" t="str">
        <v/>
      </c>
      <c r="E195" s="13" t="str">
        <v/>
      </c>
      <c r="F195" s="15" t="str">
        <v/>
      </c>
      <c r="G195" s="15" t="str">
        <v/>
      </c>
      <c r="H195" s="15" t="str">
        <v/>
      </c>
      <c r="I195" s="10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7"/>
      <c r="S195" s="7"/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9"/>
        <v/>
      </c>
      <c r="B196" s="7" t="str">
        <f t="shared" si="10"/>
        <v/>
      </c>
      <c r="C196" s="28" t="str">
        <v/>
      </c>
      <c r="D196" s="13" t="str">
        <v/>
      </c>
      <c r="E196" s="13" t="str">
        <v/>
      </c>
      <c r="F196" s="15" t="str">
        <v/>
      </c>
      <c r="G196" s="15" t="str">
        <v/>
      </c>
      <c r="H196" s="15" t="str">
        <v/>
      </c>
      <c r="I196" s="10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7"/>
      <c r="S196" s="7"/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9"/>
        <v/>
      </c>
      <c r="B197" s="7" t="str">
        <f t="shared" si="10"/>
        <v/>
      </c>
      <c r="C197" s="28" t="str">
        <v/>
      </c>
      <c r="D197" s="13" t="str">
        <v/>
      </c>
      <c r="E197" s="13" t="str">
        <v/>
      </c>
      <c r="F197" s="15" t="str">
        <v/>
      </c>
      <c r="G197" s="15" t="str">
        <v/>
      </c>
      <c r="H197" s="15" t="str">
        <v/>
      </c>
      <c r="I197" s="10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7"/>
      <c r="S197" s="7"/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9"/>
        <v/>
      </c>
      <c r="B198" s="7" t="str">
        <f t="shared" si="10"/>
        <v/>
      </c>
      <c r="C198" s="28" t="str">
        <v/>
      </c>
      <c r="D198" s="13" t="str">
        <v/>
      </c>
      <c r="E198" s="13" t="str">
        <v/>
      </c>
      <c r="F198" s="15" t="str">
        <v/>
      </c>
      <c r="G198" s="15" t="str">
        <v/>
      </c>
      <c r="H198" s="15" t="str">
        <v/>
      </c>
      <c r="I198" s="10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7"/>
      <c r="S198" s="7"/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9"/>
        <v/>
      </c>
      <c r="B199" s="7" t="str">
        <f t="shared" ref="B199:B230" si="11">IF(IF(OR($D$31,$D$29,$D$30),(ROW(A201)-ROW($A$41))*$E$25,"")&lt;=$E$26,IF(OR($D$31,$D$29,$D$30),(ROW(A201)-ROW($A$41))*$E$25,""),"")</f>
        <v/>
      </c>
      <c r="C199" s="28" t="str">
        <v/>
      </c>
      <c r="D199" s="13" t="str">
        <v/>
      </c>
      <c r="E199" s="13" t="str">
        <v/>
      </c>
      <c r="F199" s="15" t="str">
        <v/>
      </c>
      <c r="G199" s="15" t="str">
        <v/>
      </c>
      <c r="H199" s="15" t="str">
        <v/>
      </c>
      <c r="I199" s="10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7"/>
      <c r="S199" s="7"/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9"/>
        <v/>
      </c>
      <c r="B200" s="7" t="str">
        <f t="shared" si="11"/>
        <v/>
      </c>
      <c r="C200" s="28" t="str">
        <v/>
      </c>
      <c r="D200" s="13" t="str">
        <v/>
      </c>
      <c r="E200" s="13" t="str">
        <v/>
      </c>
      <c r="F200" s="15" t="str">
        <v/>
      </c>
      <c r="G200" s="15" t="str">
        <v/>
      </c>
      <c r="H200" s="15" t="str">
        <v/>
      </c>
      <c r="I200" s="10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7"/>
      <c r="S200" s="7"/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9"/>
        <v/>
      </c>
      <c r="B201" s="7" t="str">
        <f t="shared" si="11"/>
        <v/>
      </c>
      <c r="C201" s="28" t="str">
        <v/>
      </c>
      <c r="D201" s="13" t="str">
        <v/>
      </c>
      <c r="E201" s="13" t="str">
        <v/>
      </c>
      <c r="F201" s="15" t="str">
        <v/>
      </c>
      <c r="G201" s="15" t="str">
        <v/>
      </c>
      <c r="H201" s="15" t="str">
        <v/>
      </c>
      <c r="I201" s="10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7"/>
      <c r="S201" s="7"/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9"/>
        <v/>
      </c>
      <c r="B202" s="7" t="str">
        <f t="shared" si="11"/>
        <v/>
      </c>
      <c r="C202" s="28" t="str">
        <v/>
      </c>
      <c r="D202" s="13" t="str">
        <v/>
      </c>
      <c r="E202" s="13" t="str">
        <v/>
      </c>
      <c r="F202" s="15" t="str">
        <v/>
      </c>
      <c r="G202" s="15" t="str">
        <v/>
      </c>
      <c r="H202" s="15" t="str">
        <v/>
      </c>
      <c r="I202" s="10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7"/>
      <c r="S202" s="7"/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9"/>
        <v/>
      </c>
      <c r="B203" s="7" t="str">
        <f t="shared" si="11"/>
        <v/>
      </c>
      <c r="C203" s="28" t="str">
        <v/>
      </c>
      <c r="D203" s="13" t="str">
        <v/>
      </c>
      <c r="E203" s="13" t="str">
        <v/>
      </c>
      <c r="F203" s="15" t="str">
        <v/>
      </c>
      <c r="G203" s="15" t="str">
        <v/>
      </c>
      <c r="H203" s="15" t="str">
        <v/>
      </c>
      <c r="I203" s="10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7"/>
      <c r="S203" s="7"/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9"/>
        <v/>
      </c>
      <c r="B204" s="7" t="str">
        <f t="shared" si="11"/>
        <v/>
      </c>
      <c r="C204" s="28" t="str">
        <v/>
      </c>
      <c r="D204" s="13" t="str">
        <v/>
      </c>
      <c r="E204" s="13" t="str">
        <v/>
      </c>
      <c r="F204" s="15" t="str">
        <v/>
      </c>
      <c r="G204" s="15" t="str">
        <v/>
      </c>
      <c r="H204" s="15" t="str">
        <v/>
      </c>
      <c r="I204" s="10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7"/>
      <c r="S204" s="7"/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9"/>
        <v/>
      </c>
      <c r="B205" s="7" t="str">
        <f t="shared" si="11"/>
        <v/>
      </c>
      <c r="C205" s="28" t="str">
        <v/>
      </c>
      <c r="D205" s="13" t="str">
        <v/>
      </c>
      <c r="E205" s="13" t="str">
        <v/>
      </c>
      <c r="F205" s="15" t="str">
        <v/>
      </c>
      <c r="G205" s="15" t="str">
        <v/>
      </c>
      <c r="H205" s="15" t="str">
        <v/>
      </c>
      <c r="I205" s="10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7"/>
      <c r="S205" s="7"/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9"/>
        <v/>
      </c>
      <c r="B206" s="7" t="str">
        <f t="shared" si="11"/>
        <v/>
      </c>
      <c r="C206" s="28" t="str">
        <v/>
      </c>
      <c r="D206" s="13" t="str">
        <v/>
      </c>
      <c r="E206" s="13" t="str">
        <v/>
      </c>
      <c r="F206" s="15" t="str">
        <v/>
      </c>
      <c r="G206" s="15" t="str">
        <v/>
      </c>
      <c r="H206" s="15" t="str">
        <v/>
      </c>
      <c r="I206" s="10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7"/>
      <c r="S206" s="7"/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9"/>
        <v/>
      </c>
      <c r="B207" s="7" t="str">
        <f t="shared" si="11"/>
        <v/>
      </c>
      <c r="C207" s="28" t="str">
        <v/>
      </c>
      <c r="D207" s="13" t="str">
        <v/>
      </c>
      <c r="E207" s="13" t="str">
        <v/>
      </c>
      <c r="F207" s="15" t="str">
        <v/>
      </c>
      <c r="G207" s="15" t="str">
        <v/>
      </c>
      <c r="H207" s="15" t="str">
        <v/>
      </c>
      <c r="I207" s="10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7"/>
      <c r="S207" s="7"/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9"/>
        <v/>
      </c>
      <c r="B208" s="7" t="str">
        <f t="shared" si="11"/>
        <v/>
      </c>
      <c r="C208" s="28" t="str">
        <v/>
      </c>
      <c r="D208" s="13" t="str">
        <v/>
      </c>
      <c r="E208" s="13" t="str">
        <v/>
      </c>
      <c r="F208" s="15" t="str">
        <v/>
      </c>
      <c r="G208" s="15" t="str">
        <v/>
      </c>
      <c r="H208" s="15" t="str">
        <v/>
      </c>
      <c r="I208" s="10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7"/>
      <c r="S208" s="7"/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9"/>
        <v/>
      </c>
      <c r="B209" s="7" t="str">
        <f t="shared" si="11"/>
        <v/>
      </c>
      <c r="C209" s="28" t="str">
        <v/>
      </c>
      <c r="D209" s="13" t="str">
        <v/>
      </c>
      <c r="E209" s="13" t="str">
        <v/>
      </c>
      <c r="F209" s="15" t="str">
        <v/>
      </c>
      <c r="G209" s="15" t="str">
        <v/>
      </c>
      <c r="H209" s="15" t="str">
        <v/>
      </c>
      <c r="I209" s="10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7"/>
      <c r="S209" s="7"/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9"/>
        <v/>
      </c>
      <c r="B210" s="7" t="str">
        <f t="shared" si="11"/>
        <v/>
      </c>
      <c r="C210" s="28" t="str">
        <v/>
      </c>
      <c r="D210" s="13" t="str">
        <v/>
      </c>
      <c r="E210" s="13" t="str">
        <v/>
      </c>
      <c r="F210" s="15" t="str">
        <v/>
      </c>
      <c r="G210" s="15" t="str">
        <v/>
      </c>
      <c r="H210" s="15" t="str">
        <v/>
      </c>
      <c r="I210" s="10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7"/>
      <c r="S210" s="7"/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9"/>
        <v/>
      </c>
      <c r="B211" s="7" t="str">
        <f t="shared" si="11"/>
        <v/>
      </c>
      <c r="C211" s="28" t="str">
        <v/>
      </c>
      <c r="D211" s="13" t="str">
        <v/>
      </c>
      <c r="E211" s="13" t="str">
        <v/>
      </c>
      <c r="F211" s="15" t="str">
        <v/>
      </c>
      <c r="G211" s="15" t="str">
        <v/>
      </c>
      <c r="H211" s="15" t="str">
        <v/>
      </c>
      <c r="I211" s="10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7"/>
      <c r="S211" s="7"/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9"/>
        <v/>
      </c>
      <c r="B212" s="7" t="str">
        <f t="shared" si="11"/>
        <v/>
      </c>
      <c r="C212" s="28" t="str">
        <v/>
      </c>
      <c r="D212" s="13" t="str">
        <v/>
      </c>
      <c r="E212" s="13" t="str">
        <v/>
      </c>
      <c r="F212" s="15" t="str">
        <v/>
      </c>
      <c r="G212" s="15" t="str">
        <v/>
      </c>
      <c r="H212" s="15" t="str">
        <v/>
      </c>
      <c r="I212" s="10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7"/>
      <c r="S212" s="7"/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9"/>
        <v/>
      </c>
      <c r="B213" s="7" t="str">
        <f t="shared" si="11"/>
        <v/>
      </c>
      <c r="C213" s="28" t="str">
        <v/>
      </c>
      <c r="D213" s="13" t="str">
        <v/>
      </c>
      <c r="E213" s="13" t="str">
        <v/>
      </c>
      <c r="F213" s="15" t="str">
        <v/>
      </c>
      <c r="G213" s="15" t="str">
        <v/>
      </c>
      <c r="H213" s="15" t="str">
        <v/>
      </c>
      <c r="I213" s="10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7"/>
      <c r="S213" s="7"/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9"/>
        <v/>
      </c>
      <c r="B214" s="7" t="str">
        <f t="shared" si="11"/>
        <v/>
      </c>
      <c r="C214" s="28" t="str">
        <v/>
      </c>
      <c r="D214" s="13" t="str">
        <v/>
      </c>
      <c r="E214" s="13" t="str">
        <v/>
      </c>
      <c r="F214" s="15" t="str">
        <v/>
      </c>
      <c r="G214" s="15" t="str">
        <v/>
      </c>
      <c r="H214" s="15" t="str">
        <v/>
      </c>
      <c r="I214" s="10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7"/>
      <c r="S214" s="7"/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9"/>
        <v/>
      </c>
      <c r="B215" s="7" t="str">
        <f t="shared" si="11"/>
        <v/>
      </c>
      <c r="C215" s="28" t="str">
        <v/>
      </c>
      <c r="D215" s="13" t="str">
        <v/>
      </c>
      <c r="E215" s="13" t="str">
        <v/>
      </c>
      <c r="F215" s="15" t="str">
        <v/>
      </c>
      <c r="G215" s="15" t="str">
        <v/>
      </c>
      <c r="H215" s="15" t="str">
        <v/>
      </c>
      <c r="I215" s="10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7"/>
      <c r="S215" s="7"/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9"/>
        <v/>
      </c>
      <c r="B216" s="7" t="str">
        <f t="shared" si="11"/>
        <v/>
      </c>
      <c r="C216" s="28" t="str">
        <v/>
      </c>
      <c r="D216" s="13" t="str">
        <v/>
      </c>
      <c r="E216" s="13" t="str">
        <v/>
      </c>
      <c r="F216" s="15" t="str">
        <v/>
      </c>
      <c r="G216" s="15" t="str">
        <v/>
      </c>
      <c r="H216" s="15" t="str">
        <v/>
      </c>
      <c r="I216" s="10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7"/>
      <c r="S216" s="7"/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9"/>
        <v/>
      </c>
      <c r="B217" s="7" t="str">
        <f t="shared" si="11"/>
        <v/>
      </c>
      <c r="C217" s="28" t="str">
        <v/>
      </c>
      <c r="D217" s="13" t="str">
        <v/>
      </c>
      <c r="E217" s="13" t="str">
        <v/>
      </c>
      <c r="F217" s="15" t="str">
        <v/>
      </c>
      <c r="G217" s="15" t="str">
        <v/>
      </c>
      <c r="H217" s="15" t="str">
        <v/>
      </c>
      <c r="I217" s="10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7"/>
      <c r="S217" s="7"/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9"/>
        <v/>
      </c>
      <c r="B218" s="7" t="str">
        <f t="shared" si="11"/>
        <v/>
      </c>
      <c r="C218" s="28" t="str">
        <v/>
      </c>
      <c r="D218" s="13" t="str">
        <v/>
      </c>
      <c r="E218" s="13" t="str">
        <v/>
      </c>
      <c r="F218" s="15" t="str">
        <v/>
      </c>
      <c r="G218" s="15" t="str">
        <v/>
      </c>
      <c r="H218" s="15" t="str">
        <v/>
      </c>
      <c r="I218" s="10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7"/>
      <c r="S218" s="7"/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9"/>
        <v/>
      </c>
      <c r="B219" s="7" t="str">
        <f t="shared" si="11"/>
        <v/>
      </c>
      <c r="C219" s="28" t="str">
        <v/>
      </c>
      <c r="D219" s="13" t="str">
        <v/>
      </c>
      <c r="E219" s="13" t="str">
        <v/>
      </c>
      <c r="F219" s="15" t="str">
        <v/>
      </c>
      <c r="G219" s="15" t="str">
        <v/>
      </c>
      <c r="H219" s="15" t="str">
        <v/>
      </c>
      <c r="I219" s="10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7"/>
      <c r="S219" s="7"/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9"/>
        <v/>
      </c>
      <c r="B220" s="7" t="str">
        <f t="shared" si="11"/>
        <v/>
      </c>
      <c r="C220" s="28" t="str">
        <v/>
      </c>
      <c r="D220" s="13" t="str">
        <v/>
      </c>
      <c r="E220" s="13" t="str">
        <v/>
      </c>
      <c r="F220" s="15" t="str">
        <v/>
      </c>
      <c r="G220" s="15" t="str">
        <v/>
      </c>
      <c r="H220" s="15" t="str">
        <v/>
      </c>
      <c r="I220" s="10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7"/>
      <c r="S220" s="7"/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9"/>
        <v/>
      </c>
      <c r="B221" s="7" t="str">
        <f t="shared" si="11"/>
        <v/>
      </c>
      <c r="C221" s="28" t="str">
        <v/>
      </c>
      <c r="D221" s="13" t="str">
        <v/>
      </c>
      <c r="E221" s="13" t="str">
        <v/>
      </c>
      <c r="F221" s="15" t="str">
        <v/>
      </c>
      <c r="G221" s="15" t="str">
        <v/>
      </c>
      <c r="H221" s="15" t="str">
        <v/>
      </c>
      <c r="I221" s="10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7"/>
      <c r="S221" s="7"/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9"/>
        <v/>
      </c>
      <c r="B222" s="7" t="str">
        <f t="shared" si="11"/>
        <v/>
      </c>
      <c r="C222" s="28" t="str">
        <v/>
      </c>
      <c r="D222" s="13" t="str">
        <v/>
      </c>
      <c r="E222" s="13" t="str">
        <v/>
      </c>
      <c r="F222" s="15" t="str">
        <v/>
      </c>
      <c r="G222" s="15" t="str">
        <v/>
      </c>
      <c r="H222" s="15" t="str">
        <v/>
      </c>
      <c r="I222" s="10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7"/>
      <c r="S222" s="7"/>
      <c r="T222" s="7"/>
      <c r="U222" s="7"/>
      <c r="V222" s="7"/>
      <c r="W222" s="7"/>
      <c r="AH222" s="1"/>
      <c r="IW222" s="7"/>
    </row>
    <row r="223" spans="1:257" ht="11.85" customHeight="1" x14ac:dyDescent="0.3">
      <c r="A223" s="7" t="str">
        <f t="shared" si="9"/>
        <v/>
      </c>
      <c r="B223" s="7" t="str">
        <f t="shared" si="11"/>
        <v/>
      </c>
      <c r="C223" s="28" t="str">
        <v/>
      </c>
      <c r="D223" s="13" t="str">
        <v/>
      </c>
      <c r="E223" s="13" t="str">
        <v/>
      </c>
      <c r="F223" s="15" t="str">
        <v/>
      </c>
      <c r="G223" s="15" t="str">
        <v/>
      </c>
      <c r="H223" s="15" t="str">
        <v/>
      </c>
      <c r="I223" s="10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7"/>
      <c r="S223" s="7"/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9"/>
        <v/>
      </c>
      <c r="B224" s="7" t="str">
        <f t="shared" si="11"/>
        <v/>
      </c>
      <c r="C224" s="28" t="str">
        <v/>
      </c>
      <c r="D224" s="13" t="str">
        <v/>
      </c>
      <c r="E224" s="13" t="str">
        <v/>
      </c>
      <c r="F224" s="15" t="str">
        <v/>
      </c>
      <c r="G224" s="15" t="str">
        <v/>
      </c>
      <c r="H224" s="15" t="str">
        <v/>
      </c>
      <c r="I224" s="10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7"/>
      <c r="S224" s="7"/>
      <c r="T224" s="7"/>
      <c r="U224" s="7"/>
      <c r="V224" s="7"/>
      <c r="W224" s="7"/>
      <c r="AH224" s="1"/>
      <c r="IW224" s="7"/>
    </row>
    <row r="225" spans="1:257" ht="11.85" customHeight="1" x14ac:dyDescent="0.3">
      <c r="A225" s="7" t="str">
        <f t="shared" si="9"/>
        <v/>
      </c>
      <c r="B225" s="7" t="str">
        <f t="shared" si="11"/>
        <v/>
      </c>
      <c r="C225" s="28" t="str">
        <v/>
      </c>
      <c r="D225" s="13" t="str">
        <v/>
      </c>
      <c r="E225" s="13" t="str">
        <v/>
      </c>
      <c r="F225" s="15" t="str">
        <v/>
      </c>
      <c r="G225" s="15" t="str">
        <v/>
      </c>
      <c r="H225" s="15" t="str">
        <v/>
      </c>
      <c r="I225" s="10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7"/>
      <c r="S225" s="7"/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9"/>
        <v/>
      </c>
      <c r="B226" s="7" t="str">
        <f t="shared" si="11"/>
        <v/>
      </c>
      <c r="C226" s="28" t="str">
        <v/>
      </c>
      <c r="D226" s="13" t="str">
        <v/>
      </c>
      <c r="E226" s="13" t="str">
        <v/>
      </c>
      <c r="F226" s="15" t="str">
        <v/>
      </c>
      <c r="G226" s="15" t="str">
        <v/>
      </c>
      <c r="H226" s="15" t="str">
        <v/>
      </c>
      <c r="I226" s="10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7"/>
      <c r="S226" s="7"/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9"/>
        <v/>
      </c>
      <c r="B227" s="7" t="str">
        <f t="shared" si="11"/>
        <v/>
      </c>
      <c r="C227" s="28" t="str">
        <v/>
      </c>
      <c r="D227" s="13" t="str">
        <v/>
      </c>
      <c r="E227" s="13" t="str">
        <v/>
      </c>
      <c r="F227" s="15" t="str">
        <v/>
      </c>
      <c r="G227" s="15" t="str">
        <v/>
      </c>
      <c r="H227" s="15" t="str">
        <v/>
      </c>
      <c r="I227" s="10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7"/>
      <c r="S227" s="7"/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9"/>
        <v/>
      </c>
      <c r="B228" s="7" t="str">
        <f t="shared" si="11"/>
        <v/>
      </c>
      <c r="C228" s="28" t="str">
        <v/>
      </c>
      <c r="D228" s="13" t="str">
        <v/>
      </c>
      <c r="E228" s="13" t="str">
        <v/>
      </c>
      <c r="F228" s="15" t="str">
        <v/>
      </c>
      <c r="G228" s="15" t="str">
        <v/>
      </c>
      <c r="H228" s="15" t="str">
        <v/>
      </c>
      <c r="I228" s="10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7"/>
      <c r="S228" s="7"/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9"/>
        <v/>
      </c>
      <c r="B229" s="7" t="str">
        <f t="shared" si="11"/>
        <v/>
      </c>
      <c r="C229" s="28" t="str">
        <v/>
      </c>
      <c r="D229" s="13" t="str">
        <v/>
      </c>
      <c r="E229" s="13" t="str">
        <v/>
      </c>
      <c r="F229" s="15" t="str">
        <v/>
      </c>
      <c r="G229" s="15" t="str">
        <v/>
      </c>
      <c r="H229" s="15" t="str">
        <v/>
      </c>
      <c r="I229" s="10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7"/>
      <c r="S229" s="7"/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9"/>
        <v/>
      </c>
      <c r="B230" s="7" t="str">
        <f t="shared" si="11"/>
        <v/>
      </c>
      <c r="C230" s="28" t="str">
        <v/>
      </c>
      <c r="D230" s="13" t="str">
        <v/>
      </c>
      <c r="E230" s="13" t="str">
        <v/>
      </c>
      <c r="F230" s="15" t="str">
        <v/>
      </c>
      <c r="G230" s="15" t="str">
        <v/>
      </c>
      <c r="H230" s="15" t="str">
        <v/>
      </c>
      <c r="I230" s="10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7"/>
      <c r="S230" s="7"/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ref="A231:A294" si="12">IF(OR($D$31,$D$29,$D$30),IF(MOD((ROW(A231)-ROW($A$39))*$E$25,$E$26/10)&lt;0.0001,(ROW(A231)-ROW($A$39))*$E$25,""),"")</f>
        <v/>
      </c>
      <c r="B231" s="7" t="str">
        <f t="shared" ref="B231:B238" si="13">IF(IF(OR($D$31,$D$29,$D$30),(ROW(A233)-ROW($A$41))*$E$25,"")&lt;=$E$26,IF(OR($D$31,$D$29,$D$30),(ROW(A233)-ROW($A$41))*$E$25,""),"")</f>
        <v/>
      </c>
      <c r="C231" s="28" t="str">
        <v/>
      </c>
      <c r="D231" s="13" t="str">
        <v/>
      </c>
      <c r="E231" s="13" t="str">
        <v/>
      </c>
      <c r="F231" s="15" t="str">
        <v/>
      </c>
      <c r="G231" s="15" t="str">
        <v/>
      </c>
      <c r="H231" s="15" t="str">
        <v/>
      </c>
      <c r="I231" s="10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7"/>
      <c r="S231" s="7"/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12"/>
        <v/>
      </c>
      <c r="B232" s="7" t="str">
        <f t="shared" si="13"/>
        <v/>
      </c>
      <c r="C232" s="28" t="str">
        <v/>
      </c>
      <c r="D232" s="13" t="str">
        <v/>
      </c>
      <c r="E232" s="13" t="str">
        <v/>
      </c>
      <c r="F232" s="15" t="str">
        <v/>
      </c>
      <c r="G232" s="15" t="str">
        <v/>
      </c>
      <c r="H232" s="15" t="str">
        <v/>
      </c>
      <c r="I232" s="10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7"/>
      <c r="S232" s="7"/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12"/>
        <v/>
      </c>
      <c r="B233" s="7" t="str">
        <f t="shared" si="13"/>
        <v/>
      </c>
      <c r="C233" s="28" t="str">
        <v/>
      </c>
      <c r="D233" s="13" t="str">
        <v/>
      </c>
      <c r="E233" s="13" t="str">
        <v/>
      </c>
      <c r="F233" s="15" t="str">
        <v/>
      </c>
      <c r="G233" s="15" t="str">
        <v/>
      </c>
      <c r="H233" s="15" t="str">
        <v/>
      </c>
      <c r="I233" s="10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7"/>
      <c r="S233" s="7"/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12"/>
        <v/>
      </c>
      <c r="B234" s="7" t="str">
        <f t="shared" si="13"/>
        <v/>
      </c>
      <c r="C234" s="28" t="str">
        <v/>
      </c>
      <c r="D234" s="13" t="str">
        <v/>
      </c>
      <c r="E234" s="13" t="str">
        <v/>
      </c>
      <c r="F234" s="15" t="str">
        <v/>
      </c>
      <c r="G234" s="15" t="str">
        <v/>
      </c>
      <c r="H234" s="15" t="str">
        <v/>
      </c>
      <c r="I234" s="10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7"/>
      <c r="S234" s="7"/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12"/>
        <v/>
      </c>
      <c r="B235" s="7" t="str">
        <f t="shared" si="13"/>
        <v/>
      </c>
      <c r="C235" s="28" t="str">
        <v/>
      </c>
      <c r="D235" s="13" t="str">
        <v/>
      </c>
      <c r="E235" s="13" t="str">
        <v/>
      </c>
      <c r="F235" s="15" t="str">
        <v/>
      </c>
      <c r="G235" s="15" t="str">
        <v/>
      </c>
      <c r="H235" s="15" t="str">
        <v/>
      </c>
      <c r="I235" s="10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7"/>
      <c r="S235" s="7"/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si="12"/>
        <v/>
      </c>
      <c r="B236" s="7" t="str">
        <f t="shared" si="13"/>
        <v/>
      </c>
      <c r="C236" s="28" t="str">
        <v/>
      </c>
      <c r="D236" s="13" t="str">
        <v/>
      </c>
      <c r="E236" s="13" t="str">
        <v/>
      </c>
      <c r="F236" s="15" t="str">
        <v/>
      </c>
      <c r="G236" s="15" t="str">
        <v/>
      </c>
      <c r="H236" s="15" t="str">
        <v/>
      </c>
      <c r="I236" s="10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7"/>
      <c r="S236" s="7"/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12"/>
        <v/>
      </c>
      <c r="B237" s="7" t="str">
        <f t="shared" si="13"/>
        <v/>
      </c>
      <c r="C237" s="28" t="str">
        <v/>
      </c>
      <c r="D237" s="13" t="str">
        <v/>
      </c>
      <c r="E237" s="13" t="str">
        <v/>
      </c>
      <c r="F237" s="15" t="str">
        <v/>
      </c>
      <c r="G237" s="15" t="str">
        <v/>
      </c>
      <c r="H237" s="15" t="str">
        <v/>
      </c>
      <c r="I237" s="10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7"/>
      <c r="S237" s="7"/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si="12"/>
        <v/>
      </c>
      <c r="B238" s="7" t="str">
        <f t="shared" si="13"/>
        <v/>
      </c>
      <c r="C238" s="28" t="str">
        <v/>
      </c>
      <c r="D238" s="13" t="str">
        <v/>
      </c>
      <c r="E238" s="13" t="str">
        <v/>
      </c>
      <c r="F238" s="15" t="str">
        <v/>
      </c>
      <c r="G238" s="15" t="str">
        <v/>
      </c>
      <c r="H238" s="15" t="str">
        <v/>
      </c>
      <c r="I238" s="10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7"/>
      <c r="S238" s="7"/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12"/>
        <v/>
      </c>
      <c r="C239" s="28" t="str">
        <v/>
      </c>
      <c r="D239" s="13" t="str">
        <v/>
      </c>
      <c r="E239" s="13" t="str">
        <v/>
      </c>
      <c r="F239" s="15" t="str">
        <v/>
      </c>
      <c r="G239" s="15" t="str">
        <v/>
      </c>
      <c r="H239" s="15" t="str">
        <v/>
      </c>
      <c r="I239" s="10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7"/>
      <c r="S239" s="7"/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12"/>
        <v/>
      </c>
      <c r="C240" s="28" t="str">
        <v/>
      </c>
      <c r="D240" s="13" t="str">
        <v/>
      </c>
      <c r="E240" s="13" t="str">
        <v/>
      </c>
      <c r="F240" s="15" t="str">
        <v/>
      </c>
      <c r="G240" s="15" t="str">
        <v/>
      </c>
      <c r="H240" s="15" t="str">
        <v/>
      </c>
      <c r="I240" s="10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7"/>
      <c r="S240" s="7"/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12"/>
        <v/>
      </c>
      <c r="C241" s="28" t="str">
        <v/>
      </c>
      <c r="D241" s="13" t="str">
        <v/>
      </c>
      <c r="E241" s="13" t="str">
        <v/>
      </c>
      <c r="F241" s="15" t="str">
        <v/>
      </c>
      <c r="G241" s="15" t="str">
        <v/>
      </c>
      <c r="H241" s="15" t="str">
        <v/>
      </c>
      <c r="I241" s="10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7"/>
      <c r="S241" s="7"/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12"/>
        <v/>
      </c>
      <c r="C242" s="28" t="str">
        <v/>
      </c>
      <c r="D242" s="13" t="str">
        <v/>
      </c>
      <c r="E242" s="13" t="str">
        <v/>
      </c>
      <c r="F242" s="15" t="str">
        <v/>
      </c>
      <c r="G242" s="15" t="str">
        <v/>
      </c>
      <c r="H242" s="15" t="str">
        <v/>
      </c>
      <c r="I242" s="10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7"/>
      <c r="S242" s="7"/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12"/>
        <v/>
      </c>
      <c r="C243" s="28" t="str">
        <v/>
      </c>
      <c r="D243" s="13" t="str">
        <v/>
      </c>
      <c r="E243" s="13" t="str">
        <v/>
      </c>
      <c r="F243" s="15" t="str">
        <v/>
      </c>
      <c r="G243" s="15" t="str">
        <v/>
      </c>
      <c r="H243" s="15" t="str">
        <v/>
      </c>
      <c r="I243" s="10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7"/>
      <c r="S243" s="7"/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12"/>
        <v/>
      </c>
      <c r="C244" s="28" t="str">
        <v/>
      </c>
      <c r="D244" s="13" t="str">
        <v/>
      </c>
      <c r="E244" s="13" t="str">
        <v/>
      </c>
      <c r="F244" s="15" t="str">
        <v/>
      </c>
      <c r="G244" s="15" t="str">
        <v/>
      </c>
      <c r="H244" s="15" t="str">
        <v/>
      </c>
      <c r="I244" s="10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7"/>
      <c r="S244" s="7"/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12"/>
        <v/>
      </c>
      <c r="C245" s="28" t="str">
        <v/>
      </c>
      <c r="D245" s="13" t="str">
        <v/>
      </c>
      <c r="E245" s="13" t="str">
        <v/>
      </c>
      <c r="F245" s="15" t="str">
        <v/>
      </c>
      <c r="G245" s="15" t="str">
        <v/>
      </c>
      <c r="H245" s="15" t="str">
        <v/>
      </c>
      <c r="I245" s="10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7"/>
      <c r="S245" s="7"/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12"/>
        <v/>
      </c>
      <c r="C246" s="28" t="str">
        <v/>
      </c>
      <c r="D246" s="13" t="str">
        <v/>
      </c>
      <c r="E246" s="13" t="str">
        <v/>
      </c>
      <c r="F246" s="15" t="str">
        <v/>
      </c>
      <c r="G246" s="15" t="str">
        <v/>
      </c>
      <c r="H246" s="15" t="str">
        <v/>
      </c>
      <c r="I246" s="10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7"/>
      <c r="S246" s="7"/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12"/>
        <v/>
      </c>
      <c r="C247" s="28" t="str">
        <v/>
      </c>
      <c r="D247" s="13" t="str">
        <v/>
      </c>
      <c r="E247" s="13" t="str">
        <v/>
      </c>
      <c r="F247" s="15" t="str">
        <v/>
      </c>
      <c r="G247" s="15" t="str">
        <v/>
      </c>
      <c r="H247" s="15" t="str">
        <v/>
      </c>
      <c r="I247" s="10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7"/>
      <c r="S247" s="7"/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12"/>
        <v/>
      </c>
      <c r="C248" s="28" t="str">
        <v/>
      </c>
      <c r="D248" s="13" t="str">
        <v/>
      </c>
      <c r="E248" s="13" t="str">
        <v/>
      </c>
      <c r="F248" s="15" t="str">
        <v/>
      </c>
      <c r="G248" s="15" t="str">
        <v/>
      </c>
      <c r="H248" s="15" t="str">
        <v/>
      </c>
      <c r="I248" s="10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7"/>
      <c r="S248" s="7"/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12"/>
        <v/>
      </c>
      <c r="C249" s="28" t="str">
        <v/>
      </c>
      <c r="D249" s="13" t="str">
        <v/>
      </c>
      <c r="E249" s="13" t="str">
        <v/>
      </c>
      <c r="F249" s="15" t="str">
        <v/>
      </c>
      <c r="G249" s="15" t="str">
        <v/>
      </c>
      <c r="H249" s="15" t="str">
        <v/>
      </c>
      <c r="I249" s="10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7"/>
      <c r="S249" s="7"/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12"/>
        <v/>
      </c>
      <c r="C250" s="28" t="str">
        <v/>
      </c>
      <c r="D250" s="13" t="str">
        <v/>
      </c>
      <c r="E250" s="13" t="str">
        <v/>
      </c>
      <c r="F250" s="15" t="str">
        <v/>
      </c>
      <c r="G250" s="15" t="str">
        <v/>
      </c>
      <c r="H250" s="15" t="str">
        <v/>
      </c>
      <c r="I250" s="10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7"/>
      <c r="S250" s="7"/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12"/>
        <v/>
      </c>
      <c r="C251" s="28" t="str">
        <v/>
      </c>
      <c r="D251" s="13" t="str">
        <v/>
      </c>
      <c r="E251" s="13" t="str">
        <v/>
      </c>
      <c r="F251" s="15" t="str">
        <v/>
      </c>
      <c r="G251" s="15" t="str">
        <v/>
      </c>
      <c r="H251" s="15" t="str">
        <v/>
      </c>
      <c r="I251" s="10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7"/>
      <c r="S251" s="7"/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12"/>
        <v/>
      </c>
      <c r="C252" s="28" t="str">
        <v/>
      </c>
      <c r="D252" s="13" t="str">
        <v/>
      </c>
      <c r="E252" s="13" t="str">
        <v/>
      </c>
      <c r="F252" s="15" t="str">
        <v/>
      </c>
      <c r="G252" s="15" t="str">
        <v/>
      </c>
      <c r="H252" s="15" t="str">
        <v/>
      </c>
      <c r="I252" s="10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7"/>
      <c r="S252" s="7"/>
      <c r="T252" s="7"/>
      <c r="U252" s="7"/>
      <c r="V252" s="7"/>
      <c r="W252" s="7"/>
      <c r="AH252" s="1"/>
      <c r="IW252" s="7"/>
    </row>
    <row r="253" spans="1:257" ht="11.85" customHeight="1" x14ac:dyDescent="0.3">
      <c r="A253" s="7" t="str">
        <f t="shared" si="12"/>
        <v/>
      </c>
      <c r="C253" s="28" t="str">
        <v/>
      </c>
      <c r="D253" s="13" t="str">
        <v/>
      </c>
      <c r="E253" s="13" t="str">
        <v/>
      </c>
      <c r="F253" s="15" t="str">
        <v/>
      </c>
      <c r="G253" s="15" t="str">
        <v/>
      </c>
      <c r="H253" s="15" t="str">
        <v/>
      </c>
      <c r="I253" s="10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7"/>
      <c r="S253" s="7"/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12"/>
        <v/>
      </c>
      <c r="C254" s="28" t="str">
        <v/>
      </c>
      <c r="D254" s="13" t="str">
        <v/>
      </c>
      <c r="E254" s="13" t="str">
        <v/>
      </c>
      <c r="F254" s="15" t="str">
        <v/>
      </c>
      <c r="G254" s="15" t="str">
        <v/>
      </c>
      <c r="H254" s="15" t="str">
        <v/>
      </c>
      <c r="I254" s="10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7"/>
      <c r="S254" s="7"/>
      <c r="T254" s="7"/>
      <c r="U254" s="7"/>
      <c r="V254" s="7"/>
      <c r="W254" s="7"/>
      <c r="AH254" s="1"/>
      <c r="IW254" s="7"/>
    </row>
    <row r="255" spans="1:257" ht="11.85" customHeight="1" x14ac:dyDescent="0.3">
      <c r="A255" s="7" t="str">
        <f t="shared" si="12"/>
        <v/>
      </c>
      <c r="C255" s="28" t="str">
        <v/>
      </c>
      <c r="D255" s="13" t="str">
        <v/>
      </c>
      <c r="E255" s="13" t="str">
        <v/>
      </c>
      <c r="F255" s="15" t="str">
        <v/>
      </c>
      <c r="G255" s="15" t="str">
        <v/>
      </c>
      <c r="H255" s="15" t="str">
        <v/>
      </c>
      <c r="I255" s="10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7"/>
      <c r="S255" s="7"/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12"/>
        <v/>
      </c>
      <c r="C256" s="28" t="str">
        <v/>
      </c>
      <c r="D256" s="13" t="str">
        <v/>
      </c>
      <c r="E256" s="13" t="str">
        <v/>
      </c>
      <c r="F256" s="15" t="str">
        <v/>
      </c>
      <c r="G256" s="15" t="str">
        <v/>
      </c>
      <c r="H256" s="15" t="str">
        <v/>
      </c>
      <c r="I256" s="10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7"/>
      <c r="S256" s="7"/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12"/>
        <v/>
      </c>
      <c r="C257" s="28" t="str">
        <v/>
      </c>
      <c r="D257" s="13" t="str">
        <v/>
      </c>
      <c r="E257" s="13" t="str">
        <v/>
      </c>
      <c r="F257" s="15" t="str">
        <v/>
      </c>
      <c r="G257" s="15" t="str">
        <v/>
      </c>
      <c r="H257" s="15" t="str">
        <v/>
      </c>
      <c r="I257" s="10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7"/>
      <c r="S257" s="7"/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12"/>
        <v/>
      </c>
      <c r="C258" s="28" t="str">
        <v/>
      </c>
      <c r="D258" s="13" t="str">
        <v/>
      </c>
      <c r="E258" s="13" t="str">
        <v/>
      </c>
      <c r="F258" s="15" t="str">
        <v/>
      </c>
      <c r="G258" s="15" t="str">
        <v/>
      </c>
      <c r="H258" s="15" t="str">
        <v/>
      </c>
      <c r="I258" s="10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7"/>
      <c r="S258" s="7"/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12"/>
        <v/>
      </c>
      <c r="C259" s="28" t="str">
        <v/>
      </c>
      <c r="D259" s="13" t="str">
        <v/>
      </c>
      <c r="E259" s="13" t="str">
        <v/>
      </c>
      <c r="F259" s="15" t="str">
        <v/>
      </c>
      <c r="G259" s="15" t="str">
        <v/>
      </c>
      <c r="H259" s="15" t="str">
        <v/>
      </c>
      <c r="I259" s="10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7"/>
      <c r="S259" s="7"/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12"/>
        <v/>
      </c>
      <c r="C260" s="28" t="str">
        <v/>
      </c>
      <c r="D260" s="13" t="str">
        <v/>
      </c>
      <c r="E260" s="13" t="str">
        <v/>
      </c>
      <c r="F260" s="15" t="str">
        <v/>
      </c>
      <c r="G260" s="15" t="str">
        <v/>
      </c>
      <c r="H260" s="15" t="str">
        <v/>
      </c>
      <c r="I260" s="10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7"/>
      <c r="S260" s="7"/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12"/>
        <v/>
      </c>
      <c r="C261" s="28" t="str">
        <v/>
      </c>
      <c r="D261" s="13" t="str">
        <v/>
      </c>
      <c r="E261" s="13" t="str">
        <v/>
      </c>
      <c r="F261" s="15" t="str">
        <v/>
      </c>
      <c r="G261" s="15" t="str">
        <v/>
      </c>
      <c r="H261" s="15" t="str">
        <v/>
      </c>
      <c r="I261" s="10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7"/>
      <c r="S261" s="7"/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12"/>
        <v/>
      </c>
      <c r="C262" s="28" t="str">
        <v/>
      </c>
      <c r="D262" s="13" t="str">
        <v/>
      </c>
      <c r="E262" s="13" t="str">
        <v/>
      </c>
      <c r="F262" s="15" t="str">
        <v/>
      </c>
      <c r="G262" s="15" t="str">
        <v/>
      </c>
      <c r="H262" s="15" t="str">
        <v/>
      </c>
      <c r="I262" s="10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7"/>
      <c r="S262" s="7"/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12"/>
        <v/>
      </c>
      <c r="C263" s="28" t="str">
        <v/>
      </c>
      <c r="D263" s="13" t="str">
        <v/>
      </c>
      <c r="E263" s="13" t="str">
        <v/>
      </c>
      <c r="F263" s="15" t="str">
        <v/>
      </c>
      <c r="G263" s="15" t="str">
        <v/>
      </c>
      <c r="H263" s="15" t="str">
        <v/>
      </c>
      <c r="I263" s="10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7"/>
      <c r="S263" s="7"/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12"/>
        <v/>
      </c>
      <c r="C264" s="28" t="str">
        <v/>
      </c>
      <c r="D264" s="13" t="str">
        <v/>
      </c>
      <c r="E264" s="13" t="str">
        <v/>
      </c>
      <c r="F264" s="15" t="str">
        <v/>
      </c>
      <c r="G264" s="15" t="str">
        <v/>
      </c>
      <c r="H264" s="15" t="str">
        <v/>
      </c>
      <c r="I264" s="10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7"/>
      <c r="S264" s="7"/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12"/>
        <v/>
      </c>
      <c r="C265" s="28" t="str">
        <v/>
      </c>
      <c r="D265" s="13" t="str">
        <v/>
      </c>
      <c r="E265" s="13" t="str">
        <v/>
      </c>
      <c r="F265" s="15" t="str">
        <v/>
      </c>
      <c r="G265" s="15" t="str">
        <v/>
      </c>
      <c r="H265" s="15" t="str">
        <v/>
      </c>
      <c r="I265" s="10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7"/>
      <c r="S265" s="7"/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12"/>
        <v/>
      </c>
      <c r="C266" s="28" t="str">
        <v/>
      </c>
      <c r="D266" s="13" t="str">
        <v/>
      </c>
      <c r="E266" s="13" t="str">
        <v/>
      </c>
      <c r="F266" s="15" t="str">
        <v/>
      </c>
      <c r="G266" s="15" t="str">
        <v/>
      </c>
      <c r="H266" s="15" t="str">
        <v/>
      </c>
      <c r="I266" s="10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7"/>
      <c r="S266" s="7"/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12"/>
        <v/>
      </c>
      <c r="C267" s="28" t="str">
        <v/>
      </c>
      <c r="D267" s="13" t="str">
        <v/>
      </c>
      <c r="E267" s="13" t="str">
        <v/>
      </c>
      <c r="F267" s="15" t="str">
        <v/>
      </c>
      <c r="G267" s="15" t="str">
        <v/>
      </c>
      <c r="H267" s="15" t="str">
        <v/>
      </c>
      <c r="I267" s="10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7"/>
      <c r="S267" s="7"/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12"/>
        <v/>
      </c>
      <c r="C268" s="28" t="str">
        <v/>
      </c>
      <c r="D268" s="13" t="str">
        <v/>
      </c>
      <c r="E268" s="13" t="str">
        <v/>
      </c>
      <c r="F268" s="15" t="str">
        <v/>
      </c>
      <c r="G268" s="15" t="str">
        <v/>
      </c>
      <c r="H268" s="15" t="str">
        <v/>
      </c>
      <c r="I268" s="10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7"/>
      <c r="S268" s="7"/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12"/>
        <v/>
      </c>
      <c r="C269" s="28" t="str">
        <v/>
      </c>
      <c r="D269" s="13" t="str">
        <v/>
      </c>
      <c r="E269" s="13" t="str">
        <v/>
      </c>
      <c r="F269" s="15" t="str">
        <v/>
      </c>
      <c r="G269" s="15" t="str">
        <v/>
      </c>
      <c r="H269" s="15" t="str">
        <v/>
      </c>
      <c r="I269" s="10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7"/>
      <c r="S269" s="7"/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12"/>
        <v/>
      </c>
      <c r="C270" s="28" t="str">
        <v/>
      </c>
      <c r="D270" s="13" t="str">
        <v/>
      </c>
      <c r="E270" s="13" t="str">
        <v/>
      </c>
      <c r="F270" s="15" t="str">
        <v/>
      </c>
      <c r="G270" s="15" t="str">
        <v/>
      </c>
      <c r="H270" s="15" t="str">
        <v/>
      </c>
      <c r="I270" s="10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7"/>
      <c r="S270" s="7"/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12"/>
        <v/>
      </c>
      <c r="C271" s="28" t="str">
        <v/>
      </c>
      <c r="D271" s="13" t="str">
        <v/>
      </c>
      <c r="E271" s="13" t="str">
        <v/>
      </c>
      <c r="F271" s="15" t="str">
        <v/>
      </c>
      <c r="G271" s="15" t="str">
        <v/>
      </c>
      <c r="H271" s="15" t="str">
        <v/>
      </c>
      <c r="I271" s="10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7"/>
      <c r="S271" s="7"/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12"/>
        <v/>
      </c>
      <c r="C272" s="28" t="str">
        <v/>
      </c>
      <c r="D272" s="13" t="str">
        <v/>
      </c>
      <c r="E272" s="13" t="str">
        <v/>
      </c>
      <c r="F272" s="15" t="str">
        <v/>
      </c>
      <c r="G272" s="15" t="str">
        <v/>
      </c>
      <c r="H272" s="15" t="str">
        <v/>
      </c>
      <c r="I272" s="10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7"/>
      <c r="S272" s="7"/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12"/>
        <v/>
      </c>
      <c r="C273" s="28" t="str">
        <v/>
      </c>
      <c r="D273" s="13" t="str">
        <v/>
      </c>
      <c r="E273" s="13" t="str">
        <v/>
      </c>
      <c r="F273" s="15" t="str">
        <v/>
      </c>
      <c r="G273" s="15" t="str">
        <v/>
      </c>
      <c r="H273" s="15" t="str">
        <v/>
      </c>
      <c r="I273" s="10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7"/>
      <c r="S273" s="7"/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12"/>
        <v/>
      </c>
      <c r="C274" s="28" t="str">
        <v/>
      </c>
      <c r="D274" s="13" t="str">
        <v/>
      </c>
      <c r="E274" s="13" t="str">
        <v/>
      </c>
      <c r="F274" s="15" t="str">
        <v/>
      </c>
      <c r="G274" s="15" t="str">
        <v/>
      </c>
      <c r="H274" s="15" t="str">
        <v/>
      </c>
      <c r="I274" s="10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7"/>
      <c r="S274" s="7"/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12"/>
        <v/>
      </c>
      <c r="C275" s="28" t="str">
        <v/>
      </c>
      <c r="D275" s="13" t="str">
        <v/>
      </c>
      <c r="E275" s="13" t="str">
        <v/>
      </c>
      <c r="F275" s="15" t="str">
        <v/>
      </c>
      <c r="G275" s="15" t="str">
        <v/>
      </c>
      <c r="H275" s="15" t="str">
        <v/>
      </c>
      <c r="I275" s="10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7"/>
      <c r="S275" s="7"/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12"/>
        <v/>
      </c>
      <c r="C276" s="28" t="str">
        <v/>
      </c>
      <c r="D276" s="13" t="str">
        <v/>
      </c>
      <c r="E276" s="13" t="str">
        <v/>
      </c>
      <c r="F276" s="15" t="str">
        <v/>
      </c>
      <c r="G276" s="15" t="str">
        <v/>
      </c>
      <c r="H276" s="15" t="str">
        <v/>
      </c>
      <c r="I276" s="10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7"/>
      <c r="S276" s="7"/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12"/>
        <v/>
      </c>
      <c r="C277" s="28" t="str">
        <v/>
      </c>
      <c r="D277" s="13" t="str">
        <v/>
      </c>
      <c r="E277" s="13" t="str">
        <v/>
      </c>
      <c r="F277" s="15" t="str">
        <v/>
      </c>
      <c r="G277" s="15" t="str">
        <v/>
      </c>
      <c r="H277" s="15" t="str">
        <v/>
      </c>
      <c r="I277" s="10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7"/>
      <c r="S277" s="7"/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12"/>
        <v/>
      </c>
      <c r="C278" s="28" t="str">
        <v/>
      </c>
      <c r="D278" s="13" t="str">
        <v/>
      </c>
      <c r="E278" s="13" t="str">
        <v/>
      </c>
      <c r="F278" s="15" t="str">
        <v/>
      </c>
      <c r="G278" s="15" t="str">
        <v/>
      </c>
      <c r="H278" s="15" t="str">
        <v/>
      </c>
      <c r="I278" s="10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7"/>
      <c r="S278" s="7"/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12"/>
        <v/>
      </c>
      <c r="C279" s="28" t="str">
        <v/>
      </c>
      <c r="D279" s="13" t="str">
        <v/>
      </c>
      <c r="E279" s="13" t="str">
        <v/>
      </c>
      <c r="F279" s="15" t="str">
        <v/>
      </c>
      <c r="G279" s="15" t="str">
        <v/>
      </c>
      <c r="H279" s="15" t="str">
        <v/>
      </c>
      <c r="I279" s="10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7"/>
      <c r="S279" s="7"/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12"/>
        <v/>
      </c>
      <c r="C280" s="28" t="str">
        <v/>
      </c>
      <c r="D280" s="13" t="str">
        <v/>
      </c>
      <c r="E280" s="13" t="str">
        <v/>
      </c>
      <c r="F280" s="15" t="str">
        <v/>
      </c>
      <c r="G280" s="15" t="str">
        <v/>
      </c>
      <c r="H280" s="15" t="str">
        <v/>
      </c>
      <c r="I280" s="10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7"/>
      <c r="S280" s="7"/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12"/>
        <v/>
      </c>
      <c r="C281" s="28" t="str">
        <v/>
      </c>
      <c r="D281" s="13" t="str">
        <v/>
      </c>
      <c r="E281" s="13" t="str">
        <v/>
      </c>
      <c r="F281" s="15" t="str">
        <v/>
      </c>
      <c r="G281" s="15" t="str">
        <v/>
      </c>
      <c r="H281" s="15" t="str">
        <v/>
      </c>
      <c r="I281" s="10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7"/>
      <c r="S281" s="7"/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12"/>
        <v/>
      </c>
      <c r="C282" s="28" t="str">
        <v/>
      </c>
      <c r="D282" s="13" t="str">
        <v/>
      </c>
      <c r="E282" s="13" t="str">
        <v/>
      </c>
      <c r="F282" s="15" t="str">
        <v/>
      </c>
      <c r="G282" s="15" t="str">
        <v/>
      </c>
      <c r="H282" s="15" t="str">
        <v/>
      </c>
      <c r="I282" s="10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7"/>
      <c r="S282" s="7"/>
      <c r="T282" s="7"/>
      <c r="U282" s="7"/>
      <c r="V282" s="7"/>
      <c r="W282" s="7"/>
      <c r="AH282" s="1"/>
      <c r="IW282" s="7"/>
    </row>
    <row r="283" spans="1:257" ht="11.85" customHeight="1" x14ac:dyDescent="0.3">
      <c r="A283" s="7" t="str">
        <f t="shared" si="12"/>
        <v/>
      </c>
      <c r="C283" s="28" t="str">
        <v/>
      </c>
      <c r="D283" s="13" t="str">
        <v/>
      </c>
      <c r="E283" s="13" t="str">
        <v/>
      </c>
      <c r="F283" s="15" t="str">
        <v/>
      </c>
      <c r="G283" s="15" t="str">
        <v/>
      </c>
      <c r="H283" s="15" t="str">
        <v/>
      </c>
      <c r="I283" s="10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7"/>
      <c r="S283" s="7"/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12"/>
        <v/>
      </c>
      <c r="C284" s="28" t="str">
        <v/>
      </c>
      <c r="D284" s="13" t="str">
        <v/>
      </c>
      <c r="E284" s="13" t="str">
        <v/>
      </c>
      <c r="F284" s="15" t="str">
        <v/>
      </c>
      <c r="G284" s="15" t="str">
        <v/>
      </c>
      <c r="H284" s="15" t="str">
        <v/>
      </c>
      <c r="I284" s="10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7"/>
      <c r="S284" s="7"/>
      <c r="T284" s="7"/>
      <c r="U284" s="7"/>
      <c r="V284" s="7"/>
      <c r="W284" s="7"/>
      <c r="AH284" s="1"/>
      <c r="IW284" s="7"/>
    </row>
    <row r="285" spans="1:257" ht="11.85" customHeight="1" x14ac:dyDescent="0.3">
      <c r="A285" s="7" t="str">
        <f t="shared" si="12"/>
        <v/>
      </c>
      <c r="C285" s="28" t="str">
        <v/>
      </c>
      <c r="D285" s="13" t="str">
        <v/>
      </c>
      <c r="E285" s="13" t="str">
        <v/>
      </c>
      <c r="F285" s="15" t="str">
        <v/>
      </c>
      <c r="G285" s="15" t="str">
        <v/>
      </c>
      <c r="H285" s="15" t="str">
        <v/>
      </c>
      <c r="I285" s="10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7"/>
      <c r="S285" s="7"/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12"/>
        <v/>
      </c>
      <c r="C286" s="28" t="str">
        <v/>
      </c>
      <c r="D286" s="13" t="str">
        <v/>
      </c>
      <c r="E286" s="13" t="str">
        <v/>
      </c>
      <c r="F286" s="15" t="str">
        <v/>
      </c>
      <c r="G286" s="15" t="str">
        <v/>
      </c>
      <c r="H286" s="15" t="str">
        <v/>
      </c>
      <c r="I286" s="10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7"/>
      <c r="S286" s="7"/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12"/>
        <v/>
      </c>
      <c r="C287" s="28" t="str">
        <v/>
      </c>
      <c r="D287" s="13" t="str">
        <v/>
      </c>
      <c r="E287" s="13" t="str">
        <v/>
      </c>
      <c r="F287" s="15" t="str">
        <v/>
      </c>
      <c r="G287" s="15" t="str">
        <v/>
      </c>
      <c r="H287" s="15" t="str">
        <v/>
      </c>
      <c r="I287" s="10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7"/>
      <c r="S287" s="7"/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12"/>
        <v/>
      </c>
      <c r="C288" s="28" t="str">
        <v/>
      </c>
      <c r="D288" s="13" t="str">
        <v/>
      </c>
      <c r="E288" s="13" t="str">
        <v/>
      </c>
      <c r="F288" s="15" t="str">
        <v/>
      </c>
      <c r="G288" s="15" t="str">
        <v/>
      </c>
      <c r="H288" s="15" t="str">
        <v/>
      </c>
      <c r="I288" s="10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7"/>
      <c r="S288" s="7"/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12"/>
        <v/>
      </c>
      <c r="C289" s="28" t="str">
        <v/>
      </c>
      <c r="D289" s="13" t="str">
        <v/>
      </c>
      <c r="E289" s="13" t="str">
        <v/>
      </c>
      <c r="F289" s="15" t="str">
        <v/>
      </c>
      <c r="G289" s="15" t="str">
        <v/>
      </c>
      <c r="H289" s="15" t="str">
        <v/>
      </c>
      <c r="I289" s="10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7"/>
      <c r="S289" s="7"/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12"/>
        <v/>
      </c>
      <c r="C290" s="28" t="str">
        <v/>
      </c>
      <c r="D290" s="13" t="str">
        <v/>
      </c>
      <c r="E290" s="13" t="str">
        <v/>
      </c>
      <c r="F290" s="15" t="str">
        <v/>
      </c>
      <c r="G290" s="15" t="str">
        <v/>
      </c>
      <c r="H290" s="15" t="str">
        <v/>
      </c>
      <c r="I290" s="10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7"/>
      <c r="S290" s="7"/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12"/>
        <v/>
      </c>
      <c r="C291" s="28" t="str">
        <v/>
      </c>
      <c r="D291" s="13" t="str">
        <v/>
      </c>
      <c r="E291" s="13" t="str">
        <v/>
      </c>
      <c r="F291" s="15" t="str">
        <v/>
      </c>
      <c r="G291" s="15" t="str">
        <v/>
      </c>
      <c r="H291" s="15" t="str">
        <v/>
      </c>
      <c r="I291" s="10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7"/>
      <c r="S291" s="7"/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12"/>
        <v/>
      </c>
      <c r="B292" s="30"/>
      <c r="C292" s="28" t="str">
        <v/>
      </c>
      <c r="D292" s="13" t="str">
        <v/>
      </c>
      <c r="E292" s="13" t="str">
        <v/>
      </c>
      <c r="F292" s="15" t="str">
        <v/>
      </c>
      <c r="G292" s="15" t="str">
        <v/>
      </c>
      <c r="H292" s="15" t="str">
        <v/>
      </c>
      <c r="I292" s="10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7"/>
      <c r="S292" s="7"/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12"/>
        <v/>
      </c>
      <c r="B293" s="30"/>
      <c r="C293" s="28" t="str">
        <v/>
      </c>
      <c r="D293" s="13" t="str">
        <v/>
      </c>
      <c r="E293" s="13" t="str">
        <v/>
      </c>
      <c r="F293" s="15" t="str">
        <v/>
      </c>
      <c r="G293" s="15" t="str">
        <v/>
      </c>
      <c r="H293" s="15" t="str">
        <v/>
      </c>
      <c r="I293" s="10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7"/>
      <c r="S293" s="7"/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12"/>
        <v/>
      </c>
      <c r="B294" s="30"/>
      <c r="C294" s="28" t="str">
        <v/>
      </c>
      <c r="D294" s="13" t="str">
        <v/>
      </c>
      <c r="E294" s="13" t="str">
        <v/>
      </c>
      <c r="F294" s="15" t="str">
        <v/>
      </c>
      <c r="G294" s="15" t="str">
        <v/>
      </c>
      <c r="H294" s="15" t="str">
        <v/>
      </c>
      <c r="I294" s="10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7"/>
      <c r="S294" s="7"/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ref="A295:A358" si="14">IF(OR($D$31,$D$29,$D$30),IF(MOD((ROW(A295)-ROW($A$39))*$E$25,$E$26/10)&lt;0.0001,(ROW(A295)-ROW($A$39))*$E$25,""),"")</f>
        <v/>
      </c>
      <c r="B295" s="30"/>
      <c r="C295" s="28" t="str">
        <v/>
      </c>
      <c r="D295" s="13" t="str">
        <v/>
      </c>
      <c r="E295" s="13" t="str">
        <v/>
      </c>
      <c r="F295" s="15" t="str">
        <v/>
      </c>
      <c r="G295" s="15" t="str">
        <v/>
      </c>
      <c r="H295" s="15" t="str">
        <v/>
      </c>
      <c r="I295" s="10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7"/>
      <c r="S295" s="7"/>
      <c r="T295" s="7"/>
      <c r="U295" s="7"/>
      <c r="V295" s="7"/>
      <c r="W295" s="7"/>
      <c r="AH295" s="1"/>
      <c r="IW295" s="7"/>
    </row>
    <row r="296" spans="1:257" x14ac:dyDescent="0.3">
      <c r="A296" s="7" t="str">
        <f t="shared" si="14"/>
        <v/>
      </c>
      <c r="C296" s="28" t="str">
        <v/>
      </c>
      <c r="D296" s="13" t="str">
        <v/>
      </c>
      <c r="E296" s="13" t="str">
        <v/>
      </c>
      <c r="F296" s="15" t="str">
        <v/>
      </c>
      <c r="G296" s="15" t="str">
        <v/>
      </c>
      <c r="H296" s="15" t="str">
        <v/>
      </c>
      <c r="I296" s="10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7"/>
      <c r="S296" s="7"/>
      <c r="T296" s="7"/>
      <c r="U296" s="7"/>
      <c r="V296" s="7"/>
      <c r="W296" s="7"/>
      <c r="AH296" s="1"/>
      <c r="IW296" s="7"/>
    </row>
    <row r="297" spans="1:257" x14ac:dyDescent="0.3">
      <c r="A297" s="7" t="str">
        <f t="shared" si="14"/>
        <v/>
      </c>
      <c r="C297" s="28" t="str">
        <v/>
      </c>
      <c r="D297" s="13" t="str">
        <v/>
      </c>
      <c r="E297" s="13" t="str">
        <v/>
      </c>
      <c r="F297" s="15" t="str">
        <v/>
      </c>
      <c r="G297" s="15" t="str">
        <v/>
      </c>
      <c r="H297" s="15" t="str">
        <v/>
      </c>
      <c r="I297" s="10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7"/>
      <c r="S297" s="7"/>
      <c r="T297" s="7"/>
      <c r="U297" s="7"/>
      <c r="V297" s="7"/>
      <c r="W297" s="7"/>
      <c r="AH297" s="1"/>
      <c r="IW297" s="7"/>
    </row>
    <row r="298" spans="1:257" x14ac:dyDescent="0.3">
      <c r="A298" s="7" t="str">
        <f t="shared" si="14"/>
        <v/>
      </c>
      <c r="C298" s="28" t="str">
        <v/>
      </c>
      <c r="D298" s="13" t="str">
        <v/>
      </c>
      <c r="E298" s="13" t="str">
        <v/>
      </c>
      <c r="F298" s="15" t="str">
        <v/>
      </c>
      <c r="G298" s="15" t="str">
        <v/>
      </c>
      <c r="H298" s="15" t="str">
        <v/>
      </c>
      <c r="I298" s="10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7"/>
      <c r="S298" s="7"/>
      <c r="T298" s="7"/>
      <c r="U298" s="7"/>
      <c r="V298" s="7"/>
      <c r="W298" s="7"/>
      <c r="AH298" s="1"/>
      <c r="IW298" s="7"/>
    </row>
    <row r="299" spans="1:257" x14ac:dyDescent="0.3">
      <c r="A299" s="7" t="str">
        <f t="shared" si="14"/>
        <v/>
      </c>
      <c r="C299" s="28" t="str">
        <v/>
      </c>
      <c r="D299" s="13" t="str">
        <v/>
      </c>
      <c r="E299" s="13" t="str">
        <v/>
      </c>
      <c r="F299" s="15" t="str">
        <v/>
      </c>
      <c r="G299" s="15" t="str">
        <v/>
      </c>
      <c r="H299" s="15" t="str">
        <v/>
      </c>
      <c r="I299" s="10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7"/>
      <c r="S299" s="7"/>
      <c r="T299" s="7"/>
      <c r="U299" s="7"/>
      <c r="V299" s="7"/>
      <c r="W299" s="7"/>
      <c r="AH299" s="1"/>
      <c r="IW299" s="7"/>
    </row>
    <row r="300" spans="1:257" x14ac:dyDescent="0.3">
      <c r="A300" s="7" t="str">
        <f t="shared" si="14"/>
        <v/>
      </c>
      <c r="C300" s="28" t="str">
        <v/>
      </c>
      <c r="D300" s="13" t="str">
        <v/>
      </c>
      <c r="E300" s="13" t="str">
        <v/>
      </c>
      <c r="F300" s="15" t="str">
        <v/>
      </c>
      <c r="G300" s="15" t="str">
        <v/>
      </c>
      <c r="H300" s="15" t="str">
        <v/>
      </c>
      <c r="I300" s="10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7"/>
      <c r="S300" s="7"/>
      <c r="T300" s="7"/>
      <c r="U300" s="7"/>
      <c r="V300" s="7"/>
      <c r="W300" s="7"/>
      <c r="AH300" s="1"/>
      <c r="IW300" s="7"/>
    </row>
    <row r="301" spans="1:257" x14ac:dyDescent="0.3">
      <c r="A301" s="7" t="str">
        <f t="shared" si="14"/>
        <v/>
      </c>
      <c r="C301" s="28" t="str">
        <v/>
      </c>
      <c r="D301" s="13" t="str">
        <v/>
      </c>
      <c r="E301" s="13" t="str">
        <v/>
      </c>
      <c r="F301" s="15" t="str">
        <v/>
      </c>
      <c r="G301" s="15" t="str">
        <v/>
      </c>
      <c r="H301" s="15" t="str">
        <v/>
      </c>
      <c r="I301" s="10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7"/>
      <c r="S301" s="7"/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si="14"/>
        <v/>
      </c>
      <c r="C302" s="28" t="str">
        <v/>
      </c>
      <c r="D302" s="13" t="str">
        <v/>
      </c>
      <c r="E302" s="13" t="str">
        <v/>
      </c>
      <c r="F302" s="15" t="str">
        <v/>
      </c>
      <c r="G302" s="15" t="str">
        <v/>
      </c>
      <c r="H302" s="15" t="str">
        <v/>
      </c>
      <c r="I302" s="10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7"/>
      <c r="S302" s="7"/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14"/>
        <v/>
      </c>
      <c r="C303" s="28" t="str">
        <v/>
      </c>
      <c r="D303" s="13" t="str">
        <v/>
      </c>
      <c r="E303" s="13" t="str">
        <v/>
      </c>
      <c r="F303" s="15" t="str">
        <v/>
      </c>
      <c r="G303" s="15" t="str">
        <v/>
      </c>
      <c r="H303" s="15" t="str">
        <v/>
      </c>
      <c r="I303" s="10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7"/>
      <c r="S303" s="7"/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14"/>
        <v/>
      </c>
      <c r="C304" s="28" t="str">
        <v/>
      </c>
      <c r="D304" s="13" t="str">
        <v/>
      </c>
      <c r="E304" s="13" t="str">
        <v/>
      </c>
      <c r="F304" s="15" t="str">
        <v/>
      </c>
      <c r="G304" s="15" t="str">
        <v/>
      </c>
      <c r="H304" s="15" t="str">
        <v/>
      </c>
      <c r="I304" s="10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7"/>
      <c r="S304" s="7"/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14"/>
        <v/>
      </c>
      <c r="C305" s="28" t="str">
        <v/>
      </c>
      <c r="D305" s="13" t="str">
        <v/>
      </c>
      <c r="E305" s="13" t="str">
        <v/>
      </c>
      <c r="F305" s="15" t="str">
        <v/>
      </c>
      <c r="G305" s="15" t="str">
        <v/>
      </c>
      <c r="H305" s="15" t="str">
        <v/>
      </c>
      <c r="I305" s="10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7"/>
      <c r="S305" s="7"/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14"/>
        <v/>
      </c>
      <c r="C306" s="28" t="str">
        <v/>
      </c>
      <c r="D306" s="13" t="str">
        <v/>
      </c>
      <c r="E306" s="13" t="str">
        <v/>
      </c>
      <c r="F306" s="15" t="str">
        <v/>
      </c>
      <c r="G306" s="15" t="str">
        <v/>
      </c>
      <c r="H306" s="15" t="str">
        <v/>
      </c>
      <c r="I306" s="10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7"/>
      <c r="S306" s="7"/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14"/>
        <v/>
      </c>
      <c r="C307" s="28" t="str">
        <v/>
      </c>
      <c r="D307" s="13" t="str">
        <v/>
      </c>
      <c r="E307" s="13" t="str">
        <v/>
      </c>
      <c r="F307" s="15" t="str">
        <v/>
      </c>
      <c r="G307" s="15" t="str">
        <v/>
      </c>
      <c r="H307" s="15" t="str">
        <v/>
      </c>
      <c r="I307" s="10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7"/>
      <c r="S307" s="7"/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14"/>
        <v/>
      </c>
      <c r="C308" s="28" t="str">
        <v/>
      </c>
      <c r="D308" s="13" t="str">
        <v/>
      </c>
      <c r="E308" s="13" t="str">
        <v/>
      </c>
      <c r="F308" s="15" t="str">
        <v/>
      </c>
      <c r="G308" s="15" t="str">
        <v/>
      </c>
      <c r="H308" s="15" t="str">
        <v/>
      </c>
      <c r="I308" s="10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7"/>
      <c r="S308" s="7"/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14"/>
        <v/>
      </c>
      <c r="C309" s="28" t="str">
        <v/>
      </c>
      <c r="D309" s="13" t="str">
        <v/>
      </c>
      <c r="E309" s="13" t="str">
        <v/>
      </c>
      <c r="F309" s="15" t="str">
        <v/>
      </c>
      <c r="G309" s="15" t="str">
        <v/>
      </c>
      <c r="H309" s="15" t="str">
        <v/>
      </c>
      <c r="I309" s="10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7"/>
      <c r="S309" s="7"/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14"/>
        <v/>
      </c>
      <c r="C310" s="28" t="str">
        <v/>
      </c>
      <c r="D310" s="13" t="str">
        <v/>
      </c>
      <c r="E310" s="13" t="str">
        <v/>
      </c>
      <c r="F310" s="15" t="str">
        <v/>
      </c>
      <c r="G310" s="15" t="str">
        <v/>
      </c>
      <c r="H310" s="15" t="str">
        <v/>
      </c>
      <c r="I310" s="10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7"/>
      <c r="S310" s="7"/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14"/>
        <v/>
      </c>
      <c r="C311" s="28" t="str">
        <v/>
      </c>
      <c r="D311" s="13" t="str">
        <v/>
      </c>
      <c r="E311" s="13" t="str">
        <v/>
      </c>
      <c r="F311" s="15" t="str">
        <v/>
      </c>
      <c r="G311" s="15" t="str">
        <v/>
      </c>
      <c r="H311" s="15" t="str">
        <v/>
      </c>
      <c r="I311" s="10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7"/>
      <c r="S311" s="7"/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14"/>
        <v/>
      </c>
      <c r="C312" s="28" t="str">
        <v/>
      </c>
      <c r="D312" s="13" t="str">
        <v/>
      </c>
      <c r="E312" s="13" t="str">
        <v/>
      </c>
      <c r="F312" s="15" t="str">
        <v/>
      </c>
      <c r="G312" s="15" t="str">
        <v/>
      </c>
      <c r="H312" s="15" t="str">
        <v/>
      </c>
      <c r="I312" s="10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7"/>
      <c r="S312" s="7"/>
      <c r="T312" s="7"/>
      <c r="U312" s="7"/>
      <c r="V312" s="7"/>
      <c r="W312" s="7"/>
      <c r="AH312" s="1"/>
      <c r="IW312" s="7"/>
    </row>
    <row r="313" spans="1:257" x14ac:dyDescent="0.3">
      <c r="A313" s="7" t="str">
        <f t="shared" si="14"/>
        <v/>
      </c>
      <c r="C313" s="28" t="str">
        <v/>
      </c>
      <c r="D313" s="13" t="str">
        <v/>
      </c>
      <c r="E313" s="13" t="str">
        <v/>
      </c>
      <c r="F313" s="15" t="str">
        <v/>
      </c>
      <c r="G313" s="15" t="str">
        <v/>
      </c>
      <c r="H313" s="15" t="str">
        <v/>
      </c>
      <c r="I313" s="10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7"/>
      <c r="S313" s="7"/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14"/>
        <v/>
      </c>
      <c r="C314" s="28" t="str">
        <v/>
      </c>
      <c r="D314" s="13" t="str">
        <v/>
      </c>
      <c r="E314" s="13" t="str">
        <v/>
      </c>
      <c r="F314" s="15" t="str">
        <v/>
      </c>
      <c r="G314" s="15" t="str">
        <v/>
      </c>
      <c r="H314" s="15" t="str">
        <v/>
      </c>
      <c r="I314" s="10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7"/>
      <c r="S314" s="7"/>
      <c r="T314" s="7"/>
      <c r="U314" s="7"/>
      <c r="V314" s="7"/>
      <c r="W314" s="7"/>
      <c r="AH314" s="1"/>
      <c r="IW314" s="7"/>
    </row>
    <row r="315" spans="1:257" x14ac:dyDescent="0.3">
      <c r="A315" s="7" t="str">
        <f t="shared" si="14"/>
        <v/>
      </c>
      <c r="C315" s="28" t="str">
        <v/>
      </c>
      <c r="D315" s="13" t="str">
        <v/>
      </c>
      <c r="E315" s="13" t="str">
        <v/>
      </c>
      <c r="F315" s="15" t="str">
        <v/>
      </c>
      <c r="G315" s="15" t="str">
        <v/>
      </c>
      <c r="H315" s="15" t="str">
        <v/>
      </c>
      <c r="I315" s="10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7"/>
      <c r="S315" s="7"/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14"/>
        <v/>
      </c>
      <c r="C316" s="28" t="str">
        <v/>
      </c>
      <c r="D316" s="13" t="str">
        <v/>
      </c>
      <c r="E316" s="13" t="str">
        <v/>
      </c>
      <c r="F316" s="15" t="str">
        <v/>
      </c>
      <c r="G316" s="15" t="str">
        <v/>
      </c>
      <c r="H316" s="15" t="str">
        <v/>
      </c>
      <c r="I316" s="10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7"/>
      <c r="S316" s="7"/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14"/>
        <v/>
      </c>
      <c r="C317" s="28" t="str">
        <v/>
      </c>
      <c r="D317" s="13" t="str">
        <v/>
      </c>
      <c r="E317" s="13" t="str">
        <v/>
      </c>
      <c r="F317" s="15" t="str">
        <v/>
      </c>
      <c r="G317" s="15" t="str">
        <v/>
      </c>
      <c r="H317" s="15" t="str">
        <v/>
      </c>
      <c r="I317" s="10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7"/>
      <c r="S317" s="7"/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14"/>
        <v/>
      </c>
      <c r="C318" s="28" t="str">
        <v/>
      </c>
      <c r="D318" s="13" t="str">
        <v/>
      </c>
      <c r="E318" s="13" t="str">
        <v/>
      </c>
      <c r="F318" s="15" t="str">
        <v/>
      </c>
      <c r="G318" s="15" t="str">
        <v/>
      </c>
      <c r="H318" s="15" t="str">
        <v/>
      </c>
      <c r="I318" s="10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7"/>
      <c r="S318" s="7"/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14"/>
        <v/>
      </c>
      <c r="C319" s="28" t="str">
        <v/>
      </c>
      <c r="D319" s="13" t="str">
        <v/>
      </c>
      <c r="E319" s="13" t="str">
        <v/>
      </c>
      <c r="F319" s="15" t="str">
        <v/>
      </c>
      <c r="G319" s="15" t="str">
        <v/>
      </c>
      <c r="H319" s="15" t="str">
        <v/>
      </c>
      <c r="I319" s="10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7"/>
      <c r="S319" s="7"/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14"/>
        <v/>
      </c>
      <c r="C320" s="28" t="str">
        <v/>
      </c>
      <c r="D320" s="13" t="str">
        <v/>
      </c>
      <c r="E320" s="13" t="str">
        <v/>
      </c>
      <c r="F320" s="15" t="str">
        <v/>
      </c>
      <c r="G320" s="15" t="str">
        <v/>
      </c>
      <c r="H320" s="15" t="str">
        <v/>
      </c>
      <c r="I320" s="10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7"/>
      <c r="S320" s="7"/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14"/>
        <v/>
      </c>
      <c r="C321" s="28" t="str">
        <v/>
      </c>
      <c r="D321" s="13" t="str">
        <v/>
      </c>
      <c r="E321" s="13" t="str">
        <v/>
      </c>
      <c r="F321" s="15" t="str">
        <v/>
      </c>
      <c r="G321" s="15" t="str">
        <v/>
      </c>
      <c r="H321" s="15" t="str">
        <v/>
      </c>
      <c r="I321" s="10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7"/>
      <c r="S321" s="7"/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14"/>
        <v/>
      </c>
      <c r="C322" s="28" t="str">
        <v/>
      </c>
      <c r="D322" s="13" t="str">
        <v/>
      </c>
      <c r="E322" s="13" t="str">
        <v/>
      </c>
      <c r="F322" s="15" t="str">
        <v/>
      </c>
      <c r="G322" s="15" t="str">
        <v/>
      </c>
      <c r="H322" s="15" t="str">
        <v/>
      </c>
      <c r="I322" s="10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7"/>
      <c r="S322" s="7"/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14"/>
        <v/>
      </c>
      <c r="C323" s="28" t="str">
        <v/>
      </c>
      <c r="D323" s="13" t="str">
        <v/>
      </c>
      <c r="E323" s="13" t="str">
        <v/>
      </c>
      <c r="F323" s="15" t="str">
        <v/>
      </c>
      <c r="G323" s="15" t="str">
        <v/>
      </c>
      <c r="H323" s="15" t="str">
        <v/>
      </c>
      <c r="I323" s="10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7"/>
      <c r="S323" s="7"/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14"/>
        <v/>
      </c>
      <c r="C324" s="28" t="str">
        <v/>
      </c>
      <c r="D324" s="13" t="str">
        <v/>
      </c>
      <c r="E324" s="13" t="str">
        <v/>
      </c>
      <c r="F324" s="15" t="str">
        <v/>
      </c>
      <c r="G324" s="15" t="str">
        <v/>
      </c>
      <c r="H324" s="15" t="str">
        <v/>
      </c>
      <c r="I324" s="10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7"/>
      <c r="S324" s="7"/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14"/>
        <v/>
      </c>
      <c r="C325" s="28" t="str">
        <v/>
      </c>
      <c r="D325" s="13" t="str">
        <v/>
      </c>
      <c r="E325" s="13" t="str">
        <v/>
      </c>
      <c r="F325" s="15" t="str">
        <v/>
      </c>
      <c r="G325" s="15" t="str">
        <v/>
      </c>
      <c r="H325" s="15" t="str">
        <v/>
      </c>
      <c r="I325" s="10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7"/>
      <c r="S325" s="7"/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14"/>
        <v/>
      </c>
      <c r="C326" s="28" t="str">
        <v/>
      </c>
      <c r="D326" s="13" t="str">
        <v/>
      </c>
      <c r="E326" s="13" t="str">
        <v/>
      </c>
      <c r="F326" s="15" t="str">
        <v/>
      </c>
      <c r="G326" s="15" t="str">
        <v/>
      </c>
      <c r="H326" s="15" t="str">
        <v/>
      </c>
      <c r="I326" s="10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7"/>
      <c r="S326" s="7"/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14"/>
        <v/>
      </c>
      <c r="C327" s="28" t="str">
        <v/>
      </c>
      <c r="D327" s="13" t="str">
        <v/>
      </c>
      <c r="E327" s="13" t="str">
        <v/>
      </c>
      <c r="F327" s="15" t="str">
        <v/>
      </c>
      <c r="G327" s="15" t="str">
        <v/>
      </c>
      <c r="H327" s="15" t="str">
        <v/>
      </c>
      <c r="I327" s="10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7"/>
      <c r="S327" s="7"/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14"/>
        <v/>
      </c>
      <c r="C328" s="28" t="str">
        <v/>
      </c>
      <c r="D328" s="13" t="str">
        <v/>
      </c>
      <c r="E328" s="13" t="str">
        <v/>
      </c>
      <c r="F328" s="15" t="str">
        <v/>
      </c>
      <c r="G328" s="15" t="str">
        <v/>
      </c>
      <c r="H328" s="15" t="str">
        <v/>
      </c>
      <c r="I328" s="10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7"/>
      <c r="S328" s="7"/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14"/>
        <v/>
      </c>
      <c r="C329" s="28" t="str">
        <v/>
      </c>
      <c r="D329" s="13" t="str">
        <v/>
      </c>
      <c r="E329" s="13" t="str">
        <v/>
      </c>
      <c r="F329" s="15" t="str">
        <v/>
      </c>
      <c r="G329" s="15" t="str">
        <v/>
      </c>
      <c r="H329" s="15" t="str">
        <v/>
      </c>
      <c r="I329" s="10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7"/>
      <c r="S329" s="7"/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14"/>
        <v/>
      </c>
      <c r="C330" s="28" t="str">
        <v/>
      </c>
      <c r="D330" s="13" t="str">
        <v/>
      </c>
      <c r="E330" s="13" t="str">
        <v/>
      </c>
      <c r="F330" s="15" t="str">
        <v/>
      </c>
      <c r="G330" s="15" t="str">
        <v/>
      </c>
      <c r="H330" s="15" t="str">
        <v/>
      </c>
      <c r="I330" s="10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7"/>
      <c r="S330" s="7"/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14"/>
        <v/>
      </c>
      <c r="C331" s="28" t="str">
        <v/>
      </c>
      <c r="D331" s="13" t="str">
        <v/>
      </c>
      <c r="E331" s="13" t="str">
        <v/>
      </c>
      <c r="F331" s="15" t="str">
        <v/>
      </c>
      <c r="G331" s="15" t="str">
        <v/>
      </c>
      <c r="H331" s="15" t="str">
        <v/>
      </c>
      <c r="I331" s="10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7"/>
      <c r="S331" s="7"/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14"/>
        <v/>
      </c>
      <c r="C332" s="28" t="str">
        <v/>
      </c>
      <c r="D332" s="13" t="str">
        <v/>
      </c>
      <c r="E332" s="13" t="str">
        <v/>
      </c>
      <c r="F332" s="15" t="str">
        <v/>
      </c>
      <c r="G332" s="15" t="str">
        <v/>
      </c>
      <c r="H332" s="15" t="str">
        <v/>
      </c>
      <c r="I332" s="10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7"/>
      <c r="S332" s="7"/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14"/>
        <v/>
      </c>
      <c r="C333" s="28" t="str">
        <v/>
      </c>
      <c r="D333" s="13" t="str">
        <v/>
      </c>
      <c r="E333" s="13" t="str">
        <v/>
      </c>
      <c r="F333" s="15" t="str">
        <v/>
      </c>
      <c r="G333" s="15" t="str">
        <v/>
      </c>
      <c r="H333" s="15" t="str">
        <v/>
      </c>
      <c r="I333" s="10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7"/>
      <c r="S333" s="7"/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14"/>
        <v/>
      </c>
      <c r="C334" s="28" t="str">
        <v/>
      </c>
      <c r="D334" s="13" t="str">
        <v/>
      </c>
      <c r="E334" s="13" t="str">
        <v/>
      </c>
      <c r="F334" s="15" t="str">
        <v/>
      </c>
      <c r="G334" s="15" t="str">
        <v/>
      </c>
      <c r="H334" s="15" t="str">
        <v/>
      </c>
      <c r="I334" s="10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7"/>
      <c r="S334" s="7"/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14"/>
        <v/>
      </c>
      <c r="C335" s="28" t="str">
        <v/>
      </c>
      <c r="D335" s="13" t="str">
        <v/>
      </c>
      <c r="E335" s="13" t="str">
        <v/>
      </c>
      <c r="F335" s="15" t="str">
        <v/>
      </c>
      <c r="G335" s="15" t="str">
        <v/>
      </c>
      <c r="H335" s="15" t="str">
        <v/>
      </c>
      <c r="I335" s="10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7"/>
      <c r="S335" s="7"/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14"/>
        <v/>
      </c>
      <c r="C336" s="28" t="str">
        <v/>
      </c>
      <c r="D336" s="13" t="str">
        <v/>
      </c>
      <c r="E336" s="13" t="str">
        <v/>
      </c>
      <c r="F336" s="15" t="str">
        <v/>
      </c>
      <c r="G336" s="15" t="str">
        <v/>
      </c>
      <c r="H336" s="15" t="str">
        <v/>
      </c>
      <c r="I336" s="10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7"/>
      <c r="S336" s="7"/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14"/>
        <v/>
      </c>
      <c r="C337" s="28" t="str">
        <v/>
      </c>
      <c r="D337" s="13" t="str">
        <v/>
      </c>
      <c r="E337" s="13" t="str">
        <v/>
      </c>
      <c r="F337" s="15" t="str">
        <v/>
      </c>
      <c r="G337" s="15" t="str">
        <v/>
      </c>
      <c r="H337" s="15" t="str">
        <v/>
      </c>
      <c r="I337" s="10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7"/>
      <c r="S337" s="7"/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14"/>
        <v/>
      </c>
      <c r="C338" s="28" t="str">
        <v/>
      </c>
      <c r="D338" s="13" t="str">
        <v/>
      </c>
      <c r="E338" s="13" t="str">
        <v/>
      </c>
      <c r="F338" s="15" t="str">
        <v/>
      </c>
      <c r="G338" s="15" t="str">
        <v/>
      </c>
      <c r="H338" s="15" t="str">
        <v/>
      </c>
      <c r="I338" s="10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7"/>
      <c r="S338" s="7"/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14"/>
        <v/>
      </c>
      <c r="C339" s="28" t="str">
        <v/>
      </c>
      <c r="D339" s="13" t="str">
        <v/>
      </c>
      <c r="E339" s="13" t="str">
        <v/>
      </c>
      <c r="F339" s="15" t="str">
        <v/>
      </c>
      <c r="G339" s="15" t="str">
        <v/>
      </c>
      <c r="H339" s="15" t="str">
        <v/>
      </c>
      <c r="I339" s="10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7"/>
      <c r="S339" s="7"/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14"/>
        <v/>
      </c>
      <c r="C340" s="28"/>
      <c r="D340" s="13"/>
      <c r="E340" s="13"/>
      <c r="F340" s="15"/>
      <c r="G340" s="15"/>
      <c r="H340" s="15"/>
      <c r="I340" s="10"/>
      <c r="J340" s="10"/>
      <c r="K340" s="10"/>
      <c r="L340" s="10"/>
      <c r="M340" s="10"/>
      <c r="N340" s="10"/>
      <c r="O340" s="10"/>
      <c r="P340" s="10"/>
      <c r="Q340" s="10"/>
      <c r="R340" s="7"/>
      <c r="S340" s="7"/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14"/>
        <v/>
      </c>
      <c r="C341" s="28"/>
      <c r="D341" s="13"/>
      <c r="E341" s="13"/>
      <c r="F341" s="15"/>
      <c r="G341" s="15"/>
      <c r="H341" s="15"/>
      <c r="I341" s="10"/>
      <c r="J341" s="10"/>
      <c r="K341" s="10"/>
      <c r="L341" s="10"/>
      <c r="M341" s="10"/>
      <c r="N341" s="10"/>
      <c r="O341" s="10"/>
      <c r="P341" s="10"/>
      <c r="Q341" s="10"/>
      <c r="R341" s="7"/>
      <c r="S341" s="7"/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14"/>
        <v/>
      </c>
      <c r="C342" s="28"/>
      <c r="D342" s="13"/>
      <c r="E342" s="13"/>
      <c r="F342" s="15"/>
      <c r="G342" s="15"/>
      <c r="H342" s="15"/>
      <c r="I342" s="10"/>
      <c r="J342" s="10"/>
      <c r="K342" s="10"/>
      <c r="L342" s="10"/>
      <c r="M342" s="10"/>
      <c r="N342" s="10"/>
      <c r="O342" s="10"/>
      <c r="P342" s="10"/>
      <c r="Q342" s="10"/>
      <c r="R342" s="7"/>
      <c r="S342" s="7"/>
      <c r="T342" s="7"/>
      <c r="U342" s="7"/>
      <c r="V342" s="7"/>
      <c r="W342" s="7"/>
      <c r="AH342" s="1"/>
      <c r="IW342" s="7"/>
    </row>
    <row r="343" spans="1:257" x14ac:dyDescent="0.3">
      <c r="A343" s="7" t="str">
        <f t="shared" si="14"/>
        <v/>
      </c>
      <c r="C343" s="28"/>
      <c r="D343" s="13"/>
      <c r="E343" s="13"/>
      <c r="F343" s="15"/>
      <c r="G343" s="15"/>
      <c r="H343" s="15"/>
      <c r="I343" s="10"/>
      <c r="J343" s="10"/>
      <c r="K343" s="10"/>
      <c r="L343" s="10"/>
      <c r="M343" s="10"/>
      <c r="N343" s="10"/>
      <c r="O343" s="10"/>
      <c r="P343" s="10"/>
      <c r="Q343" s="10"/>
      <c r="R343" s="7"/>
      <c r="S343" s="7"/>
      <c r="T343" s="7"/>
      <c r="U343" s="7"/>
      <c r="V343" s="7"/>
      <c r="W343" s="7"/>
      <c r="AH343" s="1"/>
      <c r="IW343" s="7"/>
    </row>
    <row r="344" spans="1:257" x14ac:dyDescent="0.3">
      <c r="A344" s="7" t="str">
        <f t="shared" si="14"/>
        <v/>
      </c>
      <c r="C344" s="28"/>
      <c r="D344" s="13"/>
      <c r="E344" s="13"/>
      <c r="F344" s="15"/>
      <c r="G344" s="15"/>
      <c r="H344" s="15"/>
      <c r="I344" s="10"/>
      <c r="J344" s="10"/>
      <c r="K344" s="10"/>
      <c r="L344" s="10"/>
      <c r="M344" s="10"/>
      <c r="N344" s="10"/>
      <c r="O344" s="10"/>
      <c r="P344" s="10"/>
      <c r="Q344" s="10"/>
      <c r="R344" s="7"/>
      <c r="S344" s="7"/>
      <c r="T344" s="7"/>
      <c r="U344" s="7"/>
      <c r="V344" s="7"/>
      <c r="W344" s="7"/>
      <c r="AH344" s="1"/>
      <c r="IW344" s="7"/>
    </row>
    <row r="345" spans="1:257" x14ac:dyDescent="0.3">
      <c r="A345" s="7" t="str">
        <f t="shared" si="14"/>
        <v/>
      </c>
      <c r="C345" s="28"/>
      <c r="D345" s="13"/>
      <c r="E345" s="13"/>
      <c r="F345" s="15"/>
      <c r="G345" s="15"/>
      <c r="H345" s="15"/>
      <c r="I345" s="10"/>
      <c r="J345" s="10"/>
      <c r="K345" s="10"/>
      <c r="L345" s="10"/>
      <c r="M345" s="10"/>
      <c r="N345" s="10"/>
      <c r="O345" s="10"/>
      <c r="P345" s="10"/>
      <c r="Q345" s="10"/>
      <c r="R345" s="7"/>
      <c r="S345" s="7"/>
      <c r="T345" s="7"/>
      <c r="U345" s="7"/>
      <c r="V345" s="7"/>
      <c r="W345" s="7"/>
      <c r="AH345" s="1"/>
      <c r="IW345" s="7"/>
    </row>
    <row r="346" spans="1:257" x14ac:dyDescent="0.3">
      <c r="A346" s="7" t="str">
        <f t="shared" si="14"/>
        <v/>
      </c>
      <c r="C346" s="28"/>
      <c r="D346" s="13"/>
      <c r="E346" s="13"/>
      <c r="F346" s="15"/>
      <c r="G346" s="15"/>
      <c r="H346" s="15"/>
      <c r="I346" s="10"/>
      <c r="J346" s="10"/>
      <c r="K346" s="10"/>
      <c r="L346" s="10"/>
      <c r="M346" s="10"/>
      <c r="N346" s="10"/>
      <c r="O346" s="10"/>
      <c r="P346" s="10"/>
      <c r="Q346" s="10"/>
      <c r="R346" s="7"/>
      <c r="S346" s="7"/>
      <c r="T346" s="7"/>
      <c r="U346" s="7"/>
      <c r="V346" s="7"/>
      <c r="W346" s="7"/>
      <c r="AH346" s="1"/>
      <c r="IW346" s="7"/>
    </row>
    <row r="347" spans="1:257" x14ac:dyDescent="0.3">
      <c r="A347" s="7" t="str">
        <f t="shared" si="14"/>
        <v/>
      </c>
      <c r="C347" s="28"/>
      <c r="D347" s="13"/>
      <c r="E347" s="13"/>
      <c r="F347" s="15"/>
      <c r="G347" s="15"/>
      <c r="H347" s="15"/>
      <c r="I347" s="10"/>
      <c r="J347" s="10"/>
      <c r="K347" s="10"/>
      <c r="L347" s="10"/>
      <c r="M347" s="10"/>
      <c r="N347" s="10"/>
      <c r="O347" s="10"/>
      <c r="P347" s="10"/>
      <c r="Q347" s="10"/>
      <c r="R347" s="7"/>
      <c r="S347" s="7"/>
      <c r="T347" s="7"/>
      <c r="U347" s="7"/>
      <c r="V347" s="7"/>
      <c r="W347" s="7"/>
      <c r="AH347" s="1"/>
      <c r="IW347" s="7"/>
    </row>
    <row r="348" spans="1:257" x14ac:dyDescent="0.3">
      <c r="A348" s="7" t="str">
        <f t="shared" si="14"/>
        <v/>
      </c>
      <c r="C348" s="28"/>
      <c r="D348" s="13"/>
      <c r="E348" s="13"/>
      <c r="F348" s="15"/>
      <c r="G348" s="15"/>
      <c r="H348" s="15"/>
      <c r="I348" s="10"/>
      <c r="J348" s="10"/>
      <c r="K348" s="10"/>
      <c r="L348" s="10"/>
      <c r="M348" s="10"/>
      <c r="N348" s="10"/>
      <c r="O348" s="10"/>
      <c r="P348" s="10"/>
      <c r="Q348" s="10"/>
      <c r="R348" s="7"/>
      <c r="S348" s="7"/>
      <c r="T348" s="7"/>
      <c r="U348" s="7"/>
      <c r="V348" s="7"/>
      <c r="W348" s="7"/>
      <c r="AH348" s="1"/>
      <c r="IW348" s="7"/>
    </row>
    <row r="349" spans="1:257" x14ac:dyDescent="0.3">
      <c r="A349" s="7" t="str">
        <f t="shared" si="14"/>
        <v/>
      </c>
      <c r="C349" s="28"/>
      <c r="D349" s="13"/>
      <c r="E349" s="13"/>
      <c r="F349" s="15"/>
      <c r="G349" s="15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7"/>
      <c r="S349" s="7"/>
      <c r="T349" s="7"/>
      <c r="U349" s="7"/>
      <c r="V349" s="7"/>
      <c r="W349" s="7"/>
      <c r="AH349" s="1"/>
      <c r="IW349" s="7"/>
    </row>
    <row r="350" spans="1:257" x14ac:dyDescent="0.3">
      <c r="A350" s="7" t="str">
        <f t="shared" si="14"/>
        <v/>
      </c>
      <c r="C350" s="28"/>
      <c r="D350" s="13"/>
      <c r="E350" s="13"/>
      <c r="F350" s="15"/>
      <c r="G350" s="15"/>
      <c r="H350" s="15"/>
      <c r="I350" s="10"/>
      <c r="J350" s="10"/>
      <c r="K350" s="10"/>
      <c r="L350" s="10"/>
      <c r="M350" s="10"/>
      <c r="N350" s="10"/>
      <c r="O350" s="10"/>
      <c r="P350" s="10"/>
      <c r="Q350" s="10"/>
      <c r="R350" s="7"/>
      <c r="S350" s="7"/>
      <c r="T350" s="7"/>
      <c r="U350" s="7"/>
      <c r="V350" s="7"/>
      <c r="W350" s="7"/>
      <c r="AH350" s="1"/>
      <c r="IW350" s="7"/>
    </row>
    <row r="351" spans="1:257" x14ac:dyDescent="0.3">
      <c r="A351" s="7" t="str">
        <f t="shared" si="14"/>
        <v/>
      </c>
      <c r="C351" s="28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7"/>
      <c r="S351" s="7"/>
      <c r="T351" s="7"/>
      <c r="U351" s="7"/>
      <c r="V351" s="7"/>
      <c r="W351" s="7"/>
      <c r="AH351" s="1"/>
      <c r="IW351" s="7"/>
    </row>
    <row r="352" spans="1:257" x14ac:dyDescent="0.3">
      <c r="A352" s="7" t="str">
        <f t="shared" si="14"/>
        <v/>
      </c>
      <c r="C352" s="28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W352" s="7"/>
    </row>
    <row r="353" spans="1:257" x14ac:dyDescent="0.3">
      <c r="A353" s="7" t="str">
        <f t="shared" si="14"/>
        <v/>
      </c>
      <c r="C353" s="28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W353" s="7"/>
    </row>
    <row r="354" spans="1:257" x14ac:dyDescent="0.3">
      <c r="A354" s="7" t="str">
        <f t="shared" si="14"/>
        <v/>
      </c>
      <c r="C354" s="28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W354" s="7"/>
    </row>
    <row r="355" spans="1:257" x14ac:dyDescent="0.3">
      <c r="A355" s="7" t="str">
        <f t="shared" si="14"/>
        <v/>
      </c>
      <c r="C355" s="28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W355" s="7"/>
    </row>
    <row r="356" spans="1:257" x14ac:dyDescent="0.3">
      <c r="A356" s="7" t="str">
        <f t="shared" si="14"/>
        <v/>
      </c>
      <c r="C356" s="28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W356" s="7"/>
    </row>
    <row r="357" spans="1:257" x14ac:dyDescent="0.3">
      <c r="A357" s="7" t="str">
        <f t="shared" si="14"/>
        <v/>
      </c>
      <c r="C357" s="28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W357" s="7"/>
    </row>
    <row r="358" spans="1:257" x14ac:dyDescent="0.3">
      <c r="A358" s="7" t="str">
        <f t="shared" si="14"/>
        <v/>
      </c>
      <c r="C358" s="28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W358" s="7"/>
    </row>
    <row r="359" spans="1:257" x14ac:dyDescent="0.3">
      <c r="A359" s="7" t="str">
        <f t="shared" ref="A359:A422" si="15">IF(OR($D$31,$D$29,$D$30),IF(MOD((ROW(A359)-ROW($A$39))*$E$25,$E$26/10)&lt;0.0001,(ROW(A359)-ROW($A$39))*$E$25,""),"")</f>
        <v/>
      </c>
      <c r="C359" s="28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W359" s="7"/>
    </row>
    <row r="360" spans="1:257" x14ac:dyDescent="0.3">
      <c r="A360" s="7" t="str">
        <f t="shared" si="15"/>
        <v/>
      </c>
      <c r="C360" s="28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W360" s="7"/>
    </row>
    <row r="361" spans="1:257" x14ac:dyDescent="0.3">
      <c r="A361" s="7" t="str">
        <f t="shared" si="15"/>
        <v/>
      </c>
      <c r="C361" s="28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W361" s="7"/>
    </row>
    <row r="362" spans="1:257" x14ac:dyDescent="0.3">
      <c r="A362" s="7" t="str">
        <f t="shared" si="15"/>
        <v/>
      </c>
      <c r="C362" s="28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W362" s="7"/>
    </row>
    <row r="363" spans="1:257" x14ac:dyDescent="0.3">
      <c r="A363" s="7" t="str">
        <f t="shared" si="15"/>
        <v/>
      </c>
      <c r="C363" s="28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W363" s="7"/>
    </row>
    <row r="364" spans="1:257" x14ac:dyDescent="0.3">
      <c r="A364" s="7" t="str">
        <f t="shared" si="15"/>
        <v/>
      </c>
      <c r="C364" s="28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W364" s="7"/>
    </row>
    <row r="365" spans="1:257" x14ac:dyDescent="0.3">
      <c r="A365" s="7" t="str">
        <f t="shared" si="15"/>
        <v/>
      </c>
      <c r="C365" s="28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W365" s="7"/>
    </row>
    <row r="366" spans="1:257" x14ac:dyDescent="0.3">
      <c r="A366" s="7" t="str">
        <f t="shared" si="15"/>
        <v/>
      </c>
      <c r="C366" s="28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1:257" x14ac:dyDescent="0.3">
      <c r="A367" s="7" t="str">
        <f t="shared" si="15"/>
        <v/>
      </c>
      <c r="C367" s="28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1:257" x14ac:dyDescent="0.3">
      <c r="A368" s="7" t="str">
        <f t="shared" si="15"/>
        <v/>
      </c>
      <c r="C368" s="28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1:257" x14ac:dyDescent="0.3">
      <c r="A369" s="7" t="str">
        <f t="shared" si="15"/>
        <v/>
      </c>
      <c r="C369" s="28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1:257" x14ac:dyDescent="0.3">
      <c r="A370" s="7" t="str">
        <f t="shared" si="15"/>
        <v/>
      </c>
      <c r="C370" s="28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1:257" x14ac:dyDescent="0.3">
      <c r="A371" s="7" t="str">
        <f t="shared" si="15"/>
        <v/>
      </c>
      <c r="C371" s="28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1:257" x14ac:dyDescent="0.3">
      <c r="A372" s="7" t="str">
        <f t="shared" si="15"/>
        <v/>
      </c>
      <c r="C372" s="28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1:257" x14ac:dyDescent="0.3">
      <c r="A373" s="7" t="str">
        <f t="shared" si="15"/>
        <v/>
      </c>
      <c r="C373" s="28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1:257" x14ac:dyDescent="0.3">
      <c r="A374" s="7" t="str">
        <f t="shared" si="15"/>
        <v/>
      </c>
      <c r="C374" s="28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1:257" x14ac:dyDescent="0.3">
      <c r="A375" s="7" t="str">
        <f t="shared" si="15"/>
        <v/>
      </c>
      <c r="C375" s="28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1:257" x14ac:dyDescent="0.3">
      <c r="A376" s="7" t="str">
        <f t="shared" si="15"/>
        <v/>
      </c>
      <c r="C376" s="28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1:257" x14ac:dyDescent="0.3">
      <c r="A377" s="7" t="str">
        <f t="shared" si="15"/>
        <v/>
      </c>
      <c r="C377" s="28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1:257" x14ac:dyDescent="0.3">
      <c r="A378" s="7" t="str">
        <f t="shared" si="15"/>
        <v/>
      </c>
      <c r="C378" s="28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1:257" x14ac:dyDescent="0.3">
      <c r="A379" s="7" t="str">
        <f t="shared" si="15"/>
        <v/>
      </c>
      <c r="C379" s="28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1:257" x14ac:dyDescent="0.3">
      <c r="A380" s="7" t="str">
        <f t="shared" si="15"/>
        <v/>
      </c>
      <c r="C380" s="28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1:257" x14ac:dyDescent="0.3">
      <c r="A381" s="7" t="str">
        <f t="shared" si="15"/>
        <v/>
      </c>
      <c r="C381" s="28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1:257" x14ac:dyDescent="0.3">
      <c r="A382" s="7" t="str">
        <f t="shared" si="15"/>
        <v/>
      </c>
      <c r="C382" s="28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1:257" x14ac:dyDescent="0.3">
      <c r="A383" s="7" t="str">
        <f t="shared" si="15"/>
        <v/>
      </c>
      <c r="C383" s="28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1:257" x14ac:dyDescent="0.3">
      <c r="A384" s="7" t="str">
        <f t="shared" si="15"/>
        <v/>
      </c>
      <c r="C384" s="28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1:257" x14ac:dyDescent="0.3">
      <c r="A385" s="7" t="str">
        <f t="shared" si="15"/>
        <v/>
      </c>
      <c r="C385" s="28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1:257" x14ac:dyDescent="0.3">
      <c r="A386" s="7" t="str">
        <f t="shared" si="15"/>
        <v/>
      </c>
      <c r="C386" s="28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1:257" x14ac:dyDescent="0.3">
      <c r="A387" s="7" t="str">
        <f t="shared" si="15"/>
        <v/>
      </c>
      <c r="C387" s="28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1:257" x14ac:dyDescent="0.3">
      <c r="A388" s="7" t="str">
        <f t="shared" si="15"/>
        <v/>
      </c>
      <c r="C388" s="28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1:257" x14ac:dyDescent="0.3">
      <c r="A389" s="7" t="str">
        <f t="shared" si="15"/>
        <v/>
      </c>
      <c r="C389" s="28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1:257" x14ac:dyDescent="0.3">
      <c r="A390" s="7" t="str">
        <f t="shared" si="15"/>
        <v/>
      </c>
      <c r="C390" s="28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1:257" x14ac:dyDescent="0.3">
      <c r="A391" s="7" t="str">
        <f t="shared" si="15"/>
        <v/>
      </c>
      <c r="C391" s="28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1:257" x14ac:dyDescent="0.3">
      <c r="A392" s="7" t="str">
        <f t="shared" si="15"/>
        <v/>
      </c>
      <c r="C392" s="28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1:257" x14ac:dyDescent="0.3">
      <c r="A393" s="7" t="str">
        <f t="shared" si="15"/>
        <v/>
      </c>
      <c r="C393" s="28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1:257" x14ac:dyDescent="0.3">
      <c r="A394" s="7" t="str">
        <f t="shared" si="15"/>
        <v/>
      </c>
      <c r="C394" s="28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IW394" s="7"/>
    </row>
    <row r="395" spans="1:257" x14ac:dyDescent="0.3">
      <c r="A395" s="7" t="str">
        <f t="shared" si="15"/>
        <v/>
      </c>
      <c r="C395" s="28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IW395" s="7"/>
    </row>
    <row r="396" spans="1:257" x14ac:dyDescent="0.3">
      <c r="A396" s="7" t="str">
        <f t="shared" si="15"/>
        <v/>
      </c>
      <c r="C396" s="28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IW396" s="7"/>
    </row>
    <row r="397" spans="1:257" x14ac:dyDescent="0.3">
      <c r="A397" s="7" t="str">
        <f t="shared" si="15"/>
        <v/>
      </c>
      <c r="C397" s="28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IW397" s="7"/>
    </row>
    <row r="398" spans="1:257" x14ac:dyDescent="0.3">
      <c r="A398" s="7" t="str">
        <f t="shared" si="15"/>
        <v/>
      </c>
      <c r="C398" s="28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IW398" s="7"/>
    </row>
    <row r="399" spans="1:257" x14ac:dyDescent="0.3">
      <c r="A399" s="7" t="str">
        <f t="shared" si="15"/>
        <v/>
      </c>
      <c r="C399" s="28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IW399" s="7"/>
    </row>
    <row r="400" spans="1:257" x14ac:dyDescent="0.3">
      <c r="A400" s="7" t="str">
        <f t="shared" si="15"/>
        <v/>
      </c>
      <c r="C400" s="28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IW400" s="7"/>
    </row>
    <row r="401" spans="1:257" x14ac:dyDescent="0.3">
      <c r="A401" s="7" t="str">
        <f t="shared" si="15"/>
        <v/>
      </c>
      <c r="C401" s="28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IW401" s="7"/>
    </row>
    <row r="402" spans="1:257" x14ac:dyDescent="0.3">
      <c r="A402" s="7" t="str">
        <f t="shared" si="15"/>
        <v/>
      </c>
      <c r="C402" s="28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IW402" s="7"/>
    </row>
    <row r="403" spans="1:257" x14ac:dyDescent="0.3">
      <c r="A403" s="7" t="str">
        <f t="shared" si="15"/>
        <v/>
      </c>
      <c r="C403" s="28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IW403" s="7"/>
    </row>
    <row r="404" spans="1:257" x14ac:dyDescent="0.3">
      <c r="A404" s="7" t="str">
        <f t="shared" si="15"/>
        <v/>
      </c>
      <c r="C404" s="28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IW404" s="7"/>
    </row>
    <row r="405" spans="1:257" x14ac:dyDescent="0.3">
      <c r="A405" s="7" t="str">
        <f t="shared" si="15"/>
        <v/>
      </c>
      <c r="C405" s="28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IW405" s="7"/>
    </row>
    <row r="406" spans="1:257" x14ac:dyDescent="0.3">
      <c r="A406" s="7" t="str">
        <f t="shared" si="15"/>
        <v/>
      </c>
      <c r="C406" s="28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IW406" s="7"/>
    </row>
    <row r="407" spans="1:257" x14ac:dyDescent="0.3">
      <c r="A407" s="7" t="str">
        <f t="shared" si="15"/>
        <v/>
      </c>
      <c r="C407" s="28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IW407" s="7"/>
    </row>
    <row r="408" spans="1:257" x14ac:dyDescent="0.3">
      <c r="A408" s="7" t="str">
        <f t="shared" si="15"/>
        <v/>
      </c>
      <c r="C408" s="28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IW408" s="7"/>
    </row>
    <row r="409" spans="1:257" x14ac:dyDescent="0.3">
      <c r="A409" s="7" t="str">
        <f t="shared" si="15"/>
        <v/>
      </c>
      <c r="C409" s="28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IW409" s="7"/>
    </row>
    <row r="410" spans="1:257" x14ac:dyDescent="0.3">
      <c r="A410" s="7" t="str">
        <f t="shared" si="15"/>
        <v/>
      </c>
      <c r="C410" s="28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IW410" s="7"/>
    </row>
    <row r="411" spans="1:257" x14ac:dyDescent="0.3">
      <c r="A411" s="7" t="str">
        <f t="shared" si="15"/>
        <v/>
      </c>
      <c r="C411" s="28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IW411" s="7"/>
    </row>
    <row r="412" spans="1:257" x14ac:dyDescent="0.3">
      <c r="A412" s="7" t="str">
        <f t="shared" si="15"/>
        <v/>
      </c>
      <c r="C412" s="28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IW412" s="7"/>
    </row>
    <row r="413" spans="1:257" x14ac:dyDescent="0.3">
      <c r="A413" s="7" t="str">
        <f t="shared" si="15"/>
        <v/>
      </c>
      <c r="C413" s="28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IW413" s="7"/>
    </row>
    <row r="414" spans="1:257" x14ac:dyDescent="0.3">
      <c r="A414" s="7" t="str">
        <f t="shared" si="15"/>
        <v/>
      </c>
      <c r="C414" s="28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IW414" s="7"/>
    </row>
    <row r="415" spans="1:257" x14ac:dyDescent="0.3">
      <c r="A415" s="7" t="str">
        <f t="shared" si="15"/>
        <v/>
      </c>
      <c r="C415" s="28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IW415" s="7"/>
    </row>
    <row r="416" spans="1:257" x14ac:dyDescent="0.3">
      <c r="A416" s="7" t="str">
        <f t="shared" si="15"/>
        <v/>
      </c>
      <c r="C416" s="28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IW416" s="7"/>
    </row>
    <row r="417" spans="1:257" x14ac:dyDescent="0.3">
      <c r="A417" s="7" t="str">
        <f t="shared" si="15"/>
        <v/>
      </c>
      <c r="C417" s="28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IW417" s="7"/>
    </row>
    <row r="418" spans="1:257" x14ac:dyDescent="0.3">
      <c r="A418" s="7" t="str">
        <f t="shared" si="15"/>
        <v/>
      </c>
      <c r="C418" s="28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IW418" s="7"/>
    </row>
    <row r="419" spans="1:257" x14ac:dyDescent="0.3">
      <c r="A419" s="7" t="str">
        <f t="shared" si="15"/>
        <v/>
      </c>
      <c r="C419" s="28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IW419" s="7"/>
    </row>
    <row r="420" spans="1:257" x14ac:dyDescent="0.3">
      <c r="A420" s="7" t="str">
        <f t="shared" si="15"/>
        <v/>
      </c>
      <c r="C420" s="28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IW420" s="7"/>
    </row>
    <row r="421" spans="1:257" x14ac:dyDescent="0.3">
      <c r="A421" s="7" t="str">
        <f t="shared" si="15"/>
        <v/>
      </c>
      <c r="C421" s="28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IW421" s="7"/>
    </row>
    <row r="422" spans="1:257" x14ac:dyDescent="0.3">
      <c r="A422" s="7" t="str">
        <f t="shared" si="15"/>
        <v/>
      </c>
      <c r="C422" s="28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IW422" s="7"/>
    </row>
    <row r="423" spans="1:257" x14ac:dyDescent="0.3">
      <c r="A423" s="7" t="str">
        <f t="shared" ref="A423:A486" si="16">IF(OR($D$31,$D$29,$D$30),IF(MOD((ROW(A423)-ROW($A$39))*$E$25,$E$26/10)&lt;0.0001,(ROW(A423)-ROW($A$39))*$E$25,""),"")</f>
        <v/>
      </c>
      <c r="C423" s="28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IW423" s="7"/>
    </row>
    <row r="424" spans="1:257" x14ac:dyDescent="0.3">
      <c r="A424" s="7" t="str">
        <f t="shared" si="16"/>
        <v/>
      </c>
      <c r="C424" s="28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IW424" s="7"/>
    </row>
    <row r="425" spans="1:257" x14ac:dyDescent="0.3">
      <c r="A425" s="7" t="str">
        <f t="shared" si="16"/>
        <v/>
      </c>
      <c r="C425" s="28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IW425" s="7"/>
    </row>
    <row r="426" spans="1:257" x14ac:dyDescent="0.3">
      <c r="A426" s="7" t="str">
        <f t="shared" si="16"/>
        <v/>
      </c>
      <c r="C426" s="28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IW426" s="7"/>
    </row>
    <row r="427" spans="1:257" x14ac:dyDescent="0.3">
      <c r="A427" s="7" t="str">
        <f t="shared" si="16"/>
        <v/>
      </c>
      <c r="C427" s="28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IW427" s="7"/>
    </row>
    <row r="428" spans="1:257" x14ac:dyDescent="0.3">
      <c r="A428" s="7" t="str">
        <f t="shared" si="16"/>
        <v/>
      </c>
      <c r="C428" s="28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IW428" s="7"/>
    </row>
    <row r="429" spans="1:257" x14ac:dyDescent="0.3">
      <c r="A429" s="7" t="str">
        <f t="shared" si="16"/>
        <v/>
      </c>
      <c r="C429" s="28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IW429" s="7"/>
    </row>
    <row r="430" spans="1:257" x14ac:dyDescent="0.3">
      <c r="A430" s="7" t="str">
        <f t="shared" si="16"/>
        <v/>
      </c>
      <c r="C430" s="28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IW430" s="7"/>
    </row>
    <row r="431" spans="1:257" x14ac:dyDescent="0.3">
      <c r="A431" s="7" t="str">
        <f t="shared" si="16"/>
        <v/>
      </c>
      <c r="C431" s="28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IW431" s="7"/>
    </row>
    <row r="432" spans="1:257" x14ac:dyDescent="0.3">
      <c r="A432" s="7" t="str">
        <f t="shared" si="16"/>
        <v/>
      </c>
      <c r="C432" s="28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IW432" s="7"/>
    </row>
    <row r="433" spans="1:257" x14ac:dyDescent="0.3">
      <c r="A433" s="7" t="str">
        <f t="shared" si="16"/>
        <v/>
      </c>
      <c r="C433" s="28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IW433" s="7"/>
    </row>
    <row r="434" spans="1:257" x14ac:dyDescent="0.3">
      <c r="A434" s="7" t="str">
        <f t="shared" si="16"/>
        <v/>
      </c>
      <c r="C434" s="28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IW434" s="7"/>
    </row>
    <row r="435" spans="1:257" x14ac:dyDescent="0.3">
      <c r="A435" s="7" t="str">
        <f t="shared" si="16"/>
        <v/>
      </c>
      <c r="C435" s="28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IW435" s="7"/>
    </row>
    <row r="436" spans="1:257" x14ac:dyDescent="0.3">
      <c r="A436" s="7" t="str">
        <f t="shared" si="16"/>
        <v/>
      </c>
      <c r="C436" s="28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IW436" s="7"/>
    </row>
    <row r="437" spans="1:257" x14ac:dyDescent="0.3">
      <c r="A437" s="7" t="str">
        <f t="shared" si="16"/>
        <v/>
      </c>
      <c r="C437" s="28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IW437" s="7"/>
    </row>
    <row r="438" spans="1:257" x14ac:dyDescent="0.3">
      <c r="A438" s="7" t="str">
        <f t="shared" si="16"/>
        <v/>
      </c>
      <c r="C438" s="28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IW438" s="7"/>
    </row>
    <row r="439" spans="1:257" x14ac:dyDescent="0.3">
      <c r="A439" s="7" t="str">
        <f t="shared" si="16"/>
        <v/>
      </c>
      <c r="C439" s="28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IW439" s="7"/>
    </row>
    <row r="440" spans="1:257" x14ac:dyDescent="0.3">
      <c r="A440" s="7" t="str">
        <f t="shared" si="16"/>
        <v/>
      </c>
      <c r="C440" s="28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IW440" s="7"/>
    </row>
    <row r="441" spans="1:257" x14ac:dyDescent="0.3">
      <c r="A441" s="7" t="str">
        <f t="shared" si="16"/>
        <v/>
      </c>
      <c r="C441" s="28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IW441" s="7"/>
    </row>
    <row r="442" spans="1:257" x14ac:dyDescent="0.3">
      <c r="A442" s="7" t="str">
        <f t="shared" si="16"/>
        <v/>
      </c>
      <c r="C442" s="28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IW442" s="7"/>
    </row>
    <row r="443" spans="1:257" x14ac:dyDescent="0.3">
      <c r="A443" s="7" t="str">
        <f t="shared" si="16"/>
        <v/>
      </c>
      <c r="C443" s="28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IW443" s="7"/>
    </row>
    <row r="444" spans="1:257" x14ac:dyDescent="0.3">
      <c r="A444" s="7" t="str">
        <f t="shared" si="16"/>
        <v/>
      </c>
      <c r="C444" s="28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IW444" s="7"/>
    </row>
    <row r="445" spans="1:257" x14ac:dyDescent="0.3">
      <c r="A445" s="7" t="str">
        <f t="shared" si="16"/>
        <v/>
      </c>
      <c r="C445" s="28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IW445" s="7"/>
    </row>
    <row r="446" spans="1:257" x14ac:dyDescent="0.3">
      <c r="A446" s="7" t="str">
        <f t="shared" si="16"/>
        <v/>
      </c>
      <c r="C446" s="28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IW446" s="7"/>
    </row>
    <row r="447" spans="1:257" x14ac:dyDescent="0.3">
      <c r="A447" s="7" t="str">
        <f t="shared" si="16"/>
        <v/>
      </c>
      <c r="C447" s="28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IW447" s="7"/>
    </row>
    <row r="448" spans="1:257" x14ac:dyDescent="0.3">
      <c r="A448" s="7" t="str">
        <f t="shared" si="16"/>
        <v/>
      </c>
      <c r="C448" s="28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IW448" s="7"/>
    </row>
    <row r="449" spans="1:257" x14ac:dyDescent="0.3">
      <c r="A449" s="7" t="str">
        <f t="shared" si="16"/>
        <v/>
      </c>
      <c r="C449" s="28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IW449" s="7"/>
    </row>
    <row r="450" spans="1:257" x14ac:dyDescent="0.3">
      <c r="A450" s="7" t="str">
        <f t="shared" si="16"/>
        <v/>
      </c>
      <c r="C450" s="28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IW450" s="7"/>
    </row>
    <row r="451" spans="1:257" x14ac:dyDescent="0.3">
      <c r="A451" s="7" t="str">
        <f t="shared" si="16"/>
        <v/>
      </c>
      <c r="C451" s="28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IW451" s="7"/>
    </row>
    <row r="452" spans="1:257" x14ac:dyDescent="0.3">
      <c r="A452" s="7" t="str">
        <f t="shared" si="16"/>
        <v/>
      </c>
      <c r="C452" s="28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IW452" s="7"/>
    </row>
    <row r="453" spans="1:257" x14ac:dyDescent="0.3">
      <c r="A453" s="7" t="str">
        <f t="shared" si="16"/>
        <v/>
      </c>
      <c r="C453" s="28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IW453" s="7"/>
    </row>
    <row r="454" spans="1:257" x14ac:dyDescent="0.3">
      <c r="A454" s="7" t="str">
        <f t="shared" si="16"/>
        <v/>
      </c>
      <c r="C454" s="28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IW454" s="7"/>
    </row>
    <row r="455" spans="1:257" x14ac:dyDescent="0.3">
      <c r="A455" s="7" t="str">
        <f t="shared" si="16"/>
        <v/>
      </c>
      <c r="C455" s="28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IW455" s="7"/>
    </row>
    <row r="456" spans="1:257" x14ac:dyDescent="0.3">
      <c r="A456" s="7" t="str">
        <f t="shared" si="16"/>
        <v/>
      </c>
      <c r="C456" s="28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IW456" s="7"/>
    </row>
    <row r="457" spans="1:257" x14ac:dyDescent="0.3">
      <c r="A457" s="7" t="str">
        <f t="shared" si="16"/>
        <v/>
      </c>
      <c r="C457" s="28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IW457" s="7"/>
    </row>
    <row r="458" spans="1:257" x14ac:dyDescent="0.3">
      <c r="A458" s="7" t="str">
        <f t="shared" si="16"/>
        <v/>
      </c>
      <c r="C458" s="28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IW458" s="7"/>
    </row>
    <row r="459" spans="1:257" x14ac:dyDescent="0.3">
      <c r="A459" s="7" t="str">
        <f t="shared" si="16"/>
        <v/>
      </c>
      <c r="C459" s="28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IW459" s="7"/>
    </row>
    <row r="460" spans="1:257" x14ac:dyDescent="0.3">
      <c r="A460" s="7" t="str">
        <f t="shared" si="16"/>
        <v/>
      </c>
      <c r="C460" s="28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IW460" s="7"/>
    </row>
    <row r="461" spans="1:257" x14ac:dyDescent="0.3">
      <c r="A461" s="7" t="str">
        <f t="shared" si="16"/>
        <v/>
      </c>
      <c r="C461" s="28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IW461" s="7"/>
    </row>
    <row r="462" spans="1:257" x14ac:dyDescent="0.3">
      <c r="A462" s="7" t="str">
        <f t="shared" si="16"/>
        <v/>
      </c>
      <c r="C462" s="28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IW462" s="7"/>
    </row>
    <row r="463" spans="1:257" x14ac:dyDescent="0.3">
      <c r="A463" s="7" t="str">
        <f t="shared" si="16"/>
        <v/>
      </c>
      <c r="C463" s="28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IW463" s="7"/>
    </row>
    <row r="464" spans="1:257" x14ac:dyDescent="0.3">
      <c r="A464" s="7" t="str">
        <f t="shared" si="16"/>
        <v/>
      </c>
      <c r="C464" s="28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IW464" s="7"/>
    </row>
    <row r="465" spans="1:257" x14ac:dyDescent="0.3">
      <c r="A465" s="7" t="str">
        <f t="shared" si="16"/>
        <v/>
      </c>
      <c r="C465" s="28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IW465" s="7"/>
    </row>
    <row r="466" spans="1:257" x14ac:dyDescent="0.3">
      <c r="A466" s="7" t="str">
        <f t="shared" si="16"/>
        <v/>
      </c>
      <c r="C466" s="28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IW466" s="7"/>
    </row>
    <row r="467" spans="1:257" x14ac:dyDescent="0.3">
      <c r="A467" s="7" t="str">
        <f t="shared" si="16"/>
        <v/>
      </c>
      <c r="C467" s="28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IW467" s="7"/>
    </row>
    <row r="468" spans="1:257" x14ac:dyDescent="0.3">
      <c r="A468" s="7" t="str">
        <f t="shared" si="16"/>
        <v/>
      </c>
      <c r="C468" s="28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IW468" s="7"/>
    </row>
    <row r="469" spans="1:257" x14ac:dyDescent="0.3">
      <c r="A469" s="7" t="str">
        <f t="shared" si="16"/>
        <v/>
      </c>
      <c r="C469" s="28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IW469" s="7"/>
    </row>
    <row r="470" spans="1:257" x14ac:dyDescent="0.3">
      <c r="A470" s="7" t="str">
        <f t="shared" si="16"/>
        <v/>
      </c>
      <c r="C470" s="28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IW470" s="7"/>
    </row>
    <row r="471" spans="1:257" x14ac:dyDescent="0.3">
      <c r="A471" s="7" t="str">
        <f t="shared" si="16"/>
        <v/>
      </c>
      <c r="C471" s="28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IW471" s="7"/>
    </row>
    <row r="472" spans="1:257" x14ac:dyDescent="0.3">
      <c r="A472" s="7" t="str">
        <f t="shared" si="16"/>
        <v/>
      </c>
      <c r="C472" s="28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IW472" s="7"/>
    </row>
    <row r="473" spans="1:257" x14ac:dyDescent="0.3">
      <c r="A473" s="7" t="str">
        <f t="shared" si="16"/>
        <v/>
      </c>
      <c r="C473" s="28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IW473" s="7"/>
    </row>
    <row r="474" spans="1:257" x14ac:dyDescent="0.3">
      <c r="A474" s="7" t="str">
        <f t="shared" si="16"/>
        <v/>
      </c>
      <c r="C474" s="28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IW474" s="7"/>
    </row>
    <row r="475" spans="1:257" x14ac:dyDescent="0.3">
      <c r="A475" s="7" t="str">
        <f t="shared" si="16"/>
        <v/>
      </c>
      <c r="C475" s="28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IW475" s="7"/>
    </row>
    <row r="476" spans="1:257" x14ac:dyDescent="0.3">
      <c r="A476" s="7" t="str">
        <f t="shared" si="16"/>
        <v/>
      </c>
      <c r="C476" s="28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IW476" s="7"/>
    </row>
    <row r="477" spans="1:257" x14ac:dyDescent="0.3">
      <c r="A477" s="7" t="str">
        <f t="shared" si="16"/>
        <v/>
      </c>
      <c r="C477" s="28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IW477" s="7"/>
    </row>
    <row r="478" spans="1:257" x14ac:dyDescent="0.3">
      <c r="A478" s="7" t="str">
        <f t="shared" si="16"/>
        <v/>
      </c>
      <c r="C478" s="28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IW478" s="7"/>
    </row>
    <row r="479" spans="1:257" x14ac:dyDescent="0.3">
      <c r="A479" s="7" t="str">
        <f t="shared" si="16"/>
        <v/>
      </c>
      <c r="C479" s="28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IW479" s="7"/>
    </row>
    <row r="480" spans="1:257" x14ac:dyDescent="0.3">
      <c r="A480" s="7" t="str">
        <f t="shared" si="16"/>
        <v/>
      </c>
      <c r="C480" s="28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IW480" s="7"/>
    </row>
    <row r="481" spans="1:257" x14ac:dyDescent="0.3">
      <c r="A481" s="7" t="str">
        <f t="shared" si="16"/>
        <v/>
      </c>
      <c r="C481" s="28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IW481" s="7"/>
    </row>
    <row r="482" spans="1:257" x14ac:dyDescent="0.3">
      <c r="A482" s="7" t="str">
        <f t="shared" si="16"/>
        <v/>
      </c>
      <c r="C482" s="28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IW482" s="7"/>
    </row>
    <row r="483" spans="1:257" x14ac:dyDescent="0.3">
      <c r="A483" s="7" t="str">
        <f t="shared" si="16"/>
        <v/>
      </c>
      <c r="C483" s="28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IW483" s="7"/>
    </row>
    <row r="484" spans="1:257" x14ac:dyDescent="0.3">
      <c r="A484" s="7" t="str">
        <f t="shared" si="16"/>
        <v/>
      </c>
      <c r="C484" s="28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IW484" s="7"/>
    </row>
    <row r="485" spans="1:257" x14ac:dyDescent="0.3">
      <c r="A485" s="7" t="str">
        <f t="shared" si="16"/>
        <v/>
      </c>
      <c r="C485" s="28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IW485" s="7"/>
    </row>
    <row r="486" spans="1:257" x14ac:dyDescent="0.3">
      <c r="A486" s="7" t="str">
        <f t="shared" si="16"/>
        <v/>
      </c>
      <c r="C486" s="28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IW486" s="7"/>
    </row>
    <row r="487" spans="1:257" x14ac:dyDescent="0.3">
      <c r="A487" s="7" t="str">
        <f t="shared" ref="A487:A550" si="17">IF(OR($D$31,$D$29,$D$30),IF(MOD((ROW(A487)-ROW($A$39))*$E$25,$E$26/10)&lt;0.0001,(ROW(A487)-ROW($A$39))*$E$25,""),"")</f>
        <v/>
      </c>
      <c r="C487" s="28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IW487" s="7"/>
    </row>
    <row r="488" spans="1:257" x14ac:dyDescent="0.3">
      <c r="A488" s="7" t="str">
        <f t="shared" si="17"/>
        <v/>
      </c>
      <c r="C488" s="28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IW488" s="7"/>
    </row>
    <row r="489" spans="1:257" x14ac:dyDescent="0.3">
      <c r="A489" s="7" t="str">
        <f t="shared" si="17"/>
        <v/>
      </c>
      <c r="C489" s="28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IW489" s="7"/>
    </row>
    <row r="490" spans="1:257" x14ac:dyDescent="0.3">
      <c r="A490" s="7" t="str">
        <f t="shared" si="17"/>
        <v/>
      </c>
      <c r="C490" s="28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IW490" s="7"/>
    </row>
    <row r="491" spans="1:257" x14ac:dyDescent="0.3">
      <c r="A491" s="7" t="str">
        <f t="shared" si="17"/>
        <v/>
      </c>
      <c r="C491" s="28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IW491" s="7"/>
    </row>
    <row r="492" spans="1:257" x14ac:dyDescent="0.3">
      <c r="A492" s="7" t="str">
        <f t="shared" si="17"/>
        <v/>
      </c>
      <c r="C492" s="28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IW492" s="7"/>
    </row>
    <row r="493" spans="1:257" x14ac:dyDescent="0.3">
      <c r="A493" s="7" t="str">
        <f t="shared" si="17"/>
        <v/>
      </c>
      <c r="C493" s="28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IW493" s="7"/>
    </row>
    <row r="494" spans="1:257" x14ac:dyDescent="0.3">
      <c r="A494" s="7" t="str">
        <f t="shared" si="17"/>
        <v/>
      </c>
      <c r="C494" s="28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IW494" s="7"/>
    </row>
    <row r="495" spans="1:257" x14ac:dyDescent="0.3">
      <c r="A495" s="7" t="str">
        <f t="shared" si="17"/>
        <v/>
      </c>
      <c r="C495" s="28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IW495" s="7"/>
    </row>
    <row r="496" spans="1:257" x14ac:dyDescent="0.3">
      <c r="A496" s="7" t="str">
        <f t="shared" si="17"/>
        <v/>
      </c>
      <c r="C496" s="28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IW496" s="7"/>
    </row>
    <row r="497" spans="1:257" x14ac:dyDescent="0.3">
      <c r="A497" s="7" t="str">
        <f t="shared" si="17"/>
        <v/>
      </c>
      <c r="C497" s="28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IW497" s="7"/>
    </row>
    <row r="498" spans="1:257" x14ac:dyDescent="0.3">
      <c r="A498" s="7" t="str">
        <f t="shared" si="17"/>
        <v/>
      </c>
      <c r="C498" s="28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IW498" s="7"/>
    </row>
    <row r="499" spans="1:257" x14ac:dyDescent="0.3">
      <c r="A499" s="7" t="str">
        <f t="shared" si="17"/>
        <v/>
      </c>
      <c r="C499" s="28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IW499" s="7"/>
    </row>
    <row r="500" spans="1:257" x14ac:dyDescent="0.3">
      <c r="A500" s="7" t="str">
        <f t="shared" si="17"/>
        <v/>
      </c>
      <c r="C500" s="28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IW500" s="7"/>
    </row>
    <row r="501" spans="1:257" x14ac:dyDescent="0.3">
      <c r="A501" s="7" t="str">
        <f t="shared" si="17"/>
        <v/>
      </c>
      <c r="C501" s="28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IW501" s="7"/>
    </row>
    <row r="502" spans="1:257" x14ac:dyDescent="0.3">
      <c r="A502" s="7" t="str">
        <f t="shared" si="17"/>
        <v/>
      </c>
      <c r="C502" s="28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1:257" x14ac:dyDescent="0.3">
      <c r="A503" s="7" t="str">
        <f t="shared" si="17"/>
        <v/>
      </c>
      <c r="C503" s="28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1:257" x14ac:dyDescent="0.3">
      <c r="A504" s="7" t="str">
        <f t="shared" si="17"/>
        <v/>
      </c>
      <c r="C504" s="28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1:257" x14ac:dyDescent="0.3">
      <c r="A505" s="7" t="str">
        <f t="shared" si="17"/>
        <v/>
      </c>
      <c r="C505" s="28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1:257" x14ac:dyDescent="0.3">
      <c r="A506" s="7" t="str">
        <f t="shared" si="17"/>
        <v/>
      </c>
      <c r="C506" s="28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1:257" x14ac:dyDescent="0.3">
      <c r="A507" s="7" t="str">
        <f t="shared" si="17"/>
        <v/>
      </c>
      <c r="C507" s="28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1:257" x14ac:dyDescent="0.3">
      <c r="A508" s="7" t="str">
        <f t="shared" si="17"/>
        <v/>
      </c>
      <c r="C508" s="28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1:257" x14ac:dyDescent="0.3">
      <c r="A509" s="7" t="str">
        <f t="shared" si="17"/>
        <v/>
      </c>
      <c r="C509" s="28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1:257" x14ac:dyDescent="0.3">
      <c r="A510" s="7" t="str">
        <f t="shared" si="17"/>
        <v/>
      </c>
      <c r="C510" s="28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1:257" x14ac:dyDescent="0.3">
      <c r="A511" s="7" t="str">
        <f t="shared" si="17"/>
        <v/>
      </c>
      <c r="C511" s="28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1:257" x14ac:dyDescent="0.3">
      <c r="A512" s="7" t="str">
        <f t="shared" si="17"/>
        <v/>
      </c>
      <c r="C512" s="28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1:257" x14ac:dyDescent="0.3">
      <c r="A513" s="7" t="str">
        <f t="shared" si="17"/>
        <v/>
      </c>
      <c r="C513" s="28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1:257" x14ac:dyDescent="0.3">
      <c r="A514" s="7" t="str">
        <f t="shared" si="17"/>
        <v/>
      </c>
      <c r="C514" s="28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1:257" x14ac:dyDescent="0.3">
      <c r="A515" s="7" t="str">
        <f t="shared" si="17"/>
        <v/>
      </c>
      <c r="C515" s="28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1:257" x14ac:dyDescent="0.3">
      <c r="A516" s="7" t="str">
        <f t="shared" si="17"/>
        <v/>
      </c>
      <c r="C516" s="28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1:257" x14ac:dyDescent="0.3">
      <c r="A517" s="7" t="str">
        <f t="shared" si="17"/>
        <v/>
      </c>
      <c r="C517" s="28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1:257" x14ac:dyDescent="0.3">
      <c r="A518" s="7" t="str">
        <f t="shared" si="17"/>
        <v/>
      </c>
      <c r="C518" s="28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1:257" x14ac:dyDescent="0.3">
      <c r="A519" s="7" t="str">
        <f t="shared" si="17"/>
        <v/>
      </c>
      <c r="C519" s="28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1:257" x14ac:dyDescent="0.3">
      <c r="A520" s="7" t="str">
        <f t="shared" si="17"/>
        <v/>
      </c>
      <c r="C520" s="28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1:257" x14ac:dyDescent="0.3">
      <c r="A521" s="7" t="str">
        <f t="shared" si="17"/>
        <v/>
      </c>
      <c r="C521" s="28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1:257" x14ac:dyDescent="0.3">
      <c r="A522" s="7" t="str">
        <f t="shared" si="17"/>
        <v/>
      </c>
      <c r="C522" s="28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1:257" x14ac:dyDescent="0.3">
      <c r="A523" s="7" t="str">
        <f t="shared" si="17"/>
        <v/>
      </c>
      <c r="C523" s="28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1:257" x14ac:dyDescent="0.3">
      <c r="A524" s="7" t="str">
        <f t="shared" si="17"/>
        <v/>
      </c>
      <c r="C524" s="28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1:257" x14ac:dyDescent="0.3">
      <c r="A525" s="7" t="str">
        <f t="shared" si="17"/>
        <v/>
      </c>
      <c r="C525" s="28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1:257" x14ac:dyDescent="0.3">
      <c r="A526" s="7" t="str">
        <f t="shared" si="17"/>
        <v/>
      </c>
      <c r="C526" s="28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1:257" x14ac:dyDescent="0.3">
      <c r="A527" s="7" t="str">
        <f t="shared" si="17"/>
        <v/>
      </c>
      <c r="C527" s="28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1:257" x14ac:dyDescent="0.3">
      <c r="A528" s="7" t="str">
        <f t="shared" si="17"/>
        <v/>
      </c>
      <c r="C528" s="28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1:257" x14ac:dyDescent="0.3">
      <c r="A529" s="7" t="str">
        <f t="shared" si="17"/>
        <v/>
      </c>
      <c r="C529" s="28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1:257" x14ac:dyDescent="0.3">
      <c r="A530" s="7" t="str">
        <f t="shared" si="17"/>
        <v/>
      </c>
      <c r="C530" s="28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1:257" x14ac:dyDescent="0.3">
      <c r="A531" s="7" t="str">
        <f t="shared" si="17"/>
        <v/>
      </c>
      <c r="C531" s="28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1:257" x14ac:dyDescent="0.3">
      <c r="A532" s="7" t="str">
        <f t="shared" si="17"/>
        <v/>
      </c>
      <c r="C532" s="28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1:257" x14ac:dyDescent="0.3">
      <c r="A533" s="7" t="str">
        <f t="shared" si="17"/>
        <v/>
      </c>
      <c r="C533" s="28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1:257" x14ac:dyDescent="0.3">
      <c r="A534" s="7" t="str">
        <f t="shared" si="17"/>
        <v/>
      </c>
      <c r="C534" s="28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1:257" x14ac:dyDescent="0.3">
      <c r="A535" s="7" t="str">
        <f t="shared" si="17"/>
        <v/>
      </c>
      <c r="C535" s="28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1:257" x14ac:dyDescent="0.3">
      <c r="A536" s="7" t="str">
        <f t="shared" si="17"/>
        <v/>
      </c>
      <c r="C536" s="28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1:257" x14ac:dyDescent="0.3">
      <c r="A537" s="7" t="str">
        <f t="shared" si="17"/>
        <v/>
      </c>
      <c r="C537" s="28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1:257" x14ac:dyDescent="0.3">
      <c r="A538" s="7" t="str">
        <f t="shared" si="17"/>
        <v/>
      </c>
      <c r="C538" s="28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1:257" x14ac:dyDescent="0.3">
      <c r="A539" s="7" t="str">
        <f t="shared" si="17"/>
        <v/>
      </c>
      <c r="C539" s="28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1:257" x14ac:dyDescent="0.3">
      <c r="A540" s="7" t="str">
        <f t="shared" si="17"/>
        <v/>
      </c>
      <c r="C540" s="28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1:257" x14ac:dyDescent="0.3">
      <c r="A541" s="7" t="str">
        <f t="shared" si="17"/>
        <v/>
      </c>
      <c r="C541" s="28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1:257" x14ac:dyDescent="0.3">
      <c r="A542" s="7" t="str">
        <f t="shared" si="17"/>
        <v/>
      </c>
      <c r="C542" s="28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1:257" x14ac:dyDescent="0.3">
      <c r="A543" s="7" t="str">
        <f t="shared" si="17"/>
        <v/>
      </c>
      <c r="C543" s="28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1:257" x14ac:dyDescent="0.3">
      <c r="A544" s="7" t="str">
        <f t="shared" si="17"/>
        <v/>
      </c>
      <c r="C544" s="28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1:257" x14ac:dyDescent="0.3">
      <c r="A545" s="7" t="str">
        <f t="shared" si="17"/>
        <v/>
      </c>
      <c r="C545" s="28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1:257" x14ac:dyDescent="0.3">
      <c r="A546" s="7" t="str">
        <f t="shared" si="17"/>
        <v/>
      </c>
      <c r="C546" s="28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1:257" x14ac:dyDescent="0.3">
      <c r="A547" s="7" t="str">
        <f t="shared" si="17"/>
        <v/>
      </c>
      <c r="C547" s="28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1:257" x14ac:dyDescent="0.3">
      <c r="A548" s="7" t="str">
        <f t="shared" si="17"/>
        <v/>
      </c>
      <c r="C548" s="28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1:257" x14ac:dyDescent="0.3">
      <c r="A549" s="7" t="str">
        <f t="shared" si="17"/>
        <v/>
      </c>
      <c r="C549" s="28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1:257" x14ac:dyDescent="0.3">
      <c r="A550" s="7" t="str">
        <f t="shared" si="17"/>
        <v/>
      </c>
      <c r="C550" s="28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1:257" x14ac:dyDescent="0.3">
      <c r="A551" s="7" t="str">
        <f t="shared" ref="A551:A583" si="18">IF(OR($D$31,$D$29,$D$30),IF(MOD((ROW(A551)-ROW($A$39))*$E$25,$E$26/10)&lt;0.0001,(ROW(A551)-ROW($A$39))*$E$25,""),"")</f>
        <v/>
      </c>
      <c r="C551" s="28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1:257" x14ac:dyDescent="0.3">
      <c r="A552" s="7" t="str">
        <f t="shared" si="18"/>
        <v/>
      </c>
      <c r="C552" s="28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1:257" x14ac:dyDescent="0.3">
      <c r="A553" s="7" t="str">
        <f t="shared" si="18"/>
        <v/>
      </c>
      <c r="C553" s="28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1:257" x14ac:dyDescent="0.3">
      <c r="A554" s="7" t="str">
        <f t="shared" si="18"/>
        <v/>
      </c>
      <c r="C554" s="28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1:257" x14ac:dyDescent="0.3">
      <c r="A555" s="7" t="str">
        <f t="shared" si="18"/>
        <v/>
      </c>
      <c r="C555" s="28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1:257" x14ac:dyDescent="0.3">
      <c r="A556" s="7" t="str">
        <f t="shared" si="18"/>
        <v/>
      </c>
      <c r="C556" s="28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1:257" x14ac:dyDescent="0.3">
      <c r="A557" s="7" t="str">
        <f t="shared" si="18"/>
        <v/>
      </c>
      <c r="C557" s="28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1:257" x14ac:dyDescent="0.3">
      <c r="A558" s="7" t="str">
        <f t="shared" si="18"/>
        <v/>
      </c>
      <c r="C558" s="28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1:257" x14ac:dyDescent="0.3">
      <c r="A559" s="7" t="str">
        <f t="shared" si="18"/>
        <v/>
      </c>
      <c r="C559" s="28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1:257" x14ac:dyDescent="0.3">
      <c r="A560" s="7" t="str">
        <f t="shared" si="18"/>
        <v/>
      </c>
      <c r="C560" s="28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1:257" x14ac:dyDescent="0.3">
      <c r="A561" s="7" t="str">
        <f t="shared" si="18"/>
        <v/>
      </c>
      <c r="C561" s="28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1:257" x14ac:dyDescent="0.3">
      <c r="A562" s="7" t="str">
        <f t="shared" si="18"/>
        <v/>
      </c>
      <c r="C562" s="28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1:257" x14ac:dyDescent="0.3">
      <c r="A563" s="7" t="str">
        <f t="shared" si="18"/>
        <v/>
      </c>
      <c r="C563" s="28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1:257" x14ac:dyDescent="0.3">
      <c r="A564" s="7" t="str">
        <f t="shared" si="18"/>
        <v/>
      </c>
      <c r="C564" s="28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1:257" x14ac:dyDescent="0.3">
      <c r="A565" s="7" t="str">
        <f t="shared" si="18"/>
        <v/>
      </c>
      <c r="C565" s="28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1:257" x14ac:dyDescent="0.3">
      <c r="A566" s="7" t="str">
        <f t="shared" si="18"/>
        <v/>
      </c>
      <c r="C566" s="28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1:257" x14ac:dyDescent="0.3">
      <c r="A567" s="7" t="str">
        <f t="shared" si="18"/>
        <v/>
      </c>
      <c r="C567" s="28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1:257" x14ac:dyDescent="0.3">
      <c r="A568" s="7" t="str">
        <f t="shared" si="18"/>
        <v/>
      </c>
      <c r="C568" s="28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1:257" x14ac:dyDescent="0.3">
      <c r="A569" s="7" t="str">
        <f t="shared" si="18"/>
        <v/>
      </c>
      <c r="C569" s="28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1:257" x14ac:dyDescent="0.3">
      <c r="A570" s="7" t="str">
        <f t="shared" si="18"/>
        <v/>
      </c>
      <c r="C570" s="28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1:257" x14ac:dyDescent="0.3">
      <c r="A571" s="7" t="str">
        <f t="shared" si="18"/>
        <v/>
      </c>
      <c r="C571" s="28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1:257" x14ac:dyDescent="0.3">
      <c r="A572" s="7" t="str">
        <f t="shared" si="18"/>
        <v/>
      </c>
      <c r="C572" s="28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1:257" x14ac:dyDescent="0.3">
      <c r="A573" s="7" t="str">
        <f t="shared" si="18"/>
        <v/>
      </c>
      <c r="C573" s="28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1:257" x14ac:dyDescent="0.3">
      <c r="A574" s="7" t="str">
        <f t="shared" si="18"/>
        <v/>
      </c>
      <c r="C574" s="28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1:257" x14ac:dyDescent="0.3">
      <c r="A575" s="7" t="str">
        <f t="shared" si="18"/>
        <v/>
      </c>
      <c r="C575" s="28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1:257" x14ac:dyDescent="0.3">
      <c r="A576" s="7" t="str">
        <f t="shared" si="18"/>
        <v/>
      </c>
      <c r="C576" s="28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1:257" x14ac:dyDescent="0.3">
      <c r="A577" s="7" t="str">
        <f t="shared" si="18"/>
        <v/>
      </c>
      <c r="C577" s="28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1:257" x14ac:dyDescent="0.3">
      <c r="A578" s="7" t="str">
        <f t="shared" si="18"/>
        <v/>
      </c>
      <c r="C578" s="28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1:257" x14ac:dyDescent="0.3">
      <c r="A579" s="7" t="str">
        <f t="shared" si="18"/>
        <v/>
      </c>
      <c r="C579" s="28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1:257" x14ac:dyDescent="0.3">
      <c r="A580" s="7" t="str">
        <f t="shared" si="18"/>
        <v/>
      </c>
      <c r="C580" s="28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1:257" x14ac:dyDescent="0.3">
      <c r="A581" s="7" t="str">
        <f t="shared" si="18"/>
        <v/>
      </c>
      <c r="C581" s="28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1:257" x14ac:dyDescent="0.3">
      <c r="A582" s="7" t="str">
        <f t="shared" si="18"/>
        <v/>
      </c>
      <c r="C582" s="15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</row>
    <row r="583" spans="1:257" x14ac:dyDescent="0.3">
      <c r="A583" s="7" t="str">
        <f t="shared" si="18"/>
        <v/>
      </c>
      <c r="C583" s="15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</row>
    <row r="584" spans="1:257" x14ac:dyDescent="0.3">
      <c r="C584" s="26"/>
      <c r="D584" s="10"/>
      <c r="F584" s="31"/>
      <c r="AF584" s="7"/>
      <c r="AG584" s="7"/>
      <c r="IU584" s="4"/>
      <c r="IV584" s="4"/>
    </row>
    <row r="585" spans="1:257" x14ac:dyDescent="0.3">
      <c r="C585" s="26"/>
      <c r="D585" s="1"/>
      <c r="F585" s="31"/>
      <c r="AF585" s="7"/>
      <c r="AG585" s="7"/>
      <c r="IU585" s="4"/>
      <c r="IV585" s="4"/>
    </row>
    <row r="586" spans="1:257" x14ac:dyDescent="0.3">
      <c r="C586" s="26"/>
      <c r="D586" s="1"/>
      <c r="F586" s="31"/>
      <c r="AF586" s="7"/>
      <c r="AG586" s="7"/>
      <c r="IU586" s="4"/>
      <c r="IV586" s="4"/>
    </row>
    <row r="587" spans="1:257" x14ac:dyDescent="0.3">
      <c r="C587" s="26"/>
      <c r="D587" s="1"/>
      <c r="F587" s="31"/>
      <c r="AF587" s="7"/>
      <c r="AG587" s="7"/>
      <c r="IU587" s="4"/>
      <c r="IV587" s="4"/>
    </row>
    <row r="588" spans="1:257" x14ac:dyDescent="0.3">
      <c r="C588" s="26"/>
      <c r="D588" s="1"/>
      <c r="F588" s="31"/>
      <c r="AF588" s="7"/>
      <c r="AG588" s="7"/>
      <c r="IU588" s="4"/>
      <c r="IV588" s="4"/>
    </row>
    <row r="589" spans="1:257" x14ac:dyDescent="0.3">
      <c r="C589" s="26"/>
      <c r="D589" s="1"/>
      <c r="F589" s="31"/>
      <c r="AF589" s="7"/>
      <c r="AG589" s="7"/>
      <c r="IU589" s="4"/>
      <c r="IV589" s="4"/>
    </row>
    <row r="590" spans="1:257" x14ac:dyDescent="0.3">
      <c r="C590" s="26"/>
      <c r="D590" s="1"/>
      <c r="F590" s="31"/>
      <c r="AF590" s="7"/>
      <c r="AG590" s="7"/>
      <c r="IU590" s="4"/>
      <c r="IV590" s="4"/>
    </row>
    <row r="591" spans="1:257" x14ac:dyDescent="0.3">
      <c r="C591" s="26"/>
      <c r="D591" s="1"/>
      <c r="F591" s="31"/>
      <c r="AF591" s="7"/>
      <c r="AG591" s="7"/>
      <c r="IU591" s="4"/>
      <c r="IV591" s="4"/>
    </row>
    <row r="592" spans="1:257" x14ac:dyDescent="0.3">
      <c r="C592" s="26"/>
      <c r="D592" s="1"/>
      <c r="F592" s="31"/>
      <c r="AF592" s="7"/>
      <c r="AG592" s="7"/>
      <c r="IU592" s="4"/>
      <c r="IV592" s="4"/>
    </row>
    <row r="593" spans="3:256" x14ac:dyDescent="0.3">
      <c r="C593" s="26"/>
      <c r="D593" s="1"/>
      <c r="F593" s="31"/>
      <c r="AF593" s="7"/>
      <c r="AG593" s="7"/>
      <c r="IU593" s="4"/>
      <c r="IV593" s="4"/>
    </row>
    <row r="594" spans="3:256" x14ac:dyDescent="0.3">
      <c r="C594" s="26"/>
      <c r="D594" s="1"/>
      <c r="F594" s="31"/>
      <c r="AF594" s="7"/>
      <c r="AG594" s="7"/>
      <c r="IU594" s="4"/>
      <c r="IV594" s="4"/>
    </row>
    <row r="595" spans="3:256" x14ac:dyDescent="0.3">
      <c r="C595" s="26"/>
      <c r="D595" s="1"/>
      <c r="F595" s="31"/>
      <c r="AF595" s="7"/>
      <c r="AG595" s="7"/>
      <c r="IU595" s="4"/>
      <c r="IV595" s="4"/>
    </row>
    <row r="596" spans="3:256" x14ac:dyDescent="0.3">
      <c r="C596" s="26"/>
      <c r="D596" s="1"/>
      <c r="F596" s="31"/>
      <c r="AF596" s="7"/>
      <c r="AG596" s="7"/>
      <c r="IU596" s="4"/>
      <c r="IV596" s="4"/>
    </row>
    <row r="597" spans="3:256" x14ac:dyDescent="0.3">
      <c r="C597" s="26"/>
      <c r="D597" s="1"/>
      <c r="F597" s="31"/>
      <c r="AF597" s="7"/>
      <c r="AG597" s="7"/>
      <c r="IU597" s="4"/>
      <c r="IV597" s="4"/>
    </row>
    <row r="598" spans="3:256" x14ac:dyDescent="0.3">
      <c r="C598" s="26"/>
      <c r="D598" s="1"/>
      <c r="F598" s="31"/>
      <c r="AF598" s="7"/>
      <c r="AG598" s="7"/>
      <c r="IU598" s="4"/>
      <c r="IV598" s="4"/>
    </row>
    <row r="599" spans="3:256" x14ac:dyDescent="0.3">
      <c r="C599" s="26"/>
      <c r="D599" s="1"/>
      <c r="F599" s="31"/>
      <c r="AF599" s="7"/>
      <c r="AG599" s="7"/>
      <c r="IU599" s="4"/>
      <c r="IV599" s="4"/>
    </row>
    <row r="600" spans="3:256" x14ac:dyDescent="0.3">
      <c r="C600" s="26"/>
      <c r="D600" s="1"/>
      <c r="F600" s="31"/>
      <c r="AF600" s="7"/>
      <c r="AG600" s="7"/>
      <c r="IU600" s="4"/>
      <c r="IV600" s="4"/>
    </row>
    <row r="601" spans="3:256" x14ac:dyDescent="0.3">
      <c r="C601" s="26"/>
      <c r="D601" s="1"/>
      <c r="F601" s="31"/>
      <c r="AF601" s="7"/>
      <c r="AG601" s="7"/>
      <c r="IU601" s="4"/>
      <c r="IV601" s="4"/>
    </row>
    <row r="602" spans="3:256" x14ac:dyDescent="0.3">
      <c r="C602" s="26"/>
      <c r="D602" s="1"/>
      <c r="AF602" s="7"/>
      <c r="AG602" s="7"/>
      <c r="IU602" s="4"/>
      <c r="IV602" s="4"/>
    </row>
    <row r="603" spans="3:256" x14ac:dyDescent="0.3">
      <c r="D603" s="26"/>
      <c r="AG603" s="7"/>
      <c r="IV603" s="4"/>
    </row>
    <row r="604" spans="3:256" x14ac:dyDescent="0.3">
      <c r="D604" s="26"/>
      <c r="AG604" s="7"/>
      <c r="IV604" s="4"/>
    </row>
    <row r="605" spans="3:256" x14ac:dyDescent="0.3">
      <c r="D605" s="26"/>
      <c r="AG605" s="7"/>
      <c r="IV605" s="4"/>
    </row>
    <row r="606" spans="3:256" x14ac:dyDescent="0.3">
      <c r="D606" s="26"/>
      <c r="AG606" s="7"/>
      <c r="IV606" s="4"/>
    </row>
    <row r="607" spans="3:256" x14ac:dyDescent="0.3">
      <c r="D607" s="26"/>
      <c r="AG607" s="7"/>
      <c r="IV607" s="4"/>
    </row>
    <row r="608" spans="3:256" x14ac:dyDescent="0.3">
      <c r="D608" s="26"/>
      <c r="AG608" s="7"/>
      <c r="IV608" s="4"/>
    </row>
    <row r="609" spans="4:256" x14ac:dyDescent="0.3">
      <c r="D609" s="26"/>
      <c r="AG609" s="7"/>
      <c r="IV609" s="4"/>
    </row>
    <row r="610" spans="4:256" x14ac:dyDescent="0.3">
      <c r="D610" s="26"/>
      <c r="AG610" s="7"/>
      <c r="IV610" s="4"/>
    </row>
    <row r="611" spans="4:256" x14ac:dyDescent="0.3">
      <c r="D611" s="26"/>
      <c r="AG611" s="7"/>
      <c r="IV611" s="4"/>
    </row>
    <row r="612" spans="4:256" x14ac:dyDescent="0.3">
      <c r="D612" s="26"/>
      <c r="AG612" s="7"/>
      <c r="IV612" s="4"/>
    </row>
    <row r="613" spans="4:256" x14ac:dyDescent="0.3">
      <c r="D613" s="26"/>
      <c r="AG613" s="7"/>
      <c r="IV613" s="4"/>
    </row>
    <row r="614" spans="4:256" x14ac:dyDescent="0.3">
      <c r="D614" s="26"/>
      <c r="AG614" s="7"/>
      <c r="IV614" s="4"/>
    </row>
    <row r="615" spans="4:256" x14ac:dyDescent="0.3">
      <c r="D615" s="26"/>
      <c r="AG615" s="7"/>
      <c r="IV615" s="4"/>
    </row>
    <row r="616" spans="4:256" x14ac:dyDescent="0.3">
      <c r="E616" s="26"/>
    </row>
    <row r="617" spans="4:256" x14ac:dyDescent="0.3">
      <c r="E617" s="26"/>
    </row>
    <row r="618" spans="4:256" x14ac:dyDescent="0.3">
      <c r="E618" s="26"/>
    </row>
    <row r="619" spans="4:256" x14ac:dyDescent="0.3">
      <c r="E619" s="26"/>
    </row>
    <row r="620" spans="4:256" x14ac:dyDescent="0.3">
      <c r="E620" s="26"/>
    </row>
    <row r="621" spans="4:256" x14ac:dyDescent="0.3">
      <c r="E621" s="26"/>
    </row>
    <row r="622" spans="4:256" x14ac:dyDescent="0.3">
      <c r="E622" s="26"/>
    </row>
    <row r="623" spans="4:256" x14ac:dyDescent="0.3">
      <c r="E623" s="26"/>
    </row>
    <row r="624" spans="4:256" x14ac:dyDescent="0.3">
      <c r="E624" s="26"/>
    </row>
    <row r="625" spans="5:5" x14ac:dyDescent="0.3">
      <c r="E625" s="26"/>
    </row>
    <row r="626" spans="5:5" x14ac:dyDescent="0.3">
      <c r="E626" s="26"/>
    </row>
    <row r="627" spans="5:5" x14ac:dyDescent="0.3">
      <c r="E627" s="26"/>
    </row>
    <row r="628" spans="5:5" x14ac:dyDescent="0.3">
      <c r="E628" s="26"/>
    </row>
    <row r="629" spans="5:5" x14ac:dyDescent="0.3">
      <c r="E629" s="26"/>
    </row>
    <row r="630" spans="5:5" x14ac:dyDescent="0.3">
      <c r="E630" s="26"/>
    </row>
    <row r="631" spans="5:5" x14ac:dyDescent="0.3">
      <c r="E631" s="26"/>
    </row>
    <row r="632" spans="5:5" x14ac:dyDescent="0.3">
      <c r="E632" s="26"/>
    </row>
    <row r="633" spans="5:5" x14ac:dyDescent="0.3">
      <c r="E633" s="26"/>
    </row>
    <row r="634" spans="5:5" x14ac:dyDescent="0.3">
      <c r="E634" s="26"/>
    </row>
    <row r="635" spans="5:5" x14ac:dyDescent="0.3">
      <c r="E635" s="26"/>
    </row>
    <row r="636" spans="5:5" x14ac:dyDescent="0.3">
      <c r="E636" s="26"/>
    </row>
    <row r="637" spans="5:5" x14ac:dyDescent="0.3">
      <c r="E637" s="26"/>
    </row>
    <row r="638" spans="5:5" x14ac:dyDescent="0.3">
      <c r="E638" s="26"/>
    </row>
    <row r="639" spans="5:5" x14ac:dyDescent="0.3">
      <c r="E639" s="26"/>
    </row>
    <row r="640" spans="5:5" x14ac:dyDescent="0.3">
      <c r="E640" s="26"/>
    </row>
    <row r="641" spans="5:5" x14ac:dyDescent="0.3">
      <c r="E641" s="26"/>
    </row>
    <row r="642" spans="5:5" x14ac:dyDescent="0.3">
      <c r="E642" s="26"/>
    </row>
    <row r="643" spans="5:5" x14ac:dyDescent="0.3">
      <c r="E643" s="26"/>
    </row>
    <row r="644" spans="5:5" x14ac:dyDescent="0.3">
      <c r="E644" s="26"/>
    </row>
    <row r="645" spans="5:5" x14ac:dyDescent="0.3">
      <c r="E645" s="26"/>
    </row>
    <row r="646" spans="5:5" x14ac:dyDescent="0.3">
      <c r="E646" s="26"/>
    </row>
    <row r="647" spans="5:5" x14ac:dyDescent="0.3">
      <c r="E647" s="26"/>
    </row>
    <row r="648" spans="5:5" x14ac:dyDescent="0.3">
      <c r="E648" s="26"/>
    </row>
    <row r="649" spans="5:5" x14ac:dyDescent="0.3">
      <c r="E649" s="26"/>
    </row>
    <row r="650" spans="5:5" x14ac:dyDescent="0.3">
      <c r="E650" s="26"/>
    </row>
    <row r="651" spans="5:5" x14ac:dyDescent="0.3">
      <c r="E651" s="26"/>
    </row>
    <row r="652" spans="5:5" x14ac:dyDescent="0.3">
      <c r="E652" s="26"/>
    </row>
    <row r="653" spans="5:5" x14ac:dyDescent="0.3">
      <c r="E653" s="26"/>
    </row>
    <row r="654" spans="5:5" x14ac:dyDescent="0.3">
      <c r="E654" s="26"/>
    </row>
    <row r="655" spans="5:5" x14ac:dyDescent="0.3">
      <c r="E655" s="26"/>
    </row>
    <row r="656" spans="5:5" x14ac:dyDescent="0.3">
      <c r="E656" s="26"/>
    </row>
    <row r="657" spans="5:5" x14ac:dyDescent="0.3">
      <c r="E657" s="26"/>
    </row>
    <row r="658" spans="5:5" x14ac:dyDescent="0.3">
      <c r="E658" s="26"/>
    </row>
    <row r="659" spans="5:5" x14ac:dyDescent="0.3">
      <c r="E659" s="26"/>
    </row>
    <row r="660" spans="5:5" x14ac:dyDescent="0.3">
      <c r="E660" s="26"/>
    </row>
    <row r="661" spans="5:5" x14ac:dyDescent="0.3">
      <c r="E661" s="26"/>
    </row>
    <row r="662" spans="5:5" x14ac:dyDescent="0.3">
      <c r="E662" s="26"/>
    </row>
    <row r="663" spans="5:5" x14ac:dyDescent="0.3">
      <c r="E663" s="26"/>
    </row>
    <row r="664" spans="5:5" x14ac:dyDescent="0.3">
      <c r="E664" s="26"/>
    </row>
    <row r="665" spans="5:5" x14ac:dyDescent="0.3">
      <c r="E665" s="26"/>
    </row>
    <row r="666" spans="5:5" x14ac:dyDescent="0.3">
      <c r="E666" s="26"/>
    </row>
    <row r="667" spans="5:5" x14ac:dyDescent="0.3">
      <c r="E667" s="26"/>
    </row>
    <row r="668" spans="5:5" x14ac:dyDescent="0.3">
      <c r="E668" s="26"/>
    </row>
    <row r="669" spans="5:5" x14ac:dyDescent="0.3">
      <c r="E669" s="26"/>
    </row>
    <row r="670" spans="5:5" x14ac:dyDescent="0.3">
      <c r="E670" s="26"/>
    </row>
    <row r="671" spans="5:5" x14ac:dyDescent="0.3">
      <c r="E671" s="26"/>
    </row>
    <row r="672" spans="5:5" x14ac:dyDescent="0.3">
      <c r="E672" s="26"/>
    </row>
    <row r="673" spans="5:5" x14ac:dyDescent="0.3">
      <c r="E673" s="26"/>
    </row>
    <row r="674" spans="5:5" x14ac:dyDescent="0.3">
      <c r="E674" s="26"/>
    </row>
    <row r="675" spans="5:5" x14ac:dyDescent="0.3">
      <c r="E675" s="26"/>
    </row>
    <row r="676" spans="5:5" x14ac:dyDescent="0.3">
      <c r="E676" s="26"/>
    </row>
    <row r="677" spans="5:5" x14ac:dyDescent="0.3">
      <c r="E677" s="26"/>
    </row>
    <row r="678" spans="5:5" x14ac:dyDescent="0.3">
      <c r="E678" s="26"/>
    </row>
    <row r="679" spans="5:5" x14ac:dyDescent="0.3">
      <c r="E679" s="26"/>
    </row>
    <row r="680" spans="5:5" x14ac:dyDescent="0.3">
      <c r="E680" s="26"/>
    </row>
    <row r="681" spans="5:5" x14ac:dyDescent="0.3">
      <c r="E681" s="26"/>
    </row>
    <row r="682" spans="5:5" x14ac:dyDescent="0.3">
      <c r="E682" s="26"/>
    </row>
    <row r="683" spans="5:5" x14ac:dyDescent="0.3">
      <c r="E683" s="26"/>
    </row>
    <row r="684" spans="5:5" x14ac:dyDescent="0.3">
      <c r="E684" s="26"/>
    </row>
    <row r="685" spans="5:5" x14ac:dyDescent="0.3">
      <c r="E685" s="26"/>
    </row>
    <row r="686" spans="5:5" x14ac:dyDescent="0.3">
      <c r="E686" s="26"/>
    </row>
    <row r="687" spans="5:5" x14ac:dyDescent="0.3">
      <c r="E687" s="26"/>
    </row>
    <row r="688" spans="5:5" x14ac:dyDescent="0.3">
      <c r="E688" s="26"/>
    </row>
    <row r="689" spans="5:5" x14ac:dyDescent="0.3">
      <c r="E689" s="26"/>
    </row>
    <row r="690" spans="5:5" x14ac:dyDescent="0.3">
      <c r="E690" s="26"/>
    </row>
    <row r="691" spans="5:5" x14ac:dyDescent="0.3">
      <c r="E691" s="26"/>
    </row>
    <row r="692" spans="5:5" x14ac:dyDescent="0.3">
      <c r="E692" s="26"/>
    </row>
    <row r="693" spans="5:5" x14ac:dyDescent="0.3">
      <c r="E693" s="26"/>
    </row>
    <row r="694" spans="5:5" x14ac:dyDescent="0.3">
      <c r="E694" s="26"/>
    </row>
    <row r="695" spans="5:5" x14ac:dyDescent="0.3">
      <c r="E695" s="26"/>
    </row>
    <row r="696" spans="5:5" x14ac:dyDescent="0.3">
      <c r="E696" s="26"/>
    </row>
    <row r="697" spans="5:5" x14ac:dyDescent="0.3">
      <c r="E697" s="26"/>
    </row>
    <row r="698" spans="5:5" x14ac:dyDescent="0.3">
      <c r="E698" s="26"/>
    </row>
    <row r="699" spans="5:5" x14ac:dyDescent="0.3">
      <c r="E699" s="26"/>
    </row>
    <row r="700" spans="5:5" x14ac:dyDescent="0.3">
      <c r="E700" s="26"/>
    </row>
    <row r="701" spans="5:5" x14ac:dyDescent="0.3">
      <c r="E701" s="26"/>
    </row>
    <row r="702" spans="5:5" x14ac:dyDescent="0.3">
      <c r="E702" s="26"/>
    </row>
    <row r="703" spans="5:5" x14ac:dyDescent="0.3">
      <c r="E703" s="26"/>
    </row>
    <row r="704" spans="5:5" x14ac:dyDescent="0.3">
      <c r="E704" s="26"/>
    </row>
    <row r="705" spans="5:5" x14ac:dyDescent="0.3">
      <c r="E705" s="26"/>
    </row>
    <row r="706" spans="5:5" x14ac:dyDescent="0.3">
      <c r="E706" s="26"/>
    </row>
    <row r="707" spans="5:5" x14ac:dyDescent="0.3">
      <c r="E707" s="26"/>
    </row>
    <row r="708" spans="5:5" x14ac:dyDescent="0.3">
      <c r="E708" s="26"/>
    </row>
    <row r="709" spans="5:5" x14ac:dyDescent="0.3">
      <c r="E709" s="26"/>
    </row>
    <row r="710" spans="5:5" x14ac:dyDescent="0.3">
      <c r="E710" s="26"/>
    </row>
    <row r="711" spans="5:5" x14ac:dyDescent="0.3">
      <c r="E711" s="26"/>
    </row>
    <row r="712" spans="5:5" x14ac:dyDescent="0.3">
      <c r="E712" s="26"/>
    </row>
    <row r="713" spans="5:5" x14ac:dyDescent="0.3">
      <c r="E713" s="26"/>
    </row>
    <row r="714" spans="5:5" x14ac:dyDescent="0.3">
      <c r="E714" s="26"/>
    </row>
    <row r="715" spans="5:5" x14ac:dyDescent="0.3">
      <c r="E715" s="26"/>
    </row>
    <row r="716" spans="5:5" x14ac:dyDescent="0.3">
      <c r="E716" s="26"/>
    </row>
    <row r="717" spans="5:5" x14ac:dyDescent="0.3">
      <c r="E717" s="26"/>
    </row>
    <row r="718" spans="5:5" x14ac:dyDescent="0.3">
      <c r="E718" s="26"/>
    </row>
  </sheetData>
  <pageMargins left="0.7" right="0.7" top="0.78740157499999996" bottom="0.78740157499999996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38FC65-D045-45AE-8F78-F7682650DDE6}">
          <x14:formula1>
            <xm:f>EnumInput!$C$1:$C$2</xm:f>
          </x14:formula1>
          <xm:sqref>D29:D31 E15 E24</xm:sqref>
        </x14:dataValidation>
        <x14:dataValidation type="list" allowBlank="1" showInputMessage="1" showErrorMessage="1" xr:uid="{CDA9C690-D137-4BDA-B072-CF77011F9F51}">
          <x14:formula1>
            <xm:f>EnumInput!$B$2:$B$3</xm:f>
          </x14:formula1>
          <xm:sqref>E22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X718"/>
  <sheetViews>
    <sheetView tabSelected="1" zoomScale="70" zoomScaleNormal="70" workbookViewId="0">
      <selection activeCell="H28" sqref="H28"/>
    </sheetView>
  </sheetViews>
  <sheetFormatPr baseColWidth="10" defaultColWidth="14.44140625" defaultRowHeight="15" x14ac:dyDescent="0.3"/>
  <cols>
    <col min="1" max="1" width="5" style="7" customWidth="1"/>
    <col min="2" max="2" width="11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[1903]</v>
      </c>
      <c r="E11" s="68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[1894]</v>
      </c>
      <c r="E12" s="68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[1897]</v>
      </c>
      <c r="E13" s="68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7" t="s">
        <v>36</v>
      </c>
      <c r="C14" s="7" t="s">
        <v>1454</v>
      </c>
      <c r="D14" s="19" t="str">
        <f>[1]!obMake("Notional"&amp;" "&amp;$B$6,$C$14,E14)</f>
        <v>Notional initialmargin.isdasimm.products.SIMMSwaption 
[1945]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[1901]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[1968]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[1896]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6" t="s">
        <v>15</v>
      </c>
      <c r="C20" s="70" t="str">
        <f>[1]!obMake("SIMMSwaption",$B$6,D15,D11:D14,D16:D17,[1]!obMake("","String","EUR"))</f>
        <v>SIMMSwaption 
[1994]</v>
      </c>
      <c r="D20" s="71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F21" s="7"/>
      <c r="G21" s="7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thickBot="1" x14ac:dyDescent="0.35">
      <c r="A22" s="4"/>
      <c r="B22" s="5" t="s">
        <v>31</v>
      </c>
      <c r="C22" s="5"/>
      <c r="D22" s="17"/>
      <c r="E22" s="17"/>
      <c r="F22" s="7"/>
      <c r="G22" s="7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7" t="s">
        <v>39</v>
      </c>
      <c r="D23" s="19" t="str">
        <f>[1]!obCall("WeightMode"&amp;" "&amp;$B$6,$B$7&amp;"$WeightMode","valueOf",[1]!obMake("","String",E23))</f>
        <v>WeightMode initialmargin.isdasimm.products.SIMMSwaption 
[1917]</v>
      </c>
      <c r="E23" s="22" t="s">
        <v>27</v>
      </c>
      <c r="F23" s="7" t="s">
        <v>1449</v>
      </c>
      <c r="G23" s="7"/>
      <c r="H23" s="7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B24" s="7" t="s">
        <v>1446</v>
      </c>
      <c r="C24" s="7" t="s">
        <v>1454</v>
      </c>
      <c r="D24" s="19" t="str">
        <f>[1]!obMake("InterpolationStep"&amp;" "&amp;$B$6,$C$24,E24)</f>
        <v>InterpolationStep initialmargin.isdasimm.products.SIMMSwaption 
[1966]</v>
      </c>
      <c r="E24" s="22">
        <v>1</v>
      </c>
      <c r="F24" s="7"/>
      <c r="G24" s="7"/>
      <c r="H24" s="7"/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B25" s="7" t="s">
        <v>1447</v>
      </c>
      <c r="C25" s="7" t="s">
        <v>1455</v>
      </c>
      <c r="D25" s="19" t="str">
        <f>[1]!obMake("IsUseAnalyticSensis"&amp;" "&amp;$B$6,$C$25,E25)</f>
        <v>IsUseAnalyticSensis initialmargin.isdasimm.products.SIMMSwaption 
[1948]</v>
      </c>
      <c r="E25" s="22" t="b">
        <f>FALSE</f>
        <v>0</v>
      </c>
      <c r="F25" s="7"/>
      <c r="G25" s="7"/>
      <c r="H25" s="7"/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B26" s="7" t="s">
        <v>46</v>
      </c>
      <c r="C26" s="7" t="s">
        <v>1454</v>
      </c>
      <c r="D26" s="19" t="str">
        <f>[1]!obMake("TimeStep"&amp;" "&amp;$B$6,$C$26,$E26)</f>
        <v>TimeStep initialmargin.isdasimm.products.SIMMSwaption 
[1962]</v>
      </c>
      <c r="E26" s="24">
        <v>0.1</v>
      </c>
      <c r="F26" s="7"/>
      <c r="G26" s="7"/>
      <c r="H26" s="7"/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B27" s="7" t="s">
        <v>47</v>
      </c>
      <c r="C27" s="7" t="s">
        <v>1454</v>
      </c>
      <c r="D27" s="19" t="str">
        <f>[1]!obMake("FinalTime"&amp;" "&amp;$B$6,$C27,$E27)</f>
        <v>FinalTime initialmargin.isdasimm.products.SIMMSwaption 
[1906]</v>
      </c>
      <c r="E27" s="24">
        <v>15</v>
      </c>
      <c r="F27" s="7"/>
      <c r="G27" s="7"/>
      <c r="H27" s="7"/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B30" s="14" t="s">
        <v>1442</v>
      </c>
      <c r="C30" s="29"/>
      <c r="D30" s="25" t="b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B31" s="15" t="s">
        <v>1443</v>
      </c>
      <c r="D31" s="32" t="b">
        <v>0</v>
      </c>
      <c r="E31" s="7"/>
      <c r="F31" s="7"/>
      <c r="G31" s="7"/>
      <c r="IT31" s="4"/>
      <c r="IU31" s="4"/>
      <c r="IV31" s="4"/>
    </row>
    <row r="32" spans="1:256" ht="13.8" customHeight="1" x14ac:dyDescent="0.3">
      <c r="B32" s="12" t="s">
        <v>1444</v>
      </c>
      <c r="C32" s="8"/>
      <c r="D32" s="16" t="b">
        <v>0</v>
      </c>
      <c r="E32" s="7"/>
      <c r="IT32" s="4"/>
      <c r="IU32" s="4"/>
      <c r="IV32" s="4"/>
    </row>
    <row r="33" spans="1:256" ht="13.8" customHeight="1" x14ac:dyDescent="0.3">
      <c r="IT33" s="4"/>
      <c r="IU33" s="4"/>
      <c r="IV33" s="4"/>
    </row>
    <row r="34" spans="1:256" ht="11.85" customHeight="1" x14ac:dyDescent="0.3">
      <c r="D34" s="1"/>
      <c r="IT34" s="4"/>
      <c r="IU34" s="4"/>
      <c r="IV34" s="4"/>
    </row>
    <row r="35" spans="1:256" ht="11.85" customHeight="1" x14ac:dyDescent="0.3">
      <c r="C35" s="1"/>
      <c r="D35" s="1"/>
      <c r="AG35" s="7"/>
      <c r="IS35" s="4"/>
      <c r="IT35" s="4"/>
      <c r="IU35" s="4"/>
      <c r="IV35" s="4"/>
    </row>
    <row r="36" spans="1:256" ht="11.85" customHeight="1" x14ac:dyDescent="0.3">
      <c r="C36" s="1"/>
      <c r="D36" s="1"/>
      <c r="IT36" s="4"/>
      <c r="IU36" s="4"/>
      <c r="IV36" s="4"/>
    </row>
    <row r="37" spans="1:256" ht="11.85" customHeight="1" x14ac:dyDescent="0.3">
      <c r="C37" s="74" t="str">
        <f>"Expected Initial Margin"</f>
        <v>Expected Initial Margin</v>
      </c>
      <c r="D37" s="31"/>
      <c r="E37" s="31"/>
      <c r="AG37" s="7"/>
      <c r="IS37" s="4"/>
      <c r="IT37" s="4"/>
      <c r="IU37" s="4"/>
      <c r="IV37" s="4"/>
    </row>
    <row r="38" spans="1:256" ht="11.85" customHeight="1" x14ac:dyDescent="0.3">
      <c r="C38" s="10" t="s">
        <v>42</v>
      </c>
      <c r="D38" s="10" t="str">
        <f>"LinearMelting"</f>
        <v>LinearMelting</v>
      </c>
      <c r="E38" s="10" t="str">
        <f>"Interpolation"</f>
        <v>Interpolation</v>
      </c>
      <c r="F38" s="10" t="str">
        <f>(1-2*F39)*100 &amp;"% Confidence Bounds"</f>
        <v>95% Confidence Bounds</v>
      </c>
      <c r="G38" s="10"/>
      <c r="H38" s="10" t="s">
        <v>48</v>
      </c>
      <c r="AH38" s="1"/>
      <c r="IU38" s="4"/>
      <c r="IV38" s="4"/>
    </row>
    <row r="39" spans="1:256" ht="11.85" customHeight="1" x14ac:dyDescent="0.3">
      <c r="B39" s="8" t="s">
        <v>23</v>
      </c>
      <c r="C39" s="75" t="str">
        <f>[1]!obMake("Values"&amp;C$38&amp;" "&amp;$B$6,$B$8,LIBORMarketModel!$J$16,$C$20,$D$23,[1]!obCall("SensitivityMode",$B$7&amp;"$SensitivityMode","valueOf",[1]!obMake("","String",C$38)),$D$24:$D$27)</f>
        <v>ValuesExact initialmargin.isdasimm.products.SIMMSwaption 
[2000]</v>
      </c>
      <c r="D39" s="76" t="str">
        <f>[1]!obMake("Values"&amp;D$38&amp;" "&amp;$B$6,$B$8,LIBORMarketModel!$J$16,$C$20,$D$23,[1]!obCall("SensitivityMode",$B$7&amp;"$SensitivityMode","valueOf",[1]!obMake("","String",D$38)),$D$24:$D$27)</f>
        <v>ValuesLinearMelting initialmargin.isdasimm.products.SIMMSwaption 
[2009]</v>
      </c>
      <c r="E39" s="76" t="str">
        <f>[1]!obMake("Values"&amp;E$38&amp;" "&amp;$B$6,$B$8,LIBORMarketModel!$J$16,$C$20,$D$23,[1]!obCall("SensitivityMode",$B$7&amp;"$SensitivityMode","valueOf",[1]!obMake("","String",E$38)),$D$24:$D$27)</f>
        <v>ValuesInterpolation initialmargin.isdasimm.products.SIMMSwaption 
[2012]</v>
      </c>
      <c r="F39" s="27">
        <v>2.5000000000000001E-2</v>
      </c>
      <c r="G39" s="27">
        <f>1-F39</f>
        <v>0.97499999999999998</v>
      </c>
      <c r="H39" s="15" t="str">
        <f>[1]!obMake("Path"&amp; COLUMN()&amp;$B$6,"int",COLUMN())</f>
        <v>Path8initialmargin.isdasimm.products.SIMMSwaption 
[1946]</v>
      </c>
      <c r="I39" s="10" t="str">
        <f>[1]!obMake("Path"&amp; COLUMN()&amp;$B$6,"int",COLUMN())</f>
        <v>Path9initialmargin.isdasimm.products.SIMMSwaption 
[1963]</v>
      </c>
      <c r="J39" s="10" t="str">
        <f>[1]!obMake("Path"&amp; COLUMN()&amp;$B$6,"int",COLUMN())</f>
        <v>Path10initialmargin.isdasimm.products.SIMMSwaption 
[1939]</v>
      </c>
      <c r="K39" s="10" t="str">
        <f>[1]!obMake("Path"&amp; COLUMN()&amp;$B$6,"int",COLUMN())</f>
        <v>Path11initialmargin.isdasimm.products.SIMMSwaption 
[1905]</v>
      </c>
      <c r="L39" s="10" t="str">
        <f>[1]!obMake("Path"&amp; COLUMN()&amp;$B$6,"int",COLUMN())</f>
        <v>Path12initialmargin.isdasimm.products.SIMMSwaption 
[1913]</v>
      </c>
      <c r="M39" s="10" t="str">
        <f>[1]!obMake("Path"&amp; COLUMN()&amp;$B$6,"int",COLUMN())</f>
        <v>Path13initialmargin.isdasimm.products.SIMMSwaption 
[1919]</v>
      </c>
      <c r="N39" s="10" t="str">
        <f>[1]!obMake("Path"&amp; COLUMN()&amp;$B$6,"int",COLUMN())</f>
        <v>Path14initialmargin.isdasimm.products.SIMMSwaption 
[1914]</v>
      </c>
      <c r="O39" s="10" t="str">
        <f>[1]!obMake("Path"&amp; COLUMN()&amp;$B$6,"int",COLUMN())</f>
        <v>Path15initialmargin.isdasimm.products.SIMMSwaption 
[1898]</v>
      </c>
      <c r="P39" s="10" t="str">
        <f>[1]!obMake("Path"&amp; COLUMN()&amp;$B$6,"int",COLUMN())</f>
        <v>Path16initialmargin.isdasimm.products.SIMMSwaption 
[1971]</v>
      </c>
      <c r="Q39" s="10" t="str">
        <f>[1]!obMake("Path"&amp; COLUMN()&amp;$B$6,"int",COLUMN())</f>
        <v>Path17initialmargin.isdasimm.products.SIMMSwaption 
[1902]</v>
      </c>
      <c r="R39" s="8"/>
      <c r="S39" s="8"/>
      <c r="AH39" s="1"/>
      <c r="AI39" s="1"/>
      <c r="IV39" s="4"/>
    </row>
    <row r="40" spans="1:256" ht="11.4" customHeight="1" x14ac:dyDescent="0.3">
      <c r="A40" s="7" t="str">
        <f>IF(OR($D$32,$D$30,$D$31),IF(MOD((ROW(A40)-ROW($A$40))*$E$26,$E$27/5)&lt;0.0001,(ROW(A40)-ROW($A$40))*$E$26,""),"")</f>
        <v/>
      </c>
      <c r="B40" s="7" t="str">
        <f>IF(IF(OR($D$32,$D$31,$D$30),(ROW(A40)-ROW($A$40))*$E$26,"")&lt;=$E$27,IF(OR($D$32,$D$31,$D$30),(ROW(A40)-ROW($A$40))*$E$26,""),"")</f>
        <v/>
      </c>
      <c r="C40" s="28" t="str">
        <f t="array" ref="C40:C340">TRANSPOSE(IF($D$32,[1]!obGet([1]!obCall("",$C$39,"getExpectedIM")),""))</f>
        <v/>
      </c>
      <c r="D40" s="13" t="str">
        <f t="array" ref="D40:D340">TRANSPOSE(IF($D$31,[1]!obGet([1]!obCall("",$D$39,"getExpectedIM")),""))</f>
        <v/>
      </c>
      <c r="E40" s="13" t="str">
        <f t="array" ref="E40:E340">TRANSPOSE(IF($D$30,[1]!obGet([1]!obCall("",$E$39,"getExpectedIM")),""))</f>
        <v/>
      </c>
      <c r="F40" s="15" t="str">
        <f t="array" ref="F40:F340">TRANSPOSE(IF($D$32,[1]!obGet([1]!obCall("",$C$39,"getQuantile",[1]!obMake("","double",$F$39))),""))</f>
        <v/>
      </c>
      <c r="G40" s="15" t="str">
        <f t="array" ref="G40:G340">TRANSPOSE(IF($D$32,[1]!obGet([1]!obCall("",$C$39,"getQuantile",[1]!obMake("","double",$G$39))),""))</f>
        <v/>
      </c>
      <c r="H40" s="72" t="str">
        <f t="array" ref="H40:H340">TRANSPOSE(IF($D$32,[1]!obGet([1]!obCall("",$C$39,"getPath",H$39)),""))</f>
        <v/>
      </c>
      <c r="I40" s="29" t="str">
        <f t="array" ref="I40:I340">TRANSPOSE(IF($D$32,[1]!obGet([1]!obCall("",$C$39,"getPath",I$39)),""))</f>
        <v/>
      </c>
      <c r="J40" s="29" t="str">
        <f t="array" ref="J40:J340">TRANSPOSE(IF($D$32,[1]!obGet([1]!obCall("",$C$39,"getPath",J$39)),""))</f>
        <v/>
      </c>
      <c r="K40" s="29" t="str">
        <f t="array" ref="K40:K340">TRANSPOSE(IF($D$32,[1]!obGet([1]!obCall("",$C$39,"getPath",K$39)),""))</f>
        <v/>
      </c>
      <c r="L40" s="29" t="str">
        <f t="array" ref="L40:L340">TRANSPOSE(IF($D$32,[1]!obGet([1]!obCall("",$C$39,"getPath",L$39)),""))</f>
        <v/>
      </c>
      <c r="M40" s="29" t="str">
        <f t="array" ref="M40:M340">TRANSPOSE(IF($D$32,[1]!obGet([1]!obCall("",$C$39,"getPath",M$39)),""))</f>
        <v/>
      </c>
      <c r="N40" s="29" t="str">
        <f t="array" ref="N40:N340">TRANSPOSE(IF($D$32,[1]!obGet([1]!obCall("",$C$39,"getPath",N$39)),""))</f>
        <v/>
      </c>
      <c r="O40" s="29" t="str">
        <f t="array" ref="O40:O340">TRANSPOSE(IF($D$32,[1]!obGet([1]!obCall("",$C$39,"getPath",O$39)),""))</f>
        <v/>
      </c>
      <c r="P40" s="29" t="str">
        <f t="array" ref="P40:P340">TRANSPOSE(IF($D$32,[1]!obGet([1]!obCall("",$C$39,"getPath",P$39)),""))</f>
        <v/>
      </c>
      <c r="Q40" s="29" t="str">
        <f t="array" ref="Q40:Q340">TRANSPOSE(IF($D$32,[1]!obGet([1]!obCall("",$C$39,"getPath",Q$39)),""))</f>
        <v/>
      </c>
      <c r="R40" s="10"/>
      <c r="S40" s="29"/>
      <c r="T40" s="7"/>
      <c r="U40" s="7"/>
      <c r="V40" s="7"/>
      <c r="W40" s="7"/>
      <c r="AH40" s="1"/>
      <c r="IU40" s="4"/>
      <c r="IV40" s="4"/>
    </row>
    <row r="41" spans="1:256" ht="11.85" customHeight="1" x14ac:dyDescent="0.3">
      <c r="A41" s="7" t="str">
        <f t="shared" ref="A41:A104" si="2">IF(OR($D$32,$D$30,$D$31),IF(MOD((ROW(A41)-ROW($A$40))*$E$26,$E$27/5)&lt;0.0001,(ROW(A41)-ROW($A$40))*$E$26,""),"")</f>
        <v/>
      </c>
      <c r="B41" s="7" t="str">
        <f>IF(IF(OR($D$32,$D$31,$D$30),(ROW(A41)-ROW($A$40))*$E$26,"")&lt;=$E$27,IF(OR($D$32,$D$31,$D$30),(ROW(A41)-ROW($A$40))*$E$26,""),"")</f>
        <v/>
      </c>
      <c r="C41" s="28" t="str">
        <v/>
      </c>
      <c r="D41" s="13" t="str">
        <v/>
      </c>
      <c r="E41" s="13" t="str">
        <v/>
      </c>
      <c r="F41" s="15" t="str">
        <v/>
      </c>
      <c r="G41" s="15" t="str">
        <v/>
      </c>
      <c r="H41" s="15" t="str">
        <v/>
      </c>
      <c r="I41" s="10" t="str">
        <v/>
      </c>
      <c r="J41" s="10" t="str">
        <v/>
      </c>
      <c r="K41" s="10" t="str">
        <v/>
      </c>
      <c r="L41" s="10" t="str">
        <v/>
      </c>
      <c r="M41" s="10" t="str">
        <v/>
      </c>
      <c r="N41" s="10" t="str">
        <v/>
      </c>
      <c r="O41" s="10" t="str">
        <v/>
      </c>
      <c r="P41" s="10" t="str">
        <v/>
      </c>
      <c r="Q41" s="10" t="str">
        <v/>
      </c>
      <c r="R41" s="10"/>
      <c r="S41" s="10"/>
      <c r="T41" s="7"/>
      <c r="U41" s="7"/>
      <c r="V41" s="7"/>
      <c r="W41" s="7"/>
      <c r="AH41" s="1"/>
      <c r="IU41" s="4"/>
      <c r="IV41" s="4"/>
    </row>
    <row r="42" spans="1:256" ht="11.85" customHeight="1" x14ac:dyDescent="0.3">
      <c r="A42" s="7" t="str">
        <f t="shared" si="2"/>
        <v/>
      </c>
      <c r="B42" s="7" t="str">
        <f t="shared" ref="B42:B105" si="3">IF(IF(OR($D$32,$D$31,$D$30),(ROW(A42)-ROW($A$40))*$E$26,"")&lt;=$E$27,IF(OR($D$32,$D$31,$D$30),(ROW(A42)-ROW($A$40))*$E$26,""),"")</f>
        <v/>
      </c>
      <c r="C42" s="28" t="str">
        <v/>
      </c>
      <c r="D42" s="13" t="str">
        <v/>
      </c>
      <c r="E42" s="13" t="str">
        <v/>
      </c>
      <c r="F42" s="15" t="str">
        <v/>
      </c>
      <c r="G42" s="15" t="str">
        <v/>
      </c>
      <c r="H42" s="15" t="str">
        <v/>
      </c>
      <c r="I42" s="10" t="str">
        <v/>
      </c>
      <c r="J42" s="10" t="str">
        <v/>
      </c>
      <c r="K42" s="10" t="str">
        <v/>
      </c>
      <c r="L42" s="10" t="str">
        <v/>
      </c>
      <c r="M42" s="10" t="str">
        <v/>
      </c>
      <c r="N42" s="10" t="str">
        <v/>
      </c>
      <c r="O42" s="10" t="str">
        <v/>
      </c>
      <c r="P42" s="10" t="str">
        <v/>
      </c>
      <c r="Q42" s="10" t="str">
        <v/>
      </c>
      <c r="R42" s="7"/>
      <c r="S42" s="7"/>
      <c r="T42" s="7"/>
      <c r="U42" s="7"/>
      <c r="V42" s="7"/>
      <c r="W42" s="7"/>
      <c r="AH42" s="1"/>
      <c r="IU42" s="4"/>
      <c r="IV42" s="4"/>
    </row>
    <row r="43" spans="1:256" ht="11.4" customHeight="1" x14ac:dyDescent="0.3">
      <c r="A43" s="7" t="str">
        <f t="shared" si="2"/>
        <v/>
      </c>
      <c r="B43" s="7" t="str">
        <f t="shared" si="3"/>
        <v/>
      </c>
      <c r="C43" s="28" t="str">
        <v/>
      </c>
      <c r="D43" s="13" t="str">
        <v/>
      </c>
      <c r="E43" s="13" t="str">
        <v/>
      </c>
      <c r="F43" s="15" t="str">
        <v/>
      </c>
      <c r="G43" s="15" t="str">
        <v/>
      </c>
      <c r="H43" s="15" t="str">
        <v/>
      </c>
      <c r="I43" s="10" t="str">
        <v/>
      </c>
      <c r="J43" s="10" t="str">
        <v/>
      </c>
      <c r="K43" s="10" t="str">
        <v/>
      </c>
      <c r="L43" s="10" t="str">
        <v/>
      </c>
      <c r="M43" s="10" t="str">
        <v/>
      </c>
      <c r="N43" s="10" t="str">
        <v/>
      </c>
      <c r="O43" s="10" t="str">
        <v/>
      </c>
      <c r="P43" s="10" t="str">
        <v/>
      </c>
      <c r="Q43" s="10" t="str">
        <v/>
      </c>
      <c r="R43" s="7"/>
      <c r="S43" s="7"/>
      <c r="T43" s="7"/>
      <c r="U43" s="7"/>
      <c r="V43" s="7"/>
      <c r="W43" s="7"/>
      <c r="AH43" s="1"/>
      <c r="IU43" s="4"/>
      <c r="IV43" s="4"/>
    </row>
    <row r="44" spans="1:256" ht="13.8" customHeight="1" x14ac:dyDescent="0.3">
      <c r="A44" s="7" t="str">
        <f t="shared" si="2"/>
        <v/>
      </c>
      <c r="B44" s="7" t="str">
        <f t="shared" si="3"/>
        <v/>
      </c>
      <c r="C44" s="28" t="str">
        <v/>
      </c>
      <c r="D44" s="13" t="str">
        <v/>
      </c>
      <c r="E44" s="13" t="str">
        <v/>
      </c>
      <c r="F44" s="15" t="str">
        <v/>
      </c>
      <c r="G44" s="15" t="str">
        <v/>
      </c>
      <c r="H44" s="15" t="str">
        <v/>
      </c>
      <c r="I44" s="10" t="str">
        <v/>
      </c>
      <c r="J44" s="10" t="str">
        <v/>
      </c>
      <c r="K44" s="10" t="str">
        <v/>
      </c>
      <c r="L44" s="10" t="str">
        <v/>
      </c>
      <c r="M44" s="10" t="str">
        <v/>
      </c>
      <c r="N44" s="10" t="str">
        <v/>
      </c>
      <c r="O44" s="10" t="str">
        <v/>
      </c>
      <c r="P44" s="10" t="str">
        <v/>
      </c>
      <c r="Q44" s="10" t="str">
        <v/>
      </c>
      <c r="R44" s="7"/>
      <c r="S44" s="7"/>
      <c r="T44" s="7"/>
      <c r="U44" s="7"/>
      <c r="V44" s="7"/>
      <c r="W44" s="7"/>
      <c r="AH44" s="1"/>
      <c r="IU44" s="4"/>
      <c r="IV44" s="4"/>
    </row>
    <row r="45" spans="1:256" ht="13.2" customHeight="1" x14ac:dyDescent="0.3">
      <c r="A45" s="7" t="str">
        <f t="shared" si="2"/>
        <v/>
      </c>
      <c r="B45" s="7" t="str">
        <f t="shared" si="3"/>
        <v/>
      </c>
      <c r="C45" s="28" t="str">
        <v/>
      </c>
      <c r="D45" s="13" t="str">
        <v/>
      </c>
      <c r="E45" s="13" t="str">
        <v/>
      </c>
      <c r="F45" s="15" t="str">
        <v/>
      </c>
      <c r="G45" s="15" t="str">
        <v/>
      </c>
      <c r="H45" s="15" t="str">
        <v/>
      </c>
      <c r="I45" s="10" t="str">
        <v/>
      </c>
      <c r="J45" s="10" t="str">
        <v/>
      </c>
      <c r="K45" s="10" t="str">
        <v/>
      </c>
      <c r="L45" s="10" t="str">
        <v/>
      </c>
      <c r="M45" s="10" t="str">
        <v/>
      </c>
      <c r="N45" s="10" t="str">
        <v/>
      </c>
      <c r="O45" s="10" t="str">
        <v/>
      </c>
      <c r="P45" s="10" t="str">
        <v/>
      </c>
      <c r="Q45" s="10" t="str">
        <v/>
      </c>
      <c r="R45" s="7"/>
      <c r="S45" s="7"/>
      <c r="T45" s="7"/>
      <c r="U45" s="7"/>
      <c r="V45" s="7"/>
      <c r="W45" s="7"/>
      <c r="AH45" s="1"/>
      <c r="IU45" s="4"/>
      <c r="IV45" s="4"/>
    </row>
    <row r="46" spans="1:256" ht="11.85" customHeight="1" x14ac:dyDescent="0.3">
      <c r="A46" s="7" t="str">
        <f t="shared" si="2"/>
        <v/>
      </c>
      <c r="B46" s="7" t="str">
        <f t="shared" si="3"/>
        <v/>
      </c>
      <c r="C46" s="28" t="str">
        <v/>
      </c>
      <c r="D46" s="13" t="str">
        <v/>
      </c>
      <c r="E46" s="13" t="str">
        <v/>
      </c>
      <c r="F46" s="15" t="str">
        <v/>
      </c>
      <c r="G46" s="15" t="str">
        <v/>
      </c>
      <c r="H46" s="15" t="str">
        <v/>
      </c>
      <c r="I46" s="10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7"/>
      <c r="S46" s="7"/>
      <c r="T46" s="7"/>
      <c r="U46" s="7"/>
      <c r="V46" s="7"/>
      <c r="W46" s="7"/>
      <c r="AH46" s="1"/>
      <c r="IU46" s="4"/>
      <c r="IV46" s="4"/>
    </row>
    <row r="47" spans="1:256" ht="11.85" customHeight="1" x14ac:dyDescent="0.3">
      <c r="A47" s="7" t="str">
        <f t="shared" si="2"/>
        <v/>
      </c>
      <c r="B47" s="7" t="str">
        <f t="shared" si="3"/>
        <v/>
      </c>
      <c r="C47" s="28" t="str">
        <v/>
      </c>
      <c r="D47" s="13" t="str">
        <v/>
      </c>
      <c r="E47" s="13" t="str">
        <v/>
      </c>
      <c r="F47" s="15" t="str">
        <v/>
      </c>
      <c r="G47" s="15" t="str">
        <v/>
      </c>
      <c r="H47" s="15" t="str">
        <v/>
      </c>
      <c r="I47" s="10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7"/>
      <c r="S47" s="7"/>
      <c r="T47" s="7"/>
      <c r="U47" s="7"/>
      <c r="V47" s="7"/>
      <c r="W47" s="7"/>
      <c r="AH47" s="1"/>
      <c r="IU47" s="4"/>
      <c r="IV47" s="4"/>
    </row>
    <row r="48" spans="1:256" ht="11.85" customHeight="1" x14ac:dyDescent="0.3">
      <c r="A48" s="7" t="str">
        <f t="shared" si="2"/>
        <v/>
      </c>
      <c r="B48" s="7" t="str">
        <f t="shared" si="3"/>
        <v/>
      </c>
      <c r="C48" s="28" t="str">
        <v/>
      </c>
      <c r="D48" s="13" t="str">
        <v/>
      </c>
      <c r="E48" s="13" t="str">
        <v/>
      </c>
      <c r="F48" s="15" t="str">
        <v/>
      </c>
      <c r="G48" s="15" t="str">
        <v/>
      </c>
      <c r="H48" s="15" t="str">
        <v/>
      </c>
      <c r="I48" s="10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7"/>
      <c r="S48" s="7"/>
      <c r="T48" s="7"/>
      <c r="U48" s="7"/>
      <c r="V48" s="7"/>
      <c r="W48" s="7"/>
      <c r="AH48" s="1"/>
      <c r="IU48" s="4"/>
      <c r="IV48" s="4"/>
    </row>
    <row r="49" spans="1:257" ht="11.85" customHeight="1" x14ac:dyDescent="0.3">
      <c r="A49" s="7" t="str">
        <f t="shared" si="2"/>
        <v/>
      </c>
      <c r="B49" s="7" t="str">
        <f t="shared" si="3"/>
        <v/>
      </c>
      <c r="C49" s="28" t="str">
        <v/>
      </c>
      <c r="D49" s="13" t="str">
        <v/>
      </c>
      <c r="E49" s="13" t="str">
        <v/>
      </c>
      <c r="F49" s="15" t="str">
        <v/>
      </c>
      <c r="G49" s="15" t="str">
        <v/>
      </c>
      <c r="H49" s="15" t="str">
        <v/>
      </c>
      <c r="I49" s="10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7"/>
      <c r="S49" s="7"/>
      <c r="T49" s="7"/>
      <c r="U49" s="7"/>
      <c r="V49" s="7"/>
      <c r="W49" s="7"/>
      <c r="AH49" s="1"/>
      <c r="IU49" s="4"/>
      <c r="IV49" s="4"/>
    </row>
    <row r="50" spans="1:257" ht="11.85" customHeight="1" x14ac:dyDescent="0.3">
      <c r="A50" s="7" t="str">
        <f t="shared" si="2"/>
        <v/>
      </c>
      <c r="B50" s="7" t="str">
        <f t="shared" si="3"/>
        <v/>
      </c>
      <c r="C50" s="28" t="str">
        <v/>
      </c>
      <c r="D50" s="13" t="str">
        <v/>
      </c>
      <c r="E50" s="13" t="str">
        <v/>
      </c>
      <c r="F50" s="15" t="str">
        <v/>
      </c>
      <c r="G50" s="15" t="str">
        <v/>
      </c>
      <c r="H50" s="15" t="str">
        <v/>
      </c>
      <c r="I50" s="10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7"/>
      <c r="S50" s="7"/>
      <c r="T50" s="7"/>
      <c r="U50" s="7"/>
      <c r="V50" s="7"/>
      <c r="W50" s="7"/>
      <c r="AH50" s="1"/>
      <c r="IV50" s="4"/>
    </row>
    <row r="51" spans="1:257" ht="11.85" customHeight="1" x14ac:dyDescent="0.3">
      <c r="A51" s="7" t="str">
        <f t="shared" si="2"/>
        <v/>
      </c>
      <c r="B51" s="7" t="str">
        <f t="shared" si="3"/>
        <v/>
      </c>
      <c r="C51" s="28" t="str">
        <v/>
      </c>
      <c r="D51" s="13" t="str">
        <v/>
      </c>
      <c r="E51" s="13" t="str">
        <v/>
      </c>
      <c r="F51" s="15" t="str">
        <v/>
      </c>
      <c r="G51" s="15" t="str">
        <v/>
      </c>
      <c r="H51" s="15" t="str">
        <v/>
      </c>
      <c r="I51" s="10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7"/>
      <c r="S51" s="7"/>
      <c r="T51" s="7"/>
      <c r="U51" s="7"/>
      <c r="V51" s="7"/>
      <c r="W51" s="7"/>
      <c r="AH51" s="1"/>
      <c r="IV51" s="4"/>
    </row>
    <row r="52" spans="1:257" ht="11.85" customHeight="1" x14ac:dyDescent="0.3">
      <c r="A52" s="7" t="str">
        <f t="shared" si="2"/>
        <v/>
      </c>
      <c r="B52" s="7" t="str">
        <f t="shared" si="3"/>
        <v/>
      </c>
      <c r="C52" s="28" t="str">
        <v/>
      </c>
      <c r="D52" s="13" t="str">
        <v/>
      </c>
      <c r="E52" s="13" t="str">
        <v/>
      </c>
      <c r="F52" s="15" t="str">
        <v/>
      </c>
      <c r="G52" s="15" t="str">
        <v/>
      </c>
      <c r="H52" s="15" t="str">
        <v/>
      </c>
      <c r="I52" s="10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7"/>
      <c r="S52" s="7"/>
      <c r="T52" s="7"/>
      <c r="U52" s="7"/>
      <c r="V52" s="7"/>
      <c r="W52" s="7"/>
      <c r="AH52" s="1"/>
      <c r="IV52" s="4"/>
    </row>
    <row r="53" spans="1:257" ht="11.85" customHeight="1" x14ac:dyDescent="0.3">
      <c r="A53" s="7" t="str">
        <f t="shared" si="2"/>
        <v/>
      </c>
      <c r="B53" s="7" t="str">
        <f t="shared" si="3"/>
        <v/>
      </c>
      <c r="C53" s="28" t="str">
        <v/>
      </c>
      <c r="D53" s="13" t="str">
        <v/>
      </c>
      <c r="E53" s="13" t="str">
        <v/>
      </c>
      <c r="F53" s="15" t="str">
        <v/>
      </c>
      <c r="G53" s="15" t="str">
        <v/>
      </c>
      <c r="H53" s="15" t="str">
        <v/>
      </c>
      <c r="I53" s="10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7"/>
      <c r="S53" s="7"/>
      <c r="T53" s="7"/>
      <c r="U53" s="7"/>
      <c r="V53" s="7"/>
      <c r="W53" s="7"/>
      <c r="AH53" s="1"/>
      <c r="IV53" s="4"/>
    </row>
    <row r="54" spans="1:257" ht="11.85" customHeight="1" x14ac:dyDescent="0.3">
      <c r="A54" s="7" t="str">
        <f t="shared" si="2"/>
        <v/>
      </c>
      <c r="B54" s="7" t="str">
        <f t="shared" si="3"/>
        <v/>
      </c>
      <c r="C54" s="28" t="str">
        <v/>
      </c>
      <c r="D54" s="13" t="str">
        <v/>
      </c>
      <c r="E54" s="13" t="str">
        <v/>
      </c>
      <c r="F54" s="15" t="str">
        <v/>
      </c>
      <c r="G54" s="15" t="str">
        <v/>
      </c>
      <c r="H54" s="15" t="str">
        <v/>
      </c>
      <c r="I54" s="10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7"/>
      <c r="S54" s="7"/>
      <c r="T54" s="7"/>
      <c r="U54" s="7"/>
      <c r="V54" s="7"/>
      <c r="W54" s="7"/>
      <c r="AH54" s="1"/>
      <c r="IV54" s="4"/>
    </row>
    <row r="55" spans="1:257" ht="11.85" customHeight="1" x14ac:dyDescent="0.3">
      <c r="A55" s="7" t="str">
        <f t="shared" si="2"/>
        <v/>
      </c>
      <c r="B55" s="7" t="str">
        <f t="shared" si="3"/>
        <v/>
      </c>
      <c r="C55" s="28" t="str">
        <v/>
      </c>
      <c r="D55" s="13" t="str">
        <v/>
      </c>
      <c r="E55" s="13" t="str">
        <v/>
      </c>
      <c r="F55" s="15" t="str">
        <v/>
      </c>
      <c r="G55" s="15" t="str">
        <v/>
      </c>
      <c r="H55" s="15" t="str">
        <v/>
      </c>
      <c r="I55" s="10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7"/>
      <c r="S55" s="7"/>
      <c r="T55" s="7"/>
      <c r="U55" s="7"/>
      <c r="V55" s="7"/>
      <c r="W55" s="7"/>
      <c r="AH55" s="1"/>
      <c r="IV55" s="4"/>
    </row>
    <row r="56" spans="1:257" ht="11.85" customHeight="1" x14ac:dyDescent="0.3">
      <c r="A56" s="7" t="str">
        <f t="shared" si="2"/>
        <v/>
      </c>
      <c r="B56" s="7" t="str">
        <f t="shared" si="3"/>
        <v/>
      </c>
      <c r="C56" s="28" t="str">
        <v/>
      </c>
      <c r="D56" s="13" t="str">
        <v/>
      </c>
      <c r="E56" s="13" t="str">
        <v/>
      </c>
      <c r="F56" s="15" t="str">
        <v/>
      </c>
      <c r="G56" s="15" t="str">
        <v/>
      </c>
      <c r="H56" s="15" t="str">
        <v/>
      </c>
      <c r="I56" s="10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7"/>
      <c r="S56" s="7"/>
      <c r="T56" s="7"/>
      <c r="U56" s="7"/>
      <c r="V56" s="7"/>
      <c r="W56" s="7"/>
      <c r="AH56" s="1"/>
      <c r="IW56" s="7"/>
    </row>
    <row r="57" spans="1:257" ht="11.85" customHeight="1" x14ac:dyDescent="0.3">
      <c r="A57" s="7" t="str">
        <f t="shared" si="2"/>
        <v/>
      </c>
      <c r="B57" s="7" t="str">
        <f t="shared" si="3"/>
        <v/>
      </c>
      <c r="C57" s="28" t="str">
        <v/>
      </c>
      <c r="D57" s="13" t="str">
        <v/>
      </c>
      <c r="E57" s="13" t="str">
        <v/>
      </c>
      <c r="F57" s="15" t="str">
        <v/>
      </c>
      <c r="G57" s="15" t="str">
        <v/>
      </c>
      <c r="H57" s="15" t="str">
        <v/>
      </c>
      <c r="I57" s="10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7"/>
      <c r="S57" s="7"/>
      <c r="T57" s="7"/>
      <c r="U57" s="7"/>
      <c r="V57" s="7"/>
      <c r="W57" s="7"/>
      <c r="AH57" s="1"/>
      <c r="IW57" s="7"/>
    </row>
    <row r="58" spans="1:257" ht="11.85" customHeight="1" x14ac:dyDescent="0.3">
      <c r="A58" s="7" t="str">
        <f t="shared" si="2"/>
        <v/>
      </c>
      <c r="B58" s="7" t="str">
        <f t="shared" si="3"/>
        <v/>
      </c>
      <c r="C58" s="28" t="str">
        <v/>
      </c>
      <c r="D58" s="13" t="str">
        <v/>
      </c>
      <c r="E58" s="13" t="str">
        <v/>
      </c>
      <c r="F58" s="15" t="str">
        <v/>
      </c>
      <c r="G58" s="15" t="str">
        <v/>
      </c>
      <c r="H58" s="15" t="str">
        <v/>
      </c>
      <c r="I58" s="10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7"/>
      <c r="S58" s="7"/>
      <c r="T58" s="7"/>
      <c r="U58" s="7"/>
      <c r="V58" s="7"/>
      <c r="W58" s="7"/>
      <c r="AH58" s="1"/>
      <c r="IW58" s="7"/>
    </row>
    <row r="59" spans="1:257" ht="11.85" customHeight="1" x14ac:dyDescent="0.3">
      <c r="A59" s="7" t="str">
        <f t="shared" si="2"/>
        <v/>
      </c>
      <c r="B59" s="7" t="str">
        <f t="shared" si="3"/>
        <v/>
      </c>
      <c r="C59" s="28" t="str">
        <v/>
      </c>
      <c r="D59" s="13" t="str">
        <v/>
      </c>
      <c r="E59" s="13" t="str">
        <v/>
      </c>
      <c r="F59" s="15" t="str">
        <v/>
      </c>
      <c r="G59" s="15" t="str">
        <v/>
      </c>
      <c r="H59" s="15" t="str">
        <v/>
      </c>
      <c r="I59" s="10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7"/>
      <c r="S59" s="7"/>
      <c r="T59" s="7"/>
      <c r="U59" s="7"/>
      <c r="V59" s="7"/>
      <c r="W59" s="7"/>
      <c r="AH59" s="1"/>
      <c r="IW59" s="7"/>
    </row>
    <row r="60" spans="1:257" ht="11.85" customHeight="1" x14ac:dyDescent="0.3">
      <c r="A60" s="7" t="str">
        <f t="shared" si="2"/>
        <v/>
      </c>
      <c r="B60" s="7" t="str">
        <f t="shared" si="3"/>
        <v/>
      </c>
      <c r="C60" s="28" t="str">
        <v/>
      </c>
      <c r="D60" s="13" t="str">
        <v/>
      </c>
      <c r="E60" s="13" t="str">
        <v/>
      </c>
      <c r="F60" s="15" t="str">
        <v/>
      </c>
      <c r="G60" s="15" t="str">
        <v/>
      </c>
      <c r="H60" s="15" t="str">
        <v/>
      </c>
      <c r="I60" s="10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7"/>
      <c r="S60" s="7"/>
      <c r="T60" s="7"/>
      <c r="U60" s="7"/>
      <c r="V60" s="7"/>
      <c r="W60" s="7"/>
      <c r="AH60" s="1"/>
      <c r="IW60" s="7"/>
    </row>
    <row r="61" spans="1:257" ht="11.85" customHeight="1" x14ac:dyDescent="0.3">
      <c r="A61" s="7" t="str">
        <f t="shared" si="2"/>
        <v/>
      </c>
      <c r="B61" s="7" t="str">
        <f t="shared" si="3"/>
        <v/>
      </c>
      <c r="C61" s="28" t="str">
        <v/>
      </c>
      <c r="D61" s="13" t="str">
        <v/>
      </c>
      <c r="E61" s="13" t="str">
        <v/>
      </c>
      <c r="F61" s="15" t="str">
        <v/>
      </c>
      <c r="G61" s="15" t="str">
        <v/>
      </c>
      <c r="H61" s="15" t="str">
        <v/>
      </c>
      <c r="I61" s="10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7"/>
      <c r="S61" s="7"/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2"/>
        <v/>
      </c>
      <c r="B62" s="7" t="str">
        <f t="shared" si="3"/>
        <v/>
      </c>
      <c r="C62" s="28" t="str">
        <v/>
      </c>
      <c r="D62" s="13" t="str">
        <v/>
      </c>
      <c r="E62" s="13" t="str">
        <v/>
      </c>
      <c r="F62" s="15" t="str">
        <v/>
      </c>
      <c r="G62" s="15" t="str">
        <v/>
      </c>
      <c r="H62" s="15" t="str">
        <v/>
      </c>
      <c r="I62" s="10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7"/>
      <c r="S62" s="7"/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2"/>
        <v/>
      </c>
      <c r="B63" s="7" t="str">
        <f t="shared" si="3"/>
        <v/>
      </c>
      <c r="C63" s="28" t="str">
        <v/>
      </c>
      <c r="D63" s="13" t="str">
        <v/>
      </c>
      <c r="E63" s="13" t="str">
        <v/>
      </c>
      <c r="F63" s="15" t="str">
        <v/>
      </c>
      <c r="G63" s="15" t="str">
        <v/>
      </c>
      <c r="H63" s="15" t="str">
        <v/>
      </c>
      <c r="I63" s="10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7"/>
      <c r="S63" s="7"/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2"/>
        <v/>
      </c>
      <c r="B64" s="7" t="str">
        <f t="shared" si="3"/>
        <v/>
      </c>
      <c r="C64" s="28" t="str">
        <v/>
      </c>
      <c r="D64" s="13" t="str">
        <v/>
      </c>
      <c r="E64" s="13" t="str">
        <v/>
      </c>
      <c r="F64" s="15" t="str">
        <v/>
      </c>
      <c r="G64" s="15" t="str">
        <v/>
      </c>
      <c r="H64" s="15" t="str">
        <v/>
      </c>
      <c r="I64" s="10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7"/>
      <c r="S64" s="7"/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2"/>
        <v/>
      </c>
      <c r="B65" s="7" t="str">
        <f t="shared" si="3"/>
        <v/>
      </c>
      <c r="C65" s="28" t="str">
        <v/>
      </c>
      <c r="D65" s="13" t="str">
        <v/>
      </c>
      <c r="E65" s="13" t="str">
        <v/>
      </c>
      <c r="F65" s="15" t="str">
        <v/>
      </c>
      <c r="G65" s="15" t="str">
        <v/>
      </c>
      <c r="H65" s="15" t="str">
        <v/>
      </c>
      <c r="I65" s="10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7"/>
      <c r="S65" s="7"/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2"/>
        <v/>
      </c>
      <c r="B66" s="7" t="str">
        <f t="shared" si="3"/>
        <v/>
      </c>
      <c r="C66" s="28" t="str">
        <v/>
      </c>
      <c r="D66" s="13" t="str">
        <v/>
      </c>
      <c r="E66" s="13" t="str">
        <v/>
      </c>
      <c r="F66" s="15" t="str">
        <v/>
      </c>
      <c r="G66" s="15" t="str">
        <v/>
      </c>
      <c r="H66" s="15" t="str">
        <v/>
      </c>
      <c r="I66" s="10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7"/>
      <c r="S66" s="7"/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2"/>
        <v/>
      </c>
      <c r="B67" s="7" t="str">
        <f t="shared" si="3"/>
        <v/>
      </c>
      <c r="C67" s="28" t="str">
        <v/>
      </c>
      <c r="D67" s="13" t="str">
        <v/>
      </c>
      <c r="E67" s="13" t="str">
        <v/>
      </c>
      <c r="F67" s="15" t="str">
        <v/>
      </c>
      <c r="G67" s="15" t="str">
        <v/>
      </c>
      <c r="H67" s="15" t="str">
        <v/>
      </c>
      <c r="I67" s="10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7"/>
      <c r="S67" s="7"/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2"/>
        <v/>
      </c>
      <c r="B68" s="7" t="str">
        <f t="shared" si="3"/>
        <v/>
      </c>
      <c r="C68" s="28" t="str">
        <v/>
      </c>
      <c r="D68" s="13" t="str">
        <v/>
      </c>
      <c r="E68" s="13" t="str">
        <v/>
      </c>
      <c r="F68" s="15" t="str">
        <v/>
      </c>
      <c r="G68" s="15" t="str">
        <v/>
      </c>
      <c r="H68" s="15" t="str">
        <v/>
      </c>
      <c r="I68" s="10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7"/>
      <c r="S68" s="7"/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2"/>
        <v/>
      </c>
      <c r="B69" s="7" t="str">
        <f t="shared" si="3"/>
        <v/>
      </c>
      <c r="C69" s="28" t="str">
        <v/>
      </c>
      <c r="D69" s="13" t="str">
        <v/>
      </c>
      <c r="E69" s="13" t="str">
        <v/>
      </c>
      <c r="F69" s="15" t="str">
        <v/>
      </c>
      <c r="G69" s="15" t="str">
        <v/>
      </c>
      <c r="H69" s="15" t="str">
        <v/>
      </c>
      <c r="I69" s="10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7"/>
      <c r="S69" s="7"/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2"/>
        <v/>
      </c>
      <c r="B70" s="7" t="str">
        <f t="shared" si="3"/>
        <v/>
      </c>
      <c r="C70" s="28" t="str">
        <v/>
      </c>
      <c r="D70" s="13" t="str">
        <v/>
      </c>
      <c r="E70" s="13" t="str">
        <v/>
      </c>
      <c r="F70" s="15" t="str">
        <v/>
      </c>
      <c r="G70" s="15" t="str">
        <v/>
      </c>
      <c r="H70" s="15" t="str">
        <v/>
      </c>
      <c r="I70" s="10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7"/>
      <c r="S70" s="7"/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2"/>
        <v/>
      </c>
      <c r="B71" s="7" t="str">
        <f t="shared" si="3"/>
        <v/>
      </c>
      <c r="C71" s="28" t="str">
        <v/>
      </c>
      <c r="D71" s="13" t="str">
        <v/>
      </c>
      <c r="E71" s="13" t="str">
        <v/>
      </c>
      <c r="F71" s="15" t="str">
        <v/>
      </c>
      <c r="G71" s="15" t="str">
        <v/>
      </c>
      <c r="H71" s="15" t="str">
        <v/>
      </c>
      <c r="I71" s="10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7"/>
      <c r="S71" s="7"/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2"/>
        <v/>
      </c>
      <c r="B72" s="7" t="str">
        <f t="shared" si="3"/>
        <v/>
      </c>
      <c r="C72" s="28" t="str">
        <v/>
      </c>
      <c r="D72" s="13" t="str">
        <v/>
      </c>
      <c r="E72" s="13" t="str">
        <v/>
      </c>
      <c r="F72" s="15" t="str">
        <v/>
      </c>
      <c r="G72" s="15" t="str">
        <v/>
      </c>
      <c r="H72" s="15" t="str">
        <v/>
      </c>
      <c r="I72" s="10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7"/>
      <c r="S72" s="7"/>
      <c r="T72" s="7"/>
      <c r="U72" s="7"/>
      <c r="V72" s="7"/>
      <c r="W72" s="7"/>
      <c r="AH72" s="1"/>
      <c r="IW72" s="7"/>
    </row>
    <row r="73" spans="1:257" ht="11.85" customHeight="1" x14ac:dyDescent="0.3">
      <c r="A73" s="7" t="str">
        <f t="shared" si="2"/>
        <v/>
      </c>
      <c r="B73" s="7" t="str">
        <f t="shared" si="3"/>
        <v/>
      </c>
      <c r="C73" s="28" t="str">
        <v/>
      </c>
      <c r="D73" s="13" t="str">
        <v/>
      </c>
      <c r="E73" s="13" t="str">
        <v/>
      </c>
      <c r="F73" s="15" t="str">
        <v/>
      </c>
      <c r="G73" s="15" t="str">
        <v/>
      </c>
      <c r="H73" s="15" t="str">
        <v/>
      </c>
      <c r="I73" s="10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7"/>
      <c r="S73" s="7"/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2"/>
        <v/>
      </c>
      <c r="B74" s="7" t="str">
        <f t="shared" si="3"/>
        <v/>
      </c>
      <c r="C74" s="28" t="str">
        <v/>
      </c>
      <c r="D74" s="13" t="str">
        <v/>
      </c>
      <c r="E74" s="13" t="str">
        <v/>
      </c>
      <c r="F74" s="15" t="str">
        <v/>
      </c>
      <c r="G74" s="15" t="str">
        <v/>
      </c>
      <c r="H74" s="15" t="str">
        <v/>
      </c>
      <c r="I74" s="10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7"/>
      <c r="S74" s="7"/>
      <c r="T74" s="7"/>
      <c r="U74" s="7"/>
      <c r="V74" s="7"/>
      <c r="W74" s="7"/>
      <c r="AH74" s="1"/>
      <c r="IW74" s="7"/>
    </row>
    <row r="75" spans="1:257" ht="11.85" customHeight="1" x14ac:dyDescent="0.3">
      <c r="A75" s="7" t="str">
        <f t="shared" si="2"/>
        <v/>
      </c>
      <c r="B75" s="7" t="str">
        <f t="shared" si="3"/>
        <v/>
      </c>
      <c r="C75" s="28" t="str">
        <v/>
      </c>
      <c r="D75" s="13" t="str">
        <v/>
      </c>
      <c r="E75" s="13" t="str">
        <v/>
      </c>
      <c r="F75" s="15" t="str">
        <v/>
      </c>
      <c r="G75" s="15" t="str">
        <v/>
      </c>
      <c r="H75" s="15" t="str">
        <v/>
      </c>
      <c r="I75" s="10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7"/>
      <c r="S75" s="7"/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2"/>
        <v/>
      </c>
      <c r="B76" s="7" t="str">
        <f t="shared" si="3"/>
        <v/>
      </c>
      <c r="C76" s="28" t="str">
        <v/>
      </c>
      <c r="D76" s="13" t="str">
        <v/>
      </c>
      <c r="E76" s="13" t="str">
        <v/>
      </c>
      <c r="F76" s="15" t="str">
        <v/>
      </c>
      <c r="G76" s="15" t="str">
        <v/>
      </c>
      <c r="H76" s="15" t="str">
        <v/>
      </c>
      <c r="I76" s="10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7"/>
      <c r="S76" s="7"/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2"/>
        <v/>
      </c>
      <c r="B77" s="7" t="str">
        <f t="shared" si="3"/>
        <v/>
      </c>
      <c r="C77" s="28" t="str">
        <v/>
      </c>
      <c r="D77" s="13" t="str">
        <v/>
      </c>
      <c r="E77" s="13" t="str">
        <v/>
      </c>
      <c r="F77" s="15" t="str">
        <v/>
      </c>
      <c r="G77" s="15" t="str">
        <v/>
      </c>
      <c r="H77" s="15" t="str">
        <v/>
      </c>
      <c r="I77" s="10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7"/>
      <c r="S77" s="7"/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2"/>
        <v/>
      </c>
      <c r="B78" s="7" t="str">
        <f t="shared" si="3"/>
        <v/>
      </c>
      <c r="C78" s="28" t="str">
        <v/>
      </c>
      <c r="D78" s="13" t="str">
        <v/>
      </c>
      <c r="E78" s="13" t="str">
        <v/>
      </c>
      <c r="F78" s="15" t="str">
        <v/>
      </c>
      <c r="G78" s="15" t="str">
        <v/>
      </c>
      <c r="H78" s="15" t="str">
        <v/>
      </c>
      <c r="I78" s="10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7"/>
      <c r="S78" s="7"/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2"/>
        <v/>
      </c>
      <c r="B79" s="7" t="str">
        <f t="shared" si="3"/>
        <v/>
      </c>
      <c r="C79" s="28" t="str">
        <v/>
      </c>
      <c r="D79" s="13" t="str">
        <v/>
      </c>
      <c r="E79" s="13" t="str">
        <v/>
      </c>
      <c r="F79" s="15" t="str">
        <v/>
      </c>
      <c r="G79" s="15" t="str">
        <v/>
      </c>
      <c r="H79" s="15" t="str">
        <v/>
      </c>
      <c r="I79" s="10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7"/>
      <c r="S79" s="7"/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2"/>
        <v/>
      </c>
      <c r="B80" s="7" t="str">
        <f t="shared" si="3"/>
        <v/>
      </c>
      <c r="C80" s="28" t="str">
        <v/>
      </c>
      <c r="D80" s="13" t="str">
        <v/>
      </c>
      <c r="E80" s="13" t="str">
        <v/>
      </c>
      <c r="F80" s="15" t="str">
        <v/>
      </c>
      <c r="G80" s="15" t="str">
        <v/>
      </c>
      <c r="H80" s="15" t="str">
        <v/>
      </c>
      <c r="I80" s="10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7"/>
      <c r="S80" s="7"/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2"/>
        <v/>
      </c>
      <c r="B81" s="7" t="str">
        <f t="shared" si="3"/>
        <v/>
      </c>
      <c r="C81" s="28" t="str">
        <v/>
      </c>
      <c r="D81" s="13" t="str">
        <v/>
      </c>
      <c r="E81" s="13" t="str">
        <v/>
      </c>
      <c r="F81" s="15" t="str">
        <v/>
      </c>
      <c r="G81" s="15" t="str">
        <v/>
      </c>
      <c r="H81" s="15" t="str">
        <v/>
      </c>
      <c r="I81" s="10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7"/>
      <c r="S81" s="7"/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2"/>
        <v/>
      </c>
      <c r="B82" s="7" t="str">
        <f t="shared" si="3"/>
        <v/>
      </c>
      <c r="C82" s="28" t="str">
        <v/>
      </c>
      <c r="D82" s="13" t="str">
        <v/>
      </c>
      <c r="E82" s="13" t="str">
        <v/>
      </c>
      <c r="F82" s="15" t="str">
        <v/>
      </c>
      <c r="G82" s="15" t="str">
        <v/>
      </c>
      <c r="H82" s="15" t="str">
        <v/>
      </c>
      <c r="I82" s="10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7"/>
      <c r="S82" s="7"/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2"/>
        <v/>
      </c>
      <c r="B83" s="7" t="str">
        <f t="shared" si="3"/>
        <v/>
      </c>
      <c r="C83" s="28" t="str">
        <v/>
      </c>
      <c r="D83" s="13" t="str">
        <v/>
      </c>
      <c r="E83" s="13" t="str">
        <v/>
      </c>
      <c r="F83" s="15" t="str">
        <v/>
      </c>
      <c r="G83" s="15" t="str">
        <v/>
      </c>
      <c r="H83" s="15" t="str">
        <v/>
      </c>
      <c r="I83" s="10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7"/>
      <c r="S83" s="7"/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2"/>
        <v/>
      </c>
      <c r="B84" s="7" t="str">
        <f t="shared" si="3"/>
        <v/>
      </c>
      <c r="C84" s="28" t="str">
        <v/>
      </c>
      <c r="D84" s="13" t="str">
        <v/>
      </c>
      <c r="E84" s="13" t="str">
        <v/>
      </c>
      <c r="F84" s="15" t="str">
        <v/>
      </c>
      <c r="G84" s="15" t="str">
        <v/>
      </c>
      <c r="H84" s="15" t="str">
        <v/>
      </c>
      <c r="I84" s="10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7"/>
      <c r="S84" s="7"/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2"/>
        <v/>
      </c>
      <c r="B85" s="7" t="str">
        <f t="shared" si="3"/>
        <v/>
      </c>
      <c r="C85" s="28" t="str">
        <v/>
      </c>
      <c r="D85" s="13" t="str">
        <v/>
      </c>
      <c r="E85" s="13" t="str">
        <v/>
      </c>
      <c r="F85" s="15" t="str">
        <v/>
      </c>
      <c r="G85" s="15" t="str">
        <v/>
      </c>
      <c r="H85" s="15" t="str">
        <v/>
      </c>
      <c r="I85" s="10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7"/>
      <c r="S85" s="7"/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2"/>
        <v/>
      </c>
      <c r="B86" s="7" t="str">
        <f t="shared" si="3"/>
        <v/>
      </c>
      <c r="C86" s="28" t="str">
        <v/>
      </c>
      <c r="D86" s="13" t="str">
        <v/>
      </c>
      <c r="E86" s="13" t="str">
        <v/>
      </c>
      <c r="F86" s="15" t="str">
        <v/>
      </c>
      <c r="G86" s="15" t="str">
        <v/>
      </c>
      <c r="H86" s="15" t="str">
        <v/>
      </c>
      <c r="I86" s="10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7"/>
      <c r="S86" s="7"/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2"/>
        <v/>
      </c>
      <c r="B87" s="7" t="str">
        <f t="shared" si="3"/>
        <v/>
      </c>
      <c r="C87" s="28" t="str">
        <v/>
      </c>
      <c r="D87" s="13" t="str">
        <v/>
      </c>
      <c r="E87" s="13" t="str">
        <v/>
      </c>
      <c r="F87" s="15" t="str">
        <v/>
      </c>
      <c r="G87" s="15" t="str">
        <v/>
      </c>
      <c r="H87" s="15" t="str">
        <v/>
      </c>
      <c r="I87" s="10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7"/>
      <c r="S87" s="7"/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2"/>
        <v/>
      </c>
      <c r="B88" s="7" t="str">
        <f t="shared" si="3"/>
        <v/>
      </c>
      <c r="C88" s="28" t="str">
        <v/>
      </c>
      <c r="D88" s="13" t="str">
        <v/>
      </c>
      <c r="E88" s="13" t="str">
        <v/>
      </c>
      <c r="F88" s="15" t="str">
        <v/>
      </c>
      <c r="G88" s="15" t="str">
        <v/>
      </c>
      <c r="H88" s="15" t="str">
        <v/>
      </c>
      <c r="I88" s="10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7"/>
      <c r="S88" s="7"/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2"/>
        <v/>
      </c>
      <c r="B89" s="7" t="str">
        <f t="shared" si="3"/>
        <v/>
      </c>
      <c r="C89" s="28" t="str">
        <v/>
      </c>
      <c r="D89" s="13" t="str">
        <v/>
      </c>
      <c r="E89" s="13" t="str">
        <v/>
      </c>
      <c r="F89" s="15" t="str">
        <v/>
      </c>
      <c r="G89" s="15" t="str">
        <v/>
      </c>
      <c r="H89" s="15" t="str">
        <v/>
      </c>
      <c r="I89" s="10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7"/>
      <c r="S89" s="7"/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2"/>
        <v/>
      </c>
      <c r="B90" s="7" t="str">
        <f t="shared" si="3"/>
        <v/>
      </c>
      <c r="C90" s="28" t="str">
        <v/>
      </c>
      <c r="D90" s="13" t="str">
        <v/>
      </c>
      <c r="E90" s="13" t="str">
        <v/>
      </c>
      <c r="F90" s="15" t="str">
        <v/>
      </c>
      <c r="G90" s="15" t="str">
        <v/>
      </c>
      <c r="H90" s="15" t="str">
        <v/>
      </c>
      <c r="I90" s="10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7"/>
      <c r="S90" s="7"/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2"/>
        <v/>
      </c>
      <c r="B91" s="7" t="str">
        <f t="shared" si="3"/>
        <v/>
      </c>
      <c r="C91" s="28" t="str">
        <v/>
      </c>
      <c r="D91" s="13" t="str">
        <v/>
      </c>
      <c r="E91" s="13" t="str">
        <v/>
      </c>
      <c r="F91" s="15" t="str">
        <v/>
      </c>
      <c r="G91" s="15" t="str">
        <v/>
      </c>
      <c r="H91" s="15" t="str">
        <v/>
      </c>
      <c r="I91" s="10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7"/>
      <c r="S91" s="7"/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2"/>
        <v/>
      </c>
      <c r="B92" s="7" t="str">
        <f t="shared" si="3"/>
        <v/>
      </c>
      <c r="C92" s="28" t="str">
        <v/>
      </c>
      <c r="D92" s="13" t="str">
        <v/>
      </c>
      <c r="E92" s="13" t="str">
        <v/>
      </c>
      <c r="F92" s="15" t="str">
        <v/>
      </c>
      <c r="G92" s="15" t="str">
        <v/>
      </c>
      <c r="H92" s="15" t="str">
        <v/>
      </c>
      <c r="I92" s="10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7"/>
      <c r="S92" s="7"/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2"/>
        <v/>
      </c>
      <c r="B93" s="7" t="str">
        <f t="shared" si="3"/>
        <v/>
      </c>
      <c r="C93" s="28" t="str">
        <v/>
      </c>
      <c r="D93" s="13" t="str">
        <v/>
      </c>
      <c r="E93" s="13" t="str">
        <v/>
      </c>
      <c r="F93" s="15" t="str">
        <v/>
      </c>
      <c r="G93" s="15" t="str">
        <v/>
      </c>
      <c r="H93" s="15" t="str">
        <v/>
      </c>
      <c r="I93" s="10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7"/>
      <c r="S93" s="7"/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2"/>
        <v/>
      </c>
      <c r="B94" s="7" t="str">
        <f t="shared" si="3"/>
        <v/>
      </c>
      <c r="C94" s="28" t="str">
        <v/>
      </c>
      <c r="D94" s="13" t="str">
        <v/>
      </c>
      <c r="E94" s="13" t="str">
        <v/>
      </c>
      <c r="F94" s="15" t="str">
        <v/>
      </c>
      <c r="G94" s="15" t="str">
        <v/>
      </c>
      <c r="H94" s="15" t="str">
        <v/>
      </c>
      <c r="I94" s="10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7"/>
      <c r="S94" s="7"/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2"/>
        <v/>
      </c>
      <c r="B95" s="7" t="str">
        <f t="shared" si="3"/>
        <v/>
      </c>
      <c r="C95" s="28" t="str">
        <v/>
      </c>
      <c r="D95" s="13" t="str">
        <v/>
      </c>
      <c r="E95" s="13" t="str">
        <v/>
      </c>
      <c r="F95" s="15" t="str">
        <v/>
      </c>
      <c r="G95" s="15" t="str">
        <v/>
      </c>
      <c r="H95" s="15" t="str">
        <v/>
      </c>
      <c r="I95" s="10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7"/>
      <c r="S95" s="7"/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2"/>
        <v/>
      </c>
      <c r="B96" s="7" t="str">
        <f t="shared" si="3"/>
        <v/>
      </c>
      <c r="C96" s="28" t="str">
        <v/>
      </c>
      <c r="D96" s="13" t="str">
        <v/>
      </c>
      <c r="E96" s="13" t="str">
        <v/>
      </c>
      <c r="F96" s="15" t="str">
        <v/>
      </c>
      <c r="G96" s="15" t="str">
        <v/>
      </c>
      <c r="H96" s="15" t="str">
        <v/>
      </c>
      <c r="I96" s="10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7"/>
      <c r="S96" s="7"/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2"/>
        <v/>
      </c>
      <c r="B97" s="7" t="str">
        <f t="shared" si="3"/>
        <v/>
      </c>
      <c r="C97" s="28" t="str">
        <v/>
      </c>
      <c r="D97" s="13" t="str">
        <v/>
      </c>
      <c r="E97" s="13" t="str">
        <v/>
      </c>
      <c r="F97" s="15" t="str">
        <v/>
      </c>
      <c r="G97" s="15" t="str">
        <v/>
      </c>
      <c r="H97" s="15" t="str">
        <v/>
      </c>
      <c r="I97" s="10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7"/>
      <c r="S97" s="7"/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2"/>
        <v/>
      </c>
      <c r="B98" s="7" t="str">
        <f t="shared" si="3"/>
        <v/>
      </c>
      <c r="C98" s="28" t="str">
        <v/>
      </c>
      <c r="D98" s="13" t="str">
        <v/>
      </c>
      <c r="E98" s="13" t="str">
        <v/>
      </c>
      <c r="F98" s="15" t="str">
        <v/>
      </c>
      <c r="G98" s="15" t="str">
        <v/>
      </c>
      <c r="H98" s="15" t="str">
        <v/>
      </c>
      <c r="I98" s="10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7"/>
      <c r="S98" s="7"/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2"/>
        <v/>
      </c>
      <c r="B99" s="7" t="str">
        <f t="shared" si="3"/>
        <v/>
      </c>
      <c r="C99" s="28" t="str">
        <v/>
      </c>
      <c r="D99" s="13" t="str">
        <v/>
      </c>
      <c r="E99" s="13" t="str">
        <v/>
      </c>
      <c r="F99" s="15" t="str">
        <v/>
      </c>
      <c r="G99" s="15" t="str">
        <v/>
      </c>
      <c r="H99" s="15" t="str">
        <v/>
      </c>
      <c r="I99" s="10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7"/>
      <c r="S99" s="7"/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2"/>
        <v/>
      </c>
      <c r="B100" s="7" t="str">
        <f t="shared" si="3"/>
        <v/>
      </c>
      <c r="C100" s="28" t="str">
        <v/>
      </c>
      <c r="D100" s="13" t="str">
        <v/>
      </c>
      <c r="E100" s="13" t="str">
        <v/>
      </c>
      <c r="F100" s="15" t="str">
        <v/>
      </c>
      <c r="G100" s="15" t="str">
        <v/>
      </c>
      <c r="H100" s="15" t="str">
        <v/>
      </c>
      <c r="I100" s="10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7"/>
      <c r="S100" s="7"/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2"/>
        <v/>
      </c>
      <c r="B101" s="7" t="str">
        <f t="shared" si="3"/>
        <v/>
      </c>
      <c r="C101" s="28" t="str">
        <v/>
      </c>
      <c r="D101" s="13" t="str">
        <v/>
      </c>
      <c r="E101" s="13" t="str">
        <v/>
      </c>
      <c r="F101" s="15" t="str">
        <v/>
      </c>
      <c r="G101" s="15" t="str">
        <v/>
      </c>
      <c r="H101" s="15" t="str">
        <v/>
      </c>
      <c r="I101" s="10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7"/>
      <c r="S101" s="7"/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2"/>
        <v/>
      </c>
      <c r="B102" s="7" t="str">
        <f t="shared" si="3"/>
        <v/>
      </c>
      <c r="C102" s="28" t="str">
        <v/>
      </c>
      <c r="D102" s="13" t="str">
        <v/>
      </c>
      <c r="E102" s="13" t="str">
        <v/>
      </c>
      <c r="F102" s="15" t="str">
        <v/>
      </c>
      <c r="G102" s="15" t="str">
        <v/>
      </c>
      <c r="H102" s="15" t="str">
        <v/>
      </c>
      <c r="I102" s="10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7"/>
      <c r="S102" s="7"/>
      <c r="T102" s="7"/>
      <c r="U102" s="7"/>
      <c r="V102" s="7"/>
      <c r="W102" s="7"/>
      <c r="AH102" s="1"/>
      <c r="IW102" s="7"/>
    </row>
    <row r="103" spans="1:257" ht="11.85" customHeight="1" x14ac:dyDescent="0.3">
      <c r="A103" s="7" t="str">
        <f t="shared" si="2"/>
        <v/>
      </c>
      <c r="B103" s="7" t="str">
        <f t="shared" si="3"/>
        <v/>
      </c>
      <c r="C103" s="28" t="str">
        <v/>
      </c>
      <c r="D103" s="13" t="str">
        <v/>
      </c>
      <c r="E103" s="13" t="str">
        <v/>
      </c>
      <c r="F103" s="15" t="str">
        <v/>
      </c>
      <c r="G103" s="15" t="str">
        <v/>
      </c>
      <c r="H103" s="15" t="str">
        <v/>
      </c>
      <c r="I103" s="10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7"/>
      <c r="S103" s="7"/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2"/>
        <v/>
      </c>
      <c r="B104" s="7" t="str">
        <f t="shared" si="3"/>
        <v/>
      </c>
      <c r="C104" s="28" t="str">
        <v/>
      </c>
      <c r="D104" s="13" t="str">
        <v/>
      </c>
      <c r="E104" s="13" t="str">
        <v/>
      </c>
      <c r="F104" s="15" t="str">
        <v/>
      </c>
      <c r="G104" s="15" t="str">
        <v/>
      </c>
      <c r="H104" s="15" t="str">
        <v/>
      </c>
      <c r="I104" s="10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7"/>
      <c r="S104" s="7"/>
      <c r="T104" s="7"/>
      <c r="U104" s="7"/>
      <c r="V104" s="7"/>
      <c r="W104" s="7"/>
      <c r="AH104" s="1"/>
      <c r="IW104" s="7"/>
    </row>
    <row r="105" spans="1:257" ht="11.85" customHeight="1" x14ac:dyDescent="0.3">
      <c r="A105" s="7" t="str">
        <f t="shared" ref="A105:A168" si="4">IF(OR($D$32,$D$30,$D$31),IF(MOD((ROW(A105)-ROW($A$40))*$E$26,$E$27/5)&lt;0.0001,(ROW(A105)-ROW($A$40))*$E$26,""),"")</f>
        <v/>
      </c>
      <c r="B105" s="7" t="str">
        <f t="shared" si="3"/>
        <v/>
      </c>
      <c r="C105" s="28" t="str">
        <v/>
      </c>
      <c r="D105" s="13" t="str">
        <v/>
      </c>
      <c r="E105" s="13" t="str">
        <v/>
      </c>
      <c r="F105" s="15" t="str">
        <v/>
      </c>
      <c r="G105" s="15" t="str">
        <v/>
      </c>
      <c r="H105" s="15" t="str">
        <v/>
      </c>
      <c r="I105" s="10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7"/>
      <c r="S105" s="7"/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4"/>
        <v/>
      </c>
      <c r="B106" s="7" t="str">
        <f t="shared" ref="B106:B169" si="5">IF(IF(OR($D$32,$D$31,$D$30),(ROW(A106)-ROW($A$40))*$E$26,"")&lt;=$E$27,IF(OR($D$32,$D$31,$D$30),(ROW(A106)-ROW($A$40))*$E$26,""),"")</f>
        <v/>
      </c>
      <c r="C106" s="28" t="str">
        <v/>
      </c>
      <c r="D106" s="13" t="str">
        <v/>
      </c>
      <c r="E106" s="13" t="str">
        <v/>
      </c>
      <c r="F106" s="15" t="str">
        <v/>
      </c>
      <c r="G106" s="15" t="str">
        <v/>
      </c>
      <c r="H106" s="15" t="str">
        <v/>
      </c>
      <c r="I106" s="10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7"/>
      <c r="S106" s="7"/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4"/>
        <v/>
      </c>
      <c r="B107" s="7" t="str">
        <f t="shared" si="5"/>
        <v/>
      </c>
      <c r="C107" s="28" t="str">
        <v/>
      </c>
      <c r="D107" s="13" t="str">
        <v/>
      </c>
      <c r="E107" s="13" t="str">
        <v/>
      </c>
      <c r="F107" s="15" t="str">
        <v/>
      </c>
      <c r="G107" s="15" t="str">
        <v/>
      </c>
      <c r="H107" s="15" t="str">
        <v/>
      </c>
      <c r="I107" s="10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7"/>
      <c r="S107" s="7"/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si="4"/>
        <v/>
      </c>
      <c r="B108" s="7" t="str">
        <f t="shared" si="5"/>
        <v/>
      </c>
      <c r="C108" s="28" t="str">
        <v/>
      </c>
      <c r="D108" s="13" t="str">
        <v/>
      </c>
      <c r="E108" s="13" t="str">
        <v/>
      </c>
      <c r="F108" s="15" t="str">
        <v/>
      </c>
      <c r="G108" s="15" t="str">
        <v/>
      </c>
      <c r="H108" s="15" t="str">
        <v/>
      </c>
      <c r="I108" s="10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7"/>
      <c r="S108" s="7"/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4"/>
        <v/>
      </c>
      <c r="B109" s="7" t="str">
        <f t="shared" si="5"/>
        <v/>
      </c>
      <c r="C109" s="28" t="str">
        <v/>
      </c>
      <c r="D109" s="13" t="str">
        <v/>
      </c>
      <c r="E109" s="13" t="str">
        <v/>
      </c>
      <c r="F109" s="15" t="str">
        <v/>
      </c>
      <c r="G109" s="15" t="str">
        <v/>
      </c>
      <c r="H109" s="15" t="str">
        <v/>
      </c>
      <c r="I109" s="10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7"/>
      <c r="S109" s="7"/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si="4"/>
        <v/>
      </c>
      <c r="B110" s="7" t="str">
        <f t="shared" si="5"/>
        <v/>
      </c>
      <c r="C110" s="28" t="str">
        <v/>
      </c>
      <c r="D110" s="13" t="str">
        <v/>
      </c>
      <c r="E110" s="13" t="str">
        <v/>
      </c>
      <c r="F110" s="15" t="str">
        <v/>
      </c>
      <c r="G110" s="15" t="str">
        <v/>
      </c>
      <c r="H110" s="15" t="str">
        <v/>
      </c>
      <c r="I110" s="10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7"/>
      <c r="S110" s="7"/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4"/>
        <v/>
      </c>
      <c r="B111" s="7" t="str">
        <f t="shared" si="5"/>
        <v/>
      </c>
      <c r="C111" s="28" t="str">
        <v/>
      </c>
      <c r="D111" s="13" t="str">
        <v/>
      </c>
      <c r="E111" s="13" t="str">
        <v/>
      </c>
      <c r="F111" s="15" t="str">
        <v/>
      </c>
      <c r="G111" s="15" t="str">
        <v/>
      </c>
      <c r="H111" s="15" t="str">
        <v/>
      </c>
      <c r="I111" s="10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7"/>
      <c r="S111" s="7"/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4"/>
        <v/>
      </c>
      <c r="B112" s="7" t="str">
        <f t="shared" si="5"/>
        <v/>
      </c>
      <c r="C112" s="28" t="str">
        <v/>
      </c>
      <c r="D112" s="13" t="str">
        <v/>
      </c>
      <c r="E112" s="13" t="str">
        <v/>
      </c>
      <c r="F112" s="15" t="str">
        <v/>
      </c>
      <c r="G112" s="15" t="str">
        <v/>
      </c>
      <c r="H112" s="15" t="str">
        <v/>
      </c>
      <c r="I112" s="10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7"/>
      <c r="S112" s="7"/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4"/>
        <v/>
      </c>
      <c r="B113" s="7" t="str">
        <f t="shared" si="5"/>
        <v/>
      </c>
      <c r="C113" s="28" t="str">
        <v/>
      </c>
      <c r="D113" s="13" t="str">
        <v/>
      </c>
      <c r="E113" s="13" t="str">
        <v/>
      </c>
      <c r="F113" s="15" t="str">
        <v/>
      </c>
      <c r="G113" s="15" t="str">
        <v/>
      </c>
      <c r="H113" s="15" t="str">
        <v/>
      </c>
      <c r="I113" s="10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7"/>
      <c r="S113" s="7"/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4"/>
        <v/>
      </c>
      <c r="B114" s="7" t="str">
        <f t="shared" si="5"/>
        <v/>
      </c>
      <c r="C114" s="28" t="str">
        <v/>
      </c>
      <c r="D114" s="13" t="str">
        <v/>
      </c>
      <c r="E114" s="13" t="str">
        <v/>
      </c>
      <c r="F114" s="15" t="str">
        <v/>
      </c>
      <c r="G114" s="15" t="str">
        <v/>
      </c>
      <c r="H114" s="15" t="str">
        <v/>
      </c>
      <c r="I114" s="10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7"/>
      <c r="S114" s="7"/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4"/>
        <v/>
      </c>
      <c r="B115" s="7" t="str">
        <f t="shared" si="5"/>
        <v/>
      </c>
      <c r="C115" s="28" t="str">
        <v/>
      </c>
      <c r="D115" s="13" t="str">
        <v/>
      </c>
      <c r="E115" s="13" t="str">
        <v/>
      </c>
      <c r="F115" s="15" t="str">
        <v/>
      </c>
      <c r="G115" s="15" t="str">
        <v/>
      </c>
      <c r="H115" s="15" t="str">
        <v/>
      </c>
      <c r="I115" s="10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7"/>
      <c r="S115" s="7"/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4"/>
        <v/>
      </c>
      <c r="B116" s="7" t="str">
        <f t="shared" si="5"/>
        <v/>
      </c>
      <c r="C116" s="28" t="str">
        <v/>
      </c>
      <c r="D116" s="13" t="str">
        <v/>
      </c>
      <c r="E116" s="13" t="str">
        <v/>
      </c>
      <c r="F116" s="15" t="str">
        <v/>
      </c>
      <c r="G116" s="15" t="str">
        <v/>
      </c>
      <c r="H116" s="15" t="str">
        <v/>
      </c>
      <c r="I116" s="10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7"/>
      <c r="S116" s="7"/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4"/>
        <v/>
      </c>
      <c r="B117" s="7" t="str">
        <f t="shared" si="5"/>
        <v/>
      </c>
      <c r="C117" s="28" t="str">
        <v/>
      </c>
      <c r="D117" s="13" t="str">
        <v/>
      </c>
      <c r="E117" s="13" t="str">
        <v/>
      </c>
      <c r="F117" s="15" t="str">
        <v/>
      </c>
      <c r="G117" s="15" t="str">
        <v/>
      </c>
      <c r="H117" s="15" t="str">
        <v/>
      </c>
      <c r="I117" s="10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7"/>
      <c r="S117" s="7"/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4"/>
        <v/>
      </c>
      <c r="B118" s="7" t="str">
        <f t="shared" si="5"/>
        <v/>
      </c>
      <c r="C118" s="28" t="str">
        <v/>
      </c>
      <c r="D118" s="13" t="str">
        <v/>
      </c>
      <c r="E118" s="13" t="str">
        <v/>
      </c>
      <c r="F118" s="15" t="str">
        <v/>
      </c>
      <c r="G118" s="15" t="str">
        <v/>
      </c>
      <c r="H118" s="15" t="str">
        <v/>
      </c>
      <c r="I118" s="10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7"/>
      <c r="S118" s="7"/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4"/>
        <v/>
      </c>
      <c r="B119" s="7" t="str">
        <f t="shared" si="5"/>
        <v/>
      </c>
      <c r="C119" s="28" t="str">
        <v/>
      </c>
      <c r="D119" s="13" t="str">
        <v/>
      </c>
      <c r="E119" s="13" t="str">
        <v/>
      </c>
      <c r="F119" s="15" t="str">
        <v/>
      </c>
      <c r="G119" s="15" t="str">
        <v/>
      </c>
      <c r="H119" s="15" t="str">
        <v/>
      </c>
      <c r="I119" s="10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7"/>
      <c r="S119" s="7"/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4"/>
        <v/>
      </c>
      <c r="B120" s="7" t="str">
        <f t="shared" si="5"/>
        <v/>
      </c>
      <c r="C120" s="28" t="str">
        <v/>
      </c>
      <c r="D120" s="13" t="str">
        <v/>
      </c>
      <c r="E120" s="13" t="str">
        <v/>
      </c>
      <c r="F120" s="15" t="str">
        <v/>
      </c>
      <c r="G120" s="15" t="str">
        <v/>
      </c>
      <c r="H120" s="15" t="str">
        <v/>
      </c>
      <c r="I120" s="10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7"/>
      <c r="S120" s="7"/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4"/>
        <v/>
      </c>
      <c r="B121" s="7" t="str">
        <f t="shared" si="5"/>
        <v/>
      </c>
      <c r="C121" s="28" t="str">
        <v/>
      </c>
      <c r="D121" s="13" t="str">
        <v/>
      </c>
      <c r="E121" s="13" t="str">
        <v/>
      </c>
      <c r="F121" s="15" t="str">
        <v/>
      </c>
      <c r="G121" s="15" t="str">
        <v/>
      </c>
      <c r="H121" s="15" t="str">
        <v/>
      </c>
      <c r="I121" s="10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7"/>
      <c r="S121" s="7"/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4"/>
        <v/>
      </c>
      <c r="B122" s="7" t="str">
        <f t="shared" si="5"/>
        <v/>
      </c>
      <c r="C122" s="28" t="str">
        <v/>
      </c>
      <c r="D122" s="13" t="str">
        <v/>
      </c>
      <c r="E122" s="13" t="str">
        <v/>
      </c>
      <c r="F122" s="15" t="str">
        <v/>
      </c>
      <c r="G122" s="15" t="str">
        <v/>
      </c>
      <c r="H122" s="15" t="str">
        <v/>
      </c>
      <c r="I122" s="10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7"/>
      <c r="S122" s="7"/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4"/>
        <v/>
      </c>
      <c r="B123" s="7" t="str">
        <f t="shared" si="5"/>
        <v/>
      </c>
      <c r="C123" s="28" t="str">
        <v/>
      </c>
      <c r="D123" s="13" t="str">
        <v/>
      </c>
      <c r="E123" s="13" t="str">
        <v/>
      </c>
      <c r="F123" s="15" t="str">
        <v/>
      </c>
      <c r="G123" s="15" t="str">
        <v/>
      </c>
      <c r="H123" s="15" t="str">
        <v/>
      </c>
      <c r="I123" s="10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7"/>
      <c r="S123" s="7"/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4"/>
        <v/>
      </c>
      <c r="B124" s="7" t="str">
        <f t="shared" si="5"/>
        <v/>
      </c>
      <c r="C124" s="28" t="str">
        <v/>
      </c>
      <c r="D124" s="13" t="str">
        <v/>
      </c>
      <c r="E124" s="13" t="str">
        <v/>
      </c>
      <c r="F124" s="15" t="str">
        <v/>
      </c>
      <c r="G124" s="15" t="str">
        <v/>
      </c>
      <c r="H124" s="15" t="str">
        <v/>
      </c>
      <c r="I124" s="10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7"/>
      <c r="S124" s="7"/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4"/>
        <v/>
      </c>
      <c r="B125" s="7" t="str">
        <f t="shared" si="5"/>
        <v/>
      </c>
      <c r="C125" s="28" t="str">
        <v/>
      </c>
      <c r="D125" s="13" t="str">
        <v/>
      </c>
      <c r="E125" s="13" t="str">
        <v/>
      </c>
      <c r="F125" s="15" t="str">
        <v/>
      </c>
      <c r="G125" s="15" t="str">
        <v/>
      </c>
      <c r="H125" s="15" t="str">
        <v/>
      </c>
      <c r="I125" s="10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7"/>
      <c r="S125" s="7"/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4"/>
        <v/>
      </c>
      <c r="B126" s="7" t="str">
        <f t="shared" si="5"/>
        <v/>
      </c>
      <c r="C126" s="28" t="str">
        <v/>
      </c>
      <c r="D126" s="13" t="str">
        <v/>
      </c>
      <c r="E126" s="13" t="str">
        <v/>
      </c>
      <c r="F126" s="15" t="str">
        <v/>
      </c>
      <c r="G126" s="15" t="str">
        <v/>
      </c>
      <c r="H126" s="15" t="str">
        <v/>
      </c>
      <c r="I126" s="10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7"/>
      <c r="S126" s="7"/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4"/>
        <v/>
      </c>
      <c r="B127" s="7" t="str">
        <f t="shared" si="5"/>
        <v/>
      </c>
      <c r="C127" s="28" t="str">
        <v/>
      </c>
      <c r="D127" s="13" t="str">
        <v/>
      </c>
      <c r="E127" s="13" t="str">
        <v/>
      </c>
      <c r="F127" s="15" t="str">
        <v/>
      </c>
      <c r="G127" s="15" t="str">
        <v/>
      </c>
      <c r="H127" s="15" t="str">
        <v/>
      </c>
      <c r="I127" s="10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7"/>
      <c r="S127" s="7"/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4"/>
        <v/>
      </c>
      <c r="B128" s="7" t="str">
        <f t="shared" si="5"/>
        <v/>
      </c>
      <c r="C128" s="28" t="str">
        <v/>
      </c>
      <c r="D128" s="13" t="str">
        <v/>
      </c>
      <c r="E128" s="13" t="str">
        <v/>
      </c>
      <c r="F128" s="15" t="str">
        <v/>
      </c>
      <c r="G128" s="15" t="str">
        <v/>
      </c>
      <c r="H128" s="15" t="str">
        <v/>
      </c>
      <c r="I128" s="10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7"/>
      <c r="S128" s="7"/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4"/>
        <v/>
      </c>
      <c r="B129" s="7" t="str">
        <f t="shared" si="5"/>
        <v/>
      </c>
      <c r="C129" s="28" t="str">
        <v/>
      </c>
      <c r="D129" s="13" t="str">
        <v/>
      </c>
      <c r="E129" s="13" t="str">
        <v/>
      </c>
      <c r="F129" s="15" t="str">
        <v/>
      </c>
      <c r="G129" s="15" t="str">
        <v/>
      </c>
      <c r="H129" s="15" t="str">
        <v/>
      </c>
      <c r="I129" s="10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7"/>
      <c r="S129" s="7"/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4"/>
        <v/>
      </c>
      <c r="B130" s="7" t="str">
        <f t="shared" si="5"/>
        <v/>
      </c>
      <c r="C130" s="28" t="str">
        <v/>
      </c>
      <c r="D130" s="13" t="str">
        <v/>
      </c>
      <c r="E130" s="13" t="str">
        <v/>
      </c>
      <c r="F130" s="15" t="str">
        <v/>
      </c>
      <c r="G130" s="15" t="str">
        <v/>
      </c>
      <c r="H130" s="15" t="str">
        <v/>
      </c>
      <c r="I130" s="10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7"/>
      <c r="S130" s="7"/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4"/>
        <v/>
      </c>
      <c r="B131" s="7" t="str">
        <f t="shared" si="5"/>
        <v/>
      </c>
      <c r="C131" s="28" t="str">
        <v/>
      </c>
      <c r="D131" s="13" t="str">
        <v/>
      </c>
      <c r="E131" s="13" t="str">
        <v/>
      </c>
      <c r="F131" s="15" t="str">
        <v/>
      </c>
      <c r="G131" s="15" t="str">
        <v/>
      </c>
      <c r="H131" s="15" t="str">
        <v/>
      </c>
      <c r="I131" s="10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7"/>
      <c r="S131" s="7"/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4"/>
        <v/>
      </c>
      <c r="B132" s="7" t="str">
        <f t="shared" si="5"/>
        <v/>
      </c>
      <c r="C132" s="28" t="str">
        <v/>
      </c>
      <c r="D132" s="13" t="str">
        <v/>
      </c>
      <c r="E132" s="13" t="str">
        <v/>
      </c>
      <c r="F132" s="15" t="str">
        <v/>
      </c>
      <c r="G132" s="15" t="str">
        <v/>
      </c>
      <c r="H132" s="15" t="str">
        <v/>
      </c>
      <c r="I132" s="10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7"/>
      <c r="S132" s="7"/>
      <c r="T132" s="7"/>
      <c r="U132" s="7"/>
      <c r="V132" s="7"/>
      <c r="W132" s="7"/>
      <c r="AH132" s="1"/>
      <c r="IW132" s="7"/>
    </row>
    <row r="133" spans="1:257" ht="11.85" customHeight="1" x14ac:dyDescent="0.3">
      <c r="A133" s="7" t="str">
        <f t="shared" si="4"/>
        <v/>
      </c>
      <c r="B133" s="7" t="str">
        <f t="shared" si="5"/>
        <v/>
      </c>
      <c r="C133" s="28" t="str">
        <v/>
      </c>
      <c r="D133" s="13" t="str">
        <v/>
      </c>
      <c r="E133" s="13" t="str">
        <v/>
      </c>
      <c r="F133" s="15" t="str">
        <v/>
      </c>
      <c r="G133" s="15" t="str">
        <v/>
      </c>
      <c r="H133" s="15" t="str">
        <v/>
      </c>
      <c r="I133" s="10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7"/>
      <c r="S133" s="7"/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4"/>
        <v/>
      </c>
      <c r="B134" s="7" t="str">
        <f t="shared" si="5"/>
        <v/>
      </c>
      <c r="C134" s="28" t="str">
        <v/>
      </c>
      <c r="D134" s="13" t="str">
        <v/>
      </c>
      <c r="E134" s="13" t="str">
        <v/>
      </c>
      <c r="F134" s="15" t="str">
        <v/>
      </c>
      <c r="G134" s="15" t="str">
        <v/>
      </c>
      <c r="H134" s="15" t="str">
        <v/>
      </c>
      <c r="I134" s="10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7"/>
      <c r="S134" s="7"/>
      <c r="T134" s="7"/>
      <c r="U134" s="7"/>
      <c r="V134" s="7"/>
      <c r="W134" s="7"/>
      <c r="AH134" s="1"/>
      <c r="IW134" s="7"/>
    </row>
    <row r="135" spans="1:257" ht="11.85" customHeight="1" x14ac:dyDescent="0.3">
      <c r="A135" s="7" t="str">
        <f t="shared" si="4"/>
        <v/>
      </c>
      <c r="B135" s="7" t="str">
        <f t="shared" si="5"/>
        <v/>
      </c>
      <c r="C135" s="28" t="str">
        <v/>
      </c>
      <c r="D135" s="13" t="str">
        <v/>
      </c>
      <c r="E135" s="13" t="str">
        <v/>
      </c>
      <c r="F135" s="15" t="str">
        <v/>
      </c>
      <c r="G135" s="15" t="str">
        <v/>
      </c>
      <c r="H135" s="15" t="str">
        <v/>
      </c>
      <c r="I135" s="10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7"/>
      <c r="S135" s="7"/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4"/>
        <v/>
      </c>
      <c r="B136" s="7" t="str">
        <f t="shared" si="5"/>
        <v/>
      </c>
      <c r="C136" s="28" t="str">
        <v/>
      </c>
      <c r="D136" s="13" t="str">
        <v/>
      </c>
      <c r="E136" s="13" t="str">
        <v/>
      </c>
      <c r="F136" s="15" t="str">
        <v/>
      </c>
      <c r="G136" s="15" t="str">
        <v/>
      </c>
      <c r="H136" s="15" t="str">
        <v/>
      </c>
      <c r="I136" s="10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7"/>
      <c r="S136" s="7"/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4"/>
        <v/>
      </c>
      <c r="B137" s="7" t="str">
        <f t="shared" si="5"/>
        <v/>
      </c>
      <c r="C137" s="28" t="str">
        <v/>
      </c>
      <c r="D137" s="13" t="str">
        <v/>
      </c>
      <c r="E137" s="13" t="str">
        <v/>
      </c>
      <c r="F137" s="15" t="str">
        <v/>
      </c>
      <c r="G137" s="15" t="str">
        <v/>
      </c>
      <c r="H137" s="15" t="str">
        <v/>
      </c>
      <c r="I137" s="10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7"/>
      <c r="S137" s="7"/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4"/>
        <v/>
      </c>
      <c r="B138" s="7" t="str">
        <f t="shared" si="5"/>
        <v/>
      </c>
      <c r="C138" s="28" t="str">
        <v/>
      </c>
      <c r="D138" s="13" t="str">
        <v/>
      </c>
      <c r="E138" s="13" t="str">
        <v/>
      </c>
      <c r="F138" s="15" t="str">
        <v/>
      </c>
      <c r="G138" s="15" t="str">
        <v/>
      </c>
      <c r="H138" s="15" t="str">
        <v/>
      </c>
      <c r="I138" s="10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7"/>
      <c r="S138" s="7"/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4"/>
        <v/>
      </c>
      <c r="B139" s="7" t="str">
        <f t="shared" si="5"/>
        <v/>
      </c>
      <c r="C139" s="28" t="str">
        <v/>
      </c>
      <c r="D139" s="13" t="str">
        <v/>
      </c>
      <c r="E139" s="13" t="str">
        <v/>
      </c>
      <c r="F139" s="15" t="str">
        <v/>
      </c>
      <c r="G139" s="15" t="str">
        <v/>
      </c>
      <c r="H139" s="15" t="str">
        <v/>
      </c>
      <c r="I139" s="10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7"/>
      <c r="S139" s="7"/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4"/>
        <v/>
      </c>
      <c r="B140" s="7" t="str">
        <f t="shared" si="5"/>
        <v/>
      </c>
      <c r="C140" s="28" t="str">
        <v/>
      </c>
      <c r="D140" s="13" t="str">
        <v/>
      </c>
      <c r="E140" s="13" t="str">
        <v/>
      </c>
      <c r="F140" s="15" t="str">
        <v/>
      </c>
      <c r="G140" s="15" t="str">
        <v/>
      </c>
      <c r="H140" s="15" t="str">
        <v/>
      </c>
      <c r="I140" s="10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7"/>
      <c r="S140" s="7"/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4"/>
        <v/>
      </c>
      <c r="B141" s="7" t="str">
        <f t="shared" si="5"/>
        <v/>
      </c>
      <c r="C141" s="28" t="str">
        <v/>
      </c>
      <c r="D141" s="13" t="str">
        <v/>
      </c>
      <c r="E141" s="13" t="str">
        <v/>
      </c>
      <c r="F141" s="15" t="str">
        <v/>
      </c>
      <c r="G141" s="15" t="str">
        <v/>
      </c>
      <c r="H141" s="15" t="str">
        <v/>
      </c>
      <c r="I141" s="10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7"/>
      <c r="S141" s="7"/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4"/>
        <v/>
      </c>
      <c r="B142" s="7" t="str">
        <f t="shared" si="5"/>
        <v/>
      </c>
      <c r="C142" s="28" t="str">
        <v/>
      </c>
      <c r="D142" s="13" t="str">
        <v/>
      </c>
      <c r="E142" s="13" t="str">
        <v/>
      </c>
      <c r="F142" s="15" t="str">
        <v/>
      </c>
      <c r="G142" s="15" t="str">
        <v/>
      </c>
      <c r="H142" s="15" t="str">
        <v/>
      </c>
      <c r="I142" s="10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7"/>
      <c r="S142" s="7"/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4"/>
        <v/>
      </c>
      <c r="B143" s="7" t="str">
        <f t="shared" si="5"/>
        <v/>
      </c>
      <c r="C143" s="28" t="str">
        <v/>
      </c>
      <c r="D143" s="13" t="str">
        <v/>
      </c>
      <c r="E143" s="13" t="str">
        <v/>
      </c>
      <c r="F143" s="15" t="str">
        <v/>
      </c>
      <c r="G143" s="15" t="str">
        <v/>
      </c>
      <c r="H143" s="15" t="str">
        <v/>
      </c>
      <c r="I143" s="10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7"/>
      <c r="S143" s="7"/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4"/>
        <v/>
      </c>
      <c r="B144" s="7" t="str">
        <f t="shared" si="5"/>
        <v/>
      </c>
      <c r="C144" s="28" t="str">
        <v/>
      </c>
      <c r="D144" s="13" t="str">
        <v/>
      </c>
      <c r="E144" s="13" t="str">
        <v/>
      </c>
      <c r="F144" s="15" t="str">
        <v/>
      </c>
      <c r="G144" s="15" t="str">
        <v/>
      </c>
      <c r="H144" s="15" t="str">
        <v/>
      </c>
      <c r="I144" s="10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7"/>
      <c r="S144" s="7"/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4"/>
        <v/>
      </c>
      <c r="B145" s="7" t="str">
        <f t="shared" si="5"/>
        <v/>
      </c>
      <c r="C145" s="28" t="str">
        <v/>
      </c>
      <c r="D145" s="13" t="str">
        <v/>
      </c>
      <c r="E145" s="13" t="str">
        <v/>
      </c>
      <c r="F145" s="15" t="str">
        <v/>
      </c>
      <c r="G145" s="15" t="str">
        <v/>
      </c>
      <c r="H145" s="15" t="str">
        <v/>
      </c>
      <c r="I145" s="10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7"/>
      <c r="S145" s="7"/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4"/>
        <v/>
      </c>
      <c r="B146" s="7" t="str">
        <f t="shared" si="5"/>
        <v/>
      </c>
      <c r="C146" s="28" t="str">
        <v/>
      </c>
      <c r="D146" s="13" t="str">
        <v/>
      </c>
      <c r="E146" s="13" t="str">
        <v/>
      </c>
      <c r="F146" s="15" t="str">
        <v/>
      </c>
      <c r="G146" s="15" t="str">
        <v/>
      </c>
      <c r="H146" s="15" t="str">
        <v/>
      </c>
      <c r="I146" s="10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7"/>
      <c r="S146" s="7"/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4"/>
        <v/>
      </c>
      <c r="B147" s="7" t="str">
        <f t="shared" si="5"/>
        <v/>
      </c>
      <c r="C147" s="28" t="str">
        <v/>
      </c>
      <c r="D147" s="13" t="str">
        <v/>
      </c>
      <c r="E147" s="13" t="str">
        <v/>
      </c>
      <c r="F147" s="15" t="str">
        <v/>
      </c>
      <c r="G147" s="15" t="str">
        <v/>
      </c>
      <c r="H147" s="15" t="str">
        <v/>
      </c>
      <c r="I147" s="10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7"/>
      <c r="S147" s="7"/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4"/>
        <v/>
      </c>
      <c r="B148" s="7" t="str">
        <f t="shared" si="5"/>
        <v/>
      </c>
      <c r="C148" s="28" t="str">
        <v/>
      </c>
      <c r="D148" s="13" t="str">
        <v/>
      </c>
      <c r="E148" s="13" t="str">
        <v/>
      </c>
      <c r="F148" s="15" t="str">
        <v/>
      </c>
      <c r="G148" s="15" t="str">
        <v/>
      </c>
      <c r="H148" s="15" t="str">
        <v/>
      </c>
      <c r="I148" s="10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7"/>
      <c r="S148" s="7"/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4"/>
        <v/>
      </c>
      <c r="B149" s="7" t="str">
        <f t="shared" si="5"/>
        <v/>
      </c>
      <c r="C149" s="28" t="str">
        <v/>
      </c>
      <c r="D149" s="13" t="str">
        <v/>
      </c>
      <c r="E149" s="13" t="str">
        <v/>
      </c>
      <c r="F149" s="15" t="str">
        <v/>
      </c>
      <c r="G149" s="15" t="str">
        <v/>
      </c>
      <c r="H149" s="15" t="str">
        <v/>
      </c>
      <c r="I149" s="10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7"/>
      <c r="S149" s="7"/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4"/>
        <v/>
      </c>
      <c r="B150" s="7" t="str">
        <f t="shared" si="5"/>
        <v/>
      </c>
      <c r="C150" s="28" t="str">
        <v/>
      </c>
      <c r="D150" s="13" t="str">
        <v/>
      </c>
      <c r="E150" s="13" t="str">
        <v/>
      </c>
      <c r="F150" s="15" t="str">
        <v/>
      </c>
      <c r="G150" s="15" t="str">
        <v/>
      </c>
      <c r="H150" s="15" t="str">
        <v/>
      </c>
      <c r="I150" s="10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7"/>
      <c r="S150" s="7"/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4"/>
        <v/>
      </c>
      <c r="B151" s="7" t="str">
        <f t="shared" si="5"/>
        <v/>
      </c>
      <c r="C151" s="28" t="str">
        <v/>
      </c>
      <c r="D151" s="13" t="str">
        <v/>
      </c>
      <c r="E151" s="13" t="str">
        <v/>
      </c>
      <c r="F151" s="15" t="str">
        <v/>
      </c>
      <c r="G151" s="15" t="str">
        <v/>
      </c>
      <c r="H151" s="15" t="str">
        <v/>
      </c>
      <c r="I151" s="10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7"/>
      <c r="S151" s="7"/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4"/>
        <v/>
      </c>
      <c r="B152" s="7" t="str">
        <f t="shared" si="5"/>
        <v/>
      </c>
      <c r="C152" s="28" t="str">
        <v/>
      </c>
      <c r="D152" s="13" t="str">
        <v/>
      </c>
      <c r="E152" s="13" t="str">
        <v/>
      </c>
      <c r="F152" s="15" t="str">
        <v/>
      </c>
      <c r="G152" s="15" t="str">
        <v/>
      </c>
      <c r="H152" s="15" t="str">
        <v/>
      </c>
      <c r="I152" s="10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7"/>
      <c r="S152" s="7"/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4"/>
        <v/>
      </c>
      <c r="B153" s="7" t="str">
        <f t="shared" si="5"/>
        <v/>
      </c>
      <c r="C153" s="28" t="str">
        <v/>
      </c>
      <c r="D153" s="13" t="str">
        <v/>
      </c>
      <c r="E153" s="13" t="str">
        <v/>
      </c>
      <c r="F153" s="15" t="str">
        <v/>
      </c>
      <c r="G153" s="15" t="str">
        <v/>
      </c>
      <c r="H153" s="15" t="str">
        <v/>
      </c>
      <c r="I153" s="10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7"/>
      <c r="S153" s="7"/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4"/>
        <v/>
      </c>
      <c r="B154" s="7" t="str">
        <f t="shared" si="5"/>
        <v/>
      </c>
      <c r="C154" s="28" t="str">
        <v/>
      </c>
      <c r="D154" s="13" t="str">
        <v/>
      </c>
      <c r="E154" s="13" t="str">
        <v/>
      </c>
      <c r="F154" s="15" t="str">
        <v/>
      </c>
      <c r="G154" s="15" t="str">
        <v/>
      </c>
      <c r="H154" s="15" t="str">
        <v/>
      </c>
      <c r="I154" s="10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7"/>
      <c r="S154" s="7"/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4"/>
        <v/>
      </c>
      <c r="B155" s="7" t="str">
        <f t="shared" si="5"/>
        <v/>
      </c>
      <c r="C155" s="28" t="str">
        <v/>
      </c>
      <c r="D155" s="13" t="str">
        <v/>
      </c>
      <c r="E155" s="13" t="str">
        <v/>
      </c>
      <c r="F155" s="15" t="str">
        <v/>
      </c>
      <c r="G155" s="15" t="str">
        <v/>
      </c>
      <c r="H155" s="15" t="str">
        <v/>
      </c>
      <c r="I155" s="10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7"/>
      <c r="S155" s="7"/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4"/>
        <v/>
      </c>
      <c r="B156" s="7" t="str">
        <f t="shared" si="5"/>
        <v/>
      </c>
      <c r="C156" s="28" t="str">
        <v/>
      </c>
      <c r="D156" s="13" t="str">
        <v/>
      </c>
      <c r="E156" s="13" t="str">
        <v/>
      </c>
      <c r="F156" s="15" t="str">
        <v/>
      </c>
      <c r="G156" s="15" t="str">
        <v/>
      </c>
      <c r="H156" s="15" t="str">
        <v/>
      </c>
      <c r="I156" s="10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7"/>
      <c r="S156" s="7"/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4"/>
        <v/>
      </c>
      <c r="B157" s="7" t="str">
        <f t="shared" si="5"/>
        <v/>
      </c>
      <c r="C157" s="28" t="str">
        <v/>
      </c>
      <c r="D157" s="13" t="str">
        <v/>
      </c>
      <c r="E157" s="13" t="str">
        <v/>
      </c>
      <c r="F157" s="15" t="str">
        <v/>
      </c>
      <c r="G157" s="15" t="str">
        <v/>
      </c>
      <c r="H157" s="15" t="str">
        <v/>
      </c>
      <c r="I157" s="10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7"/>
      <c r="S157" s="7"/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4"/>
        <v/>
      </c>
      <c r="B158" s="7" t="str">
        <f t="shared" si="5"/>
        <v/>
      </c>
      <c r="C158" s="28" t="str">
        <v/>
      </c>
      <c r="D158" s="13" t="str">
        <v/>
      </c>
      <c r="E158" s="13" t="str">
        <v/>
      </c>
      <c r="F158" s="15" t="str">
        <v/>
      </c>
      <c r="G158" s="15" t="str">
        <v/>
      </c>
      <c r="H158" s="15" t="str">
        <v/>
      </c>
      <c r="I158" s="10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7"/>
      <c r="S158" s="7"/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4"/>
        <v/>
      </c>
      <c r="B159" s="7" t="str">
        <f t="shared" si="5"/>
        <v/>
      </c>
      <c r="C159" s="28" t="str">
        <v/>
      </c>
      <c r="D159" s="13" t="str">
        <v/>
      </c>
      <c r="E159" s="13" t="str">
        <v/>
      </c>
      <c r="F159" s="15" t="str">
        <v/>
      </c>
      <c r="G159" s="15" t="str">
        <v/>
      </c>
      <c r="H159" s="15" t="str">
        <v/>
      </c>
      <c r="I159" s="10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7"/>
      <c r="S159" s="7"/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4"/>
        <v/>
      </c>
      <c r="B160" s="7" t="str">
        <f t="shared" si="5"/>
        <v/>
      </c>
      <c r="C160" s="28" t="str">
        <v/>
      </c>
      <c r="D160" s="13" t="str">
        <v/>
      </c>
      <c r="E160" s="13" t="str">
        <v/>
      </c>
      <c r="F160" s="15" t="str">
        <v/>
      </c>
      <c r="G160" s="15" t="str">
        <v/>
      </c>
      <c r="H160" s="15" t="str">
        <v/>
      </c>
      <c r="I160" s="10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7"/>
      <c r="S160" s="7"/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4"/>
        <v/>
      </c>
      <c r="B161" s="7" t="str">
        <f t="shared" si="5"/>
        <v/>
      </c>
      <c r="C161" s="28" t="str">
        <v/>
      </c>
      <c r="D161" s="13" t="str">
        <v/>
      </c>
      <c r="E161" s="13" t="str">
        <v/>
      </c>
      <c r="F161" s="15" t="str">
        <v/>
      </c>
      <c r="G161" s="15" t="str">
        <v/>
      </c>
      <c r="H161" s="15" t="str">
        <v/>
      </c>
      <c r="I161" s="10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7"/>
      <c r="S161" s="7"/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4"/>
        <v/>
      </c>
      <c r="B162" s="7" t="str">
        <f t="shared" si="5"/>
        <v/>
      </c>
      <c r="C162" s="28" t="str">
        <v/>
      </c>
      <c r="D162" s="13" t="str">
        <v/>
      </c>
      <c r="E162" s="13" t="str">
        <v/>
      </c>
      <c r="F162" s="15" t="str">
        <v/>
      </c>
      <c r="G162" s="15" t="str">
        <v/>
      </c>
      <c r="H162" s="15" t="str">
        <v/>
      </c>
      <c r="I162" s="10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7"/>
      <c r="S162" s="7"/>
      <c r="T162" s="7"/>
      <c r="U162" s="7"/>
      <c r="V162" s="7"/>
      <c r="W162" s="7"/>
      <c r="AH162" s="1"/>
      <c r="IW162" s="7"/>
    </row>
    <row r="163" spans="1:257" ht="11.85" customHeight="1" x14ac:dyDescent="0.3">
      <c r="A163" s="7" t="str">
        <f t="shared" si="4"/>
        <v/>
      </c>
      <c r="B163" s="7" t="str">
        <f t="shared" si="5"/>
        <v/>
      </c>
      <c r="C163" s="28" t="str">
        <v/>
      </c>
      <c r="D163" s="13" t="str">
        <v/>
      </c>
      <c r="E163" s="13" t="str">
        <v/>
      </c>
      <c r="F163" s="15" t="str">
        <v/>
      </c>
      <c r="G163" s="15" t="str">
        <v/>
      </c>
      <c r="H163" s="15" t="str">
        <v/>
      </c>
      <c r="I163" s="10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7"/>
      <c r="S163" s="7"/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4"/>
        <v/>
      </c>
      <c r="B164" s="7" t="str">
        <f t="shared" si="5"/>
        <v/>
      </c>
      <c r="C164" s="28" t="str">
        <v/>
      </c>
      <c r="D164" s="13" t="str">
        <v/>
      </c>
      <c r="E164" s="13" t="str">
        <v/>
      </c>
      <c r="F164" s="15" t="str">
        <v/>
      </c>
      <c r="G164" s="15" t="str">
        <v/>
      </c>
      <c r="H164" s="15" t="str">
        <v/>
      </c>
      <c r="I164" s="10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7"/>
      <c r="S164" s="7"/>
      <c r="T164" s="7"/>
      <c r="U164" s="7"/>
      <c r="V164" s="7"/>
      <c r="W164" s="7"/>
      <c r="AH164" s="1"/>
      <c r="IW164" s="7"/>
    </row>
    <row r="165" spans="1:257" ht="11.85" customHeight="1" x14ac:dyDescent="0.3">
      <c r="A165" s="7" t="str">
        <f t="shared" si="4"/>
        <v/>
      </c>
      <c r="B165" s="7" t="str">
        <f t="shared" si="5"/>
        <v/>
      </c>
      <c r="C165" s="28" t="str">
        <v/>
      </c>
      <c r="D165" s="13" t="str">
        <v/>
      </c>
      <c r="E165" s="13" t="str">
        <v/>
      </c>
      <c r="F165" s="15" t="str">
        <v/>
      </c>
      <c r="G165" s="15" t="str">
        <v/>
      </c>
      <c r="H165" s="15" t="str">
        <v/>
      </c>
      <c r="I165" s="10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7"/>
      <c r="S165" s="7"/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4"/>
        <v/>
      </c>
      <c r="B166" s="7" t="str">
        <f t="shared" si="5"/>
        <v/>
      </c>
      <c r="C166" s="28" t="str">
        <v/>
      </c>
      <c r="D166" s="13" t="str">
        <v/>
      </c>
      <c r="E166" s="13" t="str">
        <v/>
      </c>
      <c r="F166" s="15" t="str">
        <v/>
      </c>
      <c r="G166" s="15" t="str">
        <v/>
      </c>
      <c r="H166" s="15" t="str">
        <v/>
      </c>
      <c r="I166" s="10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7"/>
      <c r="S166" s="7"/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si="4"/>
        <v/>
      </c>
      <c r="B167" s="7" t="str">
        <f t="shared" si="5"/>
        <v/>
      </c>
      <c r="C167" s="28" t="str">
        <v/>
      </c>
      <c r="D167" s="13" t="str">
        <v/>
      </c>
      <c r="E167" s="13" t="str">
        <v/>
      </c>
      <c r="F167" s="15" t="str">
        <v/>
      </c>
      <c r="G167" s="15" t="str">
        <v/>
      </c>
      <c r="H167" s="15" t="str">
        <v/>
      </c>
      <c r="I167" s="10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7"/>
      <c r="S167" s="7"/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4"/>
        <v/>
      </c>
      <c r="B168" s="7" t="str">
        <f t="shared" si="5"/>
        <v/>
      </c>
      <c r="C168" s="28" t="str">
        <v/>
      </c>
      <c r="D168" s="13" t="str">
        <v/>
      </c>
      <c r="E168" s="13" t="str">
        <v/>
      </c>
      <c r="F168" s="15" t="str">
        <v/>
      </c>
      <c r="G168" s="15" t="str">
        <v/>
      </c>
      <c r="H168" s="15" t="str">
        <v/>
      </c>
      <c r="I168" s="10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7"/>
      <c r="S168" s="7"/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ref="A169:A232" si="6">IF(OR($D$32,$D$30,$D$31),IF(MOD((ROW(A169)-ROW($A$40))*$E$26,$E$27/5)&lt;0.0001,(ROW(A169)-ROW($A$40))*$E$26,""),"")</f>
        <v/>
      </c>
      <c r="B169" s="7" t="str">
        <f t="shared" si="5"/>
        <v/>
      </c>
      <c r="C169" s="28" t="str">
        <v/>
      </c>
      <c r="D169" s="13" t="str">
        <v/>
      </c>
      <c r="E169" s="13" t="str">
        <v/>
      </c>
      <c r="F169" s="15" t="str">
        <v/>
      </c>
      <c r="G169" s="15" t="str">
        <v/>
      </c>
      <c r="H169" s="15" t="str">
        <v/>
      </c>
      <c r="I169" s="10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7"/>
      <c r="S169" s="7"/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6"/>
        <v/>
      </c>
      <c r="B170" s="7" t="str">
        <f t="shared" ref="B170:B233" si="7">IF(IF(OR($D$32,$D$31,$D$30),(ROW(A170)-ROW($A$40))*$E$26,"")&lt;=$E$27,IF(OR($D$32,$D$31,$D$30),(ROW(A170)-ROW($A$40))*$E$26,""),"")</f>
        <v/>
      </c>
      <c r="C170" s="28" t="str">
        <v/>
      </c>
      <c r="D170" s="13" t="str">
        <v/>
      </c>
      <c r="E170" s="13" t="str">
        <v/>
      </c>
      <c r="F170" s="15" t="str">
        <v/>
      </c>
      <c r="G170" s="15" t="str">
        <v/>
      </c>
      <c r="H170" s="15" t="str">
        <v/>
      </c>
      <c r="I170" s="10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7"/>
      <c r="S170" s="7"/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6"/>
        <v/>
      </c>
      <c r="B171" s="7" t="str">
        <f t="shared" si="7"/>
        <v/>
      </c>
      <c r="C171" s="28" t="str">
        <v/>
      </c>
      <c r="D171" s="13" t="str">
        <v/>
      </c>
      <c r="E171" s="13" t="str">
        <v/>
      </c>
      <c r="F171" s="15" t="str">
        <v/>
      </c>
      <c r="G171" s="15" t="str">
        <v/>
      </c>
      <c r="H171" s="15" t="str">
        <v/>
      </c>
      <c r="I171" s="10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7"/>
      <c r="S171" s="7"/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si="6"/>
        <v/>
      </c>
      <c r="B172" s="7" t="str">
        <f t="shared" si="7"/>
        <v/>
      </c>
      <c r="C172" s="28" t="str">
        <v/>
      </c>
      <c r="D172" s="13" t="str">
        <v/>
      </c>
      <c r="E172" s="13" t="str">
        <v/>
      </c>
      <c r="F172" s="15" t="str">
        <v/>
      </c>
      <c r="G172" s="15" t="str">
        <v/>
      </c>
      <c r="H172" s="15" t="str">
        <v/>
      </c>
      <c r="I172" s="10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7"/>
      <c r="S172" s="7"/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6"/>
        <v/>
      </c>
      <c r="B173" s="7" t="str">
        <f t="shared" si="7"/>
        <v/>
      </c>
      <c r="C173" s="28" t="str">
        <v/>
      </c>
      <c r="D173" s="13" t="str">
        <v/>
      </c>
      <c r="E173" s="13" t="str">
        <v/>
      </c>
      <c r="F173" s="15" t="str">
        <v/>
      </c>
      <c r="G173" s="15" t="str">
        <v/>
      </c>
      <c r="H173" s="15" t="str">
        <v/>
      </c>
      <c r="I173" s="10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7"/>
      <c r="S173" s="7"/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si="6"/>
        <v/>
      </c>
      <c r="B174" s="7" t="str">
        <f t="shared" si="7"/>
        <v/>
      </c>
      <c r="C174" s="28" t="str">
        <v/>
      </c>
      <c r="D174" s="13" t="str">
        <v/>
      </c>
      <c r="E174" s="13" t="str">
        <v/>
      </c>
      <c r="F174" s="15" t="str">
        <v/>
      </c>
      <c r="G174" s="15" t="str">
        <v/>
      </c>
      <c r="H174" s="15" t="str">
        <v/>
      </c>
      <c r="I174" s="10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7"/>
      <c r="S174" s="7"/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6"/>
        <v/>
      </c>
      <c r="B175" s="7" t="str">
        <f t="shared" si="7"/>
        <v/>
      </c>
      <c r="C175" s="28" t="str">
        <v/>
      </c>
      <c r="D175" s="13" t="str">
        <v/>
      </c>
      <c r="E175" s="13" t="str">
        <v/>
      </c>
      <c r="F175" s="15" t="str">
        <v/>
      </c>
      <c r="G175" s="15" t="str">
        <v/>
      </c>
      <c r="H175" s="15" t="str">
        <v/>
      </c>
      <c r="I175" s="10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7"/>
      <c r="S175" s="7"/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6"/>
        <v/>
      </c>
      <c r="B176" s="7" t="str">
        <f t="shared" si="7"/>
        <v/>
      </c>
      <c r="C176" s="28" t="str">
        <v/>
      </c>
      <c r="D176" s="13" t="str">
        <v/>
      </c>
      <c r="E176" s="13" t="str">
        <v/>
      </c>
      <c r="F176" s="15" t="str">
        <v/>
      </c>
      <c r="G176" s="15" t="str">
        <v/>
      </c>
      <c r="H176" s="15" t="str">
        <v/>
      </c>
      <c r="I176" s="10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7"/>
      <c r="S176" s="7"/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6"/>
        <v/>
      </c>
      <c r="B177" s="7" t="str">
        <f t="shared" si="7"/>
        <v/>
      </c>
      <c r="C177" s="28" t="str">
        <v/>
      </c>
      <c r="D177" s="13" t="str">
        <v/>
      </c>
      <c r="E177" s="13" t="str">
        <v/>
      </c>
      <c r="F177" s="15" t="str">
        <v/>
      </c>
      <c r="G177" s="15" t="str">
        <v/>
      </c>
      <c r="H177" s="15" t="str">
        <v/>
      </c>
      <c r="I177" s="10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7"/>
      <c r="S177" s="7"/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6"/>
        <v/>
      </c>
      <c r="B178" s="7" t="str">
        <f t="shared" si="7"/>
        <v/>
      </c>
      <c r="C178" s="28" t="str">
        <v/>
      </c>
      <c r="D178" s="13" t="str">
        <v/>
      </c>
      <c r="E178" s="13" t="str">
        <v/>
      </c>
      <c r="F178" s="15" t="str">
        <v/>
      </c>
      <c r="G178" s="15" t="str">
        <v/>
      </c>
      <c r="H178" s="15" t="str">
        <v/>
      </c>
      <c r="I178" s="10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7"/>
      <c r="S178" s="7"/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6"/>
        <v/>
      </c>
      <c r="B179" s="7" t="str">
        <f t="shared" si="7"/>
        <v/>
      </c>
      <c r="C179" s="28" t="str">
        <v/>
      </c>
      <c r="D179" s="13" t="str">
        <v/>
      </c>
      <c r="E179" s="13" t="str">
        <v/>
      </c>
      <c r="F179" s="15" t="str">
        <v/>
      </c>
      <c r="G179" s="15" t="str">
        <v/>
      </c>
      <c r="H179" s="15" t="str">
        <v/>
      </c>
      <c r="I179" s="10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7"/>
      <c r="S179" s="7"/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6"/>
        <v/>
      </c>
      <c r="B180" s="7" t="str">
        <f t="shared" si="7"/>
        <v/>
      </c>
      <c r="C180" s="28" t="str">
        <v/>
      </c>
      <c r="D180" s="13" t="str">
        <v/>
      </c>
      <c r="E180" s="13" t="str">
        <v/>
      </c>
      <c r="F180" s="15" t="str">
        <v/>
      </c>
      <c r="G180" s="15" t="str">
        <v/>
      </c>
      <c r="H180" s="15" t="str">
        <v/>
      </c>
      <c r="I180" s="10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7"/>
      <c r="S180" s="7"/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6"/>
        <v/>
      </c>
      <c r="B181" s="7" t="str">
        <f t="shared" si="7"/>
        <v/>
      </c>
      <c r="C181" s="28" t="str">
        <v/>
      </c>
      <c r="D181" s="13" t="str">
        <v/>
      </c>
      <c r="E181" s="13" t="str">
        <v/>
      </c>
      <c r="F181" s="15" t="str">
        <v/>
      </c>
      <c r="G181" s="15" t="str">
        <v/>
      </c>
      <c r="H181" s="15" t="str">
        <v/>
      </c>
      <c r="I181" s="10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7"/>
      <c r="S181" s="7"/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6"/>
        <v/>
      </c>
      <c r="B182" s="7" t="str">
        <f t="shared" si="7"/>
        <v/>
      </c>
      <c r="C182" s="28" t="str">
        <v/>
      </c>
      <c r="D182" s="13" t="str">
        <v/>
      </c>
      <c r="E182" s="13" t="str">
        <v/>
      </c>
      <c r="F182" s="15" t="str">
        <v/>
      </c>
      <c r="G182" s="15" t="str">
        <v/>
      </c>
      <c r="H182" s="15" t="str">
        <v/>
      </c>
      <c r="I182" s="10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7"/>
      <c r="S182" s="7"/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6"/>
        <v/>
      </c>
      <c r="B183" s="7" t="str">
        <f t="shared" si="7"/>
        <v/>
      </c>
      <c r="C183" s="28" t="str">
        <v/>
      </c>
      <c r="D183" s="13" t="str">
        <v/>
      </c>
      <c r="E183" s="13" t="str">
        <v/>
      </c>
      <c r="F183" s="15" t="str">
        <v/>
      </c>
      <c r="G183" s="15" t="str">
        <v/>
      </c>
      <c r="H183" s="15" t="str">
        <v/>
      </c>
      <c r="I183" s="10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7"/>
      <c r="S183" s="7"/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6"/>
        <v/>
      </c>
      <c r="B184" s="7" t="str">
        <f t="shared" si="7"/>
        <v/>
      </c>
      <c r="C184" s="28" t="str">
        <v/>
      </c>
      <c r="D184" s="13" t="str">
        <v/>
      </c>
      <c r="E184" s="13" t="str">
        <v/>
      </c>
      <c r="F184" s="15" t="str">
        <v/>
      </c>
      <c r="G184" s="15" t="str">
        <v/>
      </c>
      <c r="H184" s="15" t="str">
        <v/>
      </c>
      <c r="I184" s="10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7"/>
      <c r="S184" s="7"/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6"/>
        <v/>
      </c>
      <c r="B185" s="7" t="str">
        <f t="shared" si="7"/>
        <v/>
      </c>
      <c r="C185" s="28" t="str">
        <v/>
      </c>
      <c r="D185" s="13" t="str">
        <v/>
      </c>
      <c r="E185" s="13" t="str">
        <v/>
      </c>
      <c r="F185" s="15" t="str">
        <v/>
      </c>
      <c r="G185" s="15" t="str">
        <v/>
      </c>
      <c r="H185" s="15" t="str">
        <v/>
      </c>
      <c r="I185" s="10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7"/>
      <c r="S185" s="7"/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6"/>
        <v/>
      </c>
      <c r="B186" s="7" t="str">
        <f t="shared" si="7"/>
        <v/>
      </c>
      <c r="C186" s="28" t="str">
        <v/>
      </c>
      <c r="D186" s="13" t="str">
        <v/>
      </c>
      <c r="E186" s="13" t="str">
        <v/>
      </c>
      <c r="F186" s="15" t="str">
        <v/>
      </c>
      <c r="G186" s="15" t="str">
        <v/>
      </c>
      <c r="H186" s="15" t="str">
        <v/>
      </c>
      <c r="I186" s="10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7"/>
      <c r="S186" s="7"/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6"/>
        <v/>
      </c>
      <c r="B187" s="7" t="str">
        <f t="shared" si="7"/>
        <v/>
      </c>
      <c r="C187" s="28" t="str">
        <v/>
      </c>
      <c r="D187" s="13" t="str">
        <v/>
      </c>
      <c r="E187" s="13" t="str">
        <v/>
      </c>
      <c r="F187" s="15" t="str">
        <v/>
      </c>
      <c r="G187" s="15" t="str">
        <v/>
      </c>
      <c r="H187" s="15" t="str">
        <v/>
      </c>
      <c r="I187" s="10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7"/>
      <c r="S187" s="7"/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6"/>
        <v/>
      </c>
      <c r="B188" s="7" t="str">
        <f t="shared" si="7"/>
        <v/>
      </c>
      <c r="C188" s="28" t="str">
        <v/>
      </c>
      <c r="D188" s="13" t="str">
        <v/>
      </c>
      <c r="E188" s="13" t="str">
        <v/>
      </c>
      <c r="F188" s="15" t="str">
        <v/>
      </c>
      <c r="G188" s="15" t="str">
        <v/>
      </c>
      <c r="H188" s="15" t="str">
        <v/>
      </c>
      <c r="I188" s="10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7"/>
      <c r="S188" s="7"/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6"/>
        <v/>
      </c>
      <c r="B189" s="7" t="str">
        <f t="shared" si="7"/>
        <v/>
      </c>
      <c r="C189" s="28" t="str">
        <v/>
      </c>
      <c r="D189" s="13" t="str">
        <v/>
      </c>
      <c r="E189" s="13" t="str">
        <v/>
      </c>
      <c r="F189" s="15" t="str">
        <v/>
      </c>
      <c r="G189" s="15" t="str">
        <v/>
      </c>
      <c r="H189" s="15" t="str">
        <v/>
      </c>
      <c r="I189" s="10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7"/>
      <c r="S189" s="7"/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6"/>
        <v/>
      </c>
      <c r="B190" s="7" t="str">
        <f t="shared" si="7"/>
        <v/>
      </c>
      <c r="C190" s="28" t="str">
        <v/>
      </c>
      <c r="D190" s="13" t="str">
        <v/>
      </c>
      <c r="E190" s="13" t="str">
        <v/>
      </c>
      <c r="F190" s="15" t="str">
        <v/>
      </c>
      <c r="G190" s="15" t="str">
        <v/>
      </c>
      <c r="H190" s="15" t="str">
        <v/>
      </c>
      <c r="I190" s="10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7"/>
      <c r="S190" s="7"/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6"/>
        <v/>
      </c>
      <c r="B191" s="7" t="str">
        <f t="shared" si="7"/>
        <v/>
      </c>
      <c r="C191" s="28" t="str">
        <v/>
      </c>
      <c r="D191" s="13" t="str">
        <v/>
      </c>
      <c r="E191" s="13" t="str">
        <v/>
      </c>
      <c r="F191" s="15" t="str">
        <v/>
      </c>
      <c r="G191" s="15" t="str">
        <v/>
      </c>
      <c r="H191" s="15" t="str">
        <v/>
      </c>
      <c r="I191" s="10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7"/>
      <c r="S191" s="7"/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6"/>
        <v/>
      </c>
      <c r="B192" s="7" t="str">
        <f t="shared" si="7"/>
        <v/>
      </c>
      <c r="C192" s="28" t="str">
        <v/>
      </c>
      <c r="D192" s="13" t="str">
        <v/>
      </c>
      <c r="E192" s="13" t="str">
        <v/>
      </c>
      <c r="F192" s="15" t="str">
        <v/>
      </c>
      <c r="G192" s="15" t="str">
        <v/>
      </c>
      <c r="H192" s="15" t="str">
        <v/>
      </c>
      <c r="I192" s="10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7"/>
      <c r="S192" s="7"/>
      <c r="T192" s="7"/>
      <c r="U192" s="7"/>
      <c r="V192" s="7"/>
      <c r="W192" s="7"/>
      <c r="AH192" s="1"/>
      <c r="IW192" s="7"/>
    </row>
    <row r="193" spans="1:257" ht="11.85" customHeight="1" x14ac:dyDescent="0.3">
      <c r="A193" s="7" t="str">
        <f t="shared" si="6"/>
        <v/>
      </c>
      <c r="B193" s="7" t="str">
        <f t="shared" si="7"/>
        <v/>
      </c>
      <c r="C193" s="28" t="str">
        <v/>
      </c>
      <c r="D193" s="13" t="str">
        <v/>
      </c>
      <c r="E193" s="13" t="str">
        <v/>
      </c>
      <c r="F193" s="15" t="str">
        <v/>
      </c>
      <c r="G193" s="15" t="str">
        <v/>
      </c>
      <c r="H193" s="15" t="str">
        <v/>
      </c>
      <c r="I193" s="10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7"/>
      <c r="S193" s="7"/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6"/>
        <v/>
      </c>
      <c r="B194" s="7" t="str">
        <f t="shared" si="7"/>
        <v/>
      </c>
      <c r="C194" s="28" t="str">
        <v/>
      </c>
      <c r="D194" s="13" t="str">
        <v/>
      </c>
      <c r="E194" s="13" t="str">
        <v/>
      </c>
      <c r="F194" s="15" t="str">
        <v/>
      </c>
      <c r="G194" s="15" t="str">
        <v/>
      </c>
      <c r="H194" s="15" t="str">
        <v/>
      </c>
      <c r="I194" s="10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7"/>
      <c r="S194" s="7"/>
      <c r="T194" s="7"/>
      <c r="U194" s="7"/>
      <c r="V194" s="7"/>
      <c r="W194" s="7"/>
      <c r="AH194" s="1"/>
      <c r="IW194" s="7"/>
    </row>
    <row r="195" spans="1:257" ht="11.85" customHeight="1" x14ac:dyDescent="0.3">
      <c r="A195" s="7" t="str">
        <f t="shared" si="6"/>
        <v/>
      </c>
      <c r="B195" s="7" t="str">
        <f t="shared" si="7"/>
        <v/>
      </c>
      <c r="C195" s="28" t="str">
        <v/>
      </c>
      <c r="D195" s="13" t="str">
        <v/>
      </c>
      <c r="E195" s="13" t="str">
        <v/>
      </c>
      <c r="F195" s="15" t="str">
        <v/>
      </c>
      <c r="G195" s="15" t="str">
        <v/>
      </c>
      <c r="H195" s="15" t="str">
        <v/>
      </c>
      <c r="I195" s="10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7"/>
      <c r="S195" s="7"/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6"/>
        <v/>
      </c>
      <c r="B196" s="7" t="str">
        <f t="shared" si="7"/>
        <v/>
      </c>
      <c r="C196" s="28" t="str">
        <v/>
      </c>
      <c r="D196" s="13" t="str">
        <v/>
      </c>
      <c r="E196" s="13" t="str">
        <v/>
      </c>
      <c r="F196" s="15" t="str">
        <v/>
      </c>
      <c r="G196" s="15" t="str">
        <v/>
      </c>
      <c r="H196" s="15" t="str">
        <v/>
      </c>
      <c r="I196" s="10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7"/>
      <c r="S196" s="7"/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6"/>
        <v/>
      </c>
      <c r="B197" s="7" t="str">
        <f t="shared" si="7"/>
        <v/>
      </c>
      <c r="C197" s="28" t="str">
        <v/>
      </c>
      <c r="D197" s="13" t="str">
        <v/>
      </c>
      <c r="E197" s="13" t="str">
        <v/>
      </c>
      <c r="F197" s="15" t="str">
        <v/>
      </c>
      <c r="G197" s="15" t="str">
        <v/>
      </c>
      <c r="H197" s="15" t="str">
        <v/>
      </c>
      <c r="I197" s="10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7"/>
      <c r="S197" s="7"/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6"/>
        <v/>
      </c>
      <c r="B198" s="7" t="str">
        <f t="shared" si="7"/>
        <v/>
      </c>
      <c r="C198" s="28" t="str">
        <v/>
      </c>
      <c r="D198" s="13" t="str">
        <v/>
      </c>
      <c r="E198" s="13" t="str">
        <v/>
      </c>
      <c r="F198" s="15" t="str">
        <v/>
      </c>
      <c r="G198" s="15" t="str">
        <v/>
      </c>
      <c r="H198" s="15" t="str">
        <v/>
      </c>
      <c r="I198" s="10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7"/>
      <c r="S198" s="7"/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6"/>
        <v/>
      </c>
      <c r="B199" s="7" t="str">
        <f t="shared" si="7"/>
        <v/>
      </c>
      <c r="C199" s="28" t="str">
        <v/>
      </c>
      <c r="D199" s="13" t="str">
        <v/>
      </c>
      <c r="E199" s="13" t="str">
        <v/>
      </c>
      <c r="F199" s="15" t="str">
        <v/>
      </c>
      <c r="G199" s="15" t="str">
        <v/>
      </c>
      <c r="H199" s="15" t="str">
        <v/>
      </c>
      <c r="I199" s="10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7"/>
      <c r="S199" s="7"/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6"/>
        <v/>
      </c>
      <c r="B200" s="7" t="str">
        <f t="shared" si="7"/>
        <v/>
      </c>
      <c r="C200" s="28" t="str">
        <v/>
      </c>
      <c r="D200" s="13" t="str">
        <v/>
      </c>
      <c r="E200" s="13" t="str">
        <v/>
      </c>
      <c r="F200" s="15" t="str">
        <v/>
      </c>
      <c r="G200" s="15" t="str">
        <v/>
      </c>
      <c r="H200" s="15" t="str">
        <v/>
      </c>
      <c r="I200" s="10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7"/>
      <c r="S200" s="7"/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6"/>
        <v/>
      </c>
      <c r="B201" s="7" t="str">
        <f t="shared" si="7"/>
        <v/>
      </c>
      <c r="C201" s="28" t="str">
        <v/>
      </c>
      <c r="D201" s="13" t="str">
        <v/>
      </c>
      <c r="E201" s="13" t="str">
        <v/>
      </c>
      <c r="F201" s="15" t="str">
        <v/>
      </c>
      <c r="G201" s="15" t="str">
        <v/>
      </c>
      <c r="H201" s="15" t="str">
        <v/>
      </c>
      <c r="I201" s="10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7"/>
      <c r="S201" s="7"/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6"/>
        <v/>
      </c>
      <c r="B202" s="7" t="str">
        <f t="shared" si="7"/>
        <v/>
      </c>
      <c r="C202" s="28" t="str">
        <v/>
      </c>
      <c r="D202" s="13" t="str">
        <v/>
      </c>
      <c r="E202" s="13" t="str">
        <v/>
      </c>
      <c r="F202" s="15" t="str">
        <v/>
      </c>
      <c r="G202" s="15" t="str">
        <v/>
      </c>
      <c r="H202" s="15" t="str">
        <v/>
      </c>
      <c r="I202" s="10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7"/>
      <c r="S202" s="7"/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6"/>
        <v/>
      </c>
      <c r="B203" s="7" t="str">
        <f t="shared" si="7"/>
        <v/>
      </c>
      <c r="C203" s="28" t="str">
        <v/>
      </c>
      <c r="D203" s="13" t="str">
        <v/>
      </c>
      <c r="E203" s="13" t="str">
        <v/>
      </c>
      <c r="F203" s="15" t="str">
        <v/>
      </c>
      <c r="G203" s="15" t="str">
        <v/>
      </c>
      <c r="H203" s="15" t="str">
        <v/>
      </c>
      <c r="I203" s="10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7"/>
      <c r="S203" s="7"/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6"/>
        <v/>
      </c>
      <c r="B204" s="7" t="str">
        <f t="shared" si="7"/>
        <v/>
      </c>
      <c r="C204" s="28" t="str">
        <v/>
      </c>
      <c r="D204" s="13" t="str">
        <v/>
      </c>
      <c r="E204" s="13" t="str">
        <v/>
      </c>
      <c r="F204" s="15" t="str">
        <v/>
      </c>
      <c r="G204" s="15" t="str">
        <v/>
      </c>
      <c r="H204" s="15" t="str">
        <v/>
      </c>
      <c r="I204" s="10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7"/>
      <c r="S204" s="7"/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6"/>
        <v/>
      </c>
      <c r="B205" s="7" t="str">
        <f t="shared" si="7"/>
        <v/>
      </c>
      <c r="C205" s="28" t="str">
        <v/>
      </c>
      <c r="D205" s="13" t="str">
        <v/>
      </c>
      <c r="E205" s="13" t="str">
        <v/>
      </c>
      <c r="F205" s="15" t="str">
        <v/>
      </c>
      <c r="G205" s="15" t="str">
        <v/>
      </c>
      <c r="H205" s="15" t="str">
        <v/>
      </c>
      <c r="I205" s="10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7"/>
      <c r="S205" s="7"/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6"/>
        <v/>
      </c>
      <c r="B206" s="7" t="str">
        <f t="shared" si="7"/>
        <v/>
      </c>
      <c r="C206" s="28" t="str">
        <v/>
      </c>
      <c r="D206" s="13" t="str">
        <v/>
      </c>
      <c r="E206" s="13" t="str">
        <v/>
      </c>
      <c r="F206" s="15" t="str">
        <v/>
      </c>
      <c r="G206" s="15" t="str">
        <v/>
      </c>
      <c r="H206" s="15" t="str">
        <v/>
      </c>
      <c r="I206" s="10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7"/>
      <c r="S206" s="7"/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6"/>
        <v/>
      </c>
      <c r="B207" s="7" t="str">
        <f t="shared" si="7"/>
        <v/>
      </c>
      <c r="C207" s="28" t="str">
        <v/>
      </c>
      <c r="D207" s="13" t="str">
        <v/>
      </c>
      <c r="E207" s="13" t="str">
        <v/>
      </c>
      <c r="F207" s="15" t="str">
        <v/>
      </c>
      <c r="G207" s="15" t="str">
        <v/>
      </c>
      <c r="H207" s="15" t="str">
        <v/>
      </c>
      <c r="I207" s="10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7"/>
      <c r="S207" s="7"/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6"/>
        <v/>
      </c>
      <c r="B208" s="7" t="str">
        <f t="shared" si="7"/>
        <v/>
      </c>
      <c r="C208" s="28" t="str">
        <v/>
      </c>
      <c r="D208" s="13" t="str">
        <v/>
      </c>
      <c r="E208" s="13" t="str">
        <v/>
      </c>
      <c r="F208" s="15" t="str">
        <v/>
      </c>
      <c r="G208" s="15" t="str">
        <v/>
      </c>
      <c r="H208" s="15" t="str">
        <v/>
      </c>
      <c r="I208" s="10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7"/>
      <c r="S208" s="7"/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6"/>
        <v/>
      </c>
      <c r="B209" s="7" t="str">
        <f t="shared" si="7"/>
        <v/>
      </c>
      <c r="C209" s="28" t="str">
        <v/>
      </c>
      <c r="D209" s="13" t="str">
        <v/>
      </c>
      <c r="E209" s="13" t="str">
        <v/>
      </c>
      <c r="F209" s="15" t="str">
        <v/>
      </c>
      <c r="G209" s="15" t="str">
        <v/>
      </c>
      <c r="H209" s="15" t="str">
        <v/>
      </c>
      <c r="I209" s="10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7"/>
      <c r="S209" s="7"/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6"/>
        <v/>
      </c>
      <c r="B210" s="7" t="str">
        <f t="shared" si="7"/>
        <v/>
      </c>
      <c r="C210" s="28" t="str">
        <v/>
      </c>
      <c r="D210" s="13" t="str">
        <v/>
      </c>
      <c r="E210" s="13" t="str">
        <v/>
      </c>
      <c r="F210" s="15" t="str">
        <v/>
      </c>
      <c r="G210" s="15" t="str">
        <v/>
      </c>
      <c r="H210" s="15" t="str">
        <v/>
      </c>
      <c r="I210" s="10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7"/>
      <c r="S210" s="7"/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6"/>
        <v/>
      </c>
      <c r="B211" s="7" t="str">
        <f t="shared" si="7"/>
        <v/>
      </c>
      <c r="C211" s="28" t="str">
        <v/>
      </c>
      <c r="D211" s="13" t="str">
        <v/>
      </c>
      <c r="E211" s="13" t="str">
        <v/>
      </c>
      <c r="F211" s="15" t="str">
        <v/>
      </c>
      <c r="G211" s="15" t="str">
        <v/>
      </c>
      <c r="H211" s="15" t="str">
        <v/>
      </c>
      <c r="I211" s="10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7"/>
      <c r="S211" s="7"/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6"/>
        <v/>
      </c>
      <c r="B212" s="7" t="str">
        <f t="shared" si="7"/>
        <v/>
      </c>
      <c r="C212" s="28" t="str">
        <v/>
      </c>
      <c r="D212" s="13" t="str">
        <v/>
      </c>
      <c r="E212" s="13" t="str">
        <v/>
      </c>
      <c r="F212" s="15" t="str">
        <v/>
      </c>
      <c r="G212" s="15" t="str">
        <v/>
      </c>
      <c r="H212" s="15" t="str">
        <v/>
      </c>
      <c r="I212" s="10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7"/>
      <c r="S212" s="7"/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6"/>
        <v/>
      </c>
      <c r="B213" s="7" t="str">
        <f t="shared" si="7"/>
        <v/>
      </c>
      <c r="C213" s="28" t="str">
        <v/>
      </c>
      <c r="D213" s="13" t="str">
        <v/>
      </c>
      <c r="E213" s="13" t="str">
        <v/>
      </c>
      <c r="F213" s="15" t="str">
        <v/>
      </c>
      <c r="G213" s="15" t="str">
        <v/>
      </c>
      <c r="H213" s="15" t="str">
        <v/>
      </c>
      <c r="I213" s="10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7"/>
      <c r="S213" s="7"/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6"/>
        <v/>
      </c>
      <c r="B214" s="7" t="str">
        <f t="shared" si="7"/>
        <v/>
      </c>
      <c r="C214" s="28" t="str">
        <v/>
      </c>
      <c r="D214" s="13" t="str">
        <v/>
      </c>
      <c r="E214" s="13" t="str">
        <v/>
      </c>
      <c r="F214" s="15" t="str">
        <v/>
      </c>
      <c r="G214" s="15" t="str">
        <v/>
      </c>
      <c r="H214" s="15" t="str">
        <v/>
      </c>
      <c r="I214" s="10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7"/>
      <c r="S214" s="7"/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6"/>
        <v/>
      </c>
      <c r="B215" s="7" t="str">
        <f t="shared" si="7"/>
        <v/>
      </c>
      <c r="C215" s="28" t="str">
        <v/>
      </c>
      <c r="D215" s="13" t="str">
        <v/>
      </c>
      <c r="E215" s="13" t="str">
        <v/>
      </c>
      <c r="F215" s="15" t="str">
        <v/>
      </c>
      <c r="G215" s="15" t="str">
        <v/>
      </c>
      <c r="H215" s="15" t="str">
        <v/>
      </c>
      <c r="I215" s="10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7"/>
      <c r="S215" s="7"/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6"/>
        <v/>
      </c>
      <c r="B216" s="7" t="str">
        <f t="shared" si="7"/>
        <v/>
      </c>
      <c r="C216" s="28" t="str">
        <v/>
      </c>
      <c r="D216" s="13" t="str">
        <v/>
      </c>
      <c r="E216" s="13" t="str">
        <v/>
      </c>
      <c r="F216" s="15" t="str">
        <v/>
      </c>
      <c r="G216" s="15" t="str">
        <v/>
      </c>
      <c r="H216" s="15" t="str">
        <v/>
      </c>
      <c r="I216" s="10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7"/>
      <c r="S216" s="7"/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6"/>
        <v/>
      </c>
      <c r="B217" s="7" t="str">
        <f t="shared" si="7"/>
        <v/>
      </c>
      <c r="C217" s="28" t="str">
        <v/>
      </c>
      <c r="D217" s="13" t="str">
        <v/>
      </c>
      <c r="E217" s="13" t="str">
        <v/>
      </c>
      <c r="F217" s="15" t="str">
        <v/>
      </c>
      <c r="G217" s="15" t="str">
        <v/>
      </c>
      <c r="H217" s="15" t="str">
        <v/>
      </c>
      <c r="I217" s="10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7"/>
      <c r="S217" s="7"/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6"/>
        <v/>
      </c>
      <c r="B218" s="7" t="str">
        <f t="shared" si="7"/>
        <v/>
      </c>
      <c r="C218" s="28" t="str">
        <v/>
      </c>
      <c r="D218" s="13" t="str">
        <v/>
      </c>
      <c r="E218" s="13" t="str">
        <v/>
      </c>
      <c r="F218" s="15" t="str">
        <v/>
      </c>
      <c r="G218" s="15" t="str">
        <v/>
      </c>
      <c r="H218" s="15" t="str">
        <v/>
      </c>
      <c r="I218" s="10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7"/>
      <c r="S218" s="7"/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6"/>
        <v/>
      </c>
      <c r="B219" s="7" t="str">
        <f t="shared" si="7"/>
        <v/>
      </c>
      <c r="C219" s="28" t="str">
        <v/>
      </c>
      <c r="D219" s="13" t="str">
        <v/>
      </c>
      <c r="E219" s="13" t="str">
        <v/>
      </c>
      <c r="F219" s="15" t="str">
        <v/>
      </c>
      <c r="G219" s="15" t="str">
        <v/>
      </c>
      <c r="H219" s="15" t="str">
        <v/>
      </c>
      <c r="I219" s="10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7"/>
      <c r="S219" s="7"/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6"/>
        <v/>
      </c>
      <c r="B220" s="7" t="str">
        <f t="shared" si="7"/>
        <v/>
      </c>
      <c r="C220" s="28" t="str">
        <v/>
      </c>
      <c r="D220" s="13" t="str">
        <v/>
      </c>
      <c r="E220" s="13" t="str">
        <v/>
      </c>
      <c r="F220" s="15" t="str">
        <v/>
      </c>
      <c r="G220" s="15" t="str">
        <v/>
      </c>
      <c r="H220" s="15" t="str">
        <v/>
      </c>
      <c r="I220" s="10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7"/>
      <c r="S220" s="7"/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6"/>
        <v/>
      </c>
      <c r="B221" s="7" t="str">
        <f t="shared" si="7"/>
        <v/>
      </c>
      <c r="C221" s="28" t="str">
        <v/>
      </c>
      <c r="D221" s="13" t="str">
        <v/>
      </c>
      <c r="E221" s="13" t="str">
        <v/>
      </c>
      <c r="F221" s="15" t="str">
        <v/>
      </c>
      <c r="G221" s="15" t="str">
        <v/>
      </c>
      <c r="H221" s="15" t="str">
        <v/>
      </c>
      <c r="I221" s="10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7"/>
      <c r="S221" s="7"/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6"/>
        <v/>
      </c>
      <c r="B222" s="7" t="str">
        <f t="shared" si="7"/>
        <v/>
      </c>
      <c r="C222" s="28" t="str">
        <v/>
      </c>
      <c r="D222" s="13" t="str">
        <v/>
      </c>
      <c r="E222" s="13" t="str">
        <v/>
      </c>
      <c r="F222" s="15" t="str">
        <v/>
      </c>
      <c r="G222" s="15" t="str">
        <v/>
      </c>
      <c r="H222" s="15" t="str">
        <v/>
      </c>
      <c r="I222" s="10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7"/>
      <c r="S222" s="7"/>
      <c r="T222" s="7"/>
      <c r="U222" s="7"/>
      <c r="V222" s="7"/>
      <c r="W222" s="7"/>
      <c r="AH222" s="1"/>
      <c r="IW222" s="7"/>
    </row>
    <row r="223" spans="1:257" ht="11.85" customHeight="1" x14ac:dyDescent="0.3">
      <c r="A223" s="7" t="str">
        <f t="shared" si="6"/>
        <v/>
      </c>
      <c r="B223" s="7" t="str">
        <f t="shared" si="7"/>
        <v/>
      </c>
      <c r="C223" s="28" t="str">
        <v/>
      </c>
      <c r="D223" s="13" t="str">
        <v/>
      </c>
      <c r="E223" s="13" t="str">
        <v/>
      </c>
      <c r="F223" s="15" t="str">
        <v/>
      </c>
      <c r="G223" s="15" t="str">
        <v/>
      </c>
      <c r="H223" s="15" t="str">
        <v/>
      </c>
      <c r="I223" s="10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7"/>
      <c r="S223" s="7"/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6"/>
        <v/>
      </c>
      <c r="B224" s="7" t="str">
        <f t="shared" si="7"/>
        <v/>
      </c>
      <c r="C224" s="28" t="str">
        <v/>
      </c>
      <c r="D224" s="13" t="str">
        <v/>
      </c>
      <c r="E224" s="13" t="str">
        <v/>
      </c>
      <c r="F224" s="15" t="str">
        <v/>
      </c>
      <c r="G224" s="15" t="str">
        <v/>
      </c>
      <c r="H224" s="15" t="str">
        <v/>
      </c>
      <c r="I224" s="10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7"/>
      <c r="S224" s="7"/>
      <c r="T224" s="7"/>
      <c r="U224" s="7"/>
      <c r="V224" s="7"/>
      <c r="W224" s="7"/>
      <c r="AH224" s="1"/>
      <c r="IW224" s="7"/>
    </row>
    <row r="225" spans="1:257" ht="11.85" customHeight="1" x14ac:dyDescent="0.3">
      <c r="A225" s="7" t="str">
        <f t="shared" si="6"/>
        <v/>
      </c>
      <c r="B225" s="7" t="str">
        <f t="shared" si="7"/>
        <v/>
      </c>
      <c r="C225" s="28" t="str">
        <v/>
      </c>
      <c r="D225" s="13" t="str">
        <v/>
      </c>
      <c r="E225" s="13" t="str">
        <v/>
      </c>
      <c r="F225" s="15" t="str">
        <v/>
      </c>
      <c r="G225" s="15" t="str">
        <v/>
      </c>
      <c r="H225" s="15" t="str">
        <v/>
      </c>
      <c r="I225" s="10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7"/>
      <c r="S225" s="7"/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6"/>
        <v/>
      </c>
      <c r="B226" s="7" t="str">
        <f t="shared" si="7"/>
        <v/>
      </c>
      <c r="C226" s="28" t="str">
        <v/>
      </c>
      <c r="D226" s="13" t="str">
        <v/>
      </c>
      <c r="E226" s="13" t="str">
        <v/>
      </c>
      <c r="F226" s="15" t="str">
        <v/>
      </c>
      <c r="G226" s="15" t="str">
        <v/>
      </c>
      <c r="H226" s="15" t="str">
        <v/>
      </c>
      <c r="I226" s="10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7"/>
      <c r="S226" s="7"/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6"/>
        <v/>
      </c>
      <c r="B227" s="7" t="str">
        <f t="shared" si="7"/>
        <v/>
      </c>
      <c r="C227" s="28" t="str">
        <v/>
      </c>
      <c r="D227" s="13" t="str">
        <v/>
      </c>
      <c r="E227" s="13" t="str">
        <v/>
      </c>
      <c r="F227" s="15" t="str">
        <v/>
      </c>
      <c r="G227" s="15" t="str">
        <v/>
      </c>
      <c r="H227" s="15" t="str">
        <v/>
      </c>
      <c r="I227" s="10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7"/>
      <c r="S227" s="7"/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6"/>
        <v/>
      </c>
      <c r="B228" s="7" t="str">
        <f t="shared" si="7"/>
        <v/>
      </c>
      <c r="C228" s="28" t="str">
        <v/>
      </c>
      <c r="D228" s="13" t="str">
        <v/>
      </c>
      <c r="E228" s="13" t="str">
        <v/>
      </c>
      <c r="F228" s="15" t="str">
        <v/>
      </c>
      <c r="G228" s="15" t="str">
        <v/>
      </c>
      <c r="H228" s="15" t="str">
        <v/>
      </c>
      <c r="I228" s="10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7"/>
      <c r="S228" s="7"/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6"/>
        <v/>
      </c>
      <c r="B229" s="7" t="str">
        <f t="shared" si="7"/>
        <v/>
      </c>
      <c r="C229" s="28" t="str">
        <v/>
      </c>
      <c r="D229" s="13" t="str">
        <v/>
      </c>
      <c r="E229" s="13" t="str">
        <v/>
      </c>
      <c r="F229" s="15" t="str">
        <v/>
      </c>
      <c r="G229" s="15" t="str">
        <v/>
      </c>
      <c r="H229" s="15" t="str">
        <v/>
      </c>
      <c r="I229" s="10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7"/>
      <c r="S229" s="7"/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6"/>
        <v/>
      </c>
      <c r="B230" s="7" t="str">
        <f t="shared" si="7"/>
        <v/>
      </c>
      <c r="C230" s="28" t="str">
        <v/>
      </c>
      <c r="D230" s="13" t="str">
        <v/>
      </c>
      <c r="E230" s="13" t="str">
        <v/>
      </c>
      <c r="F230" s="15" t="str">
        <v/>
      </c>
      <c r="G230" s="15" t="str">
        <v/>
      </c>
      <c r="H230" s="15" t="str">
        <v/>
      </c>
      <c r="I230" s="10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7"/>
      <c r="S230" s="7"/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si="6"/>
        <v/>
      </c>
      <c r="B231" s="7" t="str">
        <f t="shared" si="7"/>
        <v/>
      </c>
      <c r="C231" s="28" t="str">
        <v/>
      </c>
      <c r="D231" s="13" t="str">
        <v/>
      </c>
      <c r="E231" s="13" t="str">
        <v/>
      </c>
      <c r="F231" s="15" t="str">
        <v/>
      </c>
      <c r="G231" s="15" t="str">
        <v/>
      </c>
      <c r="H231" s="15" t="str">
        <v/>
      </c>
      <c r="I231" s="10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7"/>
      <c r="S231" s="7"/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6"/>
        <v/>
      </c>
      <c r="B232" s="7" t="str">
        <f t="shared" si="7"/>
        <v/>
      </c>
      <c r="C232" s="28" t="str">
        <v/>
      </c>
      <c r="D232" s="13" t="str">
        <v/>
      </c>
      <c r="E232" s="13" t="str">
        <v/>
      </c>
      <c r="F232" s="15" t="str">
        <v/>
      </c>
      <c r="G232" s="15" t="str">
        <v/>
      </c>
      <c r="H232" s="15" t="str">
        <v/>
      </c>
      <c r="I232" s="10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7"/>
      <c r="S232" s="7"/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ref="A233:A296" si="8">IF(OR($D$32,$D$30,$D$31),IF(MOD((ROW(A233)-ROW($A$40))*$E$26,$E$27/5)&lt;0.0001,(ROW(A233)-ROW($A$40))*$E$26,""),"")</f>
        <v/>
      </c>
      <c r="B233" s="7" t="str">
        <f t="shared" si="7"/>
        <v/>
      </c>
      <c r="C233" s="28" t="str">
        <v/>
      </c>
      <c r="D233" s="13" t="str">
        <v/>
      </c>
      <c r="E233" s="13" t="str">
        <v/>
      </c>
      <c r="F233" s="15" t="str">
        <v/>
      </c>
      <c r="G233" s="15" t="str">
        <v/>
      </c>
      <c r="H233" s="15" t="str">
        <v/>
      </c>
      <c r="I233" s="10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7"/>
      <c r="S233" s="7"/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8"/>
        <v/>
      </c>
      <c r="B234" s="7" t="str">
        <f t="shared" ref="B234:B239" si="9">IF(IF(OR($D$32,$D$31,$D$30),(ROW(A234)-ROW($A$40))*$E$26,"")&lt;=$E$27,IF(OR($D$32,$D$31,$D$30),(ROW(A234)-ROW($A$40))*$E$26,""),"")</f>
        <v/>
      </c>
      <c r="C234" s="28" t="str">
        <v/>
      </c>
      <c r="D234" s="13" t="str">
        <v/>
      </c>
      <c r="E234" s="13" t="str">
        <v/>
      </c>
      <c r="F234" s="15" t="str">
        <v/>
      </c>
      <c r="G234" s="15" t="str">
        <v/>
      </c>
      <c r="H234" s="15" t="str">
        <v/>
      </c>
      <c r="I234" s="10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7"/>
      <c r="S234" s="7"/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8"/>
        <v/>
      </c>
      <c r="B235" s="7" t="str">
        <f t="shared" si="9"/>
        <v/>
      </c>
      <c r="C235" s="28" t="str">
        <v/>
      </c>
      <c r="D235" s="13" t="str">
        <v/>
      </c>
      <c r="E235" s="13" t="str">
        <v/>
      </c>
      <c r="F235" s="15" t="str">
        <v/>
      </c>
      <c r="G235" s="15" t="str">
        <v/>
      </c>
      <c r="H235" s="15" t="str">
        <v/>
      </c>
      <c r="I235" s="10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7"/>
      <c r="S235" s="7"/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si="8"/>
        <v/>
      </c>
      <c r="B236" s="7" t="str">
        <f t="shared" si="9"/>
        <v/>
      </c>
      <c r="C236" s="28" t="str">
        <v/>
      </c>
      <c r="D236" s="13" t="str">
        <v/>
      </c>
      <c r="E236" s="13" t="str">
        <v/>
      </c>
      <c r="F236" s="15" t="str">
        <v/>
      </c>
      <c r="G236" s="15" t="str">
        <v/>
      </c>
      <c r="H236" s="15" t="str">
        <v/>
      </c>
      <c r="I236" s="10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7"/>
      <c r="S236" s="7"/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8"/>
        <v/>
      </c>
      <c r="B237" s="7" t="str">
        <f t="shared" si="9"/>
        <v/>
      </c>
      <c r="C237" s="28" t="str">
        <v/>
      </c>
      <c r="D237" s="13" t="str">
        <v/>
      </c>
      <c r="E237" s="13" t="str">
        <v/>
      </c>
      <c r="F237" s="15" t="str">
        <v/>
      </c>
      <c r="G237" s="15" t="str">
        <v/>
      </c>
      <c r="H237" s="15" t="str">
        <v/>
      </c>
      <c r="I237" s="10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7"/>
      <c r="S237" s="7"/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si="8"/>
        <v/>
      </c>
      <c r="B238" s="7" t="str">
        <f t="shared" si="9"/>
        <v/>
      </c>
      <c r="C238" s="28" t="str">
        <v/>
      </c>
      <c r="D238" s="13" t="str">
        <v/>
      </c>
      <c r="E238" s="13" t="str">
        <v/>
      </c>
      <c r="F238" s="15" t="str">
        <v/>
      </c>
      <c r="G238" s="15" t="str">
        <v/>
      </c>
      <c r="H238" s="15" t="str">
        <v/>
      </c>
      <c r="I238" s="10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7"/>
      <c r="S238" s="7"/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8"/>
        <v/>
      </c>
      <c r="B239" s="7" t="str">
        <f t="shared" si="9"/>
        <v/>
      </c>
      <c r="C239" s="28" t="str">
        <v/>
      </c>
      <c r="D239" s="13" t="str">
        <v/>
      </c>
      <c r="E239" s="13" t="str">
        <v/>
      </c>
      <c r="F239" s="15" t="str">
        <v/>
      </c>
      <c r="G239" s="15" t="str">
        <v/>
      </c>
      <c r="H239" s="15" t="str">
        <v/>
      </c>
      <c r="I239" s="10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7"/>
      <c r="S239" s="7"/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8"/>
        <v/>
      </c>
      <c r="C240" s="28" t="str">
        <v/>
      </c>
      <c r="D240" s="13" t="str">
        <v/>
      </c>
      <c r="E240" s="13" t="str">
        <v/>
      </c>
      <c r="F240" s="15" t="str">
        <v/>
      </c>
      <c r="G240" s="15" t="str">
        <v/>
      </c>
      <c r="H240" s="15" t="str">
        <v/>
      </c>
      <c r="I240" s="10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7"/>
      <c r="S240" s="7"/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8"/>
        <v/>
      </c>
      <c r="C241" s="28" t="str">
        <v/>
      </c>
      <c r="D241" s="13" t="str">
        <v/>
      </c>
      <c r="E241" s="13" t="str">
        <v/>
      </c>
      <c r="F241" s="15" t="str">
        <v/>
      </c>
      <c r="G241" s="15" t="str">
        <v/>
      </c>
      <c r="H241" s="15" t="str">
        <v/>
      </c>
      <c r="I241" s="10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7"/>
      <c r="S241" s="7"/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8"/>
        <v/>
      </c>
      <c r="C242" s="28" t="str">
        <v/>
      </c>
      <c r="D242" s="13" t="str">
        <v/>
      </c>
      <c r="E242" s="13" t="str">
        <v/>
      </c>
      <c r="F242" s="15" t="str">
        <v/>
      </c>
      <c r="G242" s="15" t="str">
        <v/>
      </c>
      <c r="H242" s="15" t="str">
        <v/>
      </c>
      <c r="I242" s="10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7"/>
      <c r="S242" s="7"/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8"/>
        <v/>
      </c>
      <c r="C243" s="28" t="str">
        <v/>
      </c>
      <c r="D243" s="13" t="str">
        <v/>
      </c>
      <c r="E243" s="13" t="str">
        <v/>
      </c>
      <c r="F243" s="15" t="str">
        <v/>
      </c>
      <c r="G243" s="15" t="str">
        <v/>
      </c>
      <c r="H243" s="15" t="str">
        <v/>
      </c>
      <c r="I243" s="10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7"/>
      <c r="S243" s="7"/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8"/>
        <v/>
      </c>
      <c r="C244" s="28" t="str">
        <v/>
      </c>
      <c r="D244" s="13" t="str">
        <v/>
      </c>
      <c r="E244" s="13" t="str">
        <v/>
      </c>
      <c r="F244" s="15" t="str">
        <v/>
      </c>
      <c r="G244" s="15" t="str">
        <v/>
      </c>
      <c r="H244" s="15" t="str">
        <v/>
      </c>
      <c r="I244" s="10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7"/>
      <c r="S244" s="7"/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8"/>
        <v/>
      </c>
      <c r="C245" s="28" t="str">
        <v/>
      </c>
      <c r="D245" s="13" t="str">
        <v/>
      </c>
      <c r="E245" s="13" t="str">
        <v/>
      </c>
      <c r="F245" s="15" t="str">
        <v/>
      </c>
      <c r="G245" s="15" t="str">
        <v/>
      </c>
      <c r="H245" s="15" t="str">
        <v/>
      </c>
      <c r="I245" s="10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7"/>
      <c r="S245" s="7"/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8"/>
        <v/>
      </c>
      <c r="C246" s="28" t="str">
        <v/>
      </c>
      <c r="D246" s="13" t="str">
        <v/>
      </c>
      <c r="E246" s="13" t="str">
        <v/>
      </c>
      <c r="F246" s="15" t="str">
        <v/>
      </c>
      <c r="G246" s="15" t="str">
        <v/>
      </c>
      <c r="H246" s="15" t="str">
        <v/>
      </c>
      <c r="I246" s="10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7"/>
      <c r="S246" s="7"/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8"/>
        <v/>
      </c>
      <c r="C247" s="28" t="str">
        <v/>
      </c>
      <c r="D247" s="13" t="str">
        <v/>
      </c>
      <c r="E247" s="13" t="str">
        <v/>
      </c>
      <c r="F247" s="15" t="str">
        <v/>
      </c>
      <c r="G247" s="15" t="str">
        <v/>
      </c>
      <c r="H247" s="15" t="str">
        <v/>
      </c>
      <c r="I247" s="10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7"/>
      <c r="S247" s="7"/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8"/>
        <v/>
      </c>
      <c r="C248" s="28" t="str">
        <v/>
      </c>
      <c r="D248" s="13" t="str">
        <v/>
      </c>
      <c r="E248" s="13" t="str">
        <v/>
      </c>
      <c r="F248" s="15" t="str">
        <v/>
      </c>
      <c r="G248" s="15" t="str">
        <v/>
      </c>
      <c r="H248" s="15" t="str">
        <v/>
      </c>
      <c r="I248" s="10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7"/>
      <c r="S248" s="7"/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8"/>
        <v/>
      </c>
      <c r="C249" s="28" t="str">
        <v/>
      </c>
      <c r="D249" s="13" t="str">
        <v/>
      </c>
      <c r="E249" s="13" t="str">
        <v/>
      </c>
      <c r="F249" s="15" t="str">
        <v/>
      </c>
      <c r="G249" s="15" t="str">
        <v/>
      </c>
      <c r="H249" s="15" t="str">
        <v/>
      </c>
      <c r="I249" s="10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7"/>
      <c r="S249" s="7"/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8"/>
        <v/>
      </c>
      <c r="C250" s="28" t="str">
        <v/>
      </c>
      <c r="D250" s="13" t="str">
        <v/>
      </c>
      <c r="E250" s="13" t="str">
        <v/>
      </c>
      <c r="F250" s="15" t="str">
        <v/>
      </c>
      <c r="G250" s="15" t="str">
        <v/>
      </c>
      <c r="H250" s="15" t="str">
        <v/>
      </c>
      <c r="I250" s="10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7"/>
      <c r="S250" s="7"/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8"/>
        <v/>
      </c>
      <c r="C251" s="28" t="str">
        <v/>
      </c>
      <c r="D251" s="13" t="str">
        <v/>
      </c>
      <c r="E251" s="13" t="str">
        <v/>
      </c>
      <c r="F251" s="15" t="str">
        <v/>
      </c>
      <c r="G251" s="15" t="str">
        <v/>
      </c>
      <c r="H251" s="15" t="str">
        <v/>
      </c>
      <c r="I251" s="10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7"/>
      <c r="S251" s="7"/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8"/>
        <v/>
      </c>
      <c r="C252" s="28" t="str">
        <v/>
      </c>
      <c r="D252" s="13" t="str">
        <v/>
      </c>
      <c r="E252" s="13" t="str">
        <v/>
      </c>
      <c r="F252" s="15" t="str">
        <v/>
      </c>
      <c r="G252" s="15" t="str">
        <v/>
      </c>
      <c r="H252" s="15" t="str">
        <v/>
      </c>
      <c r="I252" s="10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7"/>
      <c r="S252" s="7"/>
      <c r="T252" s="7"/>
      <c r="U252" s="7"/>
      <c r="V252" s="7"/>
      <c r="W252" s="7"/>
      <c r="AH252" s="1"/>
      <c r="IW252" s="7"/>
    </row>
    <row r="253" spans="1:257" ht="11.85" customHeight="1" x14ac:dyDescent="0.3">
      <c r="A253" s="7" t="str">
        <f t="shared" si="8"/>
        <v/>
      </c>
      <c r="C253" s="28" t="str">
        <v/>
      </c>
      <c r="D253" s="13" t="str">
        <v/>
      </c>
      <c r="E253" s="13" t="str">
        <v/>
      </c>
      <c r="F253" s="15" t="str">
        <v/>
      </c>
      <c r="G253" s="15" t="str">
        <v/>
      </c>
      <c r="H253" s="15" t="str">
        <v/>
      </c>
      <c r="I253" s="10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7"/>
      <c r="S253" s="7"/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8"/>
        <v/>
      </c>
      <c r="C254" s="28" t="str">
        <v/>
      </c>
      <c r="D254" s="13" t="str">
        <v/>
      </c>
      <c r="E254" s="13" t="str">
        <v/>
      </c>
      <c r="F254" s="15" t="str">
        <v/>
      </c>
      <c r="G254" s="15" t="str">
        <v/>
      </c>
      <c r="H254" s="15" t="str">
        <v/>
      </c>
      <c r="I254" s="10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7"/>
      <c r="S254" s="7"/>
      <c r="T254" s="7"/>
      <c r="U254" s="7"/>
      <c r="V254" s="7"/>
      <c r="W254" s="7"/>
      <c r="AH254" s="1"/>
      <c r="IW254" s="7"/>
    </row>
    <row r="255" spans="1:257" ht="11.85" customHeight="1" x14ac:dyDescent="0.3">
      <c r="A255" s="7" t="str">
        <f t="shared" si="8"/>
        <v/>
      </c>
      <c r="C255" s="28" t="str">
        <v/>
      </c>
      <c r="D255" s="13" t="str">
        <v/>
      </c>
      <c r="E255" s="13" t="str">
        <v/>
      </c>
      <c r="F255" s="15" t="str">
        <v/>
      </c>
      <c r="G255" s="15" t="str">
        <v/>
      </c>
      <c r="H255" s="15" t="str">
        <v/>
      </c>
      <c r="I255" s="10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7"/>
      <c r="S255" s="7"/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8"/>
        <v/>
      </c>
      <c r="C256" s="28" t="str">
        <v/>
      </c>
      <c r="D256" s="13" t="str">
        <v/>
      </c>
      <c r="E256" s="13" t="str">
        <v/>
      </c>
      <c r="F256" s="15" t="str">
        <v/>
      </c>
      <c r="G256" s="15" t="str">
        <v/>
      </c>
      <c r="H256" s="15" t="str">
        <v/>
      </c>
      <c r="I256" s="10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7"/>
      <c r="S256" s="7"/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8"/>
        <v/>
      </c>
      <c r="C257" s="28" t="str">
        <v/>
      </c>
      <c r="D257" s="13" t="str">
        <v/>
      </c>
      <c r="E257" s="13" t="str">
        <v/>
      </c>
      <c r="F257" s="15" t="str">
        <v/>
      </c>
      <c r="G257" s="15" t="str">
        <v/>
      </c>
      <c r="H257" s="15" t="str">
        <v/>
      </c>
      <c r="I257" s="10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7"/>
      <c r="S257" s="7"/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8"/>
        <v/>
      </c>
      <c r="C258" s="28" t="str">
        <v/>
      </c>
      <c r="D258" s="13" t="str">
        <v/>
      </c>
      <c r="E258" s="13" t="str">
        <v/>
      </c>
      <c r="F258" s="15" t="str">
        <v/>
      </c>
      <c r="G258" s="15" t="str">
        <v/>
      </c>
      <c r="H258" s="15" t="str">
        <v/>
      </c>
      <c r="I258" s="10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7"/>
      <c r="S258" s="7"/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8"/>
        <v/>
      </c>
      <c r="C259" s="28" t="str">
        <v/>
      </c>
      <c r="D259" s="13" t="str">
        <v/>
      </c>
      <c r="E259" s="13" t="str">
        <v/>
      </c>
      <c r="F259" s="15" t="str">
        <v/>
      </c>
      <c r="G259" s="15" t="str">
        <v/>
      </c>
      <c r="H259" s="15" t="str">
        <v/>
      </c>
      <c r="I259" s="10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7"/>
      <c r="S259" s="7"/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8"/>
        <v/>
      </c>
      <c r="C260" s="28" t="str">
        <v/>
      </c>
      <c r="D260" s="13" t="str">
        <v/>
      </c>
      <c r="E260" s="13" t="str">
        <v/>
      </c>
      <c r="F260" s="15" t="str">
        <v/>
      </c>
      <c r="G260" s="15" t="str">
        <v/>
      </c>
      <c r="H260" s="15" t="str">
        <v/>
      </c>
      <c r="I260" s="10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7"/>
      <c r="S260" s="7"/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8"/>
        <v/>
      </c>
      <c r="C261" s="28" t="str">
        <v/>
      </c>
      <c r="D261" s="13" t="str">
        <v/>
      </c>
      <c r="E261" s="13" t="str">
        <v/>
      </c>
      <c r="F261" s="15" t="str">
        <v/>
      </c>
      <c r="G261" s="15" t="str">
        <v/>
      </c>
      <c r="H261" s="15" t="str">
        <v/>
      </c>
      <c r="I261" s="10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7"/>
      <c r="S261" s="7"/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8"/>
        <v/>
      </c>
      <c r="C262" s="28" t="str">
        <v/>
      </c>
      <c r="D262" s="13" t="str">
        <v/>
      </c>
      <c r="E262" s="13" t="str">
        <v/>
      </c>
      <c r="F262" s="15" t="str">
        <v/>
      </c>
      <c r="G262" s="15" t="str">
        <v/>
      </c>
      <c r="H262" s="15" t="str">
        <v/>
      </c>
      <c r="I262" s="10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7"/>
      <c r="S262" s="7"/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8"/>
        <v/>
      </c>
      <c r="C263" s="28" t="str">
        <v/>
      </c>
      <c r="D263" s="13" t="str">
        <v/>
      </c>
      <c r="E263" s="13" t="str">
        <v/>
      </c>
      <c r="F263" s="15" t="str">
        <v/>
      </c>
      <c r="G263" s="15" t="str">
        <v/>
      </c>
      <c r="H263" s="15" t="str">
        <v/>
      </c>
      <c r="I263" s="10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7"/>
      <c r="S263" s="7"/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8"/>
        <v/>
      </c>
      <c r="C264" s="28" t="str">
        <v/>
      </c>
      <c r="D264" s="13" t="str">
        <v/>
      </c>
      <c r="E264" s="13" t="str">
        <v/>
      </c>
      <c r="F264" s="15" t="str">
        <v/>
      </c>
      <c r="G264" s="15" t="str">
        <v/>
      </c>
      <c r="H264" s="15" t="str">
        <v/>
      </c>
      <c r="I264" s="10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7"/>
      <c r="S264" s="7"/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8"/>
        <v/>
      </c>
      <c r="C265" s="28" t="str">
        <v/>
      </c>
      <c r="D265" s="13" t="str">
        <v/>
      </c>
      <c r="E265" s="13" t="str">
        <v/>
      </c>
      <c r="F265" s="15" t="str">
        <v/>
      </c>
      <c r="G265" s="15" t="str">
        <v/>
      </c>
      <c r="H265" s="15" t="str">
        <v/>
      </c>
      <c r="I265" s="10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7"/>
      <c r="S265" s="7"/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8"/>
        <v/>
      </c>
      <c r="C266" s="28" t="str">
        <v/>
      </c>
      <c r="D266" s="13" t="str">
        <v/>
      </c>
      <c r="E266" s="13" t="str">
        <v/>
      </c>
      <c r="F266" s="15" t="str">
        <v/>
      </c>
      <c r="G266" s="15" t="str">
        <v/>
      </c>
      <c r="H266" s="15" t="str">
        <v/>
      </c>
      <c r="I266" s="10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7"/>
      <c r="S266" s="7"/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8"/>
        <v/>
      </c>
      <c r="C267" s="28" t="str">
        <v/>
      </c>
      <c r="D267" s="13" t="str">
        <v/>
      </c>
      <c r="E267" s="13" t="str">
        <v/>
      </c>
      <c r="F267" s="15" t="str">
        <v/>
      </c>
      <c r="G267" s="15" t="str">
        <v/>
      </c>
      <c r="H267" s="15" t="str">
        <v/>
      </c>
      <c r="I267" s="10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7"/>
      <c r="S267" s="7"/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8"/>
        <v/>
      </c>
      <c r="C268" s="28" t="str">
        <v/>
      </c>
      <c r="D268" s="13" t="str">
        <v/>
      </c>
      <c r="E268" s="13" t="str">
        <v/>
      </c>
      <c r="F268" s="15" t="str">
        <v/>
      </c>
      <c r="G268" s="15" t="str">
        <v/>
      </c>
      <c r="H268" s="15" t="str">
        <v/>
      </c>
      <c r="I268" s="10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7"/>
      <c r="S268" s="7"/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8"/>
        <v/>
      </c>
      <c r="C269" s="28" t="str">
        <v/>
      </c>
      <c r="D269" s="13" t="str">
        <v/>
      </c>
      <c r="E269" s="13" t="str">
        <v/>
      </c>
      <c r="F269" s="15" t="str">
        <v/>
      </c>
      <c r="G269" s="15" t="str">
        <v/>
      </c>
      <c r="H269" s="15" t="str">
        <v/>
      </c>
      <c r="I269" s="10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7"/>
      <c r="S269" s="7"/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8"/>
        <v/>
      </c>
      <c r="C270" s="28" t="str">
        <v/>
      </c>
      <c r="D270" s="13" t="str">
        <v/>
      </c>
      <c r="E270" s="13" t="str">
        <v/>
      </c>
      <c r="F270" s="15" t="str">
        <v/>
      </c>
      <c r="G270" s="15" t="str">
        <v/>
      </c>
      <c r="H270" s="15" t="str">
        <v/>
      </c>
      <c r="I270" s="10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7"/>
      <c r="S270" s="7"/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8"/>
        <v/>
      </c>
      <c r="C271" s="28" t="str">
        <v/>
      </c>
      <c r="D271" s="13" t="str">
        <v/>
      </c>
      <c r="E271" s="13" t="str">
        <v/>
      </c>
      <c r="F271" s="15" t="str">
        <v/>
      </c>
      <c r="G271" s="15" t="str">
        <v/>
      </c>
      <c r="H271" s="15" t="str">
        <v/>
      </c>
      <c r="I271" s="10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7"/>
      <c r="S271" s="7"/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8"/>
        <v/>
      </c>
      <c r="C272" s="28" t="str">
        <v/>
      </c>
      <c r="D272" s="13" t="str">
        <v/>
      </c>
      <c r="E272" s="13" t="str">
        <v/>
      </c>
      <c r="F272" s="15" t="str">
        <v/>
      </c>
      <c r="G272" s="15" t="str">
        <v/>
      </c>
      <c r="H272" s="15" t="str">
        <v/>
      </c>
      <c r="I272" s="10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7"/>
      <c r="S272" s="7"/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8"/>
        <v/>
      </c>
      <c r="C273" s="28" t="str">
        <v/>
      </c>
      <c r="D273" s="13" t="str">
        <v/>
      </c>
      <c r="E273" s="13" t="str">
        <v/>
      </c>
      <c r="F273" s="15" t="str">
        <v/>
      </c>
      <c r="G273" s="15" t="str">
        <v/>
      </c>
      <c r="H273" s="15" t="str">
        <v/>
      </c>
      <c r="I273" s="10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7"/>
      <c r="S273" s="7"/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8"/>
        <v/>
      </c>
      <c r="C274" s="28" t="str">
        <v/>
      </c>
      <c r="D274" s="13" t="str">
        <v/>
      </c>
      <c r="E274" s="13" t="str">
        <v/>
      </c>
      <c r="F274" s="15" t="str">
        <v/>
      </c>
      <c r="G274" s="15" t="str">
        <v/>
      </c>
      <c r="H274" s="15" t="str">
        <v/>
      </c>
      <c r="I274" s="10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7"/>
      <c r="S274" s="7"/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8"/>
        <v/>
      </c>
      <c r="C275" s="28" t="str">
        <v/>
      </c>
      <c r="D275" s="13" t="str">
        <v/>
      </c>
      <c r="E275" s="13" t="str">
        <v/>
      </c>
      <c r="F275" s="15" t="str">
        <v/>
      </c>
      <c r="G275" s="15" t="str">
        <v/>
      </c>
      <c r="H275" s="15" t="str">
        <v/>
      </c>
      <c r="I275" s="10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7"/>
      <c r="S275" s="7"/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8"/>
        <v/>
      </c>
      <c r="C276" s="28" t="str">
        <v/>
      </c>
      <c r="D276" s="13" t="str">
        <v/>
      </c>
      <c r="E276" s="13" t="str">
        <v/>
      </c>
      <c r="F276" s="15" t="str">
        <v/>
      </c>
      <c r="G276" s="15" t="str">
        <v/>
      </c>
      <c r="H276" s="15" t="str">
        <v/>
      </c>
      <c r="I276" s="10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7"/>
      <c r="S276" s="7"/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8"/>
        <v/>
      </c>
      <c r="C277" s="28" t="str">
        <v/>
      </c>
      <c r="D277" s="13" t="str">
        <v/>
      </c>
      <c r="E277" s="13" t="str">
        <v/>
      </c>
      <c r="F277" s="15" t="str">
        <v/>
      </c>
      <c r="G277" s="15" t="str">
        <v/>
      </c>
      <c r="H277" s="15" t="str">
        <v/>
      </c>
      <c r="I277" s="10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7"/>
      <c r="S277" s="7"/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8"/>
        <v/>
      </c>
      <c r="C278" s="28" t="str">
        <v/>
      </c>
      <c r="D278" s="13" t="str">
        <v/>
      </c>
      <c r="E278" s="13" t="str">
        <v/>
      </c>
      <c r="F278" s="15" t="str">
        <v/>
      </c>
      <c r="G278" s="15" t="str">
        <v/>
      </c>
      <c r="H278" s="15" t="str">
        <v/>
      </c>
      <c r="I278" s="10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7"/>
      <c r="S278" s="7"/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8"/>
        <v/>
      </c>
      <c r="C279" s="28" t="str">
        <v/>
      </c>
      <c r="D279" s="13" t="str">
        <v/>
      </c>
      <c r="E279" s="13" t="str">
        <v/>
      </c>
      <c r="F279" s="15" t="str">
        <v/>
      </c>
      <c r="G279" s="15" t="str">
        <v/>
      </c>
      <c r="H279" s="15" t="str">
        <v/>
      </c>
      <c r="I279" s="10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7"/>
      <c r="S279" s="7"/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8"/>
        <v/>
      </c>
      <c r="C280" s="28" t="str">
        <v/>
      </c>
      <c r="D280" s="13" t="str">
        <v/>
      </c>
      <c r="E280" s="13" t="str">
        <v/>
      </c>
      <c r="F280" s="15" t="str">
        <v/>
      </c>
      <c r="G280" s="15" t="str">
        <v/>
      </c>
      <c r="H280" s="15" t="str">
        <v/>
      </c>
      <c r="I280" s="10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7"/>
      <c r="S280" s="7"/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8"/>
        <v/>
      </c>
      <c r="C281" s="28" t="str">
        <v/>
      </c>
      <c r="D281" s="13" t="str">
        <v/>
      </c>
      <c r="E281" s="13" t="str">
        <v/>
      </c>
      <c r="F281" s="15" t="str">
        <v/>
      </c>
      <c r="G281" s="15" t="str">
        <v/>
      </c>
      <c r="H281" s="15" t="str">
        <v/>
      </c>
      <c r="I281" s="10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7"/>
      <c r="S281" s="7"/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8"/>
        <v/>
      </c>
      <c r="C282" s="28" t="str">
        <v/>
      </c>
      <c r="D282" s="13" t="str">
        <v/>
      </c>
      <c r="E282" s="13" t="str">
        <v/>
      </c>
      <c r="F282" s="15" t="str">
        <v/>
      </c>
      <c r="G282" s="15" t="str">
        <v/>
      </c>
      <c r="H282" s="15" t="str">
        <v/>
      </c>
      <c r="I282" s="10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7"/>
      <c r="S282" s="7"/>
      <c r="T282" s="7"/>
      <c r="U282" s="7"/>
      <c r="V282" s="7"/>
      <c r="W282" s="7"/>
      <c r="AH282" s="1"/>
      <c r="IW282" s="7"/>
    </row>
    <row r="283" spans="1:257" ht="11.85" customHeight="1" x14ac:dyDescent="0.3">
      <c r="A283" s="7" t="str">
        <f t="shared" si="8"/>
        <v/>
      </c>
      <c r="C283" s="28" t="str">
        <v/>
      </c>
      <c r="D283" s="13" t="str">
        <v/>
      </c>
      <c r="E283" s="13" t="str">
        <v/>
      </c>
      <c r="F283" s="15" t="str">
        <v/>
      </c>
      <c r="G283" s="15" t="str">
        <v/>
      </c>
      <c r="H283" s="15" t="str">
        <v/>
      </c>
      <c r="I283" s="10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7"/>
      <c r="S283" s="7"/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8"/>
        <v/>
      </c>
      <c r="C284" s="28" t="str">
        <v/>
      </c>
      <c r="D284" s="13" t="str">
        <v/>
      </c>
      <c r="E284" s="13" t="str">
        <v/>
      </c>
      <c r="F284" s="15" t="str">
        <v/>
      </c>
      <c r="G284" s="15" t="str">
        <v/>
      </c>
      <c r="H284" s="15" t="str">
        <v/>
      </c>
      <c r="I284" s="10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7"/>
      <c r="S284" s="7"/>
      <c r="T284" s="7"/>
      <c r="U284" s="7"/>
      <c r="V284" s="7"/>
      <c r="W284" s="7"/>
      <c r="AH284" s="1"/>
      <c r="IW284" s="7"/>
    </row>
    <row r="285" spans="1:257" ht="11.85" customHeight="1" x14ac:dyDescent="0.3">
      <c r="A285" s="7" t="str">
        <f t="shared" si="8"/>
        <v/>
      </c>
      <c r="C285" s="28" t="str">
        <v/>
      </c>
      <c r="D285" s="13" t="str">
        <v/>
      </c>
      <c r="E285" s="13" t="str">
        <v/>
      </c>
      <c r="F285" s="15" t="str">
        <v/>
      </c>
      <c r="G285" s="15" t="str">
        <v/>
      </c>
      <c r="H285" s="15" t="str">
        <v/>
      </c>
      <c r="I285" s="10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7"/>
      <c r="S285" s="7"/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8"/>
        <v/>
      </c>
      <c r="C286" s="28" t="str">
        <v/>
      </c>
      <c r="D286" s="13" t="str">
        <v/>
      </c>
      <c r="E286" s="13" t="str">
        <v/>
      </c>
      <c r="F286" s="15" t="str">
        <v/>
      </c>
      <c r="G286" s="15" t="str">
        <v/>
      </c>
      <c r="H286" s="15" t="str">
        <v/>
      </c>
      <c r="I286" s="10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7"/>
      <c r="S286" s="7"/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8"/>
        <v/>
      </c>
      <c r="C287" s="28" t="str">
        <v/>
      </c>
      <c r="D287" s="13" t="str">
        <v/>
      </c>
      <c r="E287" s="13" t="str">
        <v/>
      </c>
      <c r="F287" s="15" t="str">
        <v/>
      </c>
      <c r="G287" s="15" t="str">
        <v/>
      </c>
      <c r="H287" s="15" t="str">
        <v/>
      </c>
      <c r="I287" s="10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7"/>
      <c r="S287" s="7"/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8"/>
        <v/>
      </c>
      <c r="C288" s="28" t="str">
        <v/>
      </c>
      <c r="D288" s="13" t="str">
        <v/>
      </c>
      <c r="E288" s="13" t="str">
        <v/>
      </c>
      <c r="F288" s="15" t="str">
        <v/>
      </c>
      <c r="G288" s="15" t="str">
        <v/>
      </c>
      <c r="H288" s="15" t="str">
        <v/>
      </c>
      <c r="I288" s="10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7"/>
      <c r="S288" s="7"/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8"/>
        <v/>
      </c>
      <c r="C289" s="28" t="str">
        <v/>
      </c>
      <c r="D289" s="13" t="str">
        <v/>
      </c>
      <c r="E289" s="13" t="str">
        <v/>
      </c>
      <c r="F289" s="15" t="str">
        <v/>
      </c>
      <c r="G289" s="15" t="str">
        <v/>
      </c>
      <c r="H289" s="15" t="str">
        <v/>
      </c>
      <c r="I289" s="10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7"/>
      <c r="S289" s="7"/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8"/>
        <v/>
      </c>
      <c r="C290" s="28" t="str">
        <v/>
      </c>
      <c r="D290" s="13" t="str">
        <v/>
      </c>
      <c r="E290" s="13" t="str">
        <v/>
      </c>
      <c r="F290" s="15" t="str">
        <v/>
      </c>
      <c r="G290" s="15" t="str">
        <v/>
      </c>
      <c r="H290" s="15" t="str">
        <v/>
      </c>
      <c r="I290" s="10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7"/>
      <c r="S290" s="7"/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8"/>
        <v/>
      </c>
      <c r="C291" s="28" t="str">
        <v/>
      </c>
      <c r="D291" s="13" t="str">
        <v/>
      </c>
      <c r="E291" s="13" t="str">
        <v/>
      </c>
      <c r="F291" s="15" t="str">
        <v/>
      </c>
      <c r="G291" s="15" t="str">
        <v/>
      </c>
      <c r="H291" s="15" t="str">
        <v/>
      </c>
      <c r="I291" s="10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7"/>
      <c r="S291" s="7"/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8"/>
        <v/>
      </c>
      <c r="C292" s="28" t="str">
        <v/>
      </c>
      <c r="D292" s="13" t="str">
        <v/>
      </c>
      <c r="E292" s="13" t="str">
        <v/>
      </c>
      <c r="F292" s="15" t="str">
        <v/>
      </c>
      <c r="G292" s="15" t="str">
        <v/>
      </c>
      <c r="H292" s="15" t="str">
        <v/>
      </c>
      <c r="I292" s="10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7"/>
      <c r="S292" s="7"/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8"/>
        <v/>
      </c>
      <c r="B293" s="30"/>
      <c r="C293" s="28" t="str">
        <v/>
      </c>
      <c r="D293" s="13" t="str">
        <v/>
      </c>
      <c r="E293" s="13" t="str">
        <v/>
      </c>
      <c r="F293" s="15" t="str">
        <v/>
      </c>
      <c r="G293" s="15" t="str">
        <v/>
      </c>
      <c r="H293" s="15" t="str">
        <v/>
      </c>
      <c r="I293" s="10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7"/>
      <c r="S293" s="7"/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8"/>
        <v/>
      </c>
      <c r="B294" s="30"/>
      <c r="C294" s="28" t="str">
        <v/>
      </c>
      <c r="D294" s="13" t="str">
        <v/>
      </c>
      <c r="E294" s="13" t="str">
        <v/>
      </c>
      <c r="F294" s="15" t="str">
        <v/>
      </c>
      <c r="G294" s="15" t="str">
        <v/>
      </c>
      <c r="H294" s="15" t="str">
        <v/>
      </c>
      <c r="I294" s="10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7"/>
      <c r="S294" s="7"/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si="8"/>
        <v/>
      </c>
      <c r="B295" s="30"/>
      <c r="C295" s="28" t="str">
        <v/>
      </c>
      <c r="D295" s="13" t="str">
        <v/>
      </c>
      <c r="E295" s="13" t="str">
        <v/>
      </c>
      <c r="F295" s="15" t="str">
        <v/>
      </c>
      <c r="G295" s="15" t="str">
        <v/>
      </c>
      <c r="H295" s="15" t="str">
        <v/>
      </c>
      <c r="I295" s="10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7"/>
      <c r="S295" s="7"/>
      <c r="T295" s="7"/>
      <c r="U295" s="7"/>
      <c r="V295" s="7"/>
      <c r="W295" s="7"/>
      <c r="AH295" s="1"/>
      <c r="IW295" s="7"/>
    </row>
    <row r="296" spans="1:257" ht="11.85" customHeight="1" x14ac:dyDescent="0.3">
      <c r="A296" s="7" t="str">
        <f t="shared" si="8"/>
        <v/>
      </c>
      <c r="B296" s="30"/>
      <c r="C296" s="28" t="str">
        <v/>
      </c>
      <c r="D296" s="13" t="str">
        <v/>
      </c>
      <c r="E296" s="13" t="str">
        <v/>
      </c>
      <c r="F296" s="15" t="str">
        <v/>
      </c>
      <c r="G296" s="15" t="str">
        <v/>
      </c>
      <c r="H296" s="15" t="str">
        <v/>
      </c>
      <c r="I296" s="10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7"/>
      <c r="S296" s="7"/>
      <c r="T296" s="7"/>
      <c r="U296" s="7"/>
      <c r="V296" s="7"/>
      <c r="W296" s="7"/>
      <c r="AH296" s="1"/>
      <c r="IW296" s="7"/>
    </row>
    <row r="297" spans="1:257" x14ac:dyDescent="0.3">
      <c r="A297" s="7" t="str">
        <f t="shared" ref="A297:A360" si="10">IF(OR($D$32,$D$30,$D$31),IF(MOD((ROW(A297)-ROW($A$40))*$E$26,$E$27/5)&lt;0.0001,(ROW(A297)-ROW($A$40))*$E$26,""),"")</f>
        <v/>
      </c>
      <c r="C297" s="28" t="str">
        <v/>
      </c>
      <c r="D297" s="13" t="str">
        <v/>
      </c>
      <c r="E297" s="13" t="str">
        <v/>
      </c>
      <c r="F297" s="15" t="str">
        <v/>
      </c>
      <c r="G297" s="15" t="str">
        <v/>
      </c>
      <c r="H297" s="15" t="str">
        <v/>
      </c>
      <c r="I297" s="10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7"/>
      <c r="S297" s="7"/>
      <c r="T297" s="7"/>
      <c r="U297" s="7"/>
      <c r="V297" s="7"/>
      <c r="W297" s="7"/>
      <c r="AH297" s="1"/>
      <c r="IW297" s="7"/>
    </row>
    <row r="298" spans="1:257" x14ac:dyDescent="0.3">
      <c r="A298" s="7" t="str">
        <f t="shared" si="10"/>
        <v/>
      </c>
      <c r="C298" s="28" t="str">
        <v/>
      </c>
      <c r="D298" s="13" t="str">
        <v/>
      </c>
      <c r="E298" s="13" t="str">
        <v/>
      </c>
      <c r="F298" s="15" t="str">
        <v/>
      </c>
      <c r="G298" s="15" t="str">
        <v/>
      </c>
      <c r="H298" s="15" t="str">
        <v/>
      </c>
      <c r="I298" s="10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7"/>
      <c r="S298" s="7"/>
      <c r="T298" s="7"/>
      <c r="U298" s="7"/>
      <c r="V298" s="7"/>
      <c r="W298" s="7"/>
      <c r="AH298" s="1"/>
      <c r="IW298" s="7"/>
    </row>
    <row r="299" spans="1:257" x14ac:dyDescent="0.3">
      <c r="A299" s="7" t="str">
        <f t="shared" si="10"/>
        <v/>
      </c>
      <c r="C299" s="28" t="str">
        <v/>
      </c>
      <c r="D299" s="13" t="str">
        <v/>
      </c>
      <c r="E299" s="13" t="str">
        <v/>
      </c>
      <c r="F299" s="15" t="str">
        <v/>
      </c>
      <c r="G299" s="15" t="str">
        <v/>
      </c>
      <c r="H299" s="15" t="str">
        <v/>
      </c>
      <c r="I299" s="10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7"/>
      <c r="S299" s="7"/>
      <c r="T299" s="7"/>
      <c r="U299" s="7"/>
      <c r="V299" s="7"/>
      <c r="W299" s="7"/>
      <c r="AH299" s="1"/>
      <c r="IW299" s="7"/>
    </row>
    <row r="300" spans="1:257" x14ac:dyDescent="0.3">
      <c r="A300" s="7" t="str">
        <f t="shared" si="10"/>
        <v/>
      </c>
      <c r="C300" s="28" t="str">
        <v/>
      </c>
      <c r="D300" s="13" t="str">
        <v/>
      </c>
      <c r="E300" s="13" t="str">
        <v/>
      </c>
      <c r="F300" s="15" t="str">
        <v/>
      </c>
      <c r="G300" s="15" t="str">
        <v/>
      </c>
      <c r="H300" s="15" t="str">
        <v/>
      </c>
      <c r="I300" s="10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7"/>
      <c r="S300" s="7"/>
      <c r="T300" s="7"/>
      <c r="U300" s="7"/>
      <c r="V300" s="7"/>
      <c r="W300" s="7"/>
      <c r="AH300" s="1"/>
      <c r="IW300" s="7"/>
    </row>
    <row r="301" spans="1:257" x14ac:dyDescent="0.3">
      <c r="A301" s="7" t="str">
        <f t="shared" si="10"/>
        <v/>
      </c>
      <c r="C301" s="28" t="str">
        <v/>
      </c>
      <c r="D301" s="13" t="str">
        <v/>
      </c>
      <c r="E301" s="13" t="str">
        <v/>
      </c>
      <c r="F301" s="15" t="str">
        <v/>
      </c>
      <c r="G301" s="15" t="str">
        <v/>
      </c>
      <c r="H301" s="15" t="str">
        <v/>
      </c>
      <c r="I301" s="10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7"/>
      <c r="S301" s="7"/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si="10"/>
        <v/>
      </c>
      <c r="C302" s="28" t="str">
        <v/>
      </c>
      <c r="D302" s="13" t="str">
        <v/>
      </c>
      <c r="E302" s="13" t="str">
        <v/>
      </c>
      <c r="F302" s="15" t="str">
        <v/>
      </c>
      <c r="G302" s="15" t="str">
        <v/>
      </c>
      <c r="H302" s="15" t="str">
        <v/>
      </c>
      <c r="I302" s="10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7"/>
      <c r="S302" s="7"/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10"/>
        <v/>
      </c>
      <c r="C303" s="28" t="str">
        <v/>
      </c>
      <c r="D303" s="13" t="str">
        <v/>
      </c>
      <c r="E303" s="13" t="str">
        <v/>
      </c>
      <c r="F303" s="15" t="str">
        <v/>
      </c>
      <c r="G303" s="15" t="str">
        <v/>
      </c>
      <c r="H303" s="15" t="str">
        <v/>
      </c>
      <c r="I303" s="10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7"/>
      <c r="S303" s="7"/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10"/>
        <v/>
      </c>
      <c r="C304" s="28" t="str">
        <v/>
      </c>
      <c r="D304" s="13" t="str">
        <v/>
      </c>
      <c r="E304" s="13" t="str">
        <v/>
      </c>
      <c r="F304" s="15" t="str">
        <v/>
      </c>
      <c r="G304" s="15" t="str">
        <v/>
      </c>
      <c r="H304" s="15" t="str">
        <v/>
      </c>
      <c r="I304" s="10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7"/>
      <c r="S304" s="7"/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10"/>
        <v/>
      </c>
      <c r="C305" s="28" t="str">
        <v/>
      </c>
      <c r="D305" s="13" t="str">
        <v/>
      </c>
      <c r="E305" s="13" t="str">
        <v/>
      </c>
      <c r="F305" s="15" t="str">
        <v/>
      </c>
      <c r="G305" s="15" t="str">
        <v/>
      </c>
      <c r="H305" s="15" t="str">
        <v/>
      </c>
      <c r="I305" s="10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7"/>
      <c r="S305" s="7"/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10"/>
        <v/>
      </c>
      <c r="C306" s="28" t="str">
        <v/>
      </c>
      <c r="D306" s="13" t="str">
        <v/>
      </c>
      <c r="E306" s="13" t="str">
        <v/>
      </c>
      <c r="F306" s="15" t="str">
        <v/>
      </c>
      <c r="G306" s="15" t="str">
        <v/>
      </c>
      <c r="H306" s="15" t="str">
        <v/>
      </c>
      <c r="I306" s="10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7"/>
      <c r="S306" s="7"/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10"/>
        <v/>
      </c>
      <c r="C307" s="28" t="str">
        <v/>
      </c>
      <c r="D307" s="13" t="str">
        <v/>
      </c>
      <c r="E307" s="13" t="str">
        <v/>
      </c>
      <c r="F307" s="15" t="str">
        <v/>
      </c>
      <c r="G307" s="15" t="str">
        <v/>
      </c>
      <c r="H307" s="15" t="str">
        <v/>
      </c>
      <c r="I307" s="10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7"/>
      <c r="S307" s="7"/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10"/>
        <v/>
      </c>
      <c r="C308" s="28" t="str">
        <v/>
      </c>
      <c r="D308" s="13" t="str">
        <v/>
      </c>
      <c r="E308" s="13" t="str">
        <v/>
      </c>
      <c r="F308" s="15" t="str">
        <v/>
      </c>
      <c r="G308" s="15" t="str">
        <v/>
      </c>
      <c r="H308" s="15" t="str">
        <v/>
      </c>
      <c r="I308" s="10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7"/>
      <c r="S308" s="7"/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10"/>
        <v/>
      </c>
      <c r="C309" s="28" t="str">
        <v/>
      </c>
      <c r="D309" s="13" t="str">
        <v/>
      </c>
      <c r="E309" s="13" t="str">
        <v/>
      </c>
      <c r="F309" s="15" t="str">
        <v/>
      </c>
      <c r="G309" s="15" t="str">
        <v/>
      </c>
      <c r="H309" s="15" t="str">
        <v/>
      </c>
      <c r="I309" s="10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7"/>
      <c r="S309" s="7"/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10"/>
        <v/>
      </c>
      <c r="C310" s="28" t="str">
        <v/>
      </c>
      <c r="D310" s="13" t="str">
        <v/>
      </c>
      <c r="E310" s="13" t="str">
        <v/>
      </c>
      <c r="F310" s="15" t="str">
        <v/>
      </c>
      <c r="G310" s="15" t="str">
        <v/>
      </c>
      <c r="H310" s="15" t="str">
        <v/>
      </c>
      <c r="I310" s="10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7"/>
      <c r="S310" s="7"/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10"/>
        <v/>
      </c>
      <c r="C311" s="28" t="str">
        <v/>
      </c>
      <c r="D311" s="13" t="str">
        <v/>
      </c>
      <c r="E311" s="13" t="str">
        <v/>
      </c>
      <c r="F311" s="15" t="str">
        <v/>
      </c>
      <c r="G311" s="15" t="str">
        <v/>
      </c>
      <c r="H311" s="15" t="str">
        <v/>
      </c>
      <c r="I311" s="10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7"/>
      <c r="S311" s="7"/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10"/>
        <v/>
      </c>
      <c r="C312" s="28" t="str">
        <v/>
      </c>
      <c r="D312" s="13" t="str">
        <v/>
      </c>
      <c r="E312" s="13" t="str">
        <v/>
      </c>
      <c r="F312" s="15" t="str">
        <v/>
      </c>
      <c r="G312" s="15" t="str">
        <v/>
      </c>
      <c r="H312" s="15" t="str">
        <v/>
      </c>
      <c r="I312" s="10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7"/>
      <c r="S312" s="7"/>
      <c r="T312" s="7"/>
      <c r="U312" s="7"/>
      <c r="V312" s="7"/>
      <c r="W312" s="7"/>
      <c r="AH312" s="1"/>
      <c r="IW312" s="7"/>
    </row>
    <row r="313" spans="1:257" x14ac:dyDescent="0.3">
      <c r="A313" s="7" t="str">
        <f t="shared" si="10"/>
        <v/>
      </c>
      <c r="C313" s="28" t="str">
        <v/>
      </c>
      <c r="D313" s="13" t="str">
        <v/>
      </c>
      <c r="E313" s="13" t="str">
        <v/>
      </c>
      <c r="F313" s="15" t="str">
        <v/>
      </c>
      <c r="G313" s="15" t="str">
        <v/>
      </c>
      <c r="H313" s="15" t="str">
        <v/>
      </c>
      <c r="I313" s="10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7"/>
      <c r="S313" s="7"/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10"/>
        <v/>
      </c>
      <c r="C314" s="28" t="str">
        <v/>
      </c>
      <c r="D314" s="13" t="str">
        <v/>
      </c>
      <c r="E314" s="13" t="str">
        <v/>
      </c>
      <c r="F314" s="15" t="str">
        <v/>
      </c>
      <c r="G314" s="15" t="str">
        <v/>
      </c>
      <c r="H314" s="15" t="str">
        <v/>
      </c>
      <c r="I314" s="10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7"/>
      <c r="S314" s="7"/>
      <c r="T314" s="7"/>
      <c r="U314" s="7"/>
      <c r="V314" s="7"/>
      <c r="W314" s="7"/>
      <c r="AH314" s="1"/>
      <c r="IW314" s="7"/>
    </row>
    <row r="315" spans="1:257" x14ac:dyDescent="0.3">
      <c r="A315" s="7" t="str">
        <f t="shared" si="10"/>
        <v/>
      </c>
      <c r="C315" s="28" t="str">
        <v/>
      </c>
      <c r="D315" s="13" t="str">
        <v/>
      </c>
      <c r="E315" s="13" t="str">
        <v/>
      </c>
      <c r="F315" s="15" t="str">
        <v/>
      </c>
      <c r="G315" s="15" t="str">
        <v/>
      </c>
      <c r="H315" s="15" t="str">
        <v/>
      </c>
      <c r="I315" s="10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7"/>
      <c r="S315" s="7"/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10"/>
        <v/>
      </c>
      <c r="C316" s="28" t="str">
        <v/>
      </c>
      <c r="D316" s="13" t="str">
        <v/>
      </c>
      <c r="E316" s="13" t="str">
        <v/>
      </c>
      <c r="F316" s="15" t="str">
        <v/>
      </c>
      <c r="G316" s="15" t="str">
        <v/>
      </c>
      <c r="H316" s="15" t="str">
        <v/>
      </c>
      <c r="I316" s="10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7"/>
      <c r="S316" s="7"/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10"/>
        <v/>
      </c>
      <c r="C317" s="28" t="str">
        <v/>
      </c>
      <c r="D317" s="13" t="str">
        <v/>
      </c>
      <c r="E317" s="13" t="str">
        <v/>
      </c>
      <c r="F317" s="15" t="str">
        <v/>
      </c>
      <c r="G317" s="15" t="str">
        <v/>
      </c>
      <c r="H317" s="15" t="str">
        <v/>
      </c>
      <c r="I317" s="10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7"/>
      <c r="S317" s="7"/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10"/>
        <v/>
      </c>
      <c r="C318" s="28" t="str">
        <v/>
      </c>
      <c r="D318" s="13" t="str">
        <v/>
      </c>
      <c r="E318" s="13" t="str">
        <v/>
      </c>
      <c r="F318" s="15" t="str">
        <v/>
      </c>
      <c r="G318" s="15" t="str">
        <v/>
      </c>
      <c r="H318" s="15" t="str">
        <v/>
      </c>
      <c r="I318" s="10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7"/>
      <c r="S318" s="7"/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10"/>
        <v/>
      </c>
      <c r="C319" s="28" t="str">
        <v/>
      </c>
      <c r="D319" s="13" t="str">
        <v/>
      </c>
      <c r="E319" s="13" t="str">
        <v/>
      </c>
      <c r="F319" s="15" t="str">
        <v/>
      </c>
      <c r="G319" s="15" t="str">
        <v/>
      </c>
      <c r="H319" s="15" t="str">
        <v/>
      </c>
      <c r="I319" s="10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7"/>
      <c r="S319" s="7"/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10"/>
        <v/>
      </c>
      <c r="C320" s="28" t="str">
        <v/>
      </c>
      <c r="D320" s="13" t="str">
        <v/>
      </c>
      <c r="E320" s="13" t="str">
        <v/>
      </c>
      <c r="F320" s="15" t="str">
        <v/>
      </c>
      <c r="G320" s="15" t="str">
        <v/>
      </c>
      <c r="H320" s="15" t="str">
        <v/>
      </c>
      <c r="I320" s="10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7"/>
      <c r="S320" s="7"/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10"/>
        <v/>
      </c>
      <c r="C321" s="28" t="str">
        <v/>
      </c>
      <c r="D321" s="13" t="str">
        <v/>
      </c>
      <c r="E321" s="13" t="str">
        <v/>
      </c>
      <c r="F321" s="15" t="str">
        <v/>
      </c>
      <c r="G321" s="15" t="str">
        <v/>
      </c>
      <c r="H321" s="15" t="str">
        <v/>
      </c>
      <c r="I321" s="10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7"/>
      <c r="S321" s="7"/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10"/>
        <v/>
      </c>
      <c r="C322" s="28" t="str">
        <v/>
      </c>
      <c r="D322" s="13" t="str">
        <v/>
      </c>
      <c r="E322" s="13" t="str">
        <v/>
      </c>
      <c r="F322" s="15" t="str">
        <v/>
      </c>
      <c r="G322" s="15" t="str">
        <v/>
      </c>
      <c r="H322" s="15" t="str">
        <v/>
      </c>
      <c r="I322" s="10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7"/>
      <c r="S322" s="7"/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10"/>
        <v/>
      </c>
      <c r="C323" s="28" t="str">
        <v/>
      </c>
      <c r="D323" s="13" t="str">
        <v/>
      </c>
      <c r="E323" s="13" t="str">
        <v/>
      </c>
      <c r="F323" s="15" t="str">
        <v/>
      </c>
      <c r="G323" s="15" t="str">
        <v/>
      </c>
      <c r="H323" s="15" t="str">
        <v/>
      </c>
      <c r="I323" s="10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7"/>
      <c r="S323" s="7"/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10"/>
        <v/>
      </c>
      <c r="C324" s="28" t="str">
        <v/>
      </c>
      <c r="D324" s="13" t="str">
        <v/>
      </c>
      <c r="E324" s="13" t="str">
        <v/>
      </c>
      <c r="F324" s="15" t="str">
        <v/>
      </c>
      <c r="G324" s="15" t="str">
        <v/>
      </c>
      <c r="H324" s="15" t="str">
        <v/>
      </c>
      <c r="I324" s="10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7"/>
      <c r="S324" s="7"/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10"/>
        <v/>
      </c>
      <c r="C325" s="28" t="str">
        <v/>
      </c>
      <c r="D325" s="13" t="str">
        <v/>
      </c>
      <c r="E325" s="13" t="str">
        <v/>
      </c>
      <c r="F325" s="15" t="str">
        <v/>
      </c>
      <c r="G325" s="15" t="str">
        <v/>
      </c>
      <c r="H325" s="15" t="str">
        <v/>
      </c>
      <c r="I325" s="10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7"/>
      <c r="S325" s="7"/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10"/>
        <v/>
      </c>
      <c r="C326" s="28" t="str">
        <v/>
      </c>
      <c r="D326" s="13" t="str">
        <v/>
      </c>
      <c r="E326" s="13" t="str">
        <v/>
      </c>
      <c r="F326" s="15" t="str">
        <v/>
      </c>
      <c r="G326" s="15" t="str">
        <v/>
      </c>
      <c r="H326" s="15" t="str">
        <v/>
      </c>
      <c r="I326" s="10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7"/>
      <c r="S326" s="7"/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10"/>
        <v/>
      </c>
      <c r="C327" s="28" t="str">
        <v/>
      </c>
      <c r="D327" s="13" t="str">
        <v/>
      </c>
      <c r="E327" s="13" t="str">
        <v/>
      </c>
      <c r="F327" s="15" t="str">
        <v/>
      </c>
      <c r="G327" s="15" t="str">
        <v/>
      </c>
      <c r="H327" s="15" t="str">
        <v/>
      </c>
      <c r="I327" s="10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7"/>
      <c r="S327" s="7"/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10"/>
        <v/>
      </c>
      <c r="C328" s="28" t="str">
        <v/>
      </c>
      <c r="D328" s="13" t="str">
        <v/>
      </c>
      <c r="E328" s="13" t="str">
        <v/>
      </c>
      <c r="F328" s="15" t="str">
        <v/>
      </c>
      <c r="G328" s="15" t="str">
        <v/>
      </c>
      <c r="H328" s="15" t="str">
        <v/>
      </c>
      <c r="I328" s="10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7"/>
      <c r="S328" s="7"/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10"/>
        <v/>
      </c>
      <c r="C329" s="28" t="str">
        <v/>
      </c>
      <c r="D329" s="13" t="str">
        <v/>
      </c>
      <c r="E329" s="13" t="str">
        <v/>
      </c>
      <c r="F329" s="15" t="str">
        <v/>
      </c>
      <c r="G329" s="15" t="str">
        <v/>
      </c>
      <c r="H329" s="15" t="str">
        <v/>
      </c>
      <c r="I329" s="10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7"/>
      <c r="S329" s="7"/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10"/>
        <v/>
      </c>
      <c r="C330" s="28" t="str">
        <v/>
      </c>
      <c r="D330" s="13" t="str">
        <v/>
      </c>
      <c r="E330" s="13" t="str">
        <v/>
      </c>
      <c r="F330" s="15" t="str">
        <v/>
      </c>
      <c r="G330" s="15" t="str">
        <v/>
      </c>
      <c r="H330" s="15" t="str">
        <v/>
      </c>
      <c r="I330" s="10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7"/>
      <c r="S330" s="7"/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10"/>
        <v/>
      </c>
      <c r="C331" s="28" t="str">
        <v/>
      </c>
      <c r="D331" s="13" t="str">
        <v/>
      </c>
      <c r="E331" s="13" t="str">
        <v/>
      </c>
      <c r="F331" s="15" t="str">
        <v/>
      </c>
      <c r="G331" s="15" t="str">
        <v/>
      </c>
      <c r="H331" s="15" t="str">
        <v/>
      </c>
      <c r="I331" s="10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7"/>
      <c r="S331" s="7"/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10"/>
        <v/>
      </c>
      <c r="C332" s="28" t="str">
        <v/>
      </c>
      <c r="D332" s="13" t="str">
        <v/>
      </c>
      <c r="E332" s="13" t="str">
        <v/>
      </c>
      <c r="F332" s="15" t="str">
        <v/>
      </c>
      <c r="G332" s="15" t="str">
        <v/>
      </c>
      <c r="H332" s="15" t="str">
        <v/>
      </c>
      <c r="I332" s="10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7"/>
      <c r="S332" s="7"/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10"/>
        <v/>
      </c>
      <c r="C333" s="28" t="str">
        <v/>
      </c>
      <c r="D333" s="13" t="str">
        <v/>
      </c>
      <c r="E333" s="13" t="str">
        <v/>
      </c>
      <c r="F333" s="15" t="str">
        <v/>
      </c>
      <c r="G333" s="15" t="str">
        <v/>
      </c>
      <c r="H333" s="15" t="str">
        <v/>
      </c>
      <c r="I333" s="10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7"/>
      <c r="S333" s="7"/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10"/>
        <v/>
      </c>
      <c r="C334" s="28" t="str">
        <v/>
      </c>
      <c r="D334" s="13" t="str">
        <v/>
      </c>
      <c r="E334" s="13" t="str">
        <v/>
      </c>
      <c r="F334" s="15" t="str">
        <v/>
      </c>
      <c r="G334" s="15" t="str">
        <v/>
      </c>
      <c r="H334" s="15" t="str">
        <v/>
      </c>
      <c r="I334" s="10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7"/>
      <c r="S334" s="7"/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10"/>
        <v/>
      </c>
      <c r="C335" s="28" t="str">
        <v/>
      </c>
      <c r="D335" s="13" t="str">
        <v/>
      </c>
      <c r="E335" s="13" t="str">
        <v/>
      </c>
      <c r="F335" s="15" t="str">
        <v/>
      </c>
      <c r="G335" s="15" t="str">
        <v/>
      </c>
      <c r="H335" s="15" t="str">
        <v/>
      </c>
      <c r="I335" s="10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7"/>
      <c r="S335" s="7"/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10"/>
        <v/>
      </c>
      <c r="C336" s="28" t="str">
        <v/>
      </c>
      <c r="D336" s="13" t="str">
        <v/>
      </c>
      <c r="E336" s="13" t="str">
        <v/>
      </c>
      <c r="F336" s="15" t="str">
        <v/>
      </c>
      <c r="G336" s="15" t="str">
        <v/>
      </c>
      <c r="H336" s="15" t="str">
        <v/>
      </c>
      <c r="I336" s="10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7"/>
      <c r="S336" s="7"/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10"/>
        <v/>
      </c>
      <c r="C337" s="28" t="str">
        <v/>
      </c>
      <c r="D337" s="13" t="str">
        <v/>
      </c>
      <c r="E337" s="13" t="str">
        <v/>
      </c>
      <c r="F337" s="15" t="str">
        <v/>
      </c>
      <c r="G337" s="15" t="str">
        <v/>
      </c>
      <c r="H337" s="15" t="str">
        <v/>
      </c>
      <c r="I337" s="10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7"/>
      <c r="S337" s="7"/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10"/>
        <v/>
      </c>
      <c r="C338" s="28" t="str">
        <v/>
      </c>
      <c r="D338" s="13" t="str">
        <v/>
      </c>
      <c r="E338" s="13" t="str">
        <v/>
      </c>
      <c r="F338" s="15" t="str">
        <v/>
      </c>
      <c r="G338" s="15" t="str">
        <v/>
      </c>
      <c r="H338" s="15" t="str">
        <v/>
      </c>
      <c r="I338" s="10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7"/>
      <c r="S338" s="7"/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10"/>
        <v/>
      </c>
      <c r="C339" s="28" t="str">
        <v/>
      </c>
      <c r="D339" s="13" t="str">
        <v/>
      </c>
      <c r="E339" s="13" t="str">
        <v/>
      </c>
      <c r="F339" s="15" t="str">
        <v/>
      </c>
      <c r="G339" s="15" t="str">
        <v/>
      </c>
      <c r="H339" s="15" t="str">
        <v/>
      </c>
      <c r="I339" s="10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7"/>
      <c r="S339" s="7"/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10"/>
        <v/>
      </c>
      <c r="C340" s="28" t="str">
        <v/>
      </c>
      <c r="D340" s="13" t="str">
        <v/>
      </c>
      <c r="E340" s="13" t="str">
        <v/>
      </c>
      <c r="F340" s="15" t="str">
        <v/>
      </c>
      <c r="G340" s="15" t="str">
        <v/>
      </c>
      <c r="H340" s="15" t="str">
        <v/>
      </c>
      <c r="I340" s="10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7"/>
      <c r="S340" s="7"/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10"/>
        <v/>
      </c>
      <c r="C341" s="28"/>
      <c r="D341" s="13"/>
      <c r="E341" s="13"/>
      <c r="F341" s="15"/>
      <c r="G341" s="15"/>
      <c r="H341" s="15"/>
      <c r="I341" s="10"/>
      <c r="J341" s="10"/>
      <c r="K341" s="10"/>
      <c r="L341" s="10"/>
      <c r="M341" s="10"/>
      <c r="N341" s="10"/>
      <c r="O341" s="10"/>
      <c r="P341" s="10"/>
      <c r="Q341" s="10"/>
      <c r="R341" s="7"/>
      <c r="S341" s="7"/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10"/>
        <v/>
      </c>
      <c r="C342" s="28"/>
      <c r="D342" s="13"/>
      <c r="E342" s="13"/>
      <c r="F342" s="15"/>
      <c r="G342" s="15"/>
      <c r="H342" s="15"/>
      <c r="I342" s="10"/>
      <c r="J342" s="10"/>
      <c r="K342" s="10"/>
      <c r="L342" s="10"/>
      <c r="M342" s="10"/>
      <c r="N342" s="10"/>
      <c r="O342" s="10"/>
      <c r="P342" s="10"/>
      <c r="Q342" s="10"/>
      <c r="R342" s="7"/>
      <c r="S342" s="7"/>
      <c r="T342" s="7"/>
      <c r="U342" s="7"/>
      <c r="V342" s="7"/>
      <c r="W342" s="7"/>
      <c r="AH342" s="1"/>
      <c r="IW342" s="7"/>
    </row>
    <row r="343" spans="1:257" x14ac:dyDescent="0.3">
      <c r="A343" s="7" t="str">
        <f t="shared" si="10"/>
        <v/>
      </c>
      <c r="C343" s="28"/>
      <c r="D343" s="13"/>
      <c r="E343" s="13"/>
      <c r="F343" s="15"/>
      <c r="G343" s="15"/>
      <c r="H343" s="15"/>
      <c r="I343" s="10"/>
      <c r="J343" s="10"/>
      <c r="K343" s="10"/>
      <c r="L343" s="10"/>
      <c r="M343" s="10"/>
      <c r="N343" s="10"/>
      <c r="O343" s="10"/>
      <c r="P343" s="10"/>
      <c r="Q343" s="10"/>
      <c r="R343" s="7"/>
      <c r="S343" s="7"/>
      <c r="T343" s="7"/>
      <c r="U343" s="7"/>
      <c r="V343" s="7"/>
      <c r="W343" s="7"/>
      <c r="AH343" s="1"/>
      <c r="IW343" s="7"/>
    </row>
    <row r="344" spans="1:257" x14ac:dyDescent="0.3">
      <c r="A344" s="7" t="str">
        <f t="shared" si="10"/>
        <v/>
      </c>
      <c r="C344" s="28"/>
      <c r="D344" s="13"/>
      <c r="E344" s="13"/>
      <c r="F344" s="15"/>
      <c r="G344" s="15"/>
      <c r="H344" s="15"/>
      <c r="I344" s="10"/>
      <c r="J344" s="10"/>
      <c r="K344" s="10"/>
      <c r="L344" s="10"/>
      <c r="M344" s="10"/>
      <c r="N344" s="10"/>
      <c r="O344" s="10"/>
      <c r="P344" s="10"/>
      <c r="Q344" s="10"/>
      <c r="R344" s="7"/>
      <c r="S344" s="7"/>
      <c r="T344" s="7"/>
      <c r="U344" s="7"/>
      <c r="V344" s="7"/>
      <c r="W344" s="7"/>
      <c r="AH344" s="1"/>
      <c r="IW344" s="7"/>
    </row>
    <row r="345" spans="1:257" x14ac:dyDescent="0.3">
      <c r="A345" s="7" t="str">
        <f t="shared" si="10"/>
        <v/>
      </c>
      <c r="C345" s="28"/>
      <c r="D345" s="13"/>
      <c r="E345" s="13"/>
      <c r="F345" s="15"/>
      <c r="G345" s="15"/>
      <c r="H345" s="15"/>
      <c r="I345" s="10"/>
      <c r="J345" s="10"/>
      <c r="K345" s="10"/>
      <c r="L345" s="10"/>
      <c r="M345" s="10"/>
      <c r="N345" s="10"/>
      <c r="O345" s="10"/>
      <c r="P345" s="10"/>
      <c r="Q345" s="10"/>
      <c r="R345" s="7"/>
      <c r="S345" s="7"/>
      <c r="T345" s="7"/>
      <c r="U345" s="7"/>
      <c r="V345" s="7"/>
      <c r="W345" s="7"/>
      <c r="AH345" s="1"/>
      <c r="IW345" s="7"/>
    </row>
    <row r="346" spans="1:257" x14ac:dyDescent="0.3">
      <c r="A346" s="7" t="str">
        <f t="shared" si="10"/>
        <v/>
      </c>
      <c r="C346" s="28"/>
      <c r="D346" s="13"/>
      <c r="E346" s="13"/>
      <c r="F346" s="15"/>
      <c r="G346" s="15"/>
      <c r="H346" s="15"/>
      <c r="I346" s="10"/>
      <c r="J346" s="10"/>
      <c r="K346" s="10"/>
      <c r="L346" s="10"/>
      <c r="M346" s="10"/>
      <c r="N346" s="10"/>
      <c r="O346" s="10"/>
      <c r="P346" s="10"/>
      <c r="Q346" s="10"/>
      <c r="R346" s="7"/>
      <c r="S346" s="7"/>
      <c r="T346" s="7"/>
      <c r="U346" s="7"/>
      <c r="V346" s="7"/>
      <c r="W346" s="7"/>
      <c r="AH346" s="1"/>
      <c r="IW346" s="7"/>
    </row>
    <row r="347" spans="1:257" x14ac:dyDescent="0.3">
      <c r="A347" s="7" t="str">
        <f t="shared" si="10"/>
        <v/>
      </c>
      <c r="C347" s="28"/>
      <c r="D347" s="13"/>
      <c r="E347" s="13"/>
      <c r="F347" s="15"/>
      <c r="G347" s="15"/>
      <c r="H347" s="15"/>
      <c r="I347" s="10"/>
      <c r="J347" s="10"/>
      <c r="K347" s="10"/>
      <c r="L347" s="10"/>
      <c r="M347" s="10"/>
      <c r="N347" s="10"/>
      <c r="O347" s="10"/>
      <c r="P347" s="10"/>
      <c r="Q347" s="10"/>
      <c r="R347" s="7"/>
      <c r="S347" s="7"/>
      <c r="T347" s="7"/>
      <c r="U347" s="7"/>
      <c r="V347" s="7"/>
      <c r="W347" s="7"/>
      <c r="AH347" s="1"/>
      <c r="IW347" s="7"/>
    </row>
    <row r="348" spans="1:257" x14ac:dyDescent="0.3">
      <c r="A348" s="7" t="str">
        <f t="shared" si="10"/>
        <v/>
      </c>
      <c r="C348" s="28"/>
      <c r="D348" s="13"/>
      <c r="E348" s="13"/>
      <c r="F348" s="15"/>
      <c r="G348" s="15"/>
      <c r="H348" s="15"/>
      <c r="I348" s="10"/>
      <c r="J348" s="10"/>
      <c r="K348" s="10"/>
      <c r="L348" s="10"/>
      <c r="M348" s="10"/>
      <c r="N348" s="10"/>
      <c r="O348" s="10"/>
      <c r="P348" s="10"/>
      <c r="Q348" s="10"/>
      <c r="R348" s="7"/>
      <c r="S348" s="7"/>
      <c r="T348" s="7"/>
      <c r="U348" s="7"/>
      <c r="V348" s="7"/>
      <c r="W348" s="7"/>
      <c r="AH348" s="1"/>
      <c r="IW348" s="7"/>
    </row>
    <row r="349" spans="1:257" x14ac:dyDescent="0.3">
      <c r="A349" s="7" t="str">
        <f t="shared" si="10"/>
        <v/>
      </c>
      <c r="C349" s="28"/>
      <c r="D349" s="13"/>
      <c r="E349" s="13"/>
      <c r="F349" s="15"/>
      <c r="G349" s="15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7"/>
      <c r="S349" s="7"/>
      <c r="T349" s="7"/>
      <c r="U349" s="7"/>
      <c r="V349" s="7"/>
      <c r="W349" s="7"/>
      <c r="AH349" s="1"/>
      <c r="IW349" s="7"/>
    </row>
    <row r="350" spans="1:257" x14ac:dyDescent="0.3">
      <c r="A350" s="7" t="str">
        <f t="shared" si="10"/>
        <v/>
      </c>
      <c r="C350" s="28"/>
      <c r="D350" s="13"/>
      <c r="E350" s="13"/>
      <c r="F350" s="15"/>
      <c r="G350" s="15"/>
      <c r="H350" s="15"/>
      <c r="I350" s="10"/>
      <c r="J350" s="10"/>
      <c r="K350" s="10"/>
      <c r="L350" s="10"/>
      <c r="M350" s="10"/>
      <c r="N350" s="10"/>
      <c r="O350" s="10"/>
      <c r="P350" s="10"/>
      <c r="Q350" s="10"/>
      <c r="R350" s="7"/>
      <c r="S350" s="7"/>
      <c r="T350" s="7"/>
      <c r="U350" s="7"/>
      <c r="V350" s="7"/>
      <c r="W350" s="7"/>
      <c r="AH350" s="1"/>
      <c r="IW350" s="7"/>
    </row>
    <row r="351" spans="1:257" x14ac:dyDescent="0.3">
      <c r="A351" s="7" t="str">
        <f t="shared" si="10"/>
        <v/>
      </c>
      <c r="C351" s="28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7"/>
      <c r="S351" s="7"/>
      <c r="T351" s="7"/>
      <c r="U351" s="7"/>
      <c r="V351" s="7"/>
      <c r="W351" s="7"/>
      <c r="AH351" s="1"/>
      <c r="IW351" s="7"/>
    </row>
    <row r="352" spans="1:257" x14ac:dyDescent="0.3">
      <c r="A352" s="7" t="str">
        <f t="shared" si="10"/>
        <v/>
      </c>
      <c r="C352" s="28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W352" s="7"/>
    </row>
    <row r="353" spans="1:257" x14ac:dyDescent="0.3">
      <c r="A353" s="7" t="str">
        <f t="shared" si="10"/>
        <v/>
      </c>
      <c r="C353" s="28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W353" s="7"/>
    </row>
    <row r="354" spans="1:257" x14ac:dyDescent="0.3">
      <c r="A354" s="7" t="str">
        <f t="shared" si="10"/>
        <v/>
      </c>
      <c r="C354" s="28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W354" s="7"/>
    </row>
    <row r="355" spans="1:257" x14ac:dyDescent="0.3">
      <c r="A355" s="7" t="str">
        <f t="shared" si="10"/>
        <v/>
      </c>
      <c r="C355" s="28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W355" s="7"/>
    </row>
    <row r="356" spans="1:257" x14ac:dyDescent="0.3">
      <c r="A356" s="7" t="str">
        <f t="shared" si="10"/>
        <v/>
      </c>
      <c r="C356" s="28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W356" s="7"/>
    </row>
    <row r="357" spans="1:257" x14ac:dyDescent="0.3">
      <c r="A357" s="7" t="str">
        <f t="shared" si="10"/>
        <v/>
      </c>
      <c r="C357" s="28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W357" s="7"/>
    </row>
    <row r="358" spans="1:257" x14ac:dyDescent="0.3">
      <c r="A358" s="7" t="str">
        <f t="shared" si="10"/>
        <v/>
      </c>
      <c r="C358" s="28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W358" s="7"/>
    </row>
    <row r="359" spans="1:257" x14ac:dyDescent="0.3">
      <c r="A359" s="7" t="str">
        <f t="shared" si="10"/>
        <v/>
      </c>
      <c r="C359" s="28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W359" s="7"/>
    </row>
    <row r="360" spans="1:257" x14ac:dyDescent="0.3">
      <c r="A360" s="7" t="str">
        <f t="shared" si="10"/>
        <v/>
      </c>
      <c r="C360" s="28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W360" s="7"/>
    </row>
    <row r="361" spans="1:257" x14ac:dyDescent="0.3">
      <c r="A361" s="7" t="str">
        <f t="shared" ref="A361:A424" si="11">IF(OR($D$32,$D$30,$D$31),IF(MOD((ROW(A361)-ROW($A$40))*$E$26,$E$27/5)&lt;0.0001,(ROW(A361)-ROW($A$40))*$E$26,""),"")</f>
        <v/>
      </c>
      <c r="C361" s="28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W361" s="7"/>
    </row>
    <row r="362" spans="1:257" x14ac:dyDescent="0.3">
      <c r="A362" s="7" t="str">
        <f t="shared" si="11"/>
        <v/>
      </c>
      <c r="C362" s="28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W362" s="7"/>
    </row>
    <row r="363" spans="1:257" x14ac:dyDescent="0.3">
      <c r="A363" s="7" t="str">
        <f t="shared" si="11"/>
        <v/>
      </c>
      <c r="C363" s="28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W363" s="7"/>
    </row>
    <row r="364" spans="1:257" x14ac:dyDescent="0.3">
      <c r="A364" s="7" t="str">
        <f t="shared" si="11"/>
        <v/>
      </c>
      <c r="C364" s="28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W364" s="7"/>
    </row>
    <row r="365" spans="1:257" x14ac:dyDescent="0.3">
      <c r="A365" s="7" t="str">
        <f t="shared" si="11"/>
        <v/>
      </c>
      <c r="C365" s="28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W365" s="7"/>
    </row>
    <row r="366" spans="1:257" x14ac:dyDescent="0.3">
      <c r="A366" s="7" t="str">
        <f t="shared" si="11"/>
        <v/>
      </c>
      <c r="C366" s="28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1:257" x14ac:dyDescent="0.3">
      <c r="A367" s="7" t="str">
        <f t="shared" si="11"/>
        <v/>
      </c>
      <c r="C367" s="28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1:257" x14ac:dyDescent="0.3">
      <c r="A368" s="7" t="str">
        <f t="shared" si="11"/>
        <v/>
      </c>
      <c r="C368" s="28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1:257" x14ac:dyDescent="0.3">
      <c r="A369" s="7" t="str">
        <f t="shared" si="11"/>
        <v/>
      </c>
      <c r="C369" s="28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1:257" x14ac:dyDescent="0.3">
      <c r="A370" s="7" t="str">
        <f t="shared" si="11"/>
        <v/>
      </c>
      <c r="C370" s="28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1:257" x14ac:dyDescent="0.3">
      <c r="A371" s="7" t="str">
        <f t="shared" si="11"/>
        <v/>
      </c>
      <c r="C371" s="28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1:257" x14ac:dyDescent="0.3">
      <c r="A372" s="7" t="str">
        <f t="shared" si="11"/>
        <v/>
      </c>
      <c r="C372" s="28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1:257" x14ac:dyDescent="0.3">
      <c r="A373" s="7" t="str">
        <f t="shared" si="11"/>
        <v/>
      </c>
      <c r="C373" s="28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1:257" x14ac:dyDescent="0.3">
      <c r="A374" s="7" t="str">
        <f t="shared" si="11"/>
        <v/>
      </c>
      <c r="C374" s="28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1:257" x14ac:dyDescent="0.3">
      <c r="A375" s="7" t="str">
        <f t="shared" si="11"/>
        <v/>
      </c>
      <c r="C375" s="28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1:257" x14ac:dyDescent="0.3">
      <c r="A376" s="7" t="str">
        <f t="shared" si="11"/>
        <v/>
      </c>
      <c r="C376" s="28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1:257" x14ac:dyDescent="0.3">
      <c r="A377" s="7" t="str">
        <f t="shared" si="11"/>
        <v/>
      </c>
      <c r="C377" s="28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1:257" x14ac:dyDescent="0.3">
      <c r="A378" s="7" t="str">
        <f t="shared" si="11"/>
        <v/>
      </c>
      <c r="C378" s="28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1:257" x14ac:dyDescent="0.3">
      <c r="A379" s="7" t="str">
        <f t="shared" si="11"/>
        <v/>
      </c>
      <c r="C379" s="28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1:257" x14ac:dyDescent="0.3">
      <c r="A380" s="7" t="str">
        <f t="shared" si="11"/>
        <v/>
      </c>
      <c r="C380" s="28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1:257" x14ac:dyDescent="0.3">
      <c r="A381" s="7" t="str">
        <f t="shared" si="11"/>
        <v/>
      </c>
      <c r="C381" s="28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1:257" x14ac:dyDescent="0.3">
      <c r="A382" s="7" t="str">
        <f t="shared" si="11"/>
        <v/>
      </c>
      <c r="C382" s="28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1:257" x14ac:dyDescent="0.3">
      <c r="A383" s="7" t="str">
        <f t="shared" si="11"/>
        <v/>
      </c>
      <c r="C383" s="28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1:257" x14ac:dyDescent="0.3">
      <c r="A384" s="7" t="str">
        <f t="shared" si="11"/>
        <v/>
      </c>
      <c r="C384" s="28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1:258" x14ac:dyDescent="0.3">
      <c r="A385" s="7" t="str">
        <f t="shared" si="11"/>
        <v/>
      </c>
      <c r="C385" s="28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1:258" x14ac:dyDescent="0.3">
      <c r="A386" s="7" t="str">
        <f t="shared" si="11"/>
        <v/>
      </c>
      <c r="C386" s="28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1:258" x14ac:dyDescent="0.3">
      <c r="A387" s="7" t="str">
        <f t="shared" si="11"/>
        <v/>
      </c>
      <c r="C387" s="28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1:258" x14ac:dyDescent="0.3">
      <c r="A388" s="7" t="str">
        <f t="shared" si="11"/>
        <v/>
      </c>
      <c r="C388" s="28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1:258" x14ac:dyDescent="0.3">
      <c r="A389" s="7" t="str">
        <f t="shared" si="11"/>
        <v/>
      </c>
      <c r="C389" s="28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1:258" x14ac:dyDescent="0.3">
      <c r="A390" s="7" t="str">
        <f t="shared" si="11"/>
        <v/>
      </c>
      <c r="C390" s="28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1:258" x14ac:dyDescent="0.3">
      <c r="A391" s="7" t="str">
        <f t="shared" si="11"/>
        <v/>
      </c>
      <c r="D391" s="28"/>
      <c r="E391" s="13"/>
      <c r="F391" s="13"/>
      <c r="G391" s="15"/>
      <c r="H391" s="15"/>
      <c r="I391" s="15"/>
      <c r="J391" s="10"/>
      <c r="K391" s="10"/>
      <c r="L391" s="10"/>
      <c r="M391" s="10"/>
      <c r="N391" s="10"/>
      <c r="O391" s="10"/>
      <c r="P391" s="10"/>
      <c r="Q391" s="10"/>
      <c r="R391" s="10"/>
      <c r="S391" s="10" t="e">
        <f>IF(#REF!,[1]!obGet([1]!obCall("",$C391,"get",[1]!obMake("","int",COLUMN()))),"")</f>
        <v>#REF!</v>
      </c>
      <c r="T391" s="7"/>
      <c r="U391" s="7"/>
      <c r="V391" s="7"/>
      <c r="W391" s="7"/>
      <c r="X391" s="7"/>
      <c r="AH391" s="1"/>
      <c r="AI391" s="1"/>
      <c r="IW391" s="7"/>
      <c r="IX391" s="7"/>
    </row>
    <row r="392" spans="1:258" x14ac:dyDescent="0.3">
      <c r="A392" s="7" t="str">
        <f t="shared" si="11"/>
        <v/>
      </c>
      <c r="D392" s="28"/>
      <c r="E392" s="13"/>
      <c r="F392" s="13"/>
      <c r="G392" s="15"/>
      <c r="H392" s="15"/>
      <c r="I392" s="15"/>
      <c r="J392" s="10"/>
      <c r="K392" s="10"/>
      <c r="L392" s="10"/>
      <c r="M392" s="10"/>
      <c r="N392" s="10"/>
      <c r="O392" s="10"/>
      <c r="P392" s="10"/>
      <c r="Q392" s="10"/>
      <c r="R392" s="10"/>
      <c r="S392" s="10" t="e">
        <f>IF(#REF!,[1]!obGet([1]!obCall("",$C392,"get",[1]!obMake("","int",COLUMN()))),"")</f>
        <v>#REF!</v>
      </c>
      <c r="T392" s="7"/>
      <c r="U392" s="7"/>
      <c r="V392" s="7"/>
      <c r="W392" s="7"/>
      <c r="X392" s="7"/>
      <c r="AH392" s="1"/>
      <c r="AI392" s="1"/>
      <c r="IW392" s="7"/>
      <c r="IX392" s="7"/>
    </row>
    <row r="393" spans="1:258" x14ac:dyDescent="0.3">
      <c r="A393" s="7" t="str">
        <f t="shared" si="11"/>
        <v/>
      </c>
      <c r="D393" s="28"/>
      <c r="E393" s="13"/>
      <c r="F393" s="13"/>
      <c r="G393" s="15"/>
      <c r="H393" s="15"/>
      <c r="I393" s="15"/>
      <c r="J393" s="10"/>
      <c r="K393" s="10"/>
      <c r="L393" s="10"/>
      <c r="M393" s="10"/>
      <c r="N393" s="10"/>
      <c r="O393" s="10"/>
      <c r="P393" s="10"/>
      <c r="Q393" s="10"/>
      <c r="R393" s="10"/>
      <c r="S393" s="10" t="e">
        <f>IF(#REF!,[1]!obGet([1]!obCall("",$C393,"get",[1]!obMake("","int",COLUMN()))),"")</f>
        <v>#REF!</v>
      </c>
      <c r="T393" s="7"/>
      <c r="U393" s="7"/>
      <c r="V393" s="7"/>
      <c r="W393" s="7"/>
      <c r="X393" s="7"/>
      <c r="AH393" s="1"/>
      <c r="AI393" s="1"/>
      <c r="IW393" s="7"/>
      <c r="IX393" s="7"/>
    </row>
    <row r="394" spans="1:258" x14ac:dyDescent="0.3">
      <c r="A394" s="7" t="str">
        <f t="shared" si="11"/>
        <v/>
      </c>
      <c r="D394" s="28"/>
      <c r="E394" s="13"/>
      <c r="F394" s="13"/>
      <c r="G394" s="15"/>
      <c r="H394" s="15"/>
      <c r="I394" s="15"/>
      <c r="J394" s="10"/>
      <c r="K394" s="10"/>
      <c r="L394" s="10"/>
      <c r="M394" s="10"/>
      <c r="N394" s="10"/>
      <c r="O394" s="10"/>
      <c r="P394" s="10"/>
      <c r="Q394" s="10"/>
      <c r="R394" s="10"/>
      <c r="S394" s="10" t="e">
        <f>IF(#REF!,[1]!obGet([1]!obCall("",$C394,"get",[1]!obMake("","int",COLUMN()))),"")</f>
        <v>#REF!</v>
      </c>
      <c r="T394" s="7"/>
      <c r="U394" s="7"/>
      <c r="V394" s="7"/>
      <c r="W394" s="7"/>
      <c r="X394" s="7"/>
      <c r="AH394" s="1"/>
      <c r="AI394" s="1"/>
      <c r="IW394" s="7"/>
      <c r="IX394" s="7"/>
    </row>
    <row r="395" spans="1:258" x14ac:dyDescent="0.3">
      <c r="A395" s="7" t="str">
        <f t="shared" si="11"/>
        <v/>
      </c>
      <c r="D395" s="28"/>
      <c r="E395" s="13"/>
      <c r="F395" s="13"/>
      <c r="G395" s="15"/>
      <c r="H395" s="15"/>
      <c r="I395" s="15"/>
      <c r="J395" s="10"/>
      <c r="K395" s="10"/>
      <c r="L395" s="10"/>
      <c r="M395" s="10"/>
      <c r="N395" s="10"/>
      <c r="O395" s="10"/>
      <c r="P395" s="10"/>
      <c r="Q395" s="10"/>
      <c r="R395" s="10"/>
      <c r="S395" s="10" t="e">
        <f>IF(#REF!,[1]!obGet([1]!obCall("",$C395,"get",[1]!obMake("","int",COLUMN()))),"")</f>
        <v>#REF!</v>
      </c>
      <c r="T395" s="7"/>
      <c r="U395" s="7"/>
      <c r="V395" s="7"/>
      <c r="W395" s="7"/>
      <c r="X395" s="7"/>
      <c r="AH395" s="1"/>
      <c r="AI395" s="1"/>
      <c r="IW395" s="7"/>
      <c r="IX395" s="7"/>
    </row>
    <row r="396" spans="1:258" x14ac:dyDescent="0.3">
      <c r="A396" s="7" t="str">
        <f t="shared" si="11"/>
        <v/>
      </c>
      <c r="D396" s="28"/>
      <c r="E396" s="13"/>
      <c r="F396" s="13"/>
      <c r="G396" s="15"/>
      <c r="H396" s="15"/>
      <c r="I396" s="15"/>
      <c r="J396" s="10"/>
      <c r="K396" s="10"/>
      <c r="L396" s="10"/>
      <c r="M396" s="10"/>
      <c r="N396" s="10"/>
      <c r="O396" s="10"/>
      <c r="P396" s="10"/>
      <c r="Q396" s="10"/>
      <c r="R396" s="10"/>
      <c r="S396" s="10" t="e">
        <f>IF(#REF!,[1]!obGet([1]!obCall("",$C396,"get",[1]!obMake("","int",COLUMN()))),"")</f>
        <v>#REF!</v>
      </c>
      <c r="T396" s="7"/>
      <c r="U396" s="7"/>
      <c r="V396" s="7"/>
      <c r="W396" s="7"/>
      <c r="X396" s="7"/>
      <c r="AH396" s="1"/>
      <c r="AI396" s="1"/>
      <c r="IW396" s="7"/>
      <c r="IX396" s="7"/>
    </row>
    <row r="397" spans="1:258" x14ac:dyDescent="0.3">
      <c r="A397" s="7" t="str">
        <f t="shared" si="11"/>
        <v/>
      </c>
      <c r="D397" s="28"/>
      <c r="E397" s="13"/>
      <c r="F397" s="13"/>
      <c r="G397" s="15"/>
      <c r="H397" s="15"/>
      <c r="I397" s="15"/>
      <c r="J397" s="10"/>
      <c r="K397" s="10"/>
      <c r="L397" s="10"/>
      <c r="M397" s="10"/>
      <c r="N397" s="10"/>
      <c r="O397" s="10"/>
      <c r="P397" s="10"/>
      <c r="Q397" s="10"/>
      <c r="R397" s="10"/>
      <c r="S397" s="10" t="e">
        <f>IF(#REF!,[1]!obGet([1]!obCall("",$C397,"get",[1]!obMake("","int",COLUMN()))),"")</f>
        <v>#REF!</v>
      </c>
      <c r="T397" s="7"/>
      <c r="U397" s="7"/>
      <c r="V397" s="7"/>
      <c r="W397" s="7"/>
      <c r="X397" s="7"/>
      <c r="AH397" s="1"/>
      <c r="AI397" s="1"/>
      <c r="IW397" s="7"/>
      <c r="IX397" s="7"/>
    </row>
    <row r="398" spans="1:258" x14ac:dyDescent="0.3">
      <c r="A398" s="7" t="str">
        <f t="shared" si="11"/>
        <v/>
      </c>
      <c r="D398" s="28"/>
      <c r="E398" s="13"/>
      <c r="F398" s="13"/>
      <c r="G398" s="15"/>
      <c r="H398" s="15"/>
      <c r="I398" s="15"/>
      <c r="J398" s="10"/>
      <c r="K398" s="10"/>
      <c r="L398" s="10"/>
      <c r="M398" s="10"/>
      <c r="N398" s="10"/>
      <c r="O398" s="10"/>
      <c r="P398" s="10"/>
      <c r="Q398" s="10"/>
      <c r="R398" s="10"/>
      <c r="S398" s="10" t="e">
        <f>IF(#REF!,[1]!obGet([1]!obCall("",$C398,"get",[1]!obMake("","int",COLUMN()))),"")</f>
        <v>#REF!</v>
      </c>
      <c r="T398" s="7"/>
      <c r="U398" s="7"/>
      <c r="V398" s="7"/>
      <c r="W398" s="7"/>
      <c r="X398" s="7"/>
      <c r="AH398" s="1"/>
      <c r="AI398" s="1"/>
      <c r="IW398" s="7"/>
      <c r="IX398" s="7"/>
    </row>
    <row r="399" spans="1:258" x14ac:dyDescent="0.3">
      <c r="A399" s="7" t="str">
        <f t="shared" si="11"/>
        <v/>
      </c>
      <c r="D399" s="28"/>
      <c r="E399" s="13"/>
      <c r="F399" s="13"/>
      <c r="G399" s="15"/>
      <c r="H399" s="15"/>
      <c r="I399" s="15"/>
      <c r="J399" s="10"/>
      <c r="K399" s="10"/>
      <c r="L399" s="10"/>
      <c r="M399" s="10"/>
      <c r="N399" s="10"/>
      <c r="O399" s="10"/>
      <c r="P399" s="10"/>
      <c r="Q399" s="10"/>
      <c r="R399" s="10"/>
      <c r="S399" s="10" t="e">
        <f>IF(#REF!,[1]!obGet([1]!obCall("",$C399,"get",[1]!obMake("","int",COLUMN()))),"")</f>
        <v>#REF!</v>
      </c>
      <c r="T399" s="7"/>
      <c r="U399" s="7"/>
      <c r="V399" s="7"/>
      <c r="W399" s="7"/>
      <c r="X399" s="7"/>
      <c r="AH399" s="1"/>
      <c r="AI399" s="1"/>
      <c r="IW399" s="7"/>
      <c r="IX399" s="7"/>
    </row>
    <row r="400" spans="1:258" x14ac:dyDescent="0.3">
      <c r="A400" s="7" t="str">
        <f t="shared" si="11"/>
        <v/>
      </c>
      <c r="D400" s="28"/>
      <c r="E400" s="13"/>
      <c r="F400" s="13"/>
      <c r="G400" s="15"/>
      <c r="H400" s="15"/>
      <c r="I400" s="15"/>
      <c r="J400" s="10"/>
      <c r="K400" s="10"/>
      <c r="L400" s="10"/>
      <c r="M400" s="10"/>
      <c r="N400" s="10"/>
      <c r="O400" s="10"/>
      <c r="P400" s="10"/>
      <c r="Q400" s="10"/>
      <c r="R400" s="10"/>
      <c r="S400" s="10" t="e">
        <f>IF(#REF!,[1]!obGet([1]!obCall("",$C400,"get",[1]!obMake("","int",COLUMN()))),"")</f>
        <v>#REF!</v>
      </c>
      <c r="T400" s="7"/>
      <c r="U400" s="7"/>
      <c r="V400" s="7"/>
      <c r="W400" s="7"/>
      <c r="X400" s="7"/>
      <c r="AH400" s="1"/>
      <c r="AI400" s="1"/>
      <c r="IW400" s="7"/>
      <c r="IX400" s="7"/>
    </row>
    <row r="401" spans="1:258" x14ac:dyDescent="0.3">
      <c r="A401" s="7" t="str">
        <f t="shared" si="11"/>
        <v/>
      </c>
      <c r="D401" s="28"/>
      <c r="E401" s="13"/>
      <c r="F401" s="13"/>
      <c r="G401" s="15"/>
      <c r="H401" s="15"/>
      <c r="I401" s="15"/>
      <c r="J401" s="10"/>
      <c r="K401" s="10"/>
      <c r="L401" s="10"/>
      <c r="M401" s="10"/>
      <c r="N401" s="10"/>
      <c r="O401" s="10"/>
      <c r="P401" s="10"/>
      <c r="Q401" s="10"/>
      <c r="R401" s="10"/>
      <c r="S401" s="10" t="e">
        <f>IF(#REF!,[1]!obGet([1]!obCall("",$C401,"get",[1]!obMake("","int",COLUMN()))),"")</f>
        <v>#REF!</v>
      </c>
      <c r="T401" s="7"/>
      <c r="U401" s="7"/>
      <c r="V401" s="7"/>
      <c r="W401" s="7"/>
      <c r="X401" s="7"/>
      <c r="AH401" s="1"/>
      <c r="AI401" s="1"/>
      <c r="IW401" s="7"/>
      <c r="IX401" s="7"/>
    </row>
    <row r="402" spans="1:258" x14ac:dyDescent="0.3">
      <c r="A402" s="7" t="str">
        <f t="shared" si="11"/>
        <v/>
      </c>
      <c r="D402" s="28"/>
      <c r="E402" s="13"/>
      <c r="F402" s="13"/>
      <c r="G402" s="15"/>
      <c r="H402" s="15"/>
      <c r="I402" s="15"/>
      <c r="J402" s="10"/>
      <c r="K402" s="10"/>
      <c r="L402" s="10"/>
      <c r="M402" s="10"/>
      <c r="N402" s="10"/>
      <c r="O402" s="10"/>
      <c r="P402" s="10"/>
      <c r="Q402" s="10"/>
      <c r="R402" s="10"/>
      <c r="S402" s="10" t="e">
        <f>IF(#REF!,[1]!obGet([1]!obCall("",$C402,"get",[1]!obMake("","int",COLUMN()))),"")</f>
        <v>#REF!</v>
      </c>
      <c r="T402" s="7"/>
      <c r="U402" s="7"/>
      <c r="V402" s="7"/>
      <c r="W402" s="7"/>
      <c r="X402" s="7"/>
      <c r="AH402" s="1"/>
      <c r="AI402" s="1"/>
      <c r="IW402" s="7"/>
      <c r="IX402" s="7"/>
    </row>
    <row r="403" spans="1:258" x14ac:dyDescent="0.3">
      <c r="A403" s="7" t="str">
        <f t="shared" si="11"/>
        <v/>
      </c>
      <c r="D403" s="28"/>
      <c r="E403" s="13"/>
      <c r="F403" s="13"/>
      <c r="G403" s="15"/>
      <c r="H403" s="15"/>
      <c r="I403" s="15"/>
      <c r="J403" s="10"/>
      <c r="K403" s="10"/>
      <c r="L403" s="10"/>
      <c r="M403" s="10"/>
      <c r="N403" s="10"/>
      <c r="O403" s="10"/>
      <c r="P403" s="10"/>
      <c r="Q403" s="10"/>
      <c r="R403" s="10"/>
      <c r="S403" s="10" t="e">
        <f>IF(#REF!,[1]!obGet([1]!obCall("",$C403,"get",[1]!obMake("","int",COLUMN()))),"")</f>
        <v>#REF!</v>
      </c>
      <c r="T403" s="7"/>
      <c r="U403" s="7"/>
      <c r="V403" s="7"/>
      <c r="W403" s="7"/>
      <c r="X403" s="7"/>
      <c r="AH403" s="1"/>
      <c r="AI403" s="1"/>
      <c r="IW403" s="7"/>
      <c r="IX403" s="7"/>
    </row>
    <row r="404" spans="1:258" x14ac:dyDescent="0.3">
      <c r="A404" s="7" t="str">
        <f t="shared" si="11"/>
        <v/>
      </c>
      <c r="D404" s="28"/>
      <c r="E404" s="13"/>
      <c r="F404" s="13"/>
      <c r="G404" s="15"/>
      <c r="H404" s="15"/>
      <c r="I404" s="15"/>
      <c r="J404" s="10"/>
      <c r="K404" s="10"/>
      <c r="L404" s="10"/>
      <c r="M404" s="10"/>
      <c r="N404" s="10"/>
      <c r="O404" s="10"/>
      <c r="P404" s="10"/>
      <c r="Q404" s="10"/>
      <c r="R404" s="10"/>
      <c r="S404" s="10" t="e">
        <f>IF(#REF!,[1]!obGet([1]!obCall("",$C404,"get",[1]!obMake("","int",COLUMN()))),"")</f>
        <v>#REF!</v>
      </c>
      <c r="T404" s="7"/>
      <c r="U404" s="7"/>
      <c r="V404" s="7"/>
      <c r="W404" s="7"/>
      <c r="X404" s="7"/>
      <c r="AH404" s="1"/>
      <c r="AI404" s="1"/>
      <c r="IW404" s="7"/>
      <c r="IX404" s="7"/>
    </row>
    <row r="405" spans="1:258" x14ac:dyDescent="0.3">
      <c r="A405" s="7" t="str">
        <f t="shared" si="11"/>
        <v/>
      </c>
      <c r="D405" s="28"/>
      <c r="E405" s="13"/>
      <c r="F405" s="13"/>
      <c r="G405" s="15"/>
      <c r="H405" s="15"/>
      <c r="I405" s="15"/>
      <c r="J405" s="10"/>
      <c r="K405" s="10"/>
      <c r="L405" s="10"/>
      <c r="M405" s="10"/>
      <c r="N405" s="10"/>
      <c r="O405" s="10"/>
      <c r="P405" s="10"/>
      <c r="Q405" s="10"/>
      <c r="R405" s="10"/>
      <c r="S405" s="10" t="e">
        <f>IF(#REF!,[1]!obGet([1]!obCall("",$C405,"get",[1]!obMake("","int",COLUMN()))),"")</f>
        <v>#REF!</v>
      </c>
      <c r="T405" s="7"/>
      <c r="U405" s="7"/>
      <c r="V405" s="7"/>
      <c r="W405" s="7"/>
      <c r="X405" s="7"/>
      <c r="AH405" s="1"/>
      <c r="AI405" s="1"/>
      <c r="IW405" s="7"/>
      <c r="IX405" s="7"/>
    </row>
    <row r="406" spans="1:258" x14ac:dyDescent="0.3">
      <c r="A406" s="7" t="str">
        <f t="shared" si="11"/>
        <v/>
      </c>
      <c r="D406" s="28"/>
      <c r="E406" s="13"/>
      <c r="F406" s="13"/>
      <c r="G406" s="15"/>
      <c r="H406" s="15"/>
      <c r="I406" s="15"/>
      <c r="J406" s="10"/>
      <c r="K406" s="10"/>
      <c r="L406" s="10"/>
      <c r="M406" s="10"/>
      <c r="N406" s="10"/>
      <c r="O406" s="10"/>
      <c r="P406" s="10"/>
      <c r="Q406" s="10"/>
      <c r="R406" s="10"/>
      <c r="S406" s="10" t="e">
        <f>IF(#REF!,[1]!obGet([1]!obCall("",$C406,"get",[1]!obMake("","int",COLUMN()))),"")</f>
        <v>#REF!</v>
      </c>
      <c r="T406" s="7"/>
      <c r="U406" s="7"/>
      <c r="V406" s="7"/>
      <c r="W406" s="7"/>
      <c r="X406" s="7"/>
      <c r="AH406" s="1"/>
      <c r="AI406" s="1"/>
      <c r="IW406" s="7"/>
      <c r="IX406" s="7"/>
    </row>
    <row r="407" spans="1:258" x14ac:dyDescent="0.3">
      <c r="A407" s="7" t="str">
        <f t="shared" si="11"/>
        <v/>
      </c>
      <c r="D407" s="28"/>
      <c r="E407" s="13"/>
      <c r="F407" s="13"/>
      <c r="G407" s="15"/>
      <c r="H407" s="15"/>
      <c r="I407" s="15"/>
      <c r="J407" s="10"/>
      <c r="K407" s="10"/>
      <c r="L407" s="10"/>
      <c r="M407" s="10"/>
      <c r="N407" s="10"/>
      <c r="O407" s="10"/>
      <c r="P407" s="10"/>
      <c r="Q407" s="10"/>
      <c r="R407" s="10"/>
      <c r="S407" s="10" t="e">
        <f>IF(#REF!,[1]!obGet([1]!obCall("",$C407,"get",[1]!obMake("","int",COLUMN()))),"")</f>
        <v>#REF!</v>
      </c>
      <c r="T407" s="7"/>
      <c r="U407" s="7"/>
      <c r="V407" s="7"/>
      <c r="W407" s="7"/>
      <c r="X407" s="7"/>
      <c r="AH407" s="1"/>
      <c r="AI407" s="1"/>
      <c r="IW407" s="7"/>
      <c r="IX407" s="7"/>
    </row>
    <row r="408" spans="1:258" x14ac:dyDescent="0.3">
      <c r="A408" s="7" t="str">
        <f t="shared" si="11"/>
        <v/>
      </c>
      <c r="D408" s="28"/>
      <c r="E408" s="13"/>
      <c r="F408" s="13"/>
      <c r="G408" s="15"/>
      <c r="H408" s="15"/>
      <c r="I408" s="15"/>
      <c r="J408" s="10"/>
      <c r="K408" s="10"/>
      <c r="L408" s="10"/>
      <c r="M408" s="10"/>
      <c r="N408" s="10"/>
      <c r="O408" s="10"/>
      <c r="P408" s="10"/>
      <c r="Q408" s="10"/>
      <c r="R408" s="10"/>
      <c r="S408" s="10" t="e">
        <f>IF(#REF!,[1]!obGet([1]!obCall("",$C408,"get",[1]!obMake("","int",COLUMN()))),"")</f>
        <v>#REF!</v>
      </c>
      <c r="T408" s="7"/>
      <c r="U408" s="7"/>
      <c r="V408" s="7"/>
      <c r="W408" s="7"/>
      <c r="X408" s="7"/>
      <c r="AH408" s="1"/>
      <c r="AI408" s="1"/>
      <c r="IW408" s="7"/>
      <c r="IX408" s="7"/>
    </row>
    <row r="409" spans="1:258" x14ac:dyDescent="0.3">
      <c r="A409" s="7" t="str">
        <f t="shared" si="11"/>
        <v/>
      </c>
      <c r="D409" s="28"/>
      <c r="E409" s="13"/>
      <c r="F409" s="13"/>
      <c r="G409" s="15"/>
      <c r="H409" s="15"/>
      <c r="I409" s="15"/>
      <c r="J409" s="10"/>
      <c r="K409" s="10"/>
      <c r="L409" s="10"/>
      <c r="M409" s="10"/>
      <c r="N409" s="10"/>
      <c r="O409" s="10"/>
      <c r="P409" s="10"/>
      <c r="Q409" s="10"/>
      <c r="R409" s="10"/>
      <c r="S409" s="10" t="e">
        <f>IF(#REF!,[1]!obGet([1]!obCall("",$C409,"get",[1]!obMake("","int",COLUMN()))),"")</f>
        <v>#REF!</v>
      </c>
      <c r="T409" s="7"/>
      <c r="U409" s="7"/>
      <c r="V409" s="7"/>
      <c r="W409" s="7"/>
      <c r="X409" s="7"/>
      <c r="AH409" s="1"/>
      <c r="AI409" s="1"/>
      <c r="IW409" s="7"/>
      <c r="IX409" s="7"/>
    </row>
    <row r="410" spans="1:258" x14ac:dyDescent="0.3">
      <c r="A410" s="7" t="str">
        <f t="shared" si="11"/>
        <v/>
      </c>
      <c r="D410" s="28"/>
      <c r="E410" s="13"/>
      <c r="F410" s="13"/>
      <c r="G410" s="15"/>
      <c r="H410" s="15"/>
      <c r="I410" s="15"/>
      <c r="J410" s="10"/>
      <c r="K410" s="10"/>
      <c r="L410" s="10"/>
      <c r="M410" s="10"/>
      <c r="N410" s="10"/>
      <c r="O410" s="10"/>
      <c r="P410" s="10"/>
      <c r="Q410" s="10"/>
      <c r="R410" s="10"/>
      <c r="S410" s="10" t="e">
        <f>IF(#REF!,[1]!obGet([1]!obCall("",$C410,"get",[1]!obMake("","int",COLUMN()))),"")</f>
        <v>#REF!</v>
      </c>
      <c r="T410" s="7"/>
      <c r="U410" s="7"/>
      <c r="V410" s="7"/>
      <c r="W410" s="7"/>
      <c r="X410" s="7"/>
      <c r="AH410" s="1"/>
      <c r="AI410" s="1"/>
      <c r="IW410" s="7"/>
      <c r="IX410" s="7"/>
    </row>
    <row r="411" spans="1:258" x14ac:dyDescent="0.3">
      <c r="A411" s="7" t="str">
        <f t="shared" si="11"/>
        <v/>
      </c>
      <c r="D411" s="28"/>
      <c r="E411" s="13"/>
      <c r="F411" s="13"/>
      <c r="G411" s="15"/>
      <c r="H411" s="15"/>
      <c r="I411" s="15"/>
      <c r="J411" s="10"/>
      <c r="K411" s="10"/>
      <c r="L411" s="10"/>
      <c r="M411" s="10"/>
      <c r="N411" s="10"/>
      <c r="O411" s="10"/>
      <c r="P411" s="10"/>
      <c r="Q411" s="10"/>
      <c r="R411" s="10"/>
      <c r="S411" s="10" t="e">
        <f>IF(#REF!,[1]!obGet([1]!obCall("",$C411,"get",[1]!obMake("","int",COLUMN()))),"")</f>
        <v>#REF!</v>
      </c>
      <c r="T411" s="7"/>
      <c r="U411" s="7"/>
      <c r="V411" s="7"/>
      <c r="W411" s="7"/>
      <c r="X411" s="7"/>
      <c r="AH411" s="1"/>
      <c r="AI411" s="1"/>
      <c r="IW411" s="7"/>
      <c r="IX411" s="7"/>
    </row>
    <row r="412" spans="1:258" x14ac:dyDescent="0.3">
      <c r="A412" s="7" t="str">
        <f t="shared" si="11"/>
        <v/>
      </c>
      <c r="D412" s="28"/>
      <c r="E412" s="13"/>
      <c r="F412" s="13"/>
      <c r="G412" s="15"/>
      <c r="H412" s="15"/>
      <c r="I412" s="15"/>
      <c r="J412" s="10"/>
      <c r="K412" s="10"/>
      <c r="L412" s="10"/>
      <c r="M412" s="10"/>
      <c r="N412" s="10"/>
      <c r="O412" s="10"/>
      <c r="P412" s="10"/>
      <c r="Q412" s="10"/>
      <c r="R412" s="10"/>
      <c r="S412" s="10" t="e">
        <f>IF(#REF!,[1]!obGet([1]!obCall("",$C412,"get",[1]!obMake("","int",COLUMN()))),"")</f>
        <v>#REF!</v>
      </c>
      <c r="T412" s="7"/>
      <c r="U412" s="7"/>
      <c r="V412" s="7"/>
      <c r="W412" s="7"/>
      <c r="X412" s="7"/>
      <c r="AH412" s="1"/>
      <c r="AI412" s="1"/>
      <c r="IW412" s="7"/>
      <c r="IX412" s="7"/>
    </row>
    <row r="413" spans="1:258" x14ac:dyDescent="0.3">
      <c r="A413" s="7" t="str">
        <f t="shared" si="11"/>
        <v/>
      </c>
      <c r="D413" s="28"/>
      <c r="E413" s="13"/>
      <c r="F413" s="13"/>
      <c r="G413" s="15"/>
      <c r="H413" s="15"/>
      <c r="I413" s="15"/>
      <c r="J413" s="10"/>
      <c r="K413" s="10"/>
      <c r="L413" s="10"/>
      <c r="M413" s="10"/>
      <c r="N413" s="10"/>
      <c r="O413" s="10"/>
      <c r="P413" s="10"/>
      <c r="Q413" s="10"/>
      <c r="R413" s="10"/>
      <c r="S413" s="10" t="e">
        <f>IF(#REF!,[1]!obGet([1]!obCall("",$C413,"get",[1]!obMake("","int",COLUMN()))),"")</f>
        <v>#REF!</v>
      </c>
      <c r="T413" s="7"/>
      <c r="U413" s="7"/>
      <c r="V413" s="7"/>
      <c r="W413" s="7"/>
      <c r="X413" s="7"/>
      <c r="AH413" s="1"/>
      <c r="AI413" s="1"/>
      <c r="IW413" s="7"/>
      <c r="IX413" s="7"/>
    </row>
    <row r="414" spans="1:258" x14ac:dyDescent="0.3">
      <c r="A414" s="7" t="str">
        <f t="shared" si="11"/>
        <v/>
      </c>
      <c r="D414" s="28"/>
      <c r="E414" s="13"/>
      <c r="F414" s="13"/>
      <c r="G414" s="15"/>
      <c r="H414" s="15"/>
      <c r="I414" s="15"/>
      <c r="J414" s="10"/>
      <c r="K414" s="10"/>
      <c r="L414" s="10"/>
      <c r="M414" s="10"/>
      <c r="N414" s="10"/>
      <c r="O414" s="10"/>
      <c r="P414" s="10"/>
      <c r="Q414" s="10"/>
      <c r="R414" s="10"/>
      <c r="S414" s="10" t="e">
        <f>IF(#REF!,[1]!obGet([1]!obCall("",$C414,"get",[1]!obMake("","int",COLUMN()))),"")</f>
        <v>#REF!</v>
      </c>
      <c r="T414" s="7"/>
      <c r="U414" s="7"/>
      <c r="V414" s="7"/>
      <c r="W414" s="7"/>
      <c r="X414" s="7"/>
      <c r="AH414" s="1"/>
      <c r="AI414" s="1"/>
      <c r="IW414" s="7"/>
      <c r="IX414" s="7"/>
    </row>
    <row r="415" spans="1:258" x14ac:dyDescent="0.3">
      <c r="A415" s="7" t="str">
        <f t="shared" si="11"/>
        <v/>
      </c>
      <c r="D415" s="28"/>
      <c r="E415" s="13"/>
      <c r="F415" s="13"/>
      <c r="G415" s="15"/>
      <c r="H415" s="15"/>
      <c r="I415" s="15"/>
      <c r="J415" s="10"/>
      <c r="K415" s="10"/>
      <c r="L415" s="10"/>
      <c r="M415" s="10"/>
      <c r="N415" s="10"/>
      <c r="O415" s="10"/>
      <c r="P415" s="10"/>
      <c r="Q415" s="10"/>
      <c r="R415" s="10"/>
      <c r="S415" s="10" t="e">
        <f>IF(#REF!,[1]!obGet([1]!obCall("",$C415,"get",[1]!obMake("","int",COLUMN()))),"")</f>
        <v>#REF!</v>
      </c>
      <c r="T415" s="7"/>
      <c r="U415" s="7"/>
      <c r="V415" s="7"/>
      <c r="W415" s="7"/>
      <c r="X415" s="7"/>
      <c r="AH415" s="1"/>
      <c r="AI415" s="1"/>
      <c r="IW415" s="7"/>
      <c r="IX415" s="7"/>
    </row>
    <row r="416" spans="1:258" x14ac:dyDescent="0.3">
      <c r="A416" s="7" t="str">
        <f t="shared" si="11"/>
        <v/>
      </c>
      <c r="D416" s="28"/>
      <c r="E416" s="13"/>
      <c r="F416" s="13"/>
      <c r="G416" s="15"/>
      <c r="H416" s="15"/>
      <c r="I416" s="15"/>
      <c r="J416" s="10"/>
      <c r="K416" s="10"/>
      <c r="L416" s="10"/>
      <c r="M416" s="10"/>
      <c r="N416" s="10"/>
      <c r="O416" s="10"/>
      <c r="P416" s="10"/>
      <c r="Q416" s="10"/>
      <c r="R416" s="10"/>
      <c r="S416" s="10" t="e">
        <f>IF(#REF!,[1]!obGet([1]!obCall("",$C416,"get",[1]!obMake("","int",COLUMN()))),"")</f>
        <v>#REF!</v>
      </c>
      <c r="T416" s="7"/>
      <c r="U416" s="7"/>
      <c r="V416" s="7"/>
      <c r="W416" s="7"/>
      <c r="X416" s="7"/>
      <c r="AH416" s="1"/>
      <c r="AI416" s="1"/>
      <c r="IW416" s="7"/>
      <c r="IX416" s="7"/>
    </row>
    <row r="417" spans="1:258" x14ac:dyDescent="0.3">
      <c r="A417" s="7" t="str">
        <f t="shared" si="11"/>
        <v/>
      </c>
      <c r="D417" s="28"/>
      <c r="E417" s="13"/>
      <c r="F417" s="13"/>
      <c r="G417" s="15"/>
      <c r="H417" s="15"/>
      <c r="I417" s="15"/>
      <c r="J417" s="10"/>
      <c r="K417" s="10"/>
      <c r="L417" s="10"/>
      <c r="M417" s="10"/>
      <c r="N417" s="10"/>
      <c r="O417" s="10"/>
      <c r="P417" s="10"/>
      <c r="Q417" s="10"/>
      <c r="R417" s="10"/>
      <c r="S417" s="10" t="e">
        <f>IF(#REF!,[1]!obGet([1]!obCall("",$C417,"get",[1]!obMake("","int",COLUMN()))),"")</f>
        <v>#REF!</v>
      </c>
      <c r="T417" s="7"/>
      <c r="U417" s="7"/>
      <c r="V417" s="7"/>
      <c r="W417" s="7"/>
      <c r="X417" s="7"/>
      <c r="AH417" s="1"/>
      <c r="AI417" s="1"/>
      <c r="IW417" s="7"/>
      <c r="IX417" s="7"/>
    </row>
    <row r="418" spans="1:258" x14ac:dyDescent="0.3">
      <c r="A418" s="7" t="str">
        <f t="shared" si="11"/>
        <v/>
      </c>
      <c r="D418" s="28"/>
      <c r="E418" s="13"/>
      <c r="F418" s="13"/>
      <c r="G418" s="15"/>
      <c r="H418" s="15"/>
      <c r="I418" s="15"/>
      <c r="J418" s="10"/>
      <c r="K418" s="10"/>
      <c r="L418" s="10"/>
      <c r="M418" s="10"/>
      <c r="N418" s="10"/>
      <c r="O418" s="10"/>
      <c r="P418" s="10"/>
      <c r="Q418" s="10"/>
      <c r="R418" s="10"/>
      <c r="S418" s="10" t="e">
        <f>IF(#REF!,[1]!obGet([1]!obCall("",$C418,"get",[1]!obMake("","int",COLUMN()))),"")</f>
        <v>#REF!</v>
      </c>
      <c r="T418" s="7"/>
      <c r="U418" s="7"/>
      <c r="V418" s="7"/>
      <c r="W418" s="7"/>
      <c r="X418" s="7"/>
      <c r="AH418" s="1"/>
      <c r="AI418" s="1"/>
      <c r="IW418" s="7"/>
      <c r="IX418" s="7"/>
    </row>
    <row r="419" spans="1:258" x14ac:dyDescent="0.3">
      <c r="A419" s="7" t="str">
        <f t="shared" si="11"/>
        <v/>
      </c>
      <c r="D419" s="28"/>
      <c r="E419" s="13"/>
      <c r="F419" s="13"/>
      <c r="G419" s="15"/>
      <c r="H419" s="15"/>
      <c r="I419" s="15"/>
      <c r="J419" s="10"/>
      <c r="K419" s="10"/>
      <c r="L419" s="10"/>
      <c r="M419" s="10"/>
      <c r="N419" s="10"/>
      <c r="O419" s="10"/>
      <c r="P419" s="10"/>
      <c r="Q419" s="10"/>
      <c r="R419" s="10"/>
      <c r="S419" s="10" t="e">
        <f>IF(#REF!,[1]!obGet([1]!obCall("",$C419,"get",[1]!obMake("","int",COLUMN()))),"")</f>
        <v>#REF!</v>
      </c>
      <c r="T419" s="7"/>
      <c r="U419" s="7"/>
      <c r="V419" s="7"/>
      <c r="W419" s="7"/>
      <c r="X419" s="7"/>
      <c r="AH419" s="1"/>
      <c r="AI419" s="1"/>
      <c r="IW419" s="7"/>
      <c r="IX419" s="7"/>
    </row>
    <row r="420" spans="1:258" x14ac:dyDescent="0.3">
      <c r="A420" s="7" t="str">
        <f t="shared" si="11"/>
        <v/>
      </c>
      <c r="D420" s="28"/>
      <c r="E420" s="13"/>
      <c r="F420" s="13"/>
      <c r="G420" s="15"/>
      <c r="H420" s="15"/>
      <c r="I420" s="15"/>
      <c r="J420" s="10"/>
      <c r="K420" s="10"/>
      <c r="L420" s="10"/>
      <c r="M420" s="10"/>
      <c r="N420" s="10"/>
      <c r="O420" s="10"/>
      <c r="P420" s="10"/>
      <c r="Q420" s="10"/>
      <c r="R420" s="10"/>
      <c r="S420" s="10" t="e">
        <f>IF(#REF!,[1]!obGet([1]!obCall("",$C420,"get",[1]!obMake("","int",COLUMN()))),"")</f>
        <v>#REF!</v>
      </c>
      <c r="T420" s="7"/>
      <c r="U420" s="7"/>
      <c r="V420" s="7"/>
      <c r="W420" s="7"/>
      <c r="X420" s="7"/>
      <c r="AH420" s="1"/>
      <c r="AI420" s="1"/>
      <c r="IW420" s="7"/>
      <c r="IX420" s="7"/>
    </row>
    <row r="421" spans="1:258" x14ac:dyDescent="0.3">
      <c r="A421" s="7" t="str">
        <f t="shared" si="11"/>
        <v/>
      </c>
      <c r="D421" s="28"/>
      <c r="E421" s="13"/>
      <c r="F421" s="13"/>
      <c r="G421" s="15"/>
      <c r="H421" s="15"/>
      <c r="I421" s="15"/>
      <c r="J421" s="10"/>
      <c r="K421" s="10"/>
      <c r="L421" s="10"/>
      <c r="M421" s="10"/>
      <c r="N421" s="10"/>
      <c r="O421" s="10"/>
      <c r="P421" s="10"/>
      <c r="Q421" s="10"/>
      <c r="R421" s="10"/>
      <c r="S421" s="10" t="e">
        <f>IF(#REF!,[1]!obGet([1]!obCall("",$C421,"get",[1]!obMake("","int",COLUMN()))),"")</f>
        <v>#REF!</v>
      </c>
      <c r="T421" s="7"/>
      <c r="U421" s="7"/>
      <c r="V421" s="7"/>
      <c r="W421" s="7"/>
      <c r="X421" s="7"/>
      <c r="AH421" s="1"/>
      <c r="AI421" s="1"/>
      <c r="IW421" s="7"/>
      <c r="IX421" s="7"/>
    </row>
    <row r="422" spans="1:258" x14ac:dyDescent="0.3">
      <c r="A422" s="7" t="str">
        <f t="shared" si="11"/>
        <v/>
      </c>
      <c r="D422" s="28"/>
      <c r="E422" s="13"/>
      <c r="F422" s="13"/>
      <c r="G422" s="15"/>
      <c r="H422" s="15"/>
      <c r="I422" s="15"/>
      <c r="J422" s="10"/>
      <c r="K422" s="10"/>
      <c r="L422" s="10"/>
      <c r="M422" s="10"/>
      <c r="N422" s="10"/>
      <c r="O422" s="10"/>
      <c r="P422" s="10"/>
      <c r="Q422" s="10"/>
      <c r="R422" s="10"/>
      <c r="S422" s="10" t="e">
        <f>IF(#REF!,[1]!obGet([1]!obCall("",$C422,"get",[1]!obMake("","int",COLUMN()))),"")</f>
        <v>#REF!</v>
      </c>
      <c r="T422" s="7"/>
      <c r="U422" s="7"/>
      <c r="V422" s="7"/>
      <c r="W422" s="7"/>
      <c r="X422" s="7"/>
      <c r="AH422" s="1"/>
      <c r="AI422" s="1"/>
      <c r="IW422" s="7"/>
      <c r="IX422" s="7"/>
    </row>
    <row r="423" spans="1:258" x14ac:dyDescent="0.3">
      <c r="A423" s="7" t="str">
        <f t="shared" si="11"/>
        <v/>
      </c>
      <c r="D423" s="28"/>
      <c r="E423" s="13"/>
      <c r="F423" s="13"/>
      <c r="G423" s="15"/>
      <c r="H423" s="15"/>
      <c r="I423" s="15"/>
      <c r="J423" s="10"/>
      <c r="K423" s="10"/>
      <c r="L423" s="10"/>
      <c r="M423" s="10"/>
      <c r="N423" s="10"/>
      <c r="O423" s="10"/>
      <c r="P423" s="10"/>
      <c r="Q423" s="10"/>
      <c r="R423" s="10"/>
      <c r="S423" s="10" t="e">
        <f>IF(#REF!,[1]!obGet([1]!obCall("",$C423,"get",[1]!obMake("","int",COLUMN()))),"")</f>
        <v>#REF!</v>
      </c>
      <c r="T423" s="7"/>
      <c r="U423" s="7"/>
      <c r="V423" s="7"/>
      <c r="W423" s="7"/>
      <c r="X423" s="7"/>
      <c r="AH423" s="1"/>
      <c r="AI423" s="1"/>
      <c r="IW423" s="7"/>
      <c r="IX423" s="7"/>
    </row>
    <row r="424" spans="1:258" x14ac:dyDescent="0.3">
      <c r="A424" s="7" t="str">
        <f t="shared" si="11"/>
        <v/>
      </c>
      <c r="D424" s="28"/>
      <c r="E424" s="13"/>
      <c r="F424" s="13"/>
      <c r="G424" s="15"/>
      <c r="H424" s="15"/>
      <c r="I424" s="15"/>
      <c r="J424" s="10"/>
      <c r="K424" s="10"/>
      <c r="L424" s="10"/>
      <c r="M424" s="10"/>
      <c r="N424" s="10"/>
      <c r="O424" s="10"/>
      <c r="P424" s="10"/>
      <c r="Q424" s="10"/>
      <c r="R424" s="10"/>
      <c r="S424" s="10" t="e">
        <f>IF(#REF!,[1]!obGet([1]!obCall("",$C424,"get",[1]!obMake("","int",COLUMN()))),"")</f>
        <v>#REF!</v>
      </c>
      <c r="T424" s="7"/>
      <c r="U424" s="7"/>
      <c r="V424" s="7"/>
      <c r="W424" s="7"/>
      <c r="X424" s="7"/>
      <c r="AH424" s="1"/>
      <c r="AI424" s="1"/>
      <c r="IW424" s="7"/>
      <c r="IX424" s="7"/>
    </row>
    <row r="425" spans="1:258" x14ac:dyDescent="0.3">
      <c r="A425" s="7" t="str">
        <f t="shared" ref="A425:A488" si="12">IF(OR($D$32,$D$30,$D$31),IF(MOD((ROW(A425)-ROW($A$40))*$E$26,$E$27/5)&lt;0.0001,(ROW(A425)-ROW($A$40))*$E$26,""),"")</f>
        <v/>
      </c>
      <c r="D425" s="28"/>
      <c r="E425" s="13"/>
      <c r="F425" s="13"/>
      <c r="G425" s="15"/>
      <c r="H425" s="15"/>
      <c r="I425" s="15"/>
      <c r="J425" s="10"/>
      <c r="K425" s="10"/>
      <c r="L425" s="10"/>
      <c r="M425" s="10"/>
      <c r="N425" s="10"/>
      <c r="O425" s="10"/>
      <c r="P425" s="10"/>
      <c r="Q425" s="10"/>
      <c r="R425" s="10"/>
      <c r="S425" s="10" t="e">
        <f>IF(#REF!,[1]!obGet([1]!obCall("",$C425,"get",[1]!obMake("","int",COLUMN()))),"")</f>
        <v>#REF!</v>
      </c>
      <c r="T425" s="7"/>
      <c r="U425" s="7"/>
      <c r="V425" s="7"/>
      <c r="W425" s="7"/>
      <c r="X425" s="7"/>
      <c r="AH425" s="1"/>
      <c r="AI425" s="1"/>
      <c r="IW425" s="7"/>
      <c r="IX425" s="7"/>
    </row>
    <row r="426" spans="1:258" x14ac:dyDescent="0.3">
      <c r="A426" s="7" t="str">
        <f t="shared" si="12"/>
        <v/>
      </c>
      <c r="D426" s="28"/>
      <c r="E426" s="13"/>
      <c r="F426" s="13"/>
      <c r="G426" s="15"/>
      <c r="H426" s="15"/>
      <c r="I426" s="15"/>
      <c r="J426" s="10"/>
      <c r="K426" s="10"/>
      <c r="L426" s="10"/>
      <c r="M426" s="10"/>
      <c r="N426" s="10"/>
      <c r="O426" s="10"/>
      <c r="P426" s="10"/>
      <c r="Q426" s="10"/>
      <c r="R426" s="10"/>
      <c r="S426" s="10" t="e">
        <f>IF(#REF!,[1]!obGet([1]!obCall("",$C426,"get",[1]!obMake("","int",COLUMN()))),"")</f>
        <v>#REF!</v>
      </c>
      <c r="T426" s="7"/>
      <c r="U426" s="7"/>
      <c r="V426" s="7"/>
      <c r="W426" s="7"/>
      <c r="X426" s="7"/>
      <c r="AH426" s="1"/>
      <c r="AI426" s="1"/>
      <c r="IW426" s="7"/>
      <c r="IX426" s="7"/>
    </row>
    <row r="427" spans="1:258" x14ac:dyDescent="0.3">
      <c r="A427" s="7" t="str">
        <f t="shared" si="12"/>
        <v/>
      </c>
      <c r="D427" s="28"/>
      <c r="E427" s="13"/>
      <c r="F427" s="13"/>
      <c r="G427" s="15"/>
      <c r="H427" s="15"/>
      <c r="I427" s="15"/>
      <c r="J427" s="10"/>
      <c r="K427" s="10"/>
      <c r="L427" s="10"/>
      <c r="M427" s="10"/>
      <c r="N427" s="10"/>
      <c r="O427" s="10"/>
      <c r="P427" s="10"/>
      <c r="Q427" s="10"/>
      <c r="R427" s="10"/>
      <c r="S427" s="10" t="e">
        <f>IF(#REF!,[1]!obGet([1]!obCall("",$C427,"get",[1]!obMake("","int",COLUMN()))),"")</f>
        <v>#REF!</v>
      </c>
      <c r="T427" s="7"/>
      <c r="U427" s="7"/>
      <c r="V427" s="7"/>
      <c r="W427" s="7"/>
      <c r="X427" s="7"/>
      <c r="AH427" s="1"/>
      <c r="AI427" s="1"/>
      <c r="IW427" s="7"/>
      <c r="IX427" s="7"/>
    </row>
    <row r="428" spans="1:258" x14ac:dyDescent="0.3">
      <c r="A428" s="7" t="str">
        <f t="shared" si="12"/>
        <v/>
      </c>
      <c r="D428" s="28"/>
      <c r="E428" s="13"/>
      <c r="F428" s="13"/>
      <c r="G428" s="15"/>
      <c r="H428" s="15"/>
      <c r="I428" s="15"/>
      <c r="J428" s="10"/>
      <c r="K428" s="10"/>
      <c r="L428" s="10"/>
      <c r="M428" s="10"/>
      <c r="N428" s="10"/>
      <c r="O428" s="10"/>
      <c r="P428" s="10"/>
      <c r="Q428" s="10"/>
      <c r="R428" s="10"/>
      <c r="S428" s="10" t="e">
        <f>IF(#REF!,[1]!obGet([1]!obCall("",$C428,"get",[1]!obMake("","int",COLUMN()))),"")</f>
        <v>#REF!</v>
      </c>
      <c r="T428" s="7"/>
      <c r="U428" s="7"/>
      <c r="V428" s="7"/>
      <c r="W428" s="7"/>
      <c r="X428" s="7"/>
      <c r="AH428" s="1"/>
      <c r="AI428" s="1"/>
      <c r="IW428" s="7"/>
      <c r="IX428" s="7"/>
    </row>
    <row r="429" spans="1:258" x14ac:dyDescent="0.3">
      <c r="A429" s="7" t="str">
        <f t="shared" si="12"/>
        <v/>
      </c>
      <c r="D429" s="28"/>
      <c r="E429" s="13"/>
      <c r="F429" s="13"/>
      <c r="G429" s="15"/>
      <c r="H429" s="15"/>
      <c r="I429" s="15"/>
      <c r="J429" s="10"/>
      <c r="K429" s="10"/>
      <c r="L429" s="10"/>
      <c r="M429" s="10"/>
      <c r="N429" s="10"/>
      <c r="O429" s="10"/>
      <c r="P429" s="10"/>
      <c r="Q429" s="10"/>
      <c r="R429" s="10"/>
      <c r="S429" s="10" t="e">
        <f>IF(#REF!,[1]!obGet([1]!obCall("",$C429,"get",[1]!obMake("","int",COLUMN()))),"")</f>
        <v>#REF!</v>
      </c>
      <c r="T429" s="7"/>
      <c r="U429" s="7"/>
      <c r="V429" s="7"/>
      <c r="W429" s="7"/>
      <c r="X429" s="7"/>
      <c r="AH429" s="1"/>
      <c r="AI429" s="1"/>
      <c r="IW429" s="7"/>
      <c r="IX429" s="7"/>
    </row>
    <row r="430" spans="1:258" x14ac:dyDescent="0.3">
      <c r="A430" s="7" t="str">
        <f t="shared" si="12"/>
        <v/>
      </c>
      <c r="D430" s="28"/>
      <c r="E430" s="13"/>
      <c r="F430" s="13"/>
      <c r="G430" s="15"/>
      <c r="H430" s="15"/>
      <c r="I430" s="15"/>
      <c r="J430" s="10"/>
      <c r="K430" s="10"/>
      <c r="L430" s="10"/>
      <c r="M430" s="10"/>
      <c r="N430" s="10"/>
      <c r="O430" s="10"/>
      <c r="P430" s="10"/>
      <c r="Q430" s="10"/>
      <c r="R430" s="10"/>
      <c r="S430" s="10" t="e">
        <f>IF(#REF!,[1]!obGet([1]!obCall("",$C430,"get",[1]!obMake("","int",COLUMN()))),"")</f>
        <v>#REF!</v>
      </c>
      <c r="T430" s="7"/>
      <c r="U430" s="7"/>
      <c r="V430" s="7"/>
      <c r="W430" s="7"/>
      <c r="X430" s="7"/>
      <c r="AH430" s="1"/>
      <c r="AI430" s="1"/>
      <c r="IW430" s="7"/>
      <c r="IX430" s="7"/>
    </row>
    <row r="431" spans="1:258" x14ac:dyDescent="0.3">
      <c r="A431" s="7" t="str">
        <f t="shared" si="12"/>
        <v/>
      </c>
      <c r="D431" s="28"/>
      <c r="E431" s="13"/>
      <c r="F431" s="13"/>
      <c r="G431" s="15"/>
      <c r="H431" s="15"/>
      <c r="I431" s="15"/>
      <c r="J431" s="10"/>
      <c r="K431" s="10"/>
      <c r="L431" s="10"/>
      <c r="M431" s="10"/>
      <c r="N431" s="10"/>
      <c r="O431" s="10"/>
      <c r="P431" s="10"/>
      <c r="Q431" s="10"/>
      <c r="R431" s="10"/>
      <c r="S431" s="10" t="e">
        <f>IF(#REF!,[1]!obGet([1]!obCall("",$C431,"get",[1]!obMake("","int",COLUMN()))),"")</f>
        <v>#REF!</v>
      </c>
      <c r="T431" s="7"/>
      <c r="U431" s="7"/>
      <c r="V431" s="7"/>
      <c r="W431" s="7"/>
      <c r="X431" s="7"/>
      <c r="AH431" s="1"/>
      <c r="AI431" s="1"/>
      <c r="IW431" s="7"/>
      <c r="IX431" s="7"/>
    </row>
    <row r="432" spans="1:258" x14ac:dyDescent="0.3">
      <c r="A432" s="7" t="str">
        <f t="shared" si="12"/>
        <v/>
      </c>
      <c r="D432" s="28"/>
      <c r="E432" s="13"/>
      <c r="F432" s="13"/>
      <c r="G432" s="15"/>
      <c r="H432" s="15"/>
      <c r="I432" s="15"/>
      <c r="J432" s="10"/>
      <c r="K432" s="10"/>
      <c r="L432" s="10"/>
      <c r="M432" s="10"/>
      <c r="N432" s="10"/>
      <c r="O432" s="10"/>
      <c r="P432" s="10"/>
      <c r="Q432" s="10"/>
      <c r="R432" s="10"/>
      <c r="S432" s="10" t="e">
        <f>IF(#REF!,[1]!obGet([1]!obCall("",$C432,"get",[1]!obMake("","int",COLUMN()))),"")</f>
        <v>#REF!</v>
      </c>
      <c r="T432" s="7"/>
      <c r="U432" s="7"/>
      <c r="V432" s="7"/>
      <c r="W432" s="7"/>
      <c r="X432" s="7"/>
      <c r="AH432" s="1"/>
      <c r="AI432" s="1"/>
      <c r="IW432" s="7"/>
      <c r="IX432" s="7"/>
    </row>
    <row r="433" spans="1:258" x14ac:dyDescent="0.3">
      <c r="A433" s="7" t="str">
        <f t="shared" si="12"/>
        <v/>
      </c>
      <c r="D433" s="28"/>
      <c r="E433" s="13"/>
      <c r="F433" s="13"/>
      <c r="G433" s="15"/>
      <c r="H433" s="15"/>
      <c r="I433" s="15"/>
      <c r="J433" s="10"/>
      <c r="K433" s="10"/>
      <c r="L433" s="10"/>
      <c r="M433" s="10"/>
      <c r="N433" s="10"/>
      <c r="O433" s="10"/>
      <c r="P433" s="10"/>
      <c r="Q433" s="10"/>
      <c r="R433" s="10"/>
      <c r="S433" s="10" t="e">
        <f>IF(#REF!,[1]!obGet([1]!obCall("",$C433,"get",[1]!obMake("","int",COLUMN()))),"")</f>
        <v>#REF!</v>
      </c>
      <c r="T433" s="7"/>
      <c r="U433" s="7"/>
      <c r="V433" s="7"/>
      <c r="W433" s="7"/>
      <c r="X433" s="7"/>
      <c r="AH433" s="1"/>
      <c r="AI433" s="1"/>
      <c r="IW433" s="7"/>
      <c r="IX433" s="7"/>
    </row>
    <row r="434" spans="1:258" x14ac:dyDescent="0.3">
      <c r="A434" s="7" t="str">
        <f t="shared" si="12"/>
        <v/>
      </c>
      <c r="D434" s="28"/>
      <c r="E434" s="13"/>
      <c r="F434" s="13"/>
      <c r="G434" s="15"/>
      <c r="H434" s="15"/>
      <c r="I434" s="15"/>
      <c r="J434" s="10"/>
      <c r="K434" s="10"/>
      <c r="L434" s="10"/>
      <c r="M434" s="10"/>
      <c r="N434" s="10"/>
      <c r="O434" s="10"/>
      <c r="P434" s="10"/>
      <c r="Q434" s="10"/>
      <c r="R434" s="10"/>
      <c r="S434" s="10" t="e">
        <f>IF(#REF!,[1]!obGet([1]!obCall("",$C434,"get",[1]!obMake("","int",COLUMN()))),"")</f>
        <v>#REF!</v>
      </c>
      <c r="T434" s="7"/>
      <c r="U434" s="7"/>
      <c r="V434" s="7"/>
      <c r="W434" s="7"/>
      <c r="X434" s="7"/>
      <c r="AH434" s="1"/>
      <c r="AI434" s="1"/>
      <c r="IW434" s="7"/>
      <c r="IX434" s="7"/>
    </row>
    <row r="435" spans="1:258" x14ac:dyDescent="0.3">
      <c r="A435" s="7" t="str">
        <f t="shared" si="12"/>
        <v/>
      </c>
      <c r="D435" s="28"/>
      <c r="E435" s="13"/>
      <c r="F435" s="13"/>
      <c r="G435" s="15"/>
      <c r="H435" s="15"/>
      <c r="I435" s="15"/>
      <c r="J435" s="10"/>
      <c r="K435" s="10"/>
      <c r="L435" s="10"/>
      <c r="M435" s="10"/>
      <c r="N435" s="10"/>
      <c r="O435" s="10"/>
      <c r="P435" s="10"/>
      <c r="Q435" s="10"/>
      <c r="R435" s="10"/>
      <c r="S435" s="10" t="e">
        <f>IF(#REF!,[1]!obGet([1]!obCall("",$C435,"get",[1]!obMake("","int",COLUMN()))),"")</f>
        <v>#REF!</v>
      </c>
      <c r="T435" s="7"/>
      <c r="U435" s="7"/>
      <c r="V435" s="7"/>
      <c r="W435" s="7"/>
      <c r="X435" s="7"/>
      <c r="AH435" s="1"/>
      <c r="AI435" s="1"/>
      <c r="IW435" s="7"/>
      <c r="IX435" s="7"/>
    </row>
    <row r="436" spans="1:258" x14ac:dyDescent="0.3">
      <c r="A436" s="7" t="str">
        <f t="shared" si="12"/>
        <v/>
      </c>
      <c r="D436" s="28"/>
      <c r="E436" s="13"/>
      <c r="F436" s="13"/>
      <c r="G436" s="15"/>
      <c r="H436" s="15"/>
      <c r="I436" s="15"/>
      <c r="J436" s="10"/>
      <c r="K436" s="10"/>
      <c r="L436" s="10"/>
      <c r="M436" s="10"/>
      <c r="N436" s="10"/>
      <c r="O436" s="10"/>
      <c r="P436" s="10"/>
      <c r="Q436" s="10"/>
      <c r="R436" s="10"/>
      <c r="S436" s="10" t="e">
        <f>IF(#REF!,[1]!obGet([1]!obCall("",$C436,"get",[1]!obMake("","int",COLUMN()))),"")</f>
        <v>#REF!</v>
      </c>
      <c r="T436" s="7"/>
      <c r="U436" s="7"/>
      <c r="V436" s="7"/>
      <c r="W436" s="7"/>
      <c r="X436" s="7"/>
      <c r="AH436" s="1"/>
      <c r="AI436" s="1"/>
      <c r="IW436" s="7"/>
      <c r="IX436" s="7"/>
    </row>
    <row r="437" spans="1:258" x14ac:dyDescent="0.3">
      <c r="A437" s="7" t="str">
        <f t="shared" si="12"/>
        <v/>
      </c>
      <c r="D437" s="28"/>
      <c r="E437" s="13"/>
      <c r="F437" s="13"/>
      <c r="G437" s="15"/>
      <c r="H437" s="15"/>
      <c r="I437" s="15"/>
      <c r="J437" s="10"/>
      <c r="K437" s="10"/>
      <c r="L437" s="10"/>
      <c r="M437" s="10"/>
      <c r="N437" s="10"/>
      <c r="O437" s="10"/>
      <c r="P437" s="10"/>
      <c r="Q437" s="10"/>
      <c r="R437" s="10"/>
      <c r="S437" s="10" t="e">
        <f>IF(#REF!,[1]!obGet([1]!obCall("",$C437,"get",[1]!obMake("","int",COLUMN()))),"")</f>
        <v>#REF!</v>
      </c>
      <c r="T437" s="7"/>
      <c r="U437" s="7"/>
      <c r="V437" s="7"/>
      <c r="W437" s="7"/>
      <c r="X437" s="7"/>
      <c r="AH437" s="1"/>
      <c r="AI437" s="1"/>
      <c r="IW437" s="7"/>
      <c r="IX437" s="7"/>
    </row>
    <row r="438" spans="1:258" x14ac:dyDescent="0.3">
      <c r="A438" s="7" t="str">
        <f t="shared" si="12"/>
        <v/>
      </c>
      <c r="D438" s="28"/>
      <c r="E438" s="13"/>
      <c r="F438" s="13"/>
      <c r="G438" s="15"/>
      <c r="H438" s="15"/>
      <c r="I438" s="15"/>
      <c r="J438" s="10"/>
      <c r="K438" s="10"/>
      <c r="L438" s="10"/>
      <c r="M438" s="10"/>
      <c r="N438" s="10"/>
      <c r="O438" s="10"/>
      <c r="P438" s="10"/>
      <c r="Q438" s="10"/>
      <c r="R438" s="10"/>
      <c r="S438" s="10" t="e">
        <f>IF(#REF!,[1]!obGet([1]!obCall("",$C438,"get",[1]!obMake("","int",COLUMN()))),"")</f>
        <v>#REF!</v>
      </c>
      <c r="T438" s="7"/>
      <c r="U438" s="7"/>
      <c r="V438" s="7"/>
      <c r="W438" s="7"/>
      <c r="X438" s="7"/>
      <c r="AH438" s="1"/>
      <c r="AI438" s="1"/>
      <c r="IW438" s="7"/>
      <c r="IX438" s="7"/>
    </row>
    <row r="439" spans="1:258" x14ac:dyDescent="0.3">
      <c r="A439" s="7" t="str">
        <f t="shared" si="12"/>
        <v/>
      </c>
      <c r="D439" s="28"/>
      <c r="E439" s="13"/>
      <c r="F439" s="13"/>
      <c r="G439" s="15"/>
      <c r="H439" s="15"/>
      <c r="I439" s="15"/>
      <c r="J439" s="10"/>
      <c r="K439" s="10"/>
      <c r="L439" s="10"/>
      <c r="M439" s="10"/>
      <c r="N439" s="10"/>
      <c r="O439" s="10"/>
      <c r="P439" s="10"/>
      <c r="Q439" s="10"/>
      <c r="R439" s="10"/>
      <c r="S439" s="10" t="e">
        <f>IF(#REF!,[1]!obGet([1]!obCall("",$C439,"get",[1]!obMake("","int",COLUMN()))),"")</f>
        <v>#REF!</v>
      </c>
      <c r="T439" s="7"/>
      <c r="U439" s="7"/>
      <c r="V439" s="7"/>
      <c r="W439" s="7"/>
      <c r="X439" s="7"/>
      <c r="AH439" s="1"/>
      <c r="AI439" s="1"/>
      <c r="IW439" s="7"/>
      <c r="IX439" s="7"/>
    </row>
    <row r="440" spans="1:258" x14ac:dyDescent="0.3">
      <c r="A440" s="7" t="str">
        <f t="shared" si="12"/>
        <v/>
      </c>
      <c r="D440" s="28"/>
      <c r="E440" s="13"/>
      <c r="F440" s="13"/>
      <c r="G440" s="15"/>
      <c r="H440" s="15"/>
      <c r="I440" s="15"/>
      <c r="J440" s="10"/>
      <c r="K440" s="10"/>
      <c r="L440" s="10"/>
      <c r="M440" s="10"/>
      <c r="N440" s="10"/>
      <c r="O440" s="10"/>
      <c r="P440" s="10"/>
      <c r="Q440" s="10"/>
      <c r="R440" s="10"/>
      <c r="S440" s="10" t="e">
        <f>IF(#REF!,[1]!obGet([1]!obCall("",$C440,"get",[1]!obMake("","int",COLUMN()))),"")</f>
        <v>#REF!</v>
      </c>
      <c r="T440" s="7"/>
      <c r="U440" s="7"/>
      <c r="V440" s="7"/>
      <c r="W440" s="7"/>
      <c r="X440" s="7"/>
      <c r="AH440" s="1"/>
      <c r="AI440" s="1"/>
      <c r="IW440" s="7"/>
      <c r="IX440" s="7"/>
    </row>
    <row r="441" spans="1:258" x14ac:dyDescent="0.3">
      <c r="A441" s="7" t="str">
        <f t="shared" si="12"/>
        <v/>
      </c>
      <c r="D441" s="28"/>
      <c r="E441" s="13"/>
      <c r="F441" s="13"/>
      <c r="G441" s="15"/>
      <c r="H441" s="15"/>
      <c r="I441" s="15"/>
      <c r="J441" s="10"/>
      <c r="K441" s="10"/>
      <c r="L441" s="10"/>
      <c r="M441" s="10"/>
      <c r="N441" s="10"/>
      <c r="O441" s="10"/>
      <c r="P441" s="10"/>
      <c r="Q441" s="10"/>
      <c r="R441" s="10"/>
      <c r="S441" s="10" t="e">
        <f>IF(#REF!,[1]!obGet([1]!obCall("",$C441,"get",[1]!obMake("","int",COLUMN()))),"")</f>
        <v>#REF!</v>
      </c>
      <c r="T441" s="7"/>
      <c r="U441" s="7"/>
      <c r="V441" s="7"/>
      <c r="W441" s="7"/>
      <c r="X441" s="7"/>
      <c r="AH441" s="1"/>
      <c r="AI441" s="1"/>
      <c r="IW441" s="7"/>
      <c r="IX441" s="7"/>
    </row>
    <row r="442" spans="1:258" x14ac:dyDescent="0.3">
      <c r="A442" s="7" t="str">
        <f t="shared" si="12"/>
        <v/>
      </c>
      <c r="D442" s="28"/>
      <c r="E442" s="13"/>
      <c r="F442" s="13"/>
      <c r="G442" s="15"/>
      <c r="H442" s="15"/>
      <c r="I442" s="15"/>
      <c r="J442" s="10"/>
      <c r="K442" s="10"/>
      <c r="L442" s="10"/>
      <c r="M442" s="10"/>
      <c r="N442" s="10"/>
      <c r="O442" s="10"/>
      <c r="P442" s="10"/>
      <c r="Q442" s="10"/>
      <c r="R442" s="10"/>
      <c r="S442" s="10" t="e">
        <f>IF(#REF!,[1]!obGet([1]!obCall("",$C442,"get",[1]!obMake("","int",COLUMN()))),"")</f>
        <v>#REF!</v>
      </c>
      <c r="T442" s="7"/>
      <c r="U442" s="7"/>
      <c r="V442" s="7"/>
      <c r="W442" s="7"/>
      <c r="X442" s="7"/>
      <c r="AH442" s="1"/>
      <c r="AI442" s="1"/>
      <c r="IW442" s="7"/>
      <c r="IX442" s="7"/>
    </row>
    <row r="443" spans="1:258" x14ac:dyDescent="0.3">
      <c r="A443" s="7" t="str">
        <f t="shared" si="12"/>
        <v/>
      </c>
      <c r="D443" s="28"/>
      <c r="E443" s="13"/>
      <c r="F443" s="13"/>
      <c r="G443" s="15"/>
      <c r="H443" s="15"/>
      <c r="I443" s="15"/>
      <c r="J443" s="10"/>
      <c r="K443" s="10"/>
      <c r="L443" s="10"/>
      <c r="M443" s="10"/>
      <c r="N443" s="10"/>
      <c r="O443" s="10"/>
      <c r="P443" s="10"/>
      <c r="Q443" s="10"/>
      <c r="R443" s="10"/>
      <c r="S443" s="10" t="e">
        <f>IF(#REF!,[1]!obGet([1]!obCall("",$C443,"get",[1]!obMake("","int",COLUMN()))),"")</f>
        <v>#REF!</v>
      </c>
      <c r="T443" s="7"/>
      <c r="U443" s="7"/>
      <c r="V443" s="7"/>
      <c r="W443" s="7"/>
      <c r="X443" s="7"/>
      <c r="AH443" s="1"/>
      <c r="AI443" s="1"/>
      <c r="IW443" s="7"/>
      <c r="IX443" s="7"/>
    </row>
    <row r="444" spans="1:258" x14ac:dyDescent="0.3">
      <c r="A444" s="7" t="str">
        <f t="shared" si="12"/>
        <v/>
      </c>
      <c r="D444" s="28"/>
      <c r="E444" s="13"/>
      <c r="F444" s="13"/>
      <c r="G444" s="15"/>
      <c r="H444" s="15"/>
      <c r="I444" s="15"/>
      <c r="J444" s="10"/>
      <c r="K444" s="10"/>
      <c r="L444" s="10"/>
      <c r="M444" s="10"/>
      <c r="N444" s="10"/>
      <c r="O444" s="10"/>
      <c r="P444" s="10"/>
      <c r="Q444" s="10"/>
      <c r="R444" s="10"/>
      <c r="S444" s="10" t="e">
        <f>IF(#REF!,[1]!obGet([1]!obCall("",$C444,"get",[1]!obMake("","int",COLUMN()))),"")</f>
        <v>#REF!</v>
      </c>
      <c r="T444" s="7"/>
      <c r="U444" s="7"/>
      <c r="V444" s="7"/>
      <c r="W444" s="7"/>
      <c r="X444" s="7"/>
      <c r="AH444" s="1"/>
      <c r="AI444" s="1"/>
      <c r="IW444" s="7"/>
      <c r="IX444" s="7"/>
    </row>
    <row r="445" spans="1:258" x14ac:dyDescent="0.3">
      <c r="A445" s="7" t="str">
        <f t="shared" si="12"/>
        <v/>
      </c>
      <c r="D445" s="28"/>
      <c r="E445" s="13"/>
      <c r="F445" s="13"/>
      <c r="G445" s="15"/>
      <c r="H445" s="15"/>
      <c r="I445" s="15"/>
      <c r="J445" s="10"/>
      <c r="K445" s="10"/>
      <c r="L445" s="10"/>
      <c r="M445" s="10"/>
      <c r="N445" s="10"/>
      <c r="O445" s="10"/>
      <c r="P445" s="10"/>
      <c r="Q445" s="10"/>
      <c r="R445" s="10"/>
      <c r="S445" s="10" t="e">
        <f>IF(#REF!,[1]!obGet([1]!obCall("",$C445,"get",[1]!obMake("","int",COLUMN()))),"")</f>
        <v>#REF!</v>
      </c>
      <c r="T445" s="7"/>
      <c r="U445" s="7"/>
      <c r="V445" s="7"/>
      <c r="W445" s="7"/>
      <c r="X445" s="7"/>
      <c r="AH445" s="1"/>
      <c r="AI445" s="1"/>
      <c r="IW445" s="7"/>
      <c r="IX445" s="7"/>
    </row>
    <row r="446" spans="1:258" x14ac:dyDescent="0.3">
      <c r="A446" s="7" t="str">
        <f t="shared" si="12"/>
        <v/>
      </c>
      <c r="D446" s="28"/>
      <c r="E446" s="13"/>
      <c r="F446" s="13"/>
      <c r="G446" s="15"/>
      <c r="H446" s="15"/>
      <c r="I446" s="15"/>
      <c r="J446" s="10"/>
      <c r="K446" s="10"/>
      <c r="L446" s="10"/>
      <c r="M446" s="10"/>
      <c r="N446" s="10"/>
      <c r="O446" s="10"/>
      <c r="P446" s="10"/>
      <c r="Q446" s="10"/>
      <c r="R446" s="10"/>
      <c r="S446" s="10" t="e">
        <f>IF(#REF!,[1]!obGet([1]!obCall("",$C446,"get",[1]!obMake("","int",COLUMN()))),"")</f>
        <v>#REF!</v>
      </c>
      <c r="T446" s="7"/>
      <c r="U446" s="7"/>
      <c r="V446" s="7"/>
      <c r="W446" s="7"/>
      <c r="X446" s="7"/>
      <c r="AH446" s="1"/>
      <c r="AI446" s="1"/>
      <c r="IW446" s="7"/>
      <c r="IX446" s="7"/>
    </row>
    <row r="447" spans="1:258" x14ac:dyDescent="0.3">
      <c r="A447" s="7" t="str">
        <f t="shared" si="12"/>
        <v/>
      </c>
      <c r="D447" s="28"/>
      <c r="E447" s="13"/>
      <c r="F447" s="13"/>
      <c r="G447" s="15"/>
      <c r="H447" s="15"/>
      <c r="I447" s="15"/>
      <c r="J447" s="10"/>
      <c r="K447" s="10"/>
      <c r="L447" s="10"/>
      <c r="M447" s="10"/>
      <c r="N447" s="10"/>
      <c r="O447" s="10"/>
      <c r="P447" s="10"/>
      <c r="Q447" s="10"/>
      <c r="R447" s="10"/>
      <c r="S447" s="10" t="e">
        <f>IF(#REF!,[1]!obGet([1]!obCall("",$C447,"get",[1]!obMake("","int",COLUMN()))),"")</f>
        <v>#REF!</v>
      </c>
      <c r="T447" s="7"/>
      <c r="U447" s="7"/>
      <c r="V447" s="7"/>
      <c r="W447" s="7"/>
      <c r="X447" s="7"/>
      <c r="AH447" s="1"/>
      <c r="AI447" s="1"/>
      <c r="IW447" s="7"/>
      <c r="IX447" s="7"/>
    </row>
    <row r="448" spans="1:258" x14ac:dyDescent="0.3">
      <c r="A448" s="7" t="str">
        <f t="shared" si="12"/>
        <v/>
      </c>
      <c r="D448" s="28"/>
      <c r="E448" s="13"/>
      <c r="F448" s="13"/>
      <c r="G448" s="15"/>
      <c r="H448" s="15"/>
      <c r="I448" s="15"/>
      <c r="J448" s="10"/>
      <c r="K448" s="10"/>
      <c r="L448" s="10"/>
      <c r="M448" s="10"/>
      <c r="N448" s="10"/>
      <c r="O448" s="10"/>
      <c r="P448" s="10"/>
      <c r="Q448" s="10"/>
      <c r="R448" s="10"/>
      <c r="S448" s="10" t="e">
        <f>IF(#REF!,[1]!obGet([1]!obCall("",$C448,"get",[1]!obMake("","int",COLUMN()))),"")</f>
        <v>#REF!</v>
      </c>
      <c r="T448" s="7"/>
      <c r="U448" s="7"/>
      <c r="V448" s="7"/>
      <c r="W448" s="7"/>
      <c r="X448" s="7"/>
      <c r="AH448" s="1"/>
      <c r="AI448" s="1"/>
      <c r="IW448" s="7"/>
      <c r="IX448" s="7"/>
    </row>
    <row r="449" spans="1:258" x14ac:dyDescent="0.3">
      <c r="A449" s="7" t="str">
        <f t="shared" si="12"/>
        <v/>
      </c>
      <c r="D449" s="28"/>
      <c r="E449" s="13"/>
      <c r="F449" s="13"/>
      <c r="G449" s="15"/>
      <c r="H449" s="15"/>
      <c r="I449" s="15"/>
      <c r="J449" s="10"/>
      <c r="K449" s="10"/>
      <c r="L449" s="10"/>
      <c r="M449" s="10"/>
      <c r="N449" s="10"/>
      <c r="O449" s="10"/>
      <c r="P449" s="10"/>
      <c r="Q449" s="10"/>
      <c r="R449" s="10"/>
      <c r="S449" s="10" t="e">
        <f>IF(#REF!,[1]!obGet([1]!obCall("",$C449,"get",[1]!obMake("","int",COLUMN()))),"")</f>
        <v>#REF!</v>
      </c>
      <c r="T449" s="7"/>
      <c r="U449" s="7"/>
      <c r="V449" s="7"/>
      <c r="W449" s="7"/>
      <c r="X449" s="7"/>
      <c r="AH449" s="1"/>
      <c r="AI449" s="1"/>
      <c r="IW449" s="7"/>
      <c r="IX449" s="7"/>
    </row>
    <row r="450" spans="1:258" x14ac:dyDescent="0.3">
      <c r="A450" s="7" t="str">
        <f t="shared" si="12"/>
        <v/>
      </c>
      <c r="D450" s="28"/>
      <c r="E450" s="13"/>
      <c r="F450" s="13"/>
      <c r="G450" s="15"/>
      <c r="H450" s="15"/>
      <c r="I450" s="15"/>
      <c r="J450" s="10"/>
      <c r="K450" s="10"/>
      <c r="L450" s="10"/>
      <c r="M450" s="10"/>
      <c r="N450" s="10"/>
      <c r="O450" s="10"/>
      <c r="P450" s="10"/>
      <c r="Q450" s="10"/>
      <c r="R450" s="10"/>
      <c r="S450" s="10" t="e">
        <f>IF(#REF!,[1]!obGet([1]!obCall("",$C450,"get",[1]!obMake("","int",COLUMN()))),"")</f>
        <v>#REF!</v>
      </c>
      <c r="T450" s="7"/>
      <c r="U450" s="7"/>
      <c r="V450" s="7"/>
      <c r="W450" s="7"/>
      <c r="X450" s="7"/>
      <c r="AH450" s="1"/>
      <c r="AI450" s="1"/>
      <c r="IW450" s="7"/>
      <c r="IX450" s="7"/>
    </row>
    <row r="451" spans="1:258" x14ac:dyDescent="0.3">
      <c r="A451" s="7" t="str">
        <f t="shared" si="12"/>
        <v/>
      </c>
      <c r="D451" s="28"/>
      <c r="E451" s="13"/>
      <c r="F451" s="13"/>
      <c r="G451" s="15"/>
      <c r="H451" s="15"/>
      <c r="I451" s="15"/>
      <c r="J451" s="10"/>
      <c r="K451" s="10"/>
      <c r="L451" s="10"/>
      <c r="M451" s="10"/>
      <c r="N451" s="10"/>
      <c r="O451" s="10"/>
      <c r="P451" s="10"/>
      <c r="Q451" s="10"/>
      <c r="R451" s="10"/>
      <c r="S451" s="10" t="e">
        <f>IF(#REF!,[1]!obGet([1]!obCall("",$C451,"get",[1]!obMake("","int",COLUMN()))),"")</f>
        <v>#REF!</v>
      </c>
      <c r="T451" s="7"/>
      <c r="U451" s="7"/>
      <c r="V451" s="7"/>
      <c r="W451" s="7"/>
      <c r="X451" s="7"/>
      <c r="AH451" s="1"/>
      <c r="AI451" s="1"/>
      <c r="IW451" s="7"/>
      <c r="IX451" s="7"/>
    </row>
    <row r="452" spans="1:258" x14ac:dyDescent="0.3">
      <c r="A452" s="7" t="str">
        <f t="shared" si="12"/>
        <v/>
      </c>
      <c r="D452" s="28"/>
      <c r="E452" s="13"/>
      <c r="F452" s="13"/>
      <c r="G452" s="15"/>
      <c r="H452" s="15"/>
      <c r="I452" s="15"/>
      <c r="J452" s="10"/>
      <c r="K452" s="10"/>
      <c r="L452" s="10"/>
      <c r="M452" s="10"/>
      <c r="N452" s="10"/>
      <c r="O452" s="10"/>
      <c r="P452" s="10"/>
      <c r="Q452" s="10"/>
      <c r="R452" s="10"/>
      <c r="S452" s="10" t="e">
        <f>IF(#REF!,[1]!obGet([1]!obCall("",$C452,"get",[1]!obMake("","int",COLUMN()))),"")</f>
        <v>#REF!</v>
      </c>
      <c r="T452" s="7"/>
      <c r="U452" s="7"/>
      <c r="V452" s="7"/>
      <c r="W452" s="7"/>
      <c r="X452" s="7"/>
      <c r="AH452" s="1"/>
      <c r="AI452" s="1"/>
      <c r="IW452" s="7"/>
      <c r="IX452" s="7"/>
    </row>
    <row r="453" spans="1:258" x14ac:dyDescent="0.3">
      <c r="A453" s="7" t="str">
        <f t="shared" si="12"/>
        <v/>
      </c>
      <c r="D453" s="28"/>
      <c r="E453" s="13"/>
      <c r="F453" s="13"/>
      <c r="G453" s="15"/>
      <c r="H453" s="15"/>
      <c r="I453" s="15"/>
      <c r="J453" s="10"/>
      <c r="K453" s="10"/>
      <c r="L453" s="10"/>
      <c r="M453" s="10"/>
      <c r="N453" s="10"/>
      <c r="O453" s="10"/>
      <c r="P453" s="10"/>
      <c r="Q453" s="10"/>
      <c r="R453" s="10"/>
      <c r="S453" s="10" t="e">
        <f>IF(#REF!,[1]!obGet([1]!obCall("",$C453,"get",[1]!obMake("","int",COLUMN()))),"")</f>
        <v>#REF!</v>
      </c>
      <c r="T453" s="7"/>
      <c r="U453" s="7"/>
      <c r="V453" s="7"/>
      <c r="W453" s="7"/>
      <c r="X453" s="7"/>
      <c r="AH453" s="1"/>
      <c r="AI453" s="1"/>
      <c r="IW453" s="7"/>
      <c r="IX453" s="7"/>
    </row>
    <row r="454" spans="1:258" x14ac:dyDescent="0.3">
      <c r="A454" s="7" t="str">
        <f t="shared" si="12"/>
        <v/>
      </c>
      <c r="D454" s="28"/>
      <c r="E454" s="13"/>
      <c r="F454" s="13"/>
      <c r="G454" s="15"/>
      <c r="H454" s="15"/>
      <c r="I454" s="15"/>
      <c r="J454" s="10"/>
      <c r="K454" s="10"/>
      <c r="L454" s="10"/>
      <c r="M454" s="10"/>
      <c r="N454" s="10"/>
      <c r="O454" s="10"/>
      <c r="P454" s="10"/>
      <c r="Q454" s="10"/>
      <c r="R454" s="10"/>
      <c r="S454" s="10" t="e">
        <f>IF(#REF!,[1]!obGet([1]!obCall("",$C454,"get",[1]!obMake("","int",COLUMN()))),"")</f>
        <v>#REF!</v>
      </c>
      <c r="T454" s="7"/>
      <c r="U454" s="7"/>
      <c r="V454" s="7"/>
      <c r="W454" s="7"/>
      <c r="X454" s="7"/>
      <c r="AH454" s="1"/>
      <c r="AI454" s="1"/>
      <c r="IW454" s="7"/>
      <c r="IX454" s="7"/>
    </row>
    <row r="455" spans="1:258" x14ac:dyDescent="0.3">
      <c r="A455" s="7" t="str">
        <f t="shared" si="12"/>
        <v/>
      </c>
      <c r="D455" s="28"/>
      <c r="E455" s="13"/>
      <c r="F455" s="13"/>
      <c r="G455" s="15"/>
      <c r="H455" s="15"/>
      <c r="I455" s="15"/>
      <c r="J455" s="10"/>
      <c r="K455" s="10"/>
      <c r="L455" s="10"/>
      <c r="M455" s="10"/>
      <c r="N455" s="10"/>
      <c r="O455" s="10"/>
      <c r="P455" s="10"/>
      <c r="Q455" s="10"/>
      <c r="R455" s="10"/>
      <c r="S455" s="10" t="e">
        <f>IF(#REF!,[1]!obGet([1]!obCall("",$C455,"get",[1]!obMake("","int",COLUMN()))),"")</f>
        <v>#REF!</v>
      </c>
      <c r="T455" s="7"/>
      <c r="U455" s="7"/>
      <c r="V455" s="7"/>
      <c r="W455" s="7"/>
      <c r="X455" s="7"/>
      <c r="AH455" s="1"/>
      <c r="AI455" s="1"/>
      <c r="IW455" s="7"/>
      <c r="IX455" s="7"/>
    </row>
    <row r="456" spans="1:258" x14ac:dyDescent="0.3">
      <c r="A456" s="7" t="str">
        <f t="shared" si="12"/>
        <v/>
      </c>
      <c r="D456" s="28"/>
      <c r="E456" s="13"/>
      <c r="F456" s="13"/>
      <c r="G456" s="15"/>
      <c r="H456" s="15"/>
      <c r="I456" s="15"/>
      <c r="J456" s="10"/>
      <c r="K456" s="10"/>
      <c r="L456" s="10"/>
      <c r="M456" s="10"/>
      <c r="N456" s="10"/>
      <c r="O456" s="10"/>
      <c r="P456" s="10"/>
      <c r="Q456" s="10"/>
      <c r="R456" s="10"/>
      <c r="S456" s="10" t="e">
        <f>IF(#REF!,[1]!obGet([1]!obCall("",$C456,"get",[1]!obMake("","int",COLUMN()))),"")</f>
        <v>#REF!</v>
      </c>
      <c r="T456" s="7"/>
      <c r="U456" s="7"/>
      <c r="V456" s="7"/>
      <c r="W456" s="7"/>
      <c r="X456" s="7"/>
      <c r="AH456" s="1"/>
      <c r="AI456" s="1"/>
      <c r="IW456" s="7"/>
      <c r="IX456" s="7"/>
    </row>
    <row r="457" spans="1:258" x14ac:dyDescent="0.3">
      <c r="A457" s="7" t="str">
        <f t="shared" si="12"/>
        <v/>
      </c>
      <c r="D457" s="28"/>
      <c r="E457" s="13"/>
      <c r="F457" s="13"/>
      <c r="G457" s="15"/>
      <c r="H457" s="15"/>
      <c r="I457" s="15"/>
      <c r="J457" s="10"/>
      <c r="K457" s="10"/>
      <c r="L457" s="10"/>
      <c r="M457" s="10"/>
      <c r="N457" s="10"/>
      <c r="O457" s="10"/>
      <c r="P457" s="10"/>
      <c r="Q457" s="10"/>
      <c r="R457" s="10"/>
      <c r="S457" s="10" t="e">
        <f>IF(#REF!,[1]!obGet([1]!obCall("",$C457,"get",[1]!obMake("","int",COLUMN()))),"")</f>
        <v>#REF!</v>
      </c>
      <c r="T457" s="7"/>
      <c r="U457" s="7"/>
      <c r="V457" s="7"/>
      <c r="W457" s="7"/>
      <c r="X457" s="7"/>
      <c r="AH457" s="1"/>
      <c r="AI457" s="1"/>
      <c r="IW457" s="7"/>
      <c r="IX457" s="7"/>
    </row>
    <row r="458" spans="1:258" x14ac:dyDescent="0.3">
      <c r="A458" s="7" t="str">
        <f t="shared" si="12"/>
        <v/>
      </c>
      <c r="D458" s="28"/>
      <c r="E458" s="13"/>
      <c r="F458" s="13"/>
      <c r="G458" s="15"/>
      <c r="H458" s="15"/>
      <c r="I458" s="15"/>
      <c r="J458" s="10"/>
      <c r="K458" s="10"/>
      <c r="L458" s="10"/>
      <c r="M458" s="10"/>
      <c r="N458" s="10"/>
      <c r="O458" s="10"/>
      <c r="P458" s="10"/>
      <c r="Q458" s="10"/>
      <c r="R458" s="10"/>
      <c r="S458" s="10" t="e">
        <f>IF(#REF!,[1]!obGet([1]!obCall("",$C458,"get",[1]!obMake("","int",COLUMN()))),"")</f>
        <v>#REF!</v>
      </c>
      <c r="T458" s="7"/>
      <c r="U458" s="7"/>
      <c r="V458" s="7"/>
      <c r="W458" s="7"/>
      <c r="X458" s="7"/>
      <c r="AH458" s="1"/>
      <c r="AI458" s="1"/>
      <c r="IW458" s="7"/>
      <c r="IX458" s="7"/>
    </row>
    <row r="459" spans="1:258" x14ac:dyDescent="0.3">
      <c r="A459" s="7" t="str">
        <f t="shared" si="12"/>
        <v/>
      </c>
      <c r="D459" s="28"/>
      <c r="E459" s="13"/>
      <c r="F459" s="13"/>
      <c r="G459" s="15"/>
      <c r="H459" s="15"/>
      <c r="I459" s="15"/>
      <c r="J459" s="10"/>
      <c r="K459" s="10"/>
      <c r="L459" s="10"/>
      <c r="M459" s="10"/>
      <c r="N459" s="10"/>
      <c r="O459" s="10"/>
      <c r="P459" s="10"/>
      <c r="Q459" s="10"/>
      <c r="R459" s="10"/>
      <c r="S459" s="10" t="e">
        <f>IF(#REF!,[1]!obGet([1]!obCall("",$C459,"get",[1]!obMake("","int",COLUMN()))),"")</f>
        <v>#REF!</v>
      </c>
      <c r="T459" s="7"/>
      <c r="U459" s="7"/>
      <c r="V459" s="7"/>
      <c r="W459" s="7"/>
      <c r="X459" s="7"/>
      <c r="AH459" s="1"/>
      <c r="AI459" s="1"/>
      <c r="IW459" s="7"/>
      <c r="IX459" s="7"/>
    </row>
    <row r="460" spans="1:258" x14ac:dyDescent="0.3">
      <c r="A460" s="7" t="str">
        <f t="shared" si="12"/>
        <v/>
      </c>
      <c r="D460" s="28"/>
      <c r="E460" s="13"/>
      <c r="F460" s="13"/>
      <c r="G460" s="15"/>
      <c r="H460" s="15"/>
      <c r="I460" s="15"/>
      <c r="J460" s="10"/>
      <c r="K460" s="10"/>
      <c r="L460" s="10"/>
      <c r="M460" s="10"/>
      <c r="N460" s="10"/>
      <c r="O460" s="10"/>
      <c r="P460" s="10"/>
      <c r="Q460" s="10"/>
      <c r="R460" s="10"/>
      <c r="S460" s="10" t="e">
        <f>IF(#REF!,[1]!obGet([1]!obCall("",$C460,"get",[1]!obMake("","int",COLUMN()))),"")</f>
        <v>#REF!</v>
      </c>
      <c r="T460" s="7"/>
      <c r="U460" s="7"/>
      <c r="V460" s="7"/>
      <c r="W460" s="7"/>
      <c r="X460" s="7"/>
      <c r="AH460" s="1"/>
      <c r="AI460" s="1"/>
      <c r="IW460" s="7"/>
      <c r="IX460" s="7"/>
    </row>
    <row r="461" spans="1:258" x14ac:dyDescent="0.3">
      <c r="A461" s="7" t="str">
        <f t="shared" si="12"/>
        <v/>
      </c>
      <c r="D461" s="28"/>
      <c r="E461" s="13"/>
      <c r="F461" s="13"/>
      <c r="G461" s="15"/>
      <c r="H461" s="15"/>
      <c r="I461" s="15"/>
      <c r="J461" s="10"/>
      <c r="K461" s="10"/>
      <c r="L461" s="10"/>
      <c r="M461" s="10"/>
      <c r="N461" s="10"/>
      <c r="O461" s="10"/>
      <c r="P461" s="10"/>
      <c r="Q461" s="10"/>
      <c r="R461" s="10"/>
      <c r="S461" s="10" t="e">
        <f>IF(#REF!,[1]!obGet([1]!obCall("",$C461,"get",[1]!obMake("","int",COLUMN()))),"")</f>
        <v>#REF!</v>
      </c>
      <c r="T461" s="7"/>
      <c r="U461" s="7"/>
      <c r="V461" s="7"/>
      <c r="W461" s="7"/>
      <c r="X461" s="7"/>
      <c r="AH461" s="1"/>
      <c r="AI461" s="1"/>
      <c r="IW461" s="7"/>
      <c r="IX461" s="7"/>
    </row>
    <row r="462" spans="1:258" x14ac:dyDescent="0.3">
      <c r="A462" s="7" t="str">
        <f t="shared" si="12"/>
        <v/>
      </c>
      <c r="D462" s="28"/>
      <c r="E462" s="13"/>
      <c r="F462" s="13"/>
      <c r="G462" s="15"/>
      <c r="H462" s="15"/>
      <c r="I462" s="15"/>
      <c r="J462" s="10"/>
      <c r="K462" s="10"/>
      <c r="L462" s="10"/>
      <c r="M462" s="10"/>
      <c r="N462" s="10"/>
      <c r="O462" s="10"/>
      <c r="P462" s="10"/>
      <c r="Q462" s="10"/>
      <c r="R462" s="10"/>
      <c r="S462" s="10" t="e">
        <f>IF(#REF!,[1]!obGet([1]!obCall("",$C462,"get",[1]!obMake("","int",COLUMN()))),"")</f>
        <v>#REF!</v>
      </c>
      <c r="T462" s="7"/>
      <c r="U462" s="7"/>
      <c r="V462" s="7"/>
      <c r="W462" s="7"/>
      <c r="X462" s="7"/>
      <c r="AH462" s="1"/>
      <c r="AI462" s="1"/>
      <c r="IW462" s="7"/>
      <c r="IX462" s="7"/>
    </row>
    <row r="463" spans="1:258" x14ac:dyDescent="0.3">
      <c r="A463" s="7" t="str">
        <f t="shared" si="12"/>
        <v/>
      </c>
      <c r="D463" s="28"/>
      <c r="E463" s="13"/>
      <c r="F463" s="13"/>
      <c r="G463" s="15"/>
      <c r="H463" s="15"/>
      <c r="I463" s="15"/>
      <c r="J463" s="10"/>
      <c r="K463" s="10"/>
      <c r="L463" s="10"/>
      <c r="M463" s="10"/>
      <c r="N463" s="10"/>
      <c r="O463" s="10"/>
      <c r="P463" s="10"/>
      <c r="Q463" s="10"/>
      <c r="R463" s="10"/>
      <c r="S463" s="10" t="e">
        <f>IF(#REF!,[1]!obGet([1]!obCall("",$C463,"get",[1]!obMake("","int",COLUMN()))),"")</f>
        <v>#REF!</v>
      </c>
      <c r="T463" s="7"/>
      <c r="U463" s="7"/>
      <c r="V463" s="7"/>
      <c r="W463" s="7"/>
      <c r="X463" s="7"/>
      <c r="AH463" s="1"/>
      <c r="AI463" s="1"/>
      <c r="IW463" s="7"/>
      <c r="IX463" s="7"/>
    </row>
    <row r="464" spans="1:258" x14ac:dyDescent="0.3">
      <c r="A464" s="7" t="str">
        <f t="shared" si="12"/>
        <v/>
      </c>
      <c r="D464" s="28"/>
      <c r="E464" s="13"/>
      <c r="F464" s="13"/>
      <c r="G464" s="15"/>
      <c r="H464" s="15"/>
      <c r="I464" s="15"/>
      <c r="J464" s="10"/>
      <c r="K464" s="10"/>
      <c r="L464" s="10"/>
      <c r="M464" s="10"/>
      <c r="N464" s="10"/>
      <c r="O464" s="10"/>
      <c r="P464" s="10"/>
      <c r="Q464" s="10"/>
      <c r="R464" s="10"/>
      <c r="S464" s="10" t="e">
        <f>IF(#REF!,[1]!obGet([1]!obCall("",$C464,"get",[1]!obMake("","int",COLUMN()))),"")</f>
        <v>#REF!</v>
      </c>
      <c r="T464" s="7"/>
      <c r="U464" s="7"/>
      <c r="V464" s="7"/>
      <c r="W464" s="7"/>
      <c r="X464" s="7"/>
      <c r="AH464" s="1"/>
      <c r="AI464" s="1"/>
      <c r="IW464" s="7"/>
      <c r="IX464" s="7"/>
    </row>
    <row r="465" spans="1:258" x14ac:dyDescent="0.3">
      <c r="A465" s="7" t="str">
        <f t="shared" si="12"/>
        <v/>
      </c>
      <c r="D465" s="28"/>
      <c r="E465" s="13"/>
      <c r="F465" s="13"/>
      <c r="G465" s="15"/>
      <c r="H465" s="15"/>
      <c r="I465" s="15"/>
      <c r="J465" s="10"/>
      <c r="K465" s="10"/>
      <c r="L465" s="10"/>
      <c r="M465" s="10"/>
      <c r="N465" s="10"/>
      <c r="O465" s="10"/>
      <c r="P465" s="10"/>
      <c r="Q465" s="10"/>
      <c r="R465" s="10"/>
      <c r="S465" s="10" t="e">
        <f>IF(#REF!,[1]!obGet([1]!obCall("",$C465,"get",[1]!obMake("","int",COLUMN()))),"")</f>
        <v>#REF!</v>
      </c>
      <c r="T465" s="7"/>
      <c r="U465" s="7"/>
      <c r="V465" s="7"/>
      <c r="W465" s="7"/>
      <c r="X465" s="7"/>
      <c r="AH465" s="1"/>
      <c r="AI465" s="1"/>
      <c r="IW465" s="7"/>
      <c r="IX465" s="7"/>
    </row>
    <row r="466" spans="1:258" x14ac:dyDescent="0.3">
      <c r="A466" s="7" t="str">
        <f t="shared" si="12"/>
        <v/>
      </c>
      <c r="D466" s="28"/>
      <c r="E466" s="13"/>
      <c r="F466" s="13"/>
      <c r="G466" s="15"/>
      <c r="H466" s="15"/>
      <c r="I466" s="15"/>
      <c r="J466" s="10"/>
      <c r="K466" s="10"/>
      <c r="L466" s="10"/>
      <c r="M466" s="10"/>
      <c r="N466" s="10"/>
      <c r="O466" s="10"/>
      <c r="P466" s="10"/>
      <c r="Q466" s="10"/>
      <c r="R466" s="10"/>
      <c r="S466" s="10" t="e">
        <f>IF(#REF!,[1]!obGet([1]!obCall("",$C466,"get",[1]!obMake("","int",COLUMN()))),"")</f>
        <v>#REF!</v>
      </c>
      <c r="T466" s="7"/>
      <c r="U466" s="7"/>
      <c r="V466" s="7"/>
      <c r="W466" s="7"/>
      <c r="X466" s="7"/>
      <c r="AH466" s="1"/>
      <c r="AI466" s="1"/>
      <c r="IW466" s="7"/>
      <c r="IX466" s="7"/>
    </row>
    <row r="467" spans="1:258" x14ac:dyDescent="0.3">
      <c r="A467" s="7" t="str">
        <f t="shared" si="12"/>
        <v/>
      </c>
      <c r="D467" s="28"/>
      <c r="E467" s="13"/>
      <c r="F467" s="13"/>
      <c r="G467" s="15"/>
      <c r="H467" s="15"/>
      <c r="I467" s="15"/>
      <c r="J467" s="10"/>
      <c r="K467" s="10"/>
      <c r="L467" s="10"/>
      <c r="M467" s="10"/>
      <c r="N467" s="10"/>
      <c r="O467" s="10"/>
      <c r="P467" s="10"/>
      <c r="Q467" s="10"/>
      <c r="R467" s="10"/>
      <c r="S467" s="10" t="e">
        <f>IF(#REF!,[1]!obGet([1]!obCall("",$C467,"get",[1]!obMake("","int",COLUMN()))),"")</f>
        <v>#REF!</v>
      </c>
      <c r="T467" s="7"/>
      <c r="U467" s="7"/>
      <c r="V467" s="7"/>
      <c r="W467" s="7"/>
      <c r="X467" s="7"/>
      <c r="AH467" s="1"/>
      <c r="AI467" s="1"/>
      <c r="IW467" s="7"/>
      <c r="IX467" s="7"/>
    </row>
    <row r="468" spans="1:258" x14ac:dyDescent="0.3">
      <c r="A468" s="7" t="str">
        <f t="shared" si="12"/>
        <v/>
      </c>
      <c r="D468" s="28"/>
      <c r="E468" s="13"/>
      <c r="F468" s="13"/>
      <c r="G468" s="15"/>
      <c r="H468" s="15"/>
      <c r="I468" s="15"/>
      <c r="J468" s="10"/>
      <c r="K468" s="10"/>
      <c r="L468" s="10"/>
      <c r="M468" s="10"/>
      <c r="N468" s="10"/>
      <c r="O468" s="10"/>
      <c r="P468" s="10"/>
      <c r="Q468" s="10"/>
      <c r="R468" s="10"/>
      <c r="S468" s="10" t="e">
        <f>IF(#REF!,[1]!obGet([1]!obCall("",$C468,"get",[1]!obMake("","int",COLUMN()))),"")</f>
        <v>#REF!</v>
      </c>
      <c r="T468" s="7"/>
      <c r="U468" s="7"/>
      <c r="V468" s="7"/>
      <c r="W468" s="7"/>
      <c r="X468" s="7"/>
      <c r="AH468" s="1"/>
      <c r="AI468" s="1"/>
      <c r="IW468" s="7"/>
      <c r="IX468" s="7"/>
    </row>
    <row r="469" spans="1:258" x14ac:dyDescent="0.3">
      <c r="A469" s="7" t="str">
        <f t="shared" si="12"/>
        <v/>
      </c>
      <c r="D469" s="28"/>
      <c r="E469" s="13"/>
      <c r="F469" s="13"/>
      <c r="G469" s="15"/>
      <c r="H469" s="15"/>
      <c r="I469" s="15"/>
      <c r="J469" s="10"/>
      <c r="K469" s="10"/>
      <c r="L469" s="10"/>
      <c r="M469" s="10"/>
      <c r="N469" s="10"/>
      <c r="O469" s="10"/>
      <c r="P469" s="10"/>
      <c r="Q469" s="10"/>
      <c r="R469" s="10"/>
      <c r="S469" s="10" t="e">
        <f>IF(#REF!,[1]!obGet([1]!obCall("",$C469,"get",[1]!obMake("","int",COLUMN()))),"")</f>
        <v>#REF!</v>
      </c>
      <c r="T469" s="7"/>
      <c r="U469" s="7"/>
      <c r="V469" s="7"/>
      <c r="W469" s="7"/>
      <c r="X469" s="7"/>
      <c r="AH469" s="1"/>
      <c r="AI469" s="1"/>
      <c r="IW469" s="7"/>
      <c r="IX469" s="7"/>
    </row>
    <row r="470" spans="1:258" x14ac:dyDescent="0.3">
      <c r="A470" s="7" t="str">
        <f t="shared" si="12"/>
        <v/>
      </c>
      <c r="D470" s="28"/>
      <c r="E470" s="13"/>
      <c r="F470" s="13"/>
      <c r="G470" s="15"/>
      <c r="H470" s="15"/>
      <c r="I470" s="15"/>
      <c r="J470" s="10"/>
      <c r="K470" s="10"/>
      <c r="L470" s="10"/>
      <c r="M470" s="10"/>
      <c r="N470" s="10"/>
      <c r="O470" s="10"/>
      <c r="P470" s="10"/>
      <c r="Q470" s="10"/>
      <c r="R470" s="10"/>
      <c r="S470" s="10" t="e">
        <f>IF(#REF!,[1]!obGet([1]!obCall("",$C470,"get",[1]!obMake("","int",COLUMN()))),"")</f>
        <v>#REF!</v>
      </c>
      <c r="T470" s="7"/>
      <c r="U470" s="7"/>
      <c r="V470" s="7"/>
      <c r="W470" s="7"/>
      <c r="X470" s="7"/>
      <c r="AH470" s="1"/>
      <c r="AI470" s="1"/>
      <c r="IW470" s="7"/>
      <c r="IX470" s="7"/>
    </row>
    <row r="471" spans="1:258" x14ac:dyDescent="0.3">
      <c r="A471" s="7" t="str">
        <f t="shared" si="12"/>
        <v/>
      </c>
      <c r="D471" s="28"/>
      <c r="E471" s="13"/>
      <c r="F471" s="13"/>
      <c r="G471" s="15"/>
      <c r="H471" s="15"/>
      <c r="I471" s="15"/>
      <c r="J471" s="10"/>
      <c r="K471" s="10"/>
      <c r="L471" s="10"/>
      <c r="M471" s="10"/>
      <c r="N471" s="10"/>
      <c r="O471" s="10"/>
      <c r="P471" s="10"/>
      <c r="Q471" s="10"/>
      <c r="R471" s="10"/>
      <c r="S471" s="10" t="e">
        <f>IF(#REF!,[1]!obGet([1]!obCall("",$C471,"get",[1]!obMake("","int",COLUMN()))),"")</f>
        <v>#REF!</v>
      </c>
      <c r="T471" s="7"/>
      <c r="U471" s="7"/>
      <c r="V471" s="7"/>
      <c r="W471" s="7"/>
      <c r="X471" s="7"/>
      <c r="AH471" s="1"/>
      <c r="AI471" s="1"/>
      <c r="IW471" s="7"/>
      <c r="IX471" s="7"/>
    </row>
    <row r="472" spans="1:258" x14ac:dyDescent="0.3">
      <c r="A472" s="7" t="str">
        <f t="shared" si="12"/>
        <v/>
      </c>
      <c r="D472" s="28"/>
      <c r="E472" s="13"/>
      <c r="F472" s="13"/>
      <c r="G472" s="15"/>
      <c r="H472" s="15"/>
      <c r="I472" s="15"/>
      <c r="J472" s="10"/>
      <c r="K472" s="10"/>
      <c r="L472" s="10"/>
      <c r="M472" s="10"/>
      <c r="N472" s="10"/>
      <c r="O472" s="10"/>
      <c r="P472" s="10"/>
      <c r="Q472" s="10"/>
      <c r="R472" s="10"/>
      <c r="S472" s="10" t="e">
        <f>IF(#REF!,[1]!obGet([1]!obCall("",$C472,"get",[1]!obMake("","int",COLUMN()))),"")</f>
        <v>#REF!</v>
      </c>
      <c r="T472" s="7"/>
      <c r="U472" s="7"/>
      <c r="V472" s="7"/>
      <c r="W472" s="7"/>
      <c r="X472" s="7"/>
      <c r="AH472" s="1"/>
      <c r="AI472" s="1"/>
      <c r="IW472" s="7"/>
      <c r="IX472" s="7"/>
    </row>
    <row r="473" spans="1:258" x14ac:dyDescent="0.3">
      <c r="A473" s="7" t="str">
        <f t="shared" si="12"/>
        <v/>
      </c>
      <c r="D473" s="28"/>
      <c r="E473" s="13"/>
      <c r="F473" s="13"/>
      <c r="G473" s="15"/>
      <c r="H473" s="15"/>
      <c r="I473" s="15"/>
      <c r="J473" s="10"/>
      <c r="K473" s="10"/>
      <c r="L473" s="10"/>
      <c r="M473" s="10"/>
      <c r="N473" s="10"/>
      <c r="O473" s="10"/>
      <c r="P473" s="10"/>
      <c r="Q473" s="10"/>
      <c r="R473" s="10"/>
      <c r="S473" s="10" t="e">
        <f>IF(#REF!,[1]!obGet([1]!obCall("",$C473,"get",[1]!obMake("","int",COLUMN()))),"")</f>
        <v>#REF!</v>
      </c>
      <c r="T473" s="7"/>
      <c r="U473" s="7"/>
      <c r="V473" s="7"/>
      <c r="W473" s="7"/>
      <c r="X473" s="7"/>
      <c r="AH473" s="1"/>
      <c r="AI473" s="1"/>
      <c r="IW473" s="7"/>
      <c r="IX473" s="7"/>
    </row>
    <row r="474" spans="1:258" x14ac:dyDescent="0.3">
      <c r="A474" s="7" t="str">
        <f t="shared" si="12"/>
        <v/>
      </c>
      <c r="D474" s="28"/>
      <c r="E474" s="13"/>
      <c r="F474" s="13"/>
      <c r="G474" s="15"/>
      <c r="H474" s="15"/>
      <c r="I474" s="15"/>
      <c r="J474" s="10"/>
      <c r="K474" s="10"/>
      <c r="L474" s="10"/>
      <c r="M474" s="10"/>
      <c r="N474" s="10"/>
      <c r="O474" s="10"/>
      <c r="P474" s="10"/>
      <c r="Q474" s="10"/>
      <c r="R474" s="10"/>
      <c r="S474" s="10" t="e">
        <f>IF(#REF!,[1]!obGet([1]!obCall("",$C474,"get",[1]!obMake("","int",COLUMN()))),"")</f>
        <v>#REF!</v>
      </c>
      <c r="T474" s="7"/>
      <c r="U474" s="7"/>
      <c r="V474" s="7"/>
      <c r="W474" s="7"/>
      <c r="X474" s="7"/>
      <c r="AH474" s="1"/>
      <c r="AI474" s="1"/>
      <c r="IW474" s="7"/>
      <c r="IX474" s="7"/>
    </row>
    <row r="475" spans="1:258" x14ac:dyDescent="0.3">
      <c r="A475" s="7" t="str">
        <f t="shared" si="12"/>
        <v/>
      </c>
      <c r="D475" s="28"/>
      <c r="E475" s="13"/>
      <c r="F475" s="13"/>
      <c r="G475" s="15"/>
      <c r="H475" s="15"/>
      <c r="I475" s="15"/>
      <c r="J475" s="10"/>
      <c r="K475" s="10"/>
      <c r="L475" s="10"/>
      <c r="M475" s="10"/>
      <c r="N475" s="10"/>
      <c r="O475" s="10"/>
      <c r="P475" s="10"/>
      <c r="Q475" s="10"/>
      <c r="R475" s="10"/>
      <c r="S475" s="10" t="e">
        <f>IF(#REF!,[1]!obGet([1]!obCall("",$C475,"get",[1]!obMake("","int",COLUMN()))),"")</f>
        <v>#REF!</v>
      </c>
      <c r="T475" s="7"/>
      <c r="U475" s="7"/>
      <c r="V475" s="7"/>
      <c r="W475" s="7"/>
      <c r="X475" s="7"/>
      <c r="AH475" s="1"/>
      <c r="AI475" s="1"/>
      <c r="IW475" s="7"/>
      <c r="IX475" s="7"/>
    </row>
    <row r="476" spans="1:258" x14ac:dyDescent="0.3">
      <c r="A476" s="7" t="str">
        <f t="shared" si="12"/>
        <v/>
      </c>
      <c r="D476" s="28"/>
      <c r="E476" s="13"/>
      <c r="F476" s="13"/>
      <c r="G476" s="15"/>
      <c r="H476" s="15"/>
      <c r="I476" s="15"/>
      <c r="J476" s="10"/>
      <c r="K476" s="10"/>
      <c r="L476" s="10"/>
      <c r="M476" s="10"/>
      <c r="N476" s="10"/>
      <c r="O476" s="10"/>
      <c r="P476" s="10"/>
      <c r="Q476" s="10"/>
      <c r="R476" s="10"/>
      <c r="S476" s="10" t="e">
        <f>IF(#REF!,[1]!obGet([1]!obCall("",$C476,"get",[1]!obMake("","int",COLUMN()))),"")</f>
        <v>#REF!</v>
      </c>
      <c r="T476" s="7"/>
      <c r="U476" s="7"/>
      <c r="V476" s="7"/>
      <c r="W476" s="7"/>
      <c r="X476" s="7"/>
      <c r="AH476" s="1"/>
      <c r="AI476" s="1"/>
      <c r="IW476" s="7"/>
      <c r="IX476" s="7"/>
    </row>
    <row r="477" spans="1:258" x14ac:dyDescent="0.3">
      <c r="A477" s="7" t="str">
        <f t="shared" si="12"/>
        <v/>
      </c>
      <c r="D477" s="28"/>
      <c r="E477" s="13"/>
      <c r="F477" s="13"/>
      <c r="G477" s="15"/>
      <c r="H477" s="15"/>
      <c r="I477" s="15"/>
      <c r="J477" s="10"/>
      <c r="K477" s="10"/>
      <c r="L477" s="10"/>
      <c r="M477" s="10"/>
      <c r="N477" s="10"/>
      <c r="O477" s="10"/>
      <c r="P477" s="10"/>
      <c r="Q477" s="10"/>
      <c r="R477" s="10"/>
      <c r="S477" s="10" t="e">
        <f>IF(#REF!,[1]!obGet([1]!obCall("",$C477,"get",[1]!obMake("","int",COLUMN()))),"")</f>
        <v>#REF!</v>
      </c>
      <c r="T477" s="7"/>
      <c r="U477" s="7"/>
      <c r="V477" s="7"/>
      <c r="W477" s="7"/>
      <c r="X477" s="7"/>
      <c r="AH477" s="1"/>
      <c r="AI477" s="1"/>
      <c r="IW477" s="7"/>
      <c r="IX477" s="7"/>
    </row>
    <row r="478" spans="1:258" x14ac:dyDescent="0.3">
      <c r="A478" s="7" t="str">
        <f t="shared" si="12"/>
        <v/>
      </c>
      <c r="D478" s="28"/>
      <c r="E478" s="13"/>
      <c r="F478" s="13"/>
      <c r="G478" s="15"/>
      <c r="H478" s="15"/>
      <c r="I478" s="15"/>
      <c r="J478" s="10"/>
      <c r="K478" s="10"/>
      <c r="L478" s="10"/>
      <c r="M478" s="10"/>
      <c r="N478" s="10"/>
      <c r="O478" s="10"/>
      <c r="P478" s="10"/>
      <c r="Q478" s="10"/>
      <c r="R478" s="10"/>
      <c r="S478" s="10" t="e">
        <f>IF(#REF!,[1]!obGet([1]!obCall("",$C478,"get",[1]!obMake("","int",COLUMN()))),"")</f>
        <v>#REF!</v>
      </c>
      <c r="T478" s="7"/>
      <c r="U478" s="7"/>
      <c r="V478" s="7"/>
      <c r="W478" s="7"/>
      <c r="X478" s="7"/>
      <c r="AH478" s="1"/>
      <c r="AI478" s="1"/>
      <c r="IW478" s="7"/>
      <c r="IX478" s="7"/>
    </row>
    <row r="479" spans="1:258" x14ac:dyDescent="0.3">
      <c r="A479" s="7" t="str">
        <f t="shared" si="12"/>
        <v/>
      </c>
      <c r="D479" s="28"/>
      <c r="E479" s="13"/>
      <c r="F479" s="13"/>
      <c r="G479" s="15"/>
      <c r="H479" s="15"/>
      <c r="I479" s="15"/>
      <c r="J479" s="10"/>
      <c r="K479" s="10"/>
      <c r="L479" s="10"/>
      <c r="M479" s="10"/>
      <c r="N479" s="10"/>
      <c r="O479" s="10"/>
      <c r="P479" s="10"/>
      <c r="Q479" s="10"/>
      <c r="R479" s="10"/>
      <c r="S479" s="10" t="e">
        <f>IF(#REF!,[1]!obGet([1]!obCall("",$C479,"get",[1]!obMake("","int",COLUMN()))),"")</f>
        <v>#REF!</v>
      </c>
      <c r="T479" s="7"/>
      <c r="U479" s="7"/>
      <c r="V479" s="7"/>
      <c r="W479" s="7"/>
      <c r="X479" s="7"/>
      <c r="AH479" s="1"/>
      <c r="AI479" s="1"/>
      <c r="IW479" s="7"/>
      <c r="IX479" s="7"/>
    </row>
    <row r="480" spans="1:258" x14ac:dyDescent="0.3">
      <c r="A480" s="7" t="str">
        <f t="shared" si="12"/>
        <v/>
      </c>
      <c r="D480" s="28"/>
      <c r="E480" s="13"/>
      <c r="F480" s="13"/>
      <c r="G480" s="15"/>
      <c r="H480" s="15"/>
      <c r="I480" s="15"/>
      <c r="J480" s="10"/>
      <c r="K480" s="10"/>
      <c r="L480" s="10"/>
      <c r="M480" s="10"/>
      <c r="N480" s="10"/>
      <c r="O480" s="10"/>
      <c r="P480" s="10"/>
      <c r="Q480" s="10"/>
      <c r="R480" s="10"/>
      <c r="S480" s="10" t="e">
        <f>IF(#REF!,[1]!obGet([1]!obCall("",$C480,"get",[1]!obMake("","int",COLUMN()))),"")</f>
        <v>#REF!</v>
      </c>
      <c r="T480" s="7"/>
      <c r="U480" s="7"/>
      <c r="V480" s="7"/>
      <c r="W480" s="7"/>
      <c r="X480" s="7"/>
      <c r="AH480" s="1"/>
      <c r="AI480" s="1"/>
      <c r="IW480" s="7"/>
      <c r="IX480" s="7"/>
    </row>
    <row r="481" spans="1:258" x14ac:dyDescent="0.3">
      <c r="A481" s="7" t="str">
        <f t="shared" si="12"/>
        <v/>
      </c>
      <c r="D481" s="28"/>
      <c r="E481" s="13"/>
      <c r="F481" s="13"/>
      <c r="G481" s="15"/>
      <c r="H481" s="15"/>
      <c r="I481" s="15"/>
      <c r="J481" s="10"/>
      <c r="K481" s="10"/>
      <c r="L481" s="10"/>
      <c r="M481" s="10"/>
      <c r="N481" s="10"/>
      <c r="O481" s="10"/>
      <c r="P481" s="10"/>
      <c r="Q481" s="10"/>
      <c r="R481" s="10"/>
      <c r="S481" s="10" t="e">
        <f>IF(#REF!,[1]!obGet([1]!obCall("",$C481,"get",[1]!obMake("","int",COLUMN()))),"")</f>
        <v>#REF!</v>
      </c>
      <c r="T481" s="7"/>
      <c r="U481" s="7"/>
      <c r="V481" s="7"/>
      <c r="W481" s="7"/>
      <c r="X481" s="7"/>
      <c r="AH481" s="1"/>
      <c r="AI481" s="1"/>
      <c r="IW481" s="7"/>
      <c r="IX481" s="7"/>
    </row>
    <row r="482" spans="1:258" x14ac:dyDescent="0.3">
      <c r="A482" s="7" t="str">
        <f t="shared" si="12"/>
        <v/>
      </c>
      <c r="D482" s="28"/>
      <c r="E482" s="13"/>
      <c r="F482" s="13"/>
      <c r="G482" s="15"/>
      <c r="H482" s="15"/>
      <c r="I482" s="15"/>
      <c r="J482" s="10"/>
      <c r="K482" s="10"/>
      <c r="L482" s="10"/>
      <c r="M482" s="10"/>
      <c r="N482" s="10"/>
      <c r="O482" s="10"/>
      <c r="P482" s="10"/>
      <c r="Q482" s="10"/>
      <c r="R482" s="10"/>
      <c r="S482" s="10" t="e">
        <f>IF(#REF!,[1]!obGet([1]!obCall("",$C482,"get",[1]!obMake("","int",COLUMN()))),"")</f>
        <v>#REF!</v>
      </c>
      <c r="T482" s="7"/>
      <c r="U482" s="7"/>
      <c r="V482" s="7"/>
      <c r="W482" s="7"/>
      <c r="X482" s="7"/>
      <c r="AH482" s="1"/>
      <c r="AI482" s="1"/>
      <c r="IW482" s="7"/>
      <c r="IX482" s="7"/>
    </row>
    <row r="483" spans="1:258" x14ac:dyDescent="0.3">
      <c r="A483" s="7" t="str">
        <f t="shared" si="12"/>
        <v/>
      </c>
      <c r="D483" s="28"/>
      <c r="E483" s="13"/>
      <c r="F483" s="13"/>
      <c r="G483" s="15"/>
      <c r="H483" s="15"/>
      <c r="I483" s="15"/>
      <c r="J483" s="10"/>
      <c r="K483" s="10"/>
      <c r="L483" s="10"/>
      <c r="M483" s="10"/>
      <c r="N483" s="10"/>
      <c r="O483" s="10"/>
      <c r="P483" s="10"/>
      <c r="Q483" s="10"/>
      <c r="R483" s="10"/>
      <c r="S483" s="10" t="e">
        <f>IF(#REF!,[1]!obGet([1]!obCall("",$C483,"get",[1]!obMake("","int",COLUMN()))),"")</f>
        <v>#REF!</v>
      </c>
      <c r="T483" s="7"/>
      <c r="U483" s="7"/>
      <c r="V483" s="7"/>
      <c r="W483" s="7"/>
      <c r="X483" s="7"/>
      <c r="AH483" s="1"/>
      <c r="AI483" s="1"/>
      <c r="IW483" s="7"/>
      <c r="IX483" s="7"/>
    </row>
    <row r="484" spans="1:258" x14ac:dyDescent="0.3">
      <c r="A484" s="7" t="str">
        <f t="shared" si="12"/>
        <v/>
      </c>
      <c r="D484" s="28"/>
      <c r="E484" s="13"/>
      <c r="F484" s="13"/>
      <c r="G484" s="15"/>
      <c r="H484" s="15"/>
      <c r="I484" s="15"/>
      <c r="J484" s="10"/>
      <c r="K484" s="10"/>
      <c r="L484" s="10"/>
      <c r="M484" s="10"/>
      <c r="N484" s="10"/>
      <c r="O484" s="10"/>
      <c r="P484" s="10"/>
      <c r="Q484" s="10"/>
      <c r="R484" s="10"/>
      <c r="S484" s="10" t="e">
        <f>IF(#REF!,[1]!obGet([1]!obCall("",$C484,"get",[1]!obMake("","int",COLUMN()))),"")</f>
        <v>#REF!</v>
      </c>
      <c r="T484" s="7"/>
      <c r="U484" s="7"/>
      <c r="V484" s="7"/>
      <c r="W484" s="7"/>
      <c r="X484" s="7"/>
      <c r="AH484" s="1"/>
      <c r="AI484" s="1"/>
      <c r="IW484" s="7"/>
      <c r="IX484" s="7"/>
    </row>
    <row r="485" spans="1:258" x14ac:dyDescent="0.3">
      <c r="A485" s="7" t="str">
        <f t="shared" si="12"/>
        <v/>
      </c>
      <c r="D485" s="28"/>
      <c r="E485" s="13"/>
      <c r="F485" s="13"/>
      <c r="G485" s="15"/>
      <c r="H485" s="15"/>
      <c r="I485" s="15"/>
      <c r="J485" s="10"/>
      <c r="K485" s="10"/>
      <c r="L485" s="10"/>
      <c r="M485" s="10"/>
      <c r="N485" s="10"/>
      <c r="O485" s="10"/>
      <c r="P485" s="10"/>
      <c r="Q485" s="10"/>
      <c r="R485" s="10"/>
      <c r="S485" s="10" t="e">
        <f>IF(#REF!,[1]!obGet([1]!obCall("",$C485,"get",[1]!obMake("","int",COLUMN()))),"")</f>
        <v>#REF!</v>
      </c>
      <c r="T485" s="7"/>
      <c r="U485" s="7"/>
      <c r="V485" s="7"/>
      <c r="W485" s="7"/>
      <c r="X485" s="7"/>
      <c r="AH485" s="1"/>
      <c r="AI485" s="1"/>
      <c r="IW485" s="7"/>
      <c r="IX485" s="7"/>
    </row>
    <row r="486" spans="1:258" x14ac:dyDescent="0.3">
      <c r="A486" s="7" t="str">
        <f t="shared" si="12"/>
        <v/>
      </c>
      <c r="D486" s="28"/>
      <c r="E486" s="13"/>
      <c r="F486" s="13"/>
      <c r="G486" s="15"/>
      <c r="H486" s="15"/>
      <c r="I486" s="15"/>
      <c r="J486" s="10"/>
      <c r="K486" s="10"/>
      <c r="L486" s="10"/>
      <c r="M486" s="10"/>
      <c r="N486" s="10"/>
      <c r="O486" s="10"/>
      <c r="P486" s="10"/>
      <c r="Q486" s="10"/>
      <c r="R486" s="10"/>
      <c r="S486" s="10" t="e">
        <f>IF(#REF!,[1]!obGet([1]!obCall("",$C486,"get",[1]!obMake("","int",COLUMN()))),"")</f>
        <v>#REF!</v>
      </c>
      <c r="T486" s="7"/>
      <c r="U486" s="7"/>
      <c r="V486" s="7"/>
      <c r="W486" s="7"/>
      <c r="X486" s="7"/>
      <c r="AH486" s="1"/>
      <c r="AI486" s="1"/>
      <c r="IW486" s="7"/>
      <c r="IX486" s="7"/>
    </row>
    <row r="487" spans="1:258" x14ac:dyDescent="0.3">
      <c r="A487" s="7" t="str">
        <f t="shared" si="12"/>
        <v/>
      </c>
      <c r="D487" s="28"/>
      <c r="E487" s="13"/>
      <c r="F487" s="13"/>
      <c r="G487" s="15"/>
      <c r="H487" s="15"/>
      <c r="I487" s="15"/>
      <c r="J487" s="10"/>
      <c r="K487" s="10"/>
      <c r="L487" s="10"/>
      <c r="M487" s="10"/>
      <c r="N487" s="10"/>
      <c r="O487" s="10"/>
      <c r="P487" s="10"/>
      <c r="Q487" s="10"/>
      <c r="R487" s="10"/>
      <c r="S487" s="10" t="e">
        <f>IF(#REF!,[1]!obGet([1]!obCall("",$C487,"get",[1]!obMake("","int",COLUMN()))),"")</f>
        <v>#REF!</v>
      </c>
      <c r="T487" s="7"/>
      <c r="U487" s="7"/>
      <c r="V487" s="7"/>
      <c r="W487" s="7"/>
      <c r="X487" s="7"/>
      <c r="AH487" s="1"/>
      <c r="AI487" s="1"/>
      <c r="IW487" s="7"/>
      <c r="IX487" s="7"/>
    </row>
    <row r="488" spans="1:258" x14ac:dyDescent="0.3">
      <c r="A488" s="7" t="str">
        <f t="shared" si="12"/>
        <v/>
      </c>
      <c r="D488" s="28"/>
      <c r="E488" s="13"/>
      <c r="F488" s="13"/>
      <c r="G488" s="15"/>
      <c r="H488" s="15"/>
      <c r="I488" s="15"/>
      <c r="J488" s="10"/>
      <c r="K488" s="10"/>
      <c r="L488" s="10"/>
      <c r="M488" s="10"/>
      <c r="N488" s="10"/>
      <c r="O488" s="10"/>
      <c r="P488" s="10"/>
      <c r="Q488" s="10"/>
      <c r="R488" s="10"/>
      <c r="S488" s="10" t="e">
        <f>IF(#REF!,[1]!obGet([1]!obCall("",$C488,"get",[1]!obMake("","int",COLUMN()))),"")</f>
        <v>#REF!</v>
      </c>
      <c r="T488" s="7"/>
      <c r="U488" s="7"/>
      <c r="V488" s="7"/>
      <c r="W488" s="7"/>
      <c r="X488" s="7"/>
      <c r="AH488" s="1"/>
      <c r="AI488" s="1"/>
      <c r="IW488" s="7"/>
      <c r="IX488" s="7"/>
    </row>
    <row r="489" spans="1:258" x14ac:dyDescent="0.3">
      <c r="A489" s="7" t="str">
        <f t="shared" ref="A489:A552" si="13">IF(OR($D$32,$D$30,$D$31),IF(MOD((ROW(A489)-ROW($A$40))*$E$26,$E$27/5)&lt;0.0001,(ROW(A489)-ROW($A$40))*$E$26,""),"")</f>
        <v/>
      </c>
      <c r="D489" s="28"/>
      <c r="E489" s="13"/>
      <c r="F489" s="13"/>
      <c r="G489" s="15"/>
      <c r="H489" s="15"/>
      <c r="I489" s="15"/>
      <c r="J489" s="10"/>
      <c r="K489" s="10"/>
      <c r="L489" s="10"/>
      <c r="M489" s="10"/>
      <c r="N489" s="10"/>
      <c r="O489" s="10"/>
      <c r="P489" s="10"/>
      <c r="Q489" s="10"/>
      <c r="R489" s="10"/>
      <c r="S489" s="10" t="e">
        <f>IF(#REF!,[1]!obGet([1]!obCall("",$C489,"get",[1]!obMake("","int",COLUMN()))),"")</f>
        <v>#REF!</v>
      </c>
      <c r="T489" s="7"/>
      <c r="U489" s="7"/>
      <c r="V489" s="7"/>
      <c r="W489" s="7"/>
      <c r="X489" s="7"/>
      <c r="AH489" s="1"/>
      <c r="AI489" s="1"/>
      <c r="IW489" s="7"/>
      <c r="IX489" s="7"/>
    </row>
    <row r="490" spans="1:258" x14ac:dyDescent="0.3">
      <c r="A490" s="7" t="str">
        <f t="shared" si="13"/>
        <v/>
      </c>
      <c r="D490" s="28"/>
      <c r="E490" s="13"/>
      <c r="F490" s="13"/>
      <c r="G490" s="15"/>
      <c r="H490" s="15"/>
      <c r="I490" s="15"/>
      <c r="J490" s="10"/>
      <c r="K490" s="10"/>
      <c r="L490" s="10"/>
      <c r="M490" s="10"/>
      <c r="N490" s="10"/>
      <c r="O490" s="10"/>
      <c r="P490" s="10"/>
      <c r="Q490" s="10"/>
      <c r="R490" s="10"/>
      <c r="S490" s="10" t="e">
        <f>IF(#REF!,[1]!obGet([1]!obCall("",$C490,"get",[1]!obMake("","int",COLUMN()))),"")</f>
        <v>#REF!</v>
      </c>
      <c r="T490" s="7"/>
      <c r="U490" s="7"/>
      <c r="V490" s="7"/>
      <c r="W490" s="7"/>
      <c r="X490" s="7"/>
      <c r="AH490" s="1"/>
      <c r="AI490" s="1"/>
      <c r="IW490" s="7"/>
      <c r="IX490" s="7"/>
    </row>
    <row r="491" spans="1:258" x14ac:dyDescent="0.3">
      <c r="A491" s="7" t="str">
        <f t="shared" si="13"/>
        <v/>
      </c>
      <c r="D491" s="28"/>
      <c r="E491" s="13"/>
      <c r="F491" s="13"/>
      <c r="G491" s="15"/>
      <c r="H491" s="15"/>
      <c r="I491" s="15"/>
      <c r="J491" s="10"/>
      <c r="K491" s="10"/>
      <c r="L491" s="10"/>
      <c r="M491" s="10"/>
      <c r="N491" s="10"/>
      <c r="O491" s="10"/>
      <c r="P491" s="10"/>
      <c r="Q491" s="10"/>
      <c r="R491" s="10"/>
      <c r="S491" s="10" t="e">
        <f>IF(#REF!,[1]!obGet([1]!obCall("",$C491,"get",[1]!obMake("","int",COLUMN()))),"")</f>
        <v>#REF!</v>
      </c>
      <c r="T491" s="7"/>
      <c r="U491" s="7"/>
      <c r="V491" s="7"/>
      <c r="W491" s="7"/>
      <c r="X491" s="7"/>
      <c r="AH491" s="1"/>
      <c r="AI491" s="1"/>
      <c r="IW491" s="7"/>
      <c r="IX491" s="7"/>
    </row>
    <row r="492" spans="1:258" x14ac:dyDescent="0.3">
      <c r="A492" s="7" t="str">
        <f t="shared" si="13"/>
        <v/>
      </c>
      <c r="D492" s="28"/>
      <c r="E492" s="13"/>
      <c r="F492" s="13"/>
      <c r="G492" s="15"/>
      <c r="H492" s="15"/>
      <c r="I492" s="15"/>
      <c r="J492" s="10"/>
      <c r="K492" s="10"/>
      <c r="L492" s="10"/>
      <c r="M492" s="10"/>
      <c r="N492" s="10"/>
      <c r="O492" s="10"/>
      <c r="P492" s="10"/>
      <c r="Q492" s="10"/>
      <c r="R492" s="10"/>
      <c r="S492" s="10" t="e">
        <f>IF(#REF!,[1]!obGet([1]!obCall("",$C492,"get",[1]!obMake("","int",COLUMN()))),"")</f>
        <v>#REF!</v>
      </c>
      <c r="T492" s="7"/>
      <c r="U492" s="7"/>
      <c r="V492" s="7"/>
      <c r="W492" s="7"/>
      <c r="X492" s="7"/>
      <c r="AH492" s="1"/>
      <c r="AI492" s="1"/>
      <c r="IW492" s="7"/>
      <c r="IX492" s="7"/>
    </row>
    <row r="493" spans="1:258" x14ac:dyDescent="0.3">
      <c r="A493" s="7" t="str">
        <f t="shared" si="13"/>
        <v/>
      </c>
      <c r="D493" s="28"/>
      <c r="E493" s="13"/>
      <c r="F493" s="13"/>
      <c r="G493" s="15"/>
      <c r="H493" s="15"/>
      <c r="I493" s="15"/>
      <c r="J493" s="10"/>
      <c r="K493" s="10"/>
      <c r="L493" s="10"/>
      <c r="M493" s="10"/>
      <c r="N493" s="10"/>
      <c r="O493" s="10"/>
      <c r="P493" s="10"/>
      <c r="Q493" s="10"/>
      <c r="R493" s="10"/>
      <c r="S493" s="10" t="e">
        <f>IF(#REF!,[1]!obGet([1]!obCall("",$C493,"get",[1]!obMake("","int",COLUMN()))),"")</f>
        <v>#REF!</v>
      </c>
      <c r="T493" s="7"/>
      <c r="U493" s="7"/>
      <c r="V493" s="7"/>
      <c r="W493" s="7"/>
      <c r="X493" s="7"/>
      <c r="AH493" s="1"/>
      <c r="AI493" s="1"/>
      <c r="IW493" s="7"/>
      <c r="IX493" s="7"/>
    </row>
    <row r="494" spans="1:258" x14ac:dyDescent="0.3">
      <c r="A494" s="7" t="str">
        <f t="shared" si="13"/>
        <v/>
      </c>
      <c r="D494" s="28"/>
      <c r="E494" s="13"/>
      <c r="F494" s="13"/>
      <c r="G494" s="15"/>
      <c r="H494" s="15"/>
      <c r="I494" s="15"/>
      <c r="J494" s="10"/>
      <c r="K494" s="10"/>
      <c r="L494" s="10"/>
      <c r="M494" s="10"/>
      <c r="N494" s="10"/>
      <c r="O494" s="10"/>
      <c r="P494" s="10"/>
      <c r="Q494" s="10"/>
      <c r="R494" s="10"/>
      <c r="S494" s="10" t="e">
        <f>IF(#REF!,[1]!obGet([1]!obCall("",$C494,"get",[1]!obMake("","int",COLUMN()))),"")</f>
        <v>#REF!</v>
      </c>
      <c r="T494" s="7"/>
      <c r="U494" s="7"/>
      <c r="V494" s="7"/>
      <c r="W494" s="7"/>
      <c r="X494" s="7"/>
      <c r="AH494" s="1"/>
      <c r="AI494" s="1"/>
      <c r="IW494" s="7"/>
      <c r="IX494" s="7"/>
    </row>
    <row r="495" spans="1:258" x14ac:dyDescent="0.3">
      <c r="A495" s="7" t="str">
        <f t="shared" si="13"/>
        <v/>
      </c>
      <c r="D495" s="28"/>
      <c r="E495" s="13"/>
      <c r="F495" s="13"/>
      <c r="G495" s="15"/>
      <c r="H495" s="15"/>
      <c r="I495" s="15"/>
      <c r="J495" s="10"/>
      <c r="K495" s="10"/>
      <c r="L495" s="10"/>
      <c r="M495" s="10"/>
      <c r="N495" s="10"/>
      <c r="O495" s="10"/>
      <c r="P495" s="10"/>
      <c r="Q495" s="10"/>
      <c r="R495" s="10"/>
      <c r="S495" s="10" t="e">
        <f>IF(#REF!,[1]!obGet([1]!obCall("",$C495,"get",[1]!obMake("","int",COLUMN()))),"")</f>
        <v>#REF!</v>
      </c>
      <c r="T495" s="7"/>
      <c r="U495" s="7"/>
      <c r="V495" s="7"/>
      <c r="W495" s="7"/>
      <c r="X495" s="7"/>
      <c r="AH495" s="1"/>
      <c r="AI495" s="1"/>
      <c r="IW495" s="7"/>
      <c r="IX495" s="7"/>
    </row>
    <row r="496" spans="1:258" x14ac:dyDescent="0.3">
      <c r="A496" s="7" t="str">
        <f t="shared" si="13"/>
        <v/>
      </c>
      <c r="D496" s="28"/>
      <c r="E496" s="13"/>
      <c r="F496" s="13"/>
      <c r="G496" s="15"/>
      <c r="H496" s="15"/>
      <c r="I496" s="15"/>
      <c r="J496" s="10"/>
      <c r="K496" s="10"/>
      <c r="L496" s="10"/>
      <c r="M496" s="10"/>
      <c r="N496" s="10"/>
      <c r="O496" s="10"/>
      <c r="P496" s="10"/>
      <c r="Q496" s="10"/>
      <c r="R496" s="10"/>
      <c r="S496" s="10" t="e">
        <f>IF(#REF!,[1]!obGet([1]!obCall("",$C496,"get",[1]!obMake("","int",COLUMN()))),"")</f>
        <v>#REF!</v>
      </c>
      <c r="T496" s="7"/>
      <c r="U496" s="7"/>
      <c r="V496" s="7"/>
      <c r="W496" s="7"/>
      <c r="X496" s="7"/>
      <c r="AH496" s="1"/>
      <c r="AI496" s="1"/>
      <c r="IW496" s="7"/>
      <c r="IX496" s="7"/>
    </row>
    <row r="497" spans="1:258" x14ac:dyDescent="0.3">
      <c r="A497" s="7" t="str">
        <f t="shared" si="13"/>
        <v/>
      </c>
      <c r="D497" s="28"/>
      <c r="E497" s="13"/>
      <c r="F497" s="13"/>
      <c r="G497" s="15"/>
      <c r="H497" s="15"/>
      <c r="I497" s="15"/>
      <c r="J497" s="10"/>
      <c r="K497" s="10"/>
      <c r="L497" s="10"/>
      <c r="M497" s="10"/>
      <c r="N497" s="10"/>
      <c r="O497" s="10"/>
      <c r="P497" s="10"/>
      <c r="Q497" s="10"/>
      <c r="R497" s="10"/>
      <c r="S497" s="10" t="e">
        <f>IF(#REF!,[1]!obGet([1]!obCall("",$C497,"get",[1]!obMake("","int",COLUMN()))),"")</f>
        <v>#REF!</v>
      </c>
      <c r="T497" s="7"/>
      <c r="U497" s="7"/>
      <c r="V497" s="7"/>
      <c r="W497" s="7"/>
      <c r="X497" s="7"/>
      <c r="AH497" s="1"/>
      <c r="AI497" s="1"/>
      <c r="IW497" s="7"/>
      <c r="IX497" s="7"/>
    </row>
    <row r="498" spans="1:258" x14ac:dyDescent="0.3">
      <c r="A498" s="7" t="str">
        <f t="shared" si="13"/>
        <v/>
      </c>
      <c r="D498" s="28"/>
      <c r="E498" s="13"/>
      <c r="F498" s="13"/>
      <c r="G498" s="15"/>
      <c r="H498" s="15"/>
      <c r="I498" s="15"/>
      <c r="J498" s="10"/>
      <c r="K498" s="10"/>
      <c r="L498" s="10"/>
      <c r="M498" s="10"/>
      <c r="N498" s="10"/>
      <c r="O498" s="10"/>
      <c r="P498" s="10"/>
      <c r="Q498" s="10"/>
      <c r="R498" s="10"/>
      <c r="S498" s="10" t="e">
        <f>IF(#REF!,[1]!obGet([1]!obCall("",$C498,"get",[1]!obMake("","int",COLUMN()))),"")</f>
        <v>#REF!</v>
      </c>
      <c r="T498" s="7"/>
      <c r="U498" s="7"/>
      <c r="V498" s="7"/>
      <c r="W498" s="7"/>
      <c r="X498" s="7"/>
      <c r="AH498" s="1"/>
      <c r="AI498" s="1"/>
      <c r="IW498" s="7"/>
      <c r="IX498" s="7"/>
    </row>
    <row r="499" spans="1:258" x14ac:dyDescent="0.3">
      <c r="A499" s="7" t="str">
        <f t="shared" si="13"/>
        <v/>
      </c>
      <c r="D499" s="28"/>
      <c r="E499" s="13"/>
      <c r="F499" s="13"/>
      <c r="G499" s="15"/>
      <c r="H499" s="15"/>
      <c r="I499" s="15"/>
      <c r="J499" s="10"/>
      <c r="K499" s="10"/>
      <c r="L499" s="10"/>
      <c r="M499" s="10"/>
      <c r="N499" s="10"/>
      <c r="O499" s="10"/>
      <c r="P499" s="10"/>
      <c r="Q499" s="10"/>
      <c r="R499" s="10"/>
      <c r="S499" s="10" t="e">
        <f>IF(#REF!,[1]!obGet([1]!obCall("",$C499,"get",[1]!obMake("","int",COLUMN()))),"")</f>
        <v>#REF!</v>
      </c>
      <c r="T499" s="7"/>
      <c r="U499" s="7"/>
      <c r="V499" s="7"/>
      <c r="W499" s="7"/>
      <c r="X499" s="7"/>
      <c r="AH499" s="1"/>
      <c r="AI499" s="1"/>
      <c r="IW499" s="7"/>
      <c r="IX499" s="7"/>
    </row>
    <row r="500" spans="1:258" x14ac:dyDescent="0.3">
      <c r="A500" s="7" t="str">
        <f t="shared" si="13"/>
        <v/>
      </c>
      <c r="D500" s="28"/>
      <c r="E500" s="13"/>
      <c r="F500" s="13"/>
      <c r="G500" s="15"/>
      <c r="H500" s="15"/>
      <c r="I500" s="15"/>
      <c r="J500" s="10"/>
      <c r="K500" s="10"/>
      <c r="L500" s="10"/>
      <c r="M500" s="10"/>
      <c r="N500" s="10"/>
      <c r="O500" s="10"/>
      <c r="P500" s="10"/>
      <c r="Q500" s="10"/>
      <c r="R500" s="10"/>
      <c r="S500" s="10" t="e">
        <f>IF(#REF!,[1]!obGet([1]!obCall("",$C500,"get",[1]!obMake("","int",COLUMN()))),"")</f>
        <v>#REF!</v>
      </c>
      <c r="T500" s="7"/>
      <c r="U500" s="7"/>
      <c r="V500" s="7"/>
      <c r="W500" s="7"/>
      <c r="X500" s="7"/>
      <c r="AH500" s="1"/>
      <c r="AI500" s="1"/>
      <c r="IW500" s="7"/>
      <c r="IX500" s="7"/>
    </row>
    <row r="501" spans="1:258" x14ac:dyDescent="0.3">
      <c r="A501" s="7" t="str">
        <f t="shared" si="13"/>
        <v/>
      </c>
      <c r="D501" s="28"/>
      <c r="E501" s="13"/>
      <c r="F501" s="13"/>
      <c r="G501" s="15"/>
      <c r="H501" s="15"/>
      <c r="I501" s="15"/>
      <c r="J501" s="10"/>
      <c r="K501" s="10"/>
      <c r="L501" s="10"/>
      <c r="M501" s="10"/>
      <c r="N501" s="10"/>
      <c r="O501" s="10"/>
      <c r="P501" s="10"/>
      <c r="Q501" s="10"/>
      <c r="R501" s="10"/>
      <c r="S501" s="10" t="e">
        <f>IF(#REF!,[1]!obGet([1]!obCall("",$C501,"get",[1]!obMake("","int",COLUMN()))),"")</f>
        <v>#REF!</v>
      </c>
      <c r="T501" s="7"/>
      <c r="U501" s="7"/>
      <c r="V501" s="7"/>
      <c r="W501" s="7"/>
      <c r="X501" s="7"/>
      <c r="AH501" s="1"/>
      <c r="AI501" s="1"/>
      <c r="IW501" s="7"/>
      <c r="IX501" s="7"/>
    </row>
    <row r="502" spans="1:258" x14ac:dyDescent="0.3">
      <c r="A502" s="7" t="str">
        <f t="shared" si="13"/>
        <v/>
      </c>
      <c r="D502" s="28"/>
      <c r="E502" s="13"/>
      <c r="F502" s="13"/>
      <c r="G502" s="15"/>
      <c r="H502" s="15"/>
      <c r="I502" s="15"/>
      <c r="J502" s="10"/>
      <c r="K502" s="10"/>
      <c r="L502" s="10"/>
      <c r="M502" s="10"/>
      <c r="N502" s="10"/>
      <c r="O502" s="10"/>
      <c r="P502" s="10"/>
      <c r="Q502" s="10"/>
      <c r="R502" s="10"/>
      <c r="S502" s="10" t="e">
        <f>IF(#REF!,[1]!obGet([1]!obCall("",$C502,"get",[1]!obMake("","int",COLUMN()))),"")</f>
        <v>#REF!</v>
      </c>
      <c r="T502" s="7"/>
      <c r="U502" s="7"/>
      <c r="V502" s="7"/>
      <c r="W502" s="7"/>
      <c r="X502" s="7"/>
      <c r="AH502" s="1"/>
      <c r="AI502" s="1"/>
      <c r="IW502" s="7"/>
      <c r="IX502" s="7"/>
    </row>
    <row r="503" spans="1:258" x14ac:dyDescent="0.3">
      <c r="A503" s="7" t="str">
        <f t="shared" si="13"/>
        <v/>
      </c>
      <c r="D503" s="28"/>
      <c r="E503" s="13"/>
      <c r="F503" s="13"/>
      <c r="G503" s="15"/>
      <c r="H503" s="15"/>
      <c r="I503" s="15"/>
      <c r="J503" s="10"/>
      <c r="K503" s="10"/>
      <c r="L503" s="10"/>
      <c r="M503" s="10"/>
      <c r="N503" s="10"/>
      <c r="O503" s="10"/>
      <c r="P503" s="10"/>
      <c r="Q503" s="10"/>
      <c r="R503" s="10"/>
      <c r="S503" s="10" t="e">
        <f>IF(#REF!,[1]!obGet([1]!obCall("",$C503,"get",[1]!obMake("","int",COLUMN()))),"")</f>
        <v>#REF!</v>
      </c>
      <c r="T503" s="7"/>
      <c r="U503" s="7"/>
      <c r="V503" s="7"/>
      <c r="W503" s="7"/>
      <c r="X503" s="7"/>
      <c r="AH503" s="1"/>
      <c r="AI503" s="1"/>
      <c r="IW503" s="7"/>
      <c r="IX503" s="7"/>
    </row>
    <row r="504" spans="1:258" x14ac:dyDescent="0.3">
      <c r="A504" s="7" t="str">
        <f t="shared" si="13"/>
        <v/>
      </c>
      <c r="D504" s="28"/>
      <c r="E504" s="13"/>
      <c r="F504" s="13"/>
      <c r="G504" s="15"/>
      <c r="H504" s="15"/>
      <c r="I504" s="15"/>
      <c r="J504" s="10"/>
      <c r="K504" s="10"/>
      <c r="L504" s="10"/>
      <c r="M504" s="10"/>
      <c r="N504" s="10"/>
      <c r="O504" s="10"/>
      <c r="P504" s="10"/>
      <c r="Q504" s="10"/>
      <c r="R504" s="10"/>
      <c r="S504" s="10" t="e">
        <f>IF(#REF!,[1]!obGet([1]!obCall("",$C504,"get",[1]!obMake("","int",COLUMN()))),"")</f>
        <v>#REF!</v>
      </c>
      <c r="T504" s="7"/>
      <c r="U504" s="7"/>
      <c r="V504" s="7"/>
      <c r="W504" s="7"/>
      <c r="X504" s="7"/>
      <c r="AH504" s="1"/>
      <c r="AI504" s="1"/>
      <c r="IW504" s="7"/>
      <c r="IX504" s="7"/>
    </row>
    <row r="505" spans="1:258" x14ac:dyDescent="0.3">
      <c r="A505" s="7" t="str">
        <f t="shared" si="13"/>
        <v/>
      </c>
      <c r="D505" s="28"/>
      <c r="E505" s="13"/>
      <c r="F505" s="13"/>
      <c r="G505" s="15"/>
      <c r="H505" s="15"/>
      <c r="I505" s="15"/>
      <c r="J505" s="10"/>
      <c r="K505" s="10"/>
      <c r="L505" s="10"/>
      <c r="M505" s="10"/>
      <c r="N505" s="10"/>
      <c r="O505" s="10"/>
      <c r="P505" s="10"/>
      <c r="Q505" s="10"/>
      <c r="R505" s="10"/>
      <c r="S505" s="10" t="e">
        <f>IF(#REF!,[1]!obGet([1]!obCall("",$C505,"get",[1]!obMake("","int",COLUMN()))),"")</f>
        <v>#REF!</v>
      </c>
      <c r="T505" s="7"/>
      <c r="U505" s="7"/>
      <c r="V505" s="7"/>
      <c r="W505" s="7"/>
      <c r="X505" s="7"/>
      <c r="AH505" s="1"/>
      <c r="AI505" s="1"/>
      <c r="IW505" s="7"/>
      <c r="IX505" s="7"/>
    </row>
    <row r="506" spans="1:258" x14ac:dyDescent="0.3">
      <c r="A506" s="7" t="str">
        <f t="shared" si="13"/>
        <v/>
      </c>
      <c r="D506" s="28"/>
      <c r="E506" s="13"/>
      <c r="F506" s="13"/>
      <c r="G506" s="15"/>
      <c r="H506" s="15"/>
      <c r="I506" s="15"/>
      <c r="J506" s="10"/>
      <c r="K506" s="10"/>
      <c r="L506" s="10"/>
      <c r="M506" s="10"/>
      <c r="N506" s="10"/>
      <c r="O506" s="10"/>
      <c r="P506" s="10"/>
      <c r="Q506" s="10"/>
      <c r="R506" s="10"/>
      <c r="S506" s="10" t="e">
        <f>IF(#REF!,[1]!obGet([1]!obCall("",$C506,"get",[1]!obMake("","int",COLUMN()))),"")</f>
        <v>#REF!</v>
      </c>
      <c r="T506" s="7"/>
      <c r="U506" s="7"/>
      <c r="V506" s="7"/>
      <c r="W506" s="7"/>
      <c r="X506" s="7"/>
      <c r="AH506" s="1"/>
      <c r="AI506" s="1"/>
      <c r="IW506" s="7"/>
      <c r="IX506" s="7"/>
    </row>
    <row r="507" spans="1:258" x14ac:dyDescent="0.3">
      <c r="A507" s="7" t="str">
        <f t="shared" si="13"/>
        <v/>
      </c>
      <c r="D507" s="28"/>
      <c r="E507" s="13"/>
      <c r="F507" s="13"/>
      <c r="G507" s="15"/>
      <c r="H507" s="15"/>
      <c r="I507" s="15"/>
      <c r="J507" s="10"/>
      <c r="K507" s="10"/>
      <c r="L507" s="10"/>
      <c r="M507" s="10"/>
      <c r="N507" s="10"/>
      <c r="O507" s="10"/>
      <c r="P507" s="10"/>
      <c r="Q507" s="10"/>
      <c r="R507" s="10"/>
      <c r="S507" s="10" t="e">
        <f>IF(#REF!,[1]!obGet([1]!obCall("",$C507,"get",[1]!obMake("","int",COLUMN()))),"")</f>
        <v>#REF!</v>
      </c>
      <c r="T507" s="7"/>
      <c r="U507" s="7"/>
      <c r="V507" s="7"/>
      <c r="W507" s="7"/>
      <c r="X507" s="7"/>
      <c r="AH507" s="1"/>
      <c r="AI507" s="1"/>
      <c r="IW507" s="7"/>
      <c r="IX507" s="7"/>
    </row>
    <row r="508" spans="1:258" x14ac:dyDescent="0.3">
      <c r="A508" s="7" t="str">
        <f t="shared" si="13"/>
        <v/>
      </c>
      <c r="D508" s="28"/>
      <c r="E508" s="13"/>
      <c r="F508" s="13"/>
      <c r="G508" s="15"/>
      <c r="H508" s="15"/>
      <c r="I508" s="15"/>
      <c r="J508" s="10"/>
      <c r="K508" s="10"/>
      <c r="L508" s="10"/>
      <c r="M508" s="10"/>
      <c r="N508" s="10"/>
      <c r="O508" s="10"/>
      <c r="P508" s="10"/>
      <c r="Q508" s="10"/>
      <c r="R508" s="10"/>
      <c r="S508" s="10" t="e">
        <f>IF(#REF!,[1]!obGet([1]!obCall("",$C508,"get",[1]!obMake("","int",COLUMN()))),"")</f>
        <v>#REF!</v>
      </c>
      <c r="T508" s="7"/>
      <c r="U508" s="7"/>
      <c r="V508" s="7"/>
      <c r="W508" s="7"/>
      <c r="X508" s="7"/>
      <c r="AH508" s="1"/>
      <c r="AI508" s="1"/>
      <c r="IW508" s="7"/>
      <c r="IX508" s="7"/>
    </row>
    <row r="509" spans="1:258" x14ac:dyDescent="0.3">
      <c r="A509" s="7" t="str">
        <f t="shared" si="13"/>
        <v/>
      </c>
      <c r="D509" s="28"/>
      <c r="E509" s="13"/>
      <c r="F509" s="13"/>
      <c r="G509" s="15"/>
      <c r="H509" s="15"/>
      <c r="I509" s="15"/>
      <c r="J509" s="10"/>
      <c r="K509" s="10"/>
      <c r="L509" s="10"/>
      <c r="M509" s="10"/>
      <c r="N509" s="10"/>
      <c r="O509" s="10"/>
      <c r="P509" s="10"/>
      <c r="Q509" s="10"/>
      <c r="R509" s="10"/>
      <c r="S509" s="10" t="e">
        <f>IF(#REF!,[1]!obGet([1]!obCall("",$C509,"get",[1]!obMake("","int",COLUMN()))),"")</f>
        <v>#REF!</v>
      </c>
      <c r="T509" s="7"/>
      <c r="U509" s="7"/>
      <c r="V509" s="7"/>
      <c r="W509" s="7"/>
      <c r="X509" s="7"/>
      <c r="AH509" s="1"/>
      <c r="AI509" s="1"/>
      <c r="IW509" s="7"/>
      <c r="IX509" s="7"/>
    </row>
    <row r="510" spans="1:258" x14ac:dyDescent="0.3">
      <c r="A510" s="7" t="str">
        <f t="shared" si="13"/>
        <v/>
      </c>
      <c r="D510" s="28"/>
      <c r="E510" s="13"/>
      <c r="F510" s="13"/>
      <c r="G510" s="15"/>
      <c r="H510" s="15"/>
      <c r="I510" s="15"/>
      <c r="J510" s="10"/>
      <c r="K510" s="10"/>
      <c r="L510" s="10"/>
      <c r="M510" s="10"/>
      <c r="N510" s="10"/>
      <c r="O510" s="10"/>
      <c r="P510" s="10"/>
      <c r="Q510" s="10"/>
      <c r="R510" s="10"/>
      <c r="S510" s="10" t="e">
        <f>IF(#REF!,[1]!obGet([1]!obCall("",$C510,"get",[1]!obMake("","int",COLUMN()))),"")</f>
        <v>#REF!</v>
      </c>
      <c r="T510" s="7"/>
      <c r="U510" s="7"/>
      <c r="V510" s="7"/>
      <c r="W510" s="7"/>
      <c r="X510" s="7"/>
      <c r="AH510" s="1"/>
      <c r="AI510" s="1"/>
      <c r="IW510" s="7"/>
      <c r="IX510" s="7"/>
    </row>
    <row r="511" spans="1:258" x14ac:dyDescent="0.3">
      <c r="A511" s="7" t="str">
        <f t="shared" si="13"/>
        <v/>
      </c>
      <c r="D511" s="28"/>
      <c r="E511" s="13"/>
      <c r="F511" s="13"/>
      <c r="G511" s="15"/>
      <c r="H511" s="15"/>
      <c r="I511" s="15"/>
      <c r="J511" s="10"/>
      <c r="K511" s="10"/>
      <c r="L511" s="10"/>
      <c r="M511" s="10"/>
      <c r="N511" s="10"/>
      <c r="O511" s="10"/>
      <c r="P511" s="10"/>
      <c r="Q511" s="10"/>
      <c r="R511" s="10"/>
      <c r="S511" s="10" t="e">
        <f>IF(#REF!,[1]!obGet([1]!obCall("",$C511,"get",[1]!obMake("","int",COLUMN()))),"")</f>
        <v>#REF!</v>
      </c>
      <c r="T511" s="7"/>
      <c r="U511" s="7"/>
      <c r="V511" s="7"/>
      <c r="W511" s="7"/>
      <c r="X511" s="7"/>
      <c r="AH511" s="1"/>
      <c r="AI511" s="1"/>
      <c r="IW511" s="7"/>
      <c r="IX511" s="7"/>
    </row>
    <row r="512" spans="1:258" x14ac:dyDescent="0.3">
      <c r="A512" s="7" t="str">
        <f t="shared" si="13"/>
        <v/>
      </c>
      <c r="D512" s="28"/>
      <c r="E512" s="13"/>
      <c r="F512" s="13"/>
      <c r="G512" s="15"/>
      <c r="H512" s="15"/>
      <c r="I512" s="15"/>
      <c r="J512" s="10"/>
      <c r="K512" s="10"/>
      <c r="L512" s="10"/>
      <c r="M512" s="10"/>
      <c r="N512" s="10"/>
      <c r="O512" s="10"/>
      <c r="P512" s="10"/>
      <c r="Q512" s="10"/>
      <c r="R512" s="10"/>
      <c r="S512" s="10" t="e">
        <f>IF(#REF!,[1]!obGet([1]!obCall("",$C512,"get",[1]!obMake("","int",COLUMN()))),"")</f>
        <v>#REF!</v>
      </c>
      <c r="T512" s="7"/>
      <c r="U512" s="7"/>
      <c r="V512" s="7"/>
      <c r="W512" s="7"/>
      <c r="X512" s="7"/>
      <c r="AH512" s="1"/>
      <c r="AI512" s="1"/>
      <c r="IW512" s="7"/>
      <c r="IX512" s="7"/>
    </row>
    <row r="513" spans="1:258" x14ac:dyDescent="0.3">
      <c r="A513" s="7" t="str">
        <f t="shared" si="13"/>
        <v/>
      </c>
      <c r="D513" s="28"/>
      <c r="E513" s="13"/>
      <c r="F513" s="13"/>
      <c r="G513" s="15"/>
      <c r="H513" s="15"/>
      <c r="I513" s="15"/>
      <c r="J513" s="10"/>
      <c r="K513" s="10"/>
      <c r="L513" s="10"/>
      <c r="M513" s="10"/>
      <c r="N513" s="10"/>
      <c r="O513" s="10"/>
      <c r="P513" s="10"/>
      <c r="Q513" s="10"/>
      <c r="R513" s="10"/>
      <c r="S513" s="10" t="e">
        <f>IF(#REF!,[1]!obGet([1]!obCall("",$C513,"get",[1]!obMake("","int",COLUMN()))),"")</f>
        <v>#REF!</v>
      </c>
      <c r="T513" s="7"/>
      <c r="U513" s="7"/>
      <c r="V513" s="7"/>
      <c r="W513" s="7"/>
      <c r="X513" s="7"/>
      <c r="AH513" s="1"/>
      <c r="AI513" s="1"/>
      <c r="IW513" s="7"/>
      <c r="IX513" s="7"/>
    </row>
    <row r="514" spans="1:258" x14ac:dyDescent="0.3">
      <c r="A514" s="7" t="str">
        <f t="shared" si="13"/>
        <v/>
      </c>
      <c r="D514" s="28"/>
      <c r="E514" s="13"/>
      <c r="F514" s="13"/>
      <c r="G514" s="15"/>
      <c r="H514" s="15"/>
      <c r="I514" s="15"/>
      <c r="J514" s="10"/>
      <c r="K514" s="10"/>
      <c r="L514" s="10"/>
      <c r="M514" s="10"/>
      <c r="N514" s="10"/>
      <c r="O514" s="10"/>
      <c r="P514" s="10"/>
      <c r="Q514" s="10"/>
      <c r="R514" s="10"/>
      <c r="S514" s="10" t="e">
        <f>IF(#REF!,[1]!obGet([1]!obCall("",$C514,"get",[1]!obMake("","int",COLUMN()))),"")</f>
        <v>#REF!</v>
      </c>
      <c r="T514" s="7"/>
      <c r="U514" s="7"/>
      <c r="V514" s="7"/>
      <c r="W514" s="7"/>
      <c r="X514" s="7"/>
      <c r="AH514" s="1"/>
      <c r="AI514" s="1"/>
      <c r="IW514" s="7"/>
      <c r="IX514" s="7"/>
    </row>
    <row r="515" spans="1:258" x14ac:dyDescent="0.3">
      <c r="A515" s="7" t="str">
        <f t="shared" si="13"/>
        <v/>
      </c>
      <c r="D515" s="28"/>
      <c r="E515" s="13"/>
      <c r="F515" s="13"/>
      <c r="G515" s="15"/>
      <c r="H515" s="15"/>
      <c r="I515" s="15"/>
      <c r="J515" s="10"/>
      <c r="K515" s="10"/>
      <c r="L515" s="10"/>
      <c r="M515" s="10"/>
      <c r="N515" s="10"/>
      <c r="O515" s="10"/>
      <c r="P515" s="10"/>
      <c r="Q515" s="10"/>
      <c r="R515" s="10"/>
      <c r="S515" s="10" t="e">
        <f>IF(#REF!,[1]!obGet([1]!obCall("",$C515,"get",[1]!obMake("","int",COLUMN()))),"")</f>
        <v>#REF!</v>
      </c>
      <c r="T515" s="7"/>
      <c r="U515" s="7"/>
      <c r="V515" s="7"/>
      <c r="W515" s="7"/>
      <c r="X515" s="7"/>
      <c r="AH515" s="1"/>
      <c r="AI515" s="1"/>
      <c r="IW515" s="7"/>
      <c r="IX515" s="7"/>
    </row>
    <row r="516" spans="1:258" x14ac:dyDescent="0.3">
      <c r="A516" s="7" t="str">
        <f t="shared" si="13"/>
        <v/>
      </c>
      <c r="D516" s="28"/>
      <c r="E516" s="13"/>
      <c r="F516" s="13"/>
      <c r="G516" s="15"/>
      <c r="H516" s="15"/>
      <c r="I516" s="15"/>
      <c r="J516" s="10"/>
      <c r="K516" s="10"/>
      <c r="L516" s="10"/>
      <c r="M516" s="10"/>
      <c r="N516" s="10"/>
      <c r="O516" s="10"/>
      <c r="P516" s="10"/>
      <c r="Q516" s="10"/>
      <c r="R516" s="10"/>
      <c r="S516" s="10" t="e">
        <f>IF(#REF!,[1]!obGet([1]!obCall("",$C516,"get",[1]!obMake("","int",COLUMN()))),"")</f>
        <v>#REF!</v>
      </c>
      <c r="T516" s="7"/>
      <c r="U516" s="7"/>
      <c r="V516" s="7"/>
      <c r="W516" s="7"/>
      <c r="X516" s="7"/>
      <c r="AH516" s="1"/>
      <c r="AI516" s="1"/>
      <c r="IW516" s="7"/>
      <c r="IX516" s="7"/>
    </row>
    <row r="517" spans="1:258" x14ac:dyDescent="0.3">
      <c r="A517" s="7" t="str">
        <f t="shared" si="13"/>
        <v/>
      </c>
      <c r="D517" s="28"/>
      <c r="E517" s="13"/>
      <c r="F517" s="13"/>
      <c r="G517" s="15"/>
      <c r="H517" s="15"/>
      <c r="I517" s="15"/>
      <c r="J517" s="10"/>
      <c r="K517" s="10"/>
      <c r="L517" s="10"/>
      <c r="M517" s="10"/>
      <c r="N517" s="10"/>
      <c r="O517" s="10"/>
      <c r="P517" s="10"/>
      <c r="Q517" s="10"/>
      <c r="R517" s="10"/>
      <c r="S517" s="10" t="e">
        <f>IF(#REF!,[1]!obGet([1]!obCall("",$C517,"get",[1]!obMake("","int",COLUMN()))),"")</f>
        <v>#REF!</v>
      </c>
      <c r="T517" s="7"/>
      <c r="U517" s="7"/>
      <c r="V517" s="7"/>
      <c r="W517" s="7"/>
      <c r="X517" s="7"/>
      <c r="AH517" s="1"/>
      <c r="AI517" s="1"/>
      <c r="IW517" s="7"/>
      <c r="IX517" s="7"/>
    </row>
    <row r="518" spans="1:258" x14ac:dyDescent="0.3">
      <c r="A518" s="7" t="str">
        <f t="shared" si="13"/>
        <v/>
      </c>
      <c r="D518" s="28"/>
      <c r="E518" s="13"/>
      <c r="F518" s="13"/>
      <c r="G518" s="15"/>
      <c r="H518" s="15"/>
      <c r="I518" s="15"/>
      <c r="J518" s="10"/>
      <c r="K518" s="10"/>
      <c r="L518" s="10"/>
      <c r="M518" s="10"/>
      <c r="N518" s="10"/>
      <c r="O518" s="10"/>
      <c r="P518" s="10"/>
      <c r="Q518" s="10"/>
      <c r="R518" s="10"/>
      <c r="S518" s="10" t="e">
        <f>IF(#REF!,[1]!obGet([1]!obCall("",$C518,"get",[1]!obMake("","int",COLUMN()))),"")</f>
        <v>#REF!</v>
      </c>
      <c r="T518" s="7"/>
      <c r="U518" s="7"/>
      <c r="V518" s="7"/>
      <c r="W518" s="7"/>
      <c r="X518" s="7"/>
      <c r="AH518" s="1"/>
      <c r="AI518" s="1"/>
      <c r="IW518" s="7"/>
      <c r="IX518" s="7"/>
    </row>
    <row r="519" spans="1:258" x14ac:dyDescent="0.3">
      <c r="A519" s="7" t="str">
        <f t="shared" si="13"/>
        <v/>
      </c>
      <c r="D519" s="28"/>
      <c r="E519" s="13"/>
      <c r="F519" s="13"/>
      <c r="G519" s="15"/>
      <c r="H519" s="15"/>
      <c r="I519" s="15"/>
      <c r="J519" s="10"/>
      <c r="K519" s="10"/>
      <c r="L519" s="10"/>
      <c r="M519" s="10"/>
      <c r="N519" s="10"/>
      <c r="O519" s="10"/>
      <c r="P519" s="10"/>
      <c r="Q519" s="10"/>
      <c r="R519" s="10"/>
      <c r="S519" s="10" t="e">
        <f>IF(#REF!,[1]!obGet([1]!obCall("",$C519,"get",[1]!obMake("","int",COLUMN()))),"")</f>
        <v>#REF!</v>
      </c>
      <c r="T519" s="7"/>
      <c r="U519" s="7"/>
      <c r="V519" s="7"/>
      <c r="W519" s="7"/>
      <c r="X519" s="7"/>
      <c r="AH519" s="1"/>
      <c r="AI519" s="1"/>
      <c r="IW519" s="7"/>
      <c r="IX519" s="7"/>
    </row>
    <row r="520" spans="1:258" x14ac:dyDescent="0.3">
      <c r="A520" s="7" t="str">
        <f t="shared" si="13"/>
        <v/>
      </c>
      <c r="D520" s="28"/>
      <c r="E520" s="13"/>
      <c r="F520" s="13"/>
      <c r="G520" s="15"/>
      <c r="H520" s="15"/>
      <c r="I520" s="15"/>
      <c r="J520" s="10"/>
      <c r="K520" s="10"/>
      <c r="L520" s="10"/>
      <c r="M520" s="10"/>
      <c r="N520" s="10"/>
      <c r="O520" s="10"/>
      <c r="P520" s="10"/>
      <c r="Q520" s="10"/>
      <c r="R520" s="10"/>
      <c r="S520" s="10" t="e">
        <f>IF(#REF!,[1]!obGet([1]!obCall("",$C520,"get",[1]!obMake("","int",COLUMN()))),"")</f>
        <v>#REF!</v>
      </c>
      <c r="T520" s="7"/>
      <c r="U520" s="7"/>
      <c r="V520" s="7"/>
      <c r="W520" s="7"/>
      <c r="X520" s="7"/>
      <c r="AH520" s="1"/>
      <c r="AI520" s="1"/>
      <c r="IW520" s="7"/>
      <c r="IX520" s="7"/>
    </row>
    <row r="521" spans="1:258" x14ac:dyDescent="0.3">
      <c r="A521" s="7" t="str">
        <f t="shared" si="13"/>
        <v/>
      </c>
      <c r="D521" s="28"/>
      <c r="E521" s="13"/>
      <c r="F521" s="13"/>
      <c r="G521" s="15"/>
      <c r="H521" s="15"/>
      <c r="I521" s="15"/>
      <c r="J521" s="10"/>
      <c r="K521" s="10"/>
      <c r="L521" s="10"/>
      <c r="M521" s="10"/>
      <c r="N521" s="10"/>
      <c r="O521" s="10"/>
      <c r="P521" s="10"/>
      <c r="Q521" s="10"/>
      <c r="R521" s="10"/>
      <c r="S521" s="10" t="e">
        <f>IF(#REF!,[1]!obGet([1]!obCall("",$C521,"get",[1]!obMake("","int",COLUMN()))),"")</f>
        <v>#REF!</v>
      </c>
      <c r="T521" s="7"/>
      <c r="U521" s="7"/>
      <c r="V521" s="7"/>
      <c r="W521" s="7"/>
      <c r="X521" s="7"/>
      <c r="AH521" s="1"/>
      <c r="AI521" s="1"/>
      <c r="IW521" s="7"/>
      <c r="IX521" s="7"/>
    </row>
    <row r="522" spans="1:258" x14ac:dyDescent="0.3">
      <c r="A522" s="7" t="str">
        <f t="shared" si="13"/>
        <v/>
      </c>
      <c r="D522" s="28"/>
      <c r="E522" s="13"/>
      <c r="F522" s="13"/>
      <c r="G522" s="15"/>
      <c r="H522" s="15"/>
      <c r="I522" s="15"/>
      <c r="J522" s="10"/>
      <c r="K522" s="10"/>
      <c r="L522" s="10"/>
      <c r="M522" s="10"/>
      <c r="N522" s="10"/>
      <c r="O522" s="10"/>
      <c r="P522" s="10"/>
      <c r="Q522" s="10"/>
      <c r="R522" s="10"/>
      <c r="S522" s="10" t="e">
        <f>IF(#REF!,[1]!obGet([1]!obCall("",$C522,"get",[1]!obMake("","int",COLUMN()))),"")</f>
        <v>#REF!</v>
      </c>
      <c r="T522" s="7"/>
      <c r="U522" s="7"/>
      <c r="V522" s="7"/>
      <c r="W522" s="7"/>
      <c r="X522" s="7"/>
      <c r="AH522" s="1"/>
      <c r="AI522" s="1"/>
      <c r="IW522" s="7"/>
      <c r="IX522" s="7"/>
    </row>
    <row r="523" spans="1:258" x14ac:dyDescent="0.3">
      <c r="A523" s="7" t="str">
        <f t="shared" si="13"/>
        <v/>
      </c>
      <c r="D523" s="28"/>
      <c r="E523" s="13"/>
      <c r="F523" s="13"/>
      <c r="G523" s="15"/>
      <c r="H523" s="15"/>
      <c r="I523" s="15"/>
      <c r="J523" s="10"/>
      <c r="K523" s="10"/>
      <c r="L523" s="10"/>
      <c r="M523" s="10"/>
      <c r="N523" s="10"/>
      <c r="O523" s="10"/>
      <c r="P523" s="10"/>
      <c r="Q523" s="10"/>
      <c r="R523" s="10"/>
      <c r="S523" s="10" t="e">
        <f>IF(#REF!,[1]!obGet([1]!obCall("",$C523,"get",[1]!obMake("","int",COLUMN()))),"")</f>
        <v>#REF!</v>
      </c>
      <c r="T523" s="7"/>
      <c r="U523" s="7"/>
      <c r="V523" s="7"/>
      <c r="W523" s="7"/>
      <c r="X523" s="7"/>
      <c r="AH523" s="1"/>
      <c r="AI523" s="1"/>
      <c r="IW523" s="7"/>
      <c r="IX523" s="7"/>
    </row>
    <row r="524" spans="1:258" x14ac:dyDescent="0.3">
      <c r="A524" s="7" t="str">
        <f t="shared" si="13"/>
        <v/>
      </c>
      <c r="D524" s="28"/>
      <c r="E524" s="13"/>
      <c r="F524" s="13"/>
      <c r="G524" s="15"/>
      <c r="H524" s="15"/>
      <c r="I524" s="15"/>
      <c r="J524" s="10"/>
      <c r="K524" s="10"/>
      <c r="L524" s="10"/>
      <c r="M524" s="10"/>
      <c r="N524" s="10"/>
      <c r="O524" s="10"/>
      <c r="P524" s="10"/>
      <c r="Q524" s="10"/>
      <c r="R524" s="10"/>
      <c r="S524" s="10" t="e">
        <f>IF(#REF!,[1]!obGet([1]!obCall("",$C524,"get",[1]!obMake("","int",COLUMN()))),"")</f>
        <v>#REF!</v>
      </c>
      <c r="T524" s="7"/>
      <c r="U524" s="7"/>
      <c r="V524" s="7"/>
      <c r="W524" s="7"/>
      <c r="X524" s="7"/>
      <c r="AH524" s="1"/>
      <c r="AI524" s="1"/>
      <c r="IW524" s="7"/>
      <c r="IX524" s="7"/>
    </row>
    <row r="525" spans="1:258" x14ac:dyDescent="0.3">
      <c r="A525" s="7" t="str">
        <f t="shared" si="13"/>
        <v/>
      </c>
      <c r="D525" s="28"/>
      <c r="E525" s="13"/>
      <c r="F525" s="13"/>
      <c r="G525" s="15"/>
      <c r="H525" s="15"/>
      <c r="I525" s="15"/>
      <c r="J525" s="10"/>
      <c r="K525" s="10"/>
      <c r="L525" s="10"/>
      <c r="M525" s="10"/>
      <c r="N525" s="10"/>
      <c r="O525" s="10"/>
      <c r="P525" s="10"/>
      <c r="Q525" s="10"/>
      <c r="R525" s="10"/>
      <c r="S525" s="10" t="e">
        <f>IF(#REF!,[1]!obGet([1]!obCall("",$C525,"get",[1]!obMake("","int",COLUMN()))),"")</f>
        <v>#REF!</v>
      </c>
      <c r="T525" s="7"/>
      <c r="U525" s="7"/>
      <c r="V525" s="7"/>
      <c r="W525" s="7"/>
      <c r="X525" s="7"/>
      <c r="AH525" s="1"/>
      <c r="AI525" s="1"/>
      <c r="IW525" s="7"/>
      <c r="IX525" s="7"/>
    </row>
    <row r="526" spans="1:258" x14ac:dyDescent="0.3">
      <c r="A526" s="7" t="str">
        <f t="shared" si="13"/>
        <v/>
      </c>
      <c r="D526" s="28"/>
      <c r="E526" s="13"/>
      <c r="F526" s="13"/>
      <c r="G526" s="15"/>
      <c r="H526" s="15"/>
      <c r="I526" s="15"/>
      <c r="J526" s="10"/>
      <c r="K526" s="10"/>
      <c r="L526" s="10"/>
      <c r="M526" s="10"/>
      <c r="N526" s="10"/>
      <c r="O526" s="10"/>
      <c r="P526" s="10"/>
      <c r="Q526" s="10"/>
      <c r="R526" s="10"/>
      <c r="S526" s="10" t="e">
        <f>IF(#REF!,[1]!obGet([1]!obCall("",$C526,"get",[1]!obMake("","int",COLUMN()))),"")</f>
        <v>#REF!</v>
      </c>
      <c r="T526" s="7"/>
      <c r="U526" s="7"/>
      <c r="V526" s="7"/>
      <c r="W526" s="7"/>
      <c r="X526" s="7"/>
      <c r="AH526" s="1"/>
      <c r="AI526" s="1"/>
      <c r="IW526" s="7"/>
      <c r="IX526" s="7"/>
    </row>
    <row r="527" spans="1:258" x14ac:dyDescent="0.3">
      <c r="A527" s="7" t="str">
        <f t="shared" si="13"/>
        <v/>
      </c>
      <c r="D527" s="28"/>
      <c r="E527" s="13"/>
      <c r="F527" s="13"/>
      <c r="G527" s="15"/>
      <c r="H527" s="15"/>
      <c r="I527" s="15"/>
      <c r="J527" s="10"/>
      <c r="K527" s="10"/>
      <c r="L527" s="10"/>
      <c r="M527" s="10"/>
      <c r="N527" s="10"/>
      <c r="O527" s="10"/>
      <c r="P527" s="10"/>
      <c r="Q527" s="10"/>
      <c r="R527" s="10"/>
      <c r="S527" s="10" t="e">
        <f>IF(#REF!,[1]!obGet([1]!obCall("",$C527,"get",[1]!obMake("","int",COLUMN()))),"")</f>
        <v>#REF!</v>
      </c>
      <c r="T527" s="7"/>
      <c r="U527" s="7"/>
      <c r="V527" s="7"/>
      <c r="W527" s="7"/>
      <c r="X527" s="7"/>
      <c r="AH527" s="1"/>
      <c r="AI527" s="1"/>
      <c r="IW527" s="7"/>
      <c r="IX527" s="7"/>
    </row>
    <row r="528" spans="1:258" x14ac:dyDescent="0.3">
      <c r="A528" s="7" t="str">
        <f t="shared" si="13"/>
        <v/>
      </c>
      <c r="D528" s="28"/>
      <c r="E528" s="13"/>
      <c r="F528" s="13"/>
      <c r="G528" s="15"/>
      <c r="H528" s="15"/>
      <c r="I528" s="15"/>
      <c r="J528" s="10"/>
      <c r="K528" s="10"/>
      <c r="L528" s="10"/>
      <c r="M528" s="10"/>
      <c r="N528" s="10"/>
      <c r="O528" s="10"/>
      <c r="P528" s="10"/>
      <c r="Q528" s="10"/>
      <c r="R528" s="10"/>
      <c r="S528" s="10" t="e">
        <f>IF(#REF!,[1]!obGet([1]!obCall("",$C528,"get",[1]!obMake("","int",COLUMN()))),"")</f>
        <v>#REF!</v>
      </c>
      <c r="T528" s="7"/>
      <c r="U528" s="7"/>
      <c r="V528" s="7"/>
      <c r="W528" s="7"/>
      <c r="X528" s="7"/>
      <c r="AH528" s="1"/>
      <c r="AI528" s="1"/>
      <c r="IW528" s="7"/>
      <c r="IX528" s="7"/>
    </row>
    <row r="529" spans="1:258" x14ac:dyDescent="0.3">
      <c r="A529" s="7" t="str">
        <f t="shared" si="13"/>
        <v/>
      </c>
      <c r="D529" s="28"/>
      <c r="E529" s="13"/>
      <c r="F529" s="13"/>
      <c r="G529" s="15"/>
      <c r="H529" s="15"/>
      <c r="I529" s="15"/>
      <c r="J529" s="10"/>
      <c r="K529" s="10"/>
      <c r="L529" s="10"/>
      <c r="M529" s="10"/>
      <c r="N529" s="10"/>
      <c r="O529" s="10"/>
      <c r="P529" s="10"/>
      <c r="Q529" s="10"/>
      <c r="R529" s="10"/>
      <c r="S529" s="10" t="e">
        <f>IF(#REF!,[1]!obGet([1]!obCall("",$C529,"get",[1]!obMake("","int",COLUMN()))),"")</f>
        <v>#REF!</v>
      </c>
      <c r="T529" s="7"/>
      <c r="U529" s="7"/>
      <c r="V529" s="7"/>
      <c r="W529" s="7"/>
      <c r="X529" s="7"/>
      <c r="AH529" s="1"/>
      <c r="AI529" s="1"/>
      <c r="IW529" s="7"/>
      <c r="IX529" s="7"/>
    </row>
    <row r="530" spans="1:258" x14ac:dyDescent="0.3">
      <c r="A530" s="7" t="str">
        <f t="shared" si="13"/>
        <v/>
      </c>
      <c r="D530" s="28"/>
      <c r="E530" s="13"/>
      <c r="F530" s="13"/>
      <c r="G530" s="15"/>
      <c r="H530" s="15"/>
      <c r="I530" s="15"/>
      <c r="J530" s="10"/>
      <c r="K530" s="10"/>
      <c r="L530" s="10"/>
      <c r="M530" s="10"/>
      <c r="N530" s="10"/>
      <c r="O530" s="10"/>
      <c r="P530" s="10"/>
      <c r="Q530" s="10"/>
      <c r="R530" s="10"/>
      <c r="S530" s="10" t="e">
        <f>IF(#REF!,[1]!obGet([1]!obCall("",$C530,"get",[1]!obMake("","int",COLUMN()))),"")</f>
        <v>#REF!</v>
      </c>
      <c r="T530" s="7"/>
      <c r="U530" s="7"/>
      <c r="V530" s="7"/>
      <c r="W530" s="7"/>
      <c r="X530" s="7"/>
      <c r="AH530" s="1"/>
      <c r="AI530" s="1"/>
      <c r="IW530" s="7"/>
      <c r="IX530" s="7"/>
    </row>
    <row r="531" spans="1:258" x14ac:dyDescent="0.3">
      <c r="A531" s="7" t="str">
        <f t="shared" si="13"/>
        <v/>
      </c>
      <c r="D531" s="28"/>
      <c r="E531" s="13"/>
      <c r="F531" s="13"/>
      <c r="G531" s="15"/>
      <c r="H531" s="15"/>
      <c r="I531" s="15"/>
      <c r="J531" s="10"/>
      <c r="K531" s="10"/>
      <c r="L531" s="10"/>
      <c r="M531" s="10"/>
      <c r="N531" s="10"/>
      <c r="O531" s="10"/>
      <c r="P531" s="10"/>
      <c r="Q531" s="10"/>
      <c r="R531" s="10"/>
      <c r="S531" s="10" t="e">
        <f>IF(#REF!,[1]!obGet([1]!obCall("",$C531,"get",[1]!obMake("","int",COLUMN()))),"")</f>
        <v>#REF!</v>
      </c>
      <c r="T531" s="7"/>
      <c r="U531" s="7"/>
      <c r="V531" s="7"/>
      <c r="W531" s="7"/>
      <c r="X531" s="7"/>
      <c r="AH531" s="1"/>
      <c r="AI531" s="1"/>
      <c r="IW531" s="7"/>
      <c r="IX531" s="7"/>
    </row>
    <row r="532" spans="1:258" x14ac:dyDescent="0.3">
      <c r="A532" s="7" t="str">
        <f t="shared" si="13"/>
        <v/>
      </c>
      <c r="D532" s="28"/>
      <c r="E532" s="13"/>
      <c r="F532" s="13"/>
      <c r="G532" s="15"/>
      <c r="H532" s="15"/>
      <c r="I532" s="15"/>
      <c r="J532" s="10"/>
      <c r="K532" s="10"/>
      <c r="L532" s="10"/>
      <c r="M532" s="10"/>
      <c r="N532" s="10"/>
      <c r="O532" s="10"/>
      <c r="P532" s="10"/>
      <c r="Q532" s="10"/>
      <c r="R532" s="10"/>
      <c r="S532" s="10" t="e">
        <f>IF(#REF!,[1]!obGet([1]!obCall("",$C532,"get",[1]!obMake("","int",COLUMN()))),"")</f>
        <v>#REF!</v>
      </c>
      <c r="T532" s="7"/>
      <c r="U532" s="7"/>
      <c r="V532" s="7"/>
      <c r="W532" s="7"/>
      <c r="X532" s="7"/>
      <c r="AH532" s="1"/>
      <c r="AI532" s="1"/>
      <c r="IW532" s="7"/>
      <c r="IX532" s="7"/>
    </row>
    <row r="533" spans="1:258" x14ac:dyDescent="0.3">
      <c r="A533" s="7" t="str">
        <f t="shared" si="13"/>
        <v/>
      </c>
      <c r="D533" s="28"/>
      <c r="E533" s="13"/>
      <c r="F533" s="13"/>
      <c r="G533" s="15"/>
      <c r="H533" s="15"/>
      <c r="I533" s="15"/>
      <c r="J533" s="10"/>
      <c r="K533" s="10"/>
      <c r="L533" s="10"/>
      <c r="M533" s="10"/>
      <c r="N533" s="10"/>
      <c r="O533" s="10"/>
      <c r="P533" s="10"/>
      <c r="Q533" s="10"/>
      <c r="R533" s="10"/>
      <c r="S533" s="10" t="e">
        <f>IF(#REF!,[1]!obGet([1]!obCall("",$C533,"get",[1]!obMake("","int",COLUMN()))),"")</f>
        <v>#REF!</v>
      </c>
      <c r="T533" s="7"/>
      <c r="U533" s="7"/>
      <c r="V533" s="7"/>
      <c r="W533" s="7"/>
      <c r="X533" s="7"/>
      <c r="AH533" s="1"/>
      <c r="AI533" s="1"/>
      <c r="IW533" s="7"/>
      <c r="IX533" s="7"/>
    </row>
    <row r="534" spans="1:258" x14ac:dyDescent="0.3">
      <c r="A534" s="7" t="str">
        <f t="shared" si="13"/>
        <v/>
      </c>
      <c r="D534" s="28"/>
      <c r="E534" s="13"/>
      <c r="F534" s="13"/>
      <c r="G534" s="15"/>
      <c r="H534" s="15"/>
      <c r="I534" s="15"/>
      <c r="J534" s="10"/>
      <c r="K534" s="10"/>
      <c r="L534" s="10"/>
      <c r="M534" s="10"/>
      <c r="N534" s="10"/>
      <c r="O534" s="10"/>
      <c r="P534" s="10"/>
      <c r="Q534" s="10"/>
      <c r="R534" s="10"/>
      <c r="S534" s="10" t="e">
        <f>IF(#REF!,[1]!obGet([1]!obCall("",$C534,"get",[1]!obMake("","int",COLUMN()))),"")</f>
        <v>#REF!</v>
      </c>
      <c r="T534" s="7"/>
      <c r="U534" s="7"/>
      <c r="V534" s="7"/>
      <c r="W534" s="7"/>
      <c r="X534" s="7"/>
      <c r="AH534" s="1"/>
      <c r="AI534" s="1"/>
      <c r="IW534" s="7"/>
      <c r="IX534" s="7"/>
    </row>
    <row r="535" spans="1:258" x14ac:dyDescent="0.3">
      <c r="A535" s="7" t="str">
        <f t="shared" si="13"/>
        <v/>
      </c>
      <c r="D535" s="28"/>
      <c r="E535" s="13"/>
      <c r="F535" s="13"/>
      <c r="G535" s="15"/>
      <c r="H535" s="15"/>
      <c r="I535" s="15"/>
      <c r="J535" s="10"/>
      <c r="K535" s="10"/>
      <c r="L535" s="10"/>
      <c r="M535" s="10"/>
      <c r="N535" s="10"/>
      <c r="O535" s="10"/>
      <c r="P535" s="10"/>
      <c r="Q535" s="10"/>
      <c r="R535" s="10"/>
      <c r="S535" s="10" t="e">
        <f>IF(#REF!,[1]!obGet([1]!obCall("",$C535,"get",[1]!obMake("","int",COLUMN()))),"")</f>
        <v>#REF!</v>
      </c>
      <c r="T535" s="7"/>
      <c r="U535" s="7"/>
      <c r="V535" s="7"/>
      <c r="W535" s="7"/>
      <c r="X535" s="7"/>
      <c r="AH535" s="1"/>
      <c r="AI535" s="1"/>
      <c r="IW535" s="7"/>
      <c r="IX535" s="7"/>
    </row>
    <row r="536" spans="1:258" x14ac:dyDescent="0.3">
      <c r="A536" s="7" t="str">
        <f t="shared" si="13"/>
        <v/>
      </c>
      <c r="D536" s="28"/>
      <c r="E536" s="13"/>
      <c r="F536" s="13"/>
      <c r="G536" s="15"/>
      <c r="H536" s="15"/>
      <c r="I536" s="15"/>
      <c r="J536" s="10"/>
      <c r="K536" s="10"/>
      <c r="L536" s="10"/>
      <c r="M536" s="10"/>
      <c r="N536" s="10"/>
      <c r="O536" s="10"/>
      <c r="P536" s="10"/>
      <c r="Q536" s="10"/>
      <c r="R536" s="10"/>
      <c r="S536" s="10" t="e">
        <f>IF(#REF!,[1]!obGet([1]!obCall("",$C536,"get",[1]!obMake("","int",COLUMN()))),"")</f>
        <v>#REF!</v>
      </c>
      <c r="T536" s="7"/>
      <c r="U536" s="7"/>
      <c r="V536" s="7"/>
      <c r="W536" s="7"/>
      <c r="X536" s="7"/>
      <c r="AH536" s="1"/>
      <c r="AI536" s="1"/>
      <c r="IW536" s="7"/>
      <c r="IX536" s="7"/>
    </row>
    <row r="537" spans="1:258" x14ac:dyDescent="0.3">
      <c r="A537" s="7" t="str">
        <f t="shared" si="13"/>
        <v/>
      </c>
      <c r="D537" s="28"/>
      <c r="E537" s="13"/>
      <c r="F537" s="13"/>
      <c r="G537" s="15"/>
      <c r="H537" s="15"/>
      <c r="I537" s="15"/>
      <c r="J537" s="10"/>
      <c r="K537" s="10"/>
      <c r="L537" s="10"/>
      <c r="M537" s="10"/>
      <c r="N537" s="10"/>
      <c r="O537" s="10"/>
      <c r="P537" s="10"/>
      <c r="Q537" s="10"/>
      <c r="R537" s="10"/>
      <c r="S537" s="10" t="e">
        <f>IF(#REF!,[1]!obGet([1]!obCall("",$C537,"get",[1]!obMake("","int",COLUMN()))),"")</f>
        <v>#REF!</v>
      </c>
      <c r="T537" s="7"/>
      <c r="U537" s="7"/>
      <c r="V537" s="7"/>
      <c r="W537" s="7"/>
      <c r="X537" s="7"/>
      <c r="AH537" s="1"/>
      <c r="AI537" s="1"/>
      <c r="IW537" s="7"/>
      <c r="IX537" s="7"/>
    </row>
    <row r="538" spans="1:258" x14ac:dyDescent="0.3">
      <c r="A538" s="7" t="str">
        <f t="shared" si="13"/>
        <v/>
      </c>
      <c r="D538" s="28"/>
      <c r="E538" s="13"/>
      <c r="F538" s="13"/>
      <c r="G538" s="15"/>
      <c r="H538" s="15"/>
      <c r="I538" s="15"/>
      <c r="J538" s="10"/>
      <c r="K538" s="10"/>
      <c r="L538" s="10"/>
      <c r="M538" s="10"/>
      <c r="N538" s="10"/>
      <c r="O538" s="10"/>
      <c r="P538" s="10"/>
      <c r="Q538" s="10"/>
      <c r="R538" s="10"/>
      <c r="S538" s="10" t="e">
        <f>IF(#REF!,[1]!obGet([1]!obCall("",$C538,"get",[1]!obMake("","int",COLUMN()))),"")</f>
        <v>#REF!</v>
      </c>
      <c r="T538" s="7"/>
      <c r="U538" s="7"/>
      <c r="V538" s="7"/>
      <c r="W538" s="7"/>
      <c r="X538" s="7"/>
      <c r="AH538" s="1"/>
      <c r="AI538" s="1"/>
      <c r="IW538" s="7"/>
      <c r="IX538" s="7"/>
    </row>
    <row r="539" spans="1:258" x14ac:dyDescent="0.3">
      <c r="A539" s="7" t="str">
        <f t="shared" si="13"/>
        <v/>
      </c>
      <c r="D539" s="28"/>
      <c r="E539" s="13"/>
      <c r="F539" s="13"/>
      <c r="G539" s="15"/>
      <c r="H539" s="15"/>
      <c r="I539" s="15"/>
      <c r="J539" s="10"/>
      <c r="K539" s="10"/>
      <c r="L539" s="10"/>
      <c r="M539" s="10"/>
      <c r="N539" s="10"/>
      <c r="O539" s="10"/>
      <c r="P539" s="10"/>
      <c r="Q539" s="10"/>
      <c r="R539" s="10"/>
      <c r="S539" s="10" t="e">
        <f>IF(#REF!,[1]!obGet([1]!obCall("",$C539,"get",[1]!obMake("","int",COLUMN()))),"")</f>
        <v>#REF!</v>
      </c>
      <c r="T539" s="7"/>
      <c r="U539" s="7"/>
      <c r="V539" s="7"/>
      <c r="W539" s="7"/>
      <c r="X539" s="7"/>
      <c r="AH539" s="1"/>
      <c r="AI539" s="1"/>
      <c r="IW539" s="7"/>
      <c r="IX539" s="7"/>
    </row>
    <row r="540" spans="1:258" x14ac:dyDescent="0.3">
      <c r="A540" s="7" t="str">
        <f t="shared" si="13"/>
        <v/>
      </c>
      <c r="D540" s="28"/>
      <c r="E540" s="13"/>
      <c r="F540" s="13"/>
      <c r="G540" s="15"/>
      <c r="H540" s="15"/>
      <c r="I540" s="15"/>
      <c r="J540" s="10"/>
      <c r="K540" s="10"/>
      <c r="L540" s="10"/>
      <c r="M540" s="10"/>
      <c r="N540" s="10"/>
      <c r="O540" s="10"/>
      <c r="P540" s="10"/>
      <c r="Q540" s="10"/>
      <c r="R540" s="10"/>
      <c r="S540" s="10" t="e">
        <f>IF(#REF!,[1]!obGet([1]!obCall("",$C540,"get",[1]!obMake("","int",COLUMN()))),"")</f>
        <v>#REF!</v>
      </c>
      <c r="T540" s="7"/>
      <c r="U540" s="7"/>
      <c r="V540" s="7"/>
      <c r="W540" s="7"/>
      <c r="X540" s="7"/>
      <c r="AH540" s="1"/>
      <c r="AI540" s="1"/>
      <c r="IW540" s="7"/>
      <c r="IX540" s="7"/>
    </row>
    <row r="541" spans="1:258" x14ac:dyDescent="0.3">
      <c r="A541" s="7" t="str">
        <f t="shared" si="13"/>
        <v/>
      </c>
      <c r="D541" s="28"/>
      <c r="E541" s="13"/>
      <c r="F541" s="13"/>
      <c r="G541" s="15"/>
      <c r="H541" s="15"/>
      <c r="I541" s="15"/>
      <c r="J541" s="10"/>
      <c r="K541" s="10"/>
      <c r="L541" s="10"/>
      <c r="M541" s="10"/>
      <c r="N541" s="10"/>
      <c r="O541" s="10"/>
      <c r="P541" s="10"/>
      <c r="Q541" s="10"/>
      <c r="R541" s="10"/>
      <c r="S541" s="10" t="e">
        <f>IF(#REF!,[1]!obGet([1]!obCall("",$C541,"get",[1]!obMake("","int",COLUMN()))),"")</f>
        <v>#REF!</v>
      </c>
      <c r="T541" s="7"/>
      <c r="U541" s="7"/>
      <c r="V541" s="7"/>
      <c r="W541" s="7"/>
      <c r="X541" s="7"/>
      <c r="AH541" s="1"/>
      <c r="AI541" s="1"/>
      <c r="IW541" s="7"/>
      <c r="IX541" s="7"/>
    </row>
    <row r="542" spans="1:258" x14ac:dyDescent="0.3">
      <c r="A542" s="7" t="str">
        <f t="shared" si="13"/>
        <v/>
      </c>
      <c r="D542" s="28"/>
      <c r="E542" s="13"/>
      <c r="F542" s="13"/>
      <c r="G542" s="15"/>
      <c r="H542" s="15"/>
      <c r="I542" s="15"/>
      <c r="J542" s="10"/>
      <c r="K542" s="10"/>
      <c r="L542" s="10"/>
      <c r="M542" s="10"/>
      <c r="N542" s="10"/>
      <c r="O542" s="10"/>
      <c r="P542" s="10"/>
      <c r="Q542" s="10"/>
      <c r="R542" s="10"/>
      <c r="S542" s="10" t="e">
        <f>IF(#REF!,[1]!obGet([1]!obCall("",$C542,"get",[1]!obMake("","int",COLUMN()))),"")</f>
        <v>#REF!</v>
      </c>
      <c r="T542" s="7"/>
      <c r="U542" s="7"/>
      <c r="V542" s="7"/>
      <c r="W542" s="7"/>
      <c r="X542" s="7"/>
      <c r="AH542" s="1"/>
      <c r="AI542" s="1"/>
      <c r="IW542" s="7"/>
      <c r="IX542" s="7"/>
    </row>
    <row r="543" spans="1:258" x14ac:dyDescent="0.3">
      <c r="A543" s="7" t="str">
        <f t="shared" si="13"/>
        <v/>
      </c>
      <c r="D543" s="28"/>
      <c r="E543" s="13"/>
      <c r="F543" s="13"/>
      <c r="G543" s="15"/>
      <c r="H543" s="15"/>
      <c r="I543" s="15"/>
      <c r="J543" s="10"/>
      <c r="K543" s="10"/>
      <c r="L543" s="10"/>
      <c r="M543" s="10"/>
      <c r="N543" s="10"/>
      <c r="O543" s="10"/>
      <c r="P543" s="10"/>
      <c r="Q543" s="10"/>
      <c r="R543" s="10"/>
      <c r="S543" s="10" t="e">
        <f>IF(#REF!,[1]!obGet([1]!obCall("",$C543,"get",[1]!obMake("","int",COLUMN()))),"")</f>
        <v>#REF!</v>
      </c>
      <c r="T543" s="7"/>
      <c r="U543" s="7"/>
      <c r="V543" s="7"/>
      <c r="W543" s="7"/>
      <c r="X543" s="7"/>
      <c r="AH543" s="1"/>
      <c r="AI543" s="1"/>
      <c r="IW543" s="7"/>
      <c r="IX543" s="7"/>
    </row>
    <row r="544" spans="1:258" x14ac:dyDescent="0.3">
      <c r="A544" s="7" t="str">
        <f t="shared" si="13"/>
        <v/>
      </c>
      <c r="D544" s="28"/>
      <c r="E544" s="13"/>
      <c r="F544" s="13"/>
      <c r="G544" s="15"/>
      <c r="H544" s="15"/>
      <c r="I544" s="15"/>
      <c r="J544" s="10"/>
      <c r="K544" s="10"/>
      <c r="L544" s="10"/>
      <c r="M544" s="10"/>
      <c r="N544" s="10"/>
      <c r="O544" s="10"/>
      <c r="P544" s="10"/>
      <c r="Q544" s="10"/>
      <c r="R544" s="10"/>
      <c r="S544" s="10" t="e">
        <f>IF(#REF!,[1]!obGet([1]!obCall("",$C544,"get",[1]!obMake("","int",COLUMN()))),"")</f>
        <v>#REF!</v>
      </c>
      <c r="T544" s="7"/>
      <c r="U544" s="7"/>
      <c r="V544" s="7"/>
      <c r="W544" s="7"/>
      <c r="X544" s="7"/>
      <c r="AH544" s="1"/>
      <c r="AI544" s="1"/>
      <c r="IW544" s="7"/>
      <c r="IX544" s="7"/>
    </row>
    <row r="545" spans="1:258" x14ac:dyDescent="0.3">
      <c r="A545" s="7" t="str">
        <f t="shared" si="13"/>
        <v/>
      </c>
      <c r="D545" s="28"/>
      <c r="E545" s="13"/>
      <c r="F545" s="13"/>
      <c r="G545" s="15"/>
      <c r="H545" s="15"/>
      <c r="I545" s="15"/>
      <c r="J545" s="10"/>
      <c r="K545" s="10"/>
      <c r="L545" s="10"/>
      <c r="M545" s="10"/>
      <c r="N545" s="10"/>
      <c r="O545" s="10"/>
      <c r="P545" s="10"/>
      <c r="Q545" s="10"/>
      <c r="R545" s="10"/>
      <c r="S545" s="10" t="e">
        <f>IF(#REF!,[1]!obGet([1]!obCall("",$C545,"get",[1]!obMake("","int",COLUMN()))),"")</f>
        <v>#REF!</v>
      </c>
      <c r="T545" s="7"/>
      <c r="U545" s="7"/>
      <c r="V545" s="7"/>
      <c r="W545" s="7"/>
      <c r="X545" s="7"/>
      <c r="AH545" s="1"/>
      <c r="AI545" s="1"/>
      <c r="IW545" s="7"/>
      <c r="IX545" s="7"/>
    </row>
    <row r="546" spans="1:258" x14ac:dyDescent="0.3">
      <c r="A546" s="7" t="str">
        <f t="shared" si="13"/>
        <v/>
      </c>
      <c r="D546" s="28"/>
      <c r="E546" s="13"/>
      <c r="F546" s="13"/>
      <c r="G546" s="15"/>
      <c r="H546" s="15"/>
      <c r="I546" s="15"/>
      <c r="J546" s="10"/>
      <c r="K546" s="10"/>
      <c r="L546" s="10"/>
      <c r="M546" s="10"/>
      <c r="N546" s="10"/>
      <c r="O546" s="10"/>
      <c r="P546" s="10"/>
      <c r="Q546" s="10"/>
      <c r="R546" s="10"/>
      <c r="S546" s="10" t="e">
        <f>IF(#REF!,[1]!obGet([1]!obCall("",$C546,"get",[1]!obMake("","int",COLUMN()))),"")</f>
        <v>#REF!</v>
      </c>
      <c r="T546" s="7"/>
      <c r="U546" s="7"/>
      <c r="V546" s="7"/>
      <c r="W546" s="7"/>
      <c r="X546" s="7"/>
      <c r="AH546" s="1"/>
      <c r="AI546" s="1"/>
      <c r="IW546" s="7"/>
      <c r="IX546" s="7"/>
    </row>
    <row r="547" spans="1:258" x14ac:dyDescent="0.3">
      <c r="A547" s="7" t="str">
        <f t="shared" si="13"/>
        <v/>
      </c>
      <c r="D547" s="28"/>
      <c r="E547" s="13"/>
      <c r="F547" s="13"/>
      <c r="G547" s="15"/>
      <c r="H547" s="15"/>
      <c r="I547" s="15"/>
      <c r="J547" s="10"/>
      <c r="K547" s="10"/>
      <c r="L547" s="10"/>
      <c r="M547" s="10"/>
      <c r="N547" s="10"/>
      <c r="O547" s="10"/>
      <c r="P547" s="10"/>
      <c r="Q547" s="10"/>
      <c r="R547" s="10"/>
      <c r="S547" s="10" t="e">
        <f>IF(#REF!,[1]!obGet([1]!obCall("",$C547,"get",[1]!obMake("","int",COLUMN()))),"")</f>
        <v>#REF!</v>
      </c>
      <c r="T547" s="7"/>
      <c r="U547" s="7"/>
      <c r="V547" s="7"/>
      <c r="W547" s="7"/>
      <c r="X547" s="7"/>
      <c r="AH547" s="1"/>
      <c r="AI547" s="1"/>
      <c r="IW547" s="7"/>
      <c r="IX547" s="7"/>
    </row>
    <row r="548" spans="1:258" x14ac:dyDescent="0.3">
      <c r="A548" s="7" t="str">
        <f t="shared" si="13"/>
        <v/>
      </c>
      <c r="D548" s="28"/>
      <c r="E548" s="13"/>
      <c r="F548" s="13"/>
      <c r="G548" s="15"/>
      <c r="H548" s="15"/>
      <c r="I548" s="15"/>
      <c r="J548" s="10"/>
      <c r="K548" s="10"/>
      <c r="L548" s="10"/>
      <c r="M548" s="10"/>
      <c r="N548" s="10"/>
      <c r="O548" s="10"/>
      <c r="P548" s="10"/>
      <c r="Q548" s="10"/>
      <c r="R548" s="10"/>
      <c r="S548" s="10" t="e">
        <f>IF(#REF!,[1]!obGet([1]!obCall("",$C548,"get",[1]!obMake("","int",COLUMN()))),"")</f>
        <v>#REF!</v>
      </c>
      <c r="T548" s="7"/>
      <c r="U548" s="7"/>
      <c r="V548" s="7"/>
      <c r="W548" s="7"/>
      <c r="X548" s="7"/>
      <c r="AH548" s="1"/>
      <c r="AI548" s="1"/>
      <c r="IW548" s="7"/>
      <c r="IX548" s="7"/>
    </row>
    <row r="549" spans="1:258" x14ac:dyDescent="0.3">
      <c r="A549" s="7" t="str">
        <f t="shared" si="13"/>
        <v/>
      </c>
      <c r="D549" s="28"/>
      <c r="E549" s="13"/>
      <c r="F549" s="13"/>
      <c r="G549" s="15"/>
      <c r="H549" s="15"/>
      <c r="I549" s="15"/>
      <c r="J549" s="10"/>
      <c r="K549" s="10"/>
      <c r="L549" s="10"/>
      <c r="M549" s="10"/>
      <c r="N549" s="10"/>
      <c r="O549" s="10"/>
      <c r="P549" s="10"/>
      <c r="Q549" s="10"/>
      <c r="R549" s="10"/>
      <c r="S549" s="10" t="e">
        <f>IF(#REF!,[1]!obGet([1]!obCall("",$C549,"get",[1]!obMake("","int",COLUMN()))),"")</f>
        <v>#REF!</v>
      </c>
      <c r="T549" s="7"/>
      <c r="U549" s="7"/>
      <c r="V549" s="7"/>
      <c r="W549" s="7"/>
      <c r="X549" s="7"/>
      <c r="AH549" s="1"/>
      <c r="AI549" s="1"/>
      <c r="IW549" s="7"/>
      <c r="IX549" s="7"/>
    </row>
    <row r="550" spans="1:258" x14ac:dyDescent="0.3">
      <c r="A550" s="7" t="str">
        <f t="shared" si="13"/>
        <v/>
      </c>
      <c r="D550" s="28"/>
      <c r="E550" s="13"/>
      <c r="F550" s="13"/>
      <c r="G550" s="15"/>
      <c r="H550" s="15"/>
      <c r="I550" s="15"/>
      <c r="J550" s="10"/>
      <c r="K550" s="10"/>
      <c r="L550" s="10"/>
      <c r="M550" s="10"/>
      <c r="N550" s="10"/>
      <c r="O550" s="10"/>
      <c r="P550" s="10"/>
      <c r="Q550" s="10"/>
      <c r="R550" s="10"/>
      <c r="S550" s="10" t="e">
        <f>IF(#REF!,[1]!obGet([1]!obCall("",$C550,"get",[1]!obMake("","int",COLUMN()))),"")</f>
        <v>#REF!</v>
      </c>
      <c r="T550" s="7"/>
      <c r="U550" s="7"/>
      <c r="V550" s="7"/>
      <c r="W550" s="7"/>
      <c r="X550" s="7"/>
      <c r="AH550" s="1"/>
      <c r="AI550" s="1"/>
      <c r="IW550" s="7"/>
      <c r="IX550" s="7"/>
    </row>
    <row r="551" spans="1:258" x14ac:dyDescent="0.3">
      <c r="A551" s="7" t="str">
        <f t="shared" si="13"/>
        <v/>
      </c>
      <c r="D551" s="28"/>
      <c r="E551" s="13"/>
      <c r="F551" s="13"/>
      <c r="G551" s="15"/>
      <c r="H551" s="15"/>
      <c r="I551" s="15"/>
      <c r="J551" s="10"/>
      <c r="K551" s="10"/>
      <c r="L551" s="10"/>
      <c r="M551" s="10"/>
      <c r="N551" s="10"/>
      <c r="O551" s="10"/>
      <c r="P551" s="10"/>
      <c r="Q551" s="10"/>
      <c r="R551" s="10"/>
      <c r="S551" s="10" t="e">
        <f>IF(#REF!,[1]!obGet([1]!obCall("",$C551,"get",[1]!obMake("","int",COLUMN()))),"")</f>
        <v>#REF!</v>
      </c>
      <c r="T551" s="7"/>
      <c r="U551" s="7"/>
      <c r="V551" s="7"/>
      <c r="W551" s="7"/>
      <c r="X551" s="7"/>
      <c r="AH551" s="1"/>
      <c r="AI551" s="1"/>
      <c r="IW551" s="7"/>
      <c r="IX551" s="7"/>
    </row>
    <row r="552" spans="1:258" x14ac:dyDescent="0.3">
      <c r="A552" s="7" t="str">
        <f t="shared" si="13"/>
        <v/>
      </c>
      <c r="D552" s="28"/>
      <c r="E552" s="13"/>
      <c r="F552" s="13"/>
      <c r="G552" s="15"/>
      <c r="H552" s="15"/>
      <c r="I552" s="15"/>
      <c r="J552" s="10"/>
      <c r="K552" s="10"/>
      <c r="L552" s="10"/>
      <c r="M552" s="10"/>
      <c r="N552" s="10"/>
      <c r="O552" s="10"/>
      <c r="P552" s="10"/>
      <c r="Q552" s="10"/>
      <c r="R552" s="10"/>
      <c r="S552" s="10" t="e">
        <f>IF(#REF!,[1]!obGet([1]!obCall("",$C552,"get",[1]!obMake("","int",COLUMN()))),"")</f>
        <v>#REF!</v>
      </c>
      <c r="T552" s="7"/>
      <c r="U552" s="7"/>
      <c r="V552" s="7"/>
      <c r="W552" s="7"/>
      <c r="X552" s="7"/>
      <c r="AH552" s="1"/>
      <c r="AI552" s="1"/>
      <c r="IW552" s="7"/>
      <c r="IX552" s="7"/>
    </row>
    <row r="553" spans="1:258" x14ac:dyDescent="0.3">
      <c r="A553" s="7" t="str">
        <f t="shared" ref="A553:A583" si="14">IF(OR($D$32,$D$30,$D$31),IF(MOD((ROW(A553)-ROW($A$40))*$E$26,$E$27/5)&lt;0.0001,(ROW(A553)-ROW($A$40))*$E$26,""),"")</f>
        <v/>
      </c>
      <c r="D553" s="28"/>
      <c r="E553" s="13"/>
      <c r="F553" s="13"/>
      <c r="G553" s="15"/>
      <c r="H553" s="15"/>
      <c r="I553" s="15"/>
      <c r="J553" s="10"/>
      <c r="K553" s="10"/>
      <c r="L553" s="10"/>
      <c r="M553" s="10"/>
      <c r="N553" s="10"/>
      <c r="O553" s="10"/>
      <c r="P553" s="10"/>
      <c r="Q553" s="10"/>
      <c r="R553" s="10"/>
      <c r="S553" s="10" t="e">
        <f>IF(#REF!,[1]!obGet([1]!obCall("",$C553,"get",[1]!obMake("","int",COLUMN()))),"")</f>
        <v>#REF!</v>
      </c>
      <c r="T553" s="7"/>
      <c r="U553" s="7"/>
      <c r="V553" s="7"/>
      <c r="W553" s="7"/>
      <c r="X553" s="7"/>
      <c r="AH553" s="1"/>
      <c r="AI553" s="1"/>
      <c r="IW553" s="7"/>
      <c r="IX553" s="7"/>
    </row>
    <row r="554" spans="1:258" x14ac:dyDescent="0.3">
      <c r="A554" s="7" t="str">
        <f t="shared" si="14"/>
        <v/>
      </c>
      <c r="D554" s="28"/>
      <c r="E554" s="13"/>
      <c r="F554" s="13"/>
      <c r="G554" s="15"/>
      <c r="H554" s="15"/>
      <c r="I554" s="15"/>
      <c r="J554" s="10"/>
      <c r="K554" s="10"/>
      <c r="L554" s="10"/>
      <c r="M554" s="10"/>
      <c r="N554" s="10"/>
      <c r="O554" s="10"/>
      <c r="P554" s="10"/>
      <c r="Q554" s="10"/>
      <c r="R554" s="10"/>
      <c r="S554" s="10" t="e">
        <f>IF(#REF!,[1]!obGet([1]!obCall("",$C554,"get",[1]!obMake("","int",COLUMN()))),"")</f>
        <v>#REF!</v>
      </c>
      <c r="T554" s="7"/>
      <c r="U554" s="7"/>
      <c r="V554" s="7"/>
      <c r="W554" s="7"/>
      <c r="X554" s="7"/>
      <c r="AH554" s="1"/>
      <c r="AI554" s="1"/>
      <c r="IW554" s="7"/>
      <c r="IX554" s="7"/>
    </row>
    <row r="555" spans="1:258" x14ac:dyDescent="0.3">
      <c r="A555" s="7" t="str">
        <f t="shared" si="14"/>
        <v/>
      </c>
      <c r="D555" s="28"/>
      <c r="E555" s="13"/>
      <c r="F555" s="13"/>
      <c r="G555" s="15"/>
      <c r="H555" s="15"/>
      <c r="I555" s="15"/>
      <c r="J555" s="10"/>
      <c r="K555" s="10"/>
      <c r="L555" s="10"/>
      <c r="M555" s="10"/>
      <c r="N555" s="10"/>
      <c r="O555" s="10"/>
      <c r="P555" s="10"/>
      <c r="Q555" s="10"/>
      <c r="R555" s="10"/>
      <c r="S555" s="10" t="e">
        <f>IF(#REF!,[1]!obGet([1]!obCall("",$C555,"get",[1]!obMake("","int",COLUMN()))),"")</f>
        <v>#REF!</v>
      </c>
      <c r="T555" s="7"/>
      <c r="U555" s="7"/>
      <c r="V555" s="7"/>
      <c r="W555" s="7"/>
      <c r="X555" s="7"/>
      <c r="AH555" s="1"/>
      <c r="AI555" s="1"/>
      <c r="IW555" s="7"/>
      <c r="IX555" s="7"/>
    </row>
    <row r="556" spans="1:258" x14ac:dyDescent="0.3">
      <c r="A556" s="7" t="str">
        <f t="shared" si="14"/>
        <v/>
      </c>
      <c r="D556" s="28"/>
      <c r="E556" s="13"/>
      <c r="F556" s="13"/>
      <c r="G556" s="15"/>
      <c r="H556" s="15"/>
      <c r="I556" s="15"/>
      <c r="J556" s="10"/>
      <c r="K556" s="10"/>
      <c r="L556" s="10"/>
      <c r="M556" s="10"/>
      <c r="N556" s="10"/>
      <c r="O556" s="10"/>
      <c r="P556" s="10"/>
      <c r="Q556" s="10"/>
      <c r="R556" s="10"/>
      <c r="S556" s="10" t="e">
        <f>IF(#REF!,[1]!obGet([1]!obCall("",$C556,"get",[1]!obMake("","int",COLUMN()))),"")</f>
        <v>#REF!</v>
      </c>
      <c r="T556" s="7"/>
      <c r="U556" s="7"/>
      <c r="V556" s="7"/>
      <c r="W556" s="7"/>
      <c r="X556" s="7"/>
      <c r="AH556" s="1"/>
      <c r="AI556" s="1"/>
      <c r="IW556" s="7"/>
      <c r="IX556" s="7"/>
    </row>
    <row r="557" spans="1:258" x14ac:dyDescent="0.3">
      <c r="A557" s="7" t="str">
        <f t="shared" si="14"/>
        <v/>
      </c>
      <c r="D557" s="28"/>
      <c r="E557" s="13"/>
      <c r="F557" s="13"/>
      <c r="G557" s="15"/>
      <c r="H557" s="15"/>
      <c r="I557" s="15"/>
      <c r="J557" s="10"/>
      <c r="K557" s="10"/>
      <c r="L557" s="10"/>
      <c r="M557" s="10"/>
      <c r="N557" s="10"/>
      <c r="O557" s="10"/>
      <c r="P557" s="10"/>
      <c r="Q557" s="10"/>
      <c r="R557" s="10"/>
      <c r="S557" s="10" t="e">
        <f>IF(#REF!,[1]!obGet([1]!obCall("",$C557,"get",[1]!obMake("","int",COLUMN()))),"")</f>
        <v>#REF!</v>
      </c>
      <c r="T557" s="7"/>
      <c r="U557" s="7"/>
      <c r="V557" s="7"/>
      <c r="W557" s="7"/>
      <c r="X557" s="7"/>
      <c r="AH557" s="1"/>
      <c r="AI557" s="1"/>
      <c r="IW557" s="7"/>
      <c r="IX557" s="7"/>
    </row>
    <row r="558" spans="1:258" x14ac:dyDescent="0.3">
      <c r="A558" s="7" t="str">
        <f t="shared" si="14"/>
        <v/>
      </c>
      <c r="D558" s="28"/>
      <c r="E558" s="13"/>
      <c r="F558" s="13"/>
      <c r="G558" s="15"/>
      <c r="H558" s="15"/>
      <c r="I558" s="15"/>
      <c r="J558" s="10"/>
      <c r="K558" s="10"/>
      <c r="L558" s="10"/>
      <c r="M558" s="10"/>
      <c r="N558" s="10"/>
      <c r="O558" s="10"/>
      <c r="P558" s="10"/>
      <c r="Q558" s="10"/>
      <c r="R558" s="10"/>
      <c r="S558" s="10" t="e">
        <f>IF(#REF!,[1]!obGet([1]!obCall("",$C558,"get",[1]!obMake("","int",COLUMN()))),"")</f>
        <v>#REF!</v>
      </c>
      <c r="T558" s="7"/>
      <c r="U558" s="7"/>
      <c r="V558" s="7"/>
      <c r="W558" s="7"/>
      <c r="X558" s="7"/>
      <c r="AH558" s="1"/>
      <c r="AI558" s="1"/>
      <c r="IW558" s="7"/>
      <c r="IX558" s="7"/>
    </row>
    <row r="559" spans="1:258" x14ac:dyDescent="0.3">
      <c r="A559" s="7" t="str">
        <f t="shared" si="14"/>
        <v/>
      </c>
      <c r="D559" s="28"/>
      <c r="E559" s="13"/>
      <c r="F559" s="13"/>
      <c r="G559" s="15"/>
      <c r="H559" s="15"/>
      <c r="I559" s="15"/>
      <c r="J559" s="10"/>
      <c r="K559" s="10"/>
      <c r="L559" s="10"/>
      <c r="M559" s="10"/>
      <c r="N559" s="10"/>
      <c r="O559" s="10"/>
      <c r="P559" s="10"/>
      <c r="Q559" s="10"/>
      <c r="R559" s="10"/>
      <c r="S559" s="10" t="e">
        <f>IF(#REF!,[1]!obGet([1]!obCall("",$C559,"get",[1]!obMake("","int",COLUMN()))),"")</f>
        <v>#REF!</v>
      </c>
      <c r="T559" s="7"/>
      <c r="U559" s="7"/>
      <c r="V559" s="7"/>
      <c r="W559" s="7"/>
      <c r="X559" s="7"/>
      <c r="AH559" s="1"/>
      <c r="AI559" s="1"/>
      <c r="IW559" s="7"/>
      <c r="IX559" s="7"/>
    </row>
    <row r="560" spans="1:258" x14ac:dyDescent="0.3">
      <c r="A560" s="7" t="str">
        <f t="shared" si="14"/>
        <v/>
      </c>
      <c r="D560" s="28"/>
      <c r="E560" s="13"/>
      <c r="F560" s="13"/>
      <c r="G560" s="15"/>
      <c r="H560" s="15"/>
      <c r="I560" s="15"/>
      <c r="J560" s="10"/>
      <c r="K560" s="10"/>
      <c r="L560" s="10"/>
      <c r="M560" s="10"/>
      <c r="N560" s="10"/>
      <c r="O560" s="10"/>
      <c r="P560" s="10"/>
      <c r="Q560" s="10"/>
      <c r="R560" s="10"/>
      <c r="S560" s="10" t="e">
        <f>IF(#REF!,[1]!obGet([1]!obCall("",$C560,"get",[1]!obMake("","int",COLUMN()))),"")</f>
        <v>#REF!</v>
      </c>
      <c r="T560" s="7"/>
      <c r="U560" s="7"/>
      <c r="V560" s="7"/>
      <c r="W560" s="7"/>
      <c r="X560" s="7"/>
      <c r="AH560" s="1"/>
      <c r="AI560" s="1"/>
      <c r="IW560" s="7"/>
      <c r="IX560" s="7"/>
    </row>
    <row r="561" spans="1:258" x14ac:dyDescent="0.3">
      <c r="A561" s="7" t="str">
        <f t="shared" si="14"/>
        <v/>
      </c>
      <c r="D561" s="28"/>
      <c r="E561" s="13"/>
      <c r="F561" s="13"/>
      <c r="G561" s="15"/>
      <c r="H561" s="15"/>
      <c r="I561" s="15"/>
      <c r="J561" s="10"/>
      <c r="K561" s="10"/>
      <c r="L561" s="10"/>
      <c r="M561" s="10"/>
      <c r="N561" s="10"/>
      <c r="O561" s="10"/>
      <c r="P561" s="10"/>
      <c r="Q561" s="10"/>
      <c r="R561" s="10"/>
      <c r="S561" s="10" t="e">
        <f>IF(#REF!,[1]!obGet([1]!obCall("",$C561,"get",[1]!obMake("","int",COLUMN()))),"")</f>
        <v>#REF!</v>
      </c>
      <c r="T561" s="7"/>
      <c r="U561" s="7"/>
      <c r="V561" s="7"/>
      <c r="W561" s="7"/>
      <c r="X561" s="7"/>
      <c r="AH561" s="1"/>
      <c r="AI561" s="1"/>
      <c r="IW561" s="7"/>
      <c r="IX561" s="7"/>
    </row>
    <row r="562" spans="1:258" x14ac:dyDescent="0.3">
      <c r="A562" s="7" t="str">
        <f t="shared" si="14"/>
        <v/>
      </c>
      <c r="D562" s="28"/>
      <c r="E562" s="13"/>
      <c r="F562" s="13"/>
      <c r="G562" s="15"/>
      <c r="H562" s="15"/>
      <c r="I562" s="15"/>
      <c r="J562" s="10"/>
      <c r="K562" s="10"/>
      <c r="L562" s="10"/>
      <c r="M562" s="10"/>
      <c r="N562" s="10"/>
      <c r="O562" s="10"/>
      <c r="P562" s="10"/>
      <c r="Q562" s="10"/>
      <c r="R562" s="10"/>
      <c r="S562" s="10" t="e">
        <f>IF(#REF!,[1]!obGet([1]!obCall("",$C562,"get",[1]!obMake("","int",COLUMN()))),"")</f>
        <v>#REF!</v>
      </c>
      <c r="T562" s="7"/>
      <c r="U562" s="7"/>
      <c r="V562" s="7"/>
      <c r="W562" s="7"/>
      <c r="X562" s="7"/>
      <c r="AH562" s="1"/>
      <c r="AI562" s="1"/>
      <c r="IW562" s="7"/>
      <c r="IX562" s="7"/>
    </row>
    <row r="563" spans="1:258" x14ac:dyDescent="0.3">
      <c r="A563" s="7" t="str">
        <f t="shared" si="14"/>
        <v/>
      </c>
      <c r="D563" s="28"/>
      <c r="E563" s="13"/>
      <c r="F563" s="13"/>
      <c r="G563" s="15"/>
      <c r="H563" s="15"/>
      <c r="I563" s="15"/>
      <c r="J563" s="10"/>
      <c r="K563" s="10"/>
      <c r="L563" s="10"/>
      <c r="M563" s="10"/>
      <c r="N563" s="10"/>
      <c r="O563" s="10"/>
      <c r="P563" s="10"/>
      <c r="Q563" s="10"/>
      <c r="R563" s="10"/>
      <c r="S563" s="10" t="e">
        <f>IF(#REF!,[1]!obGet([1]!obCall("",$C563,"get",[1]!obMake("","int",COLUMN()))),"")</f>
        <v>#REF!</v>
      </c>
      <c r="T563" s="7"/>
      <c r="U563" s="7"/>
      <c r="V563" s="7"/>
      <c r="W563" s="7"/>
      <c r="X563" s="7"/>
      <c r="AH563" s="1"/>
      <c r="AI563" s="1"/>
      <c r="IW563" s="7"/>
      <c r="IX563" s="7"/>
    </row>
    <row r="564" spans="1:258" x14ac:dyDescent="0.3">
      <c r="A564" s="7" t="str">
        <f t="shared" si="14"/>
        <v/>
      </c>
      <c r="D564" s="28"/>
      <c r="E564" s="13"/>
      <c r="F564" s="13"/>
      <c r="G564" s="15"/>
      <c r="H564" s="15"/>
      <c r="I564" s="15"/>
      <c r="J564" s="10"/>
      <c r="K564" s="10"/>
      <c r="L564" s="10"/>
      <c r="M564" s="10"/>
      <c r="N564" s="10"/>
      <c r="O564" s="10"/>
      <c r="P564" s="10"/>
      <c r="Q564" s="10"/>
      <c r="R564" s="10"/>
      <c r="S564" s="10" t="e">
        <f>IF(#REF!,[1]!obGet([1]!obCall("",$C564,"get",[1]!obMake("","int",COLUMN()))),"")</f>
        <v>#REF!</v>
      </c>
      <c r="T564" s="7"/>
      <c r="U564" s="7"/>
      <c r="V564" s="7"/>
      <c r="W564" s="7"/>
      <c r="X564" s="7"/>
      <c r="AH564" s="1"/>
      <c r="AI564" s="1"/>
      <c r="IW564" s="7"/>
      <c r="IX564" s="7"/>
    </row>
    <row r="565" spans="1:258" x14ac:dyDescent="0.3">
      <c r="A565" s="7" t="str">
        <f t="shared" si="14"/>
        <v/>
      </c>
      <c r="D565" s="28"/>
      <c r="E565" s="13"/>
      <c r="F565" s="13"/>
      <c r="G565" s="15"/>
      <c r="H565" s="15"/>
      <c r="I565" s="15"/>
      <c r="J565" s="10"/>
      <c r="K565" s="10"/>
      <c r="L565" s="10"/>
      <c r="M565" s="10"/>
      <c r="N565" s="10"/>
      <c r="O565" s="10"/>
      <c r="P565" s="10"/>
      <c r="Q565" s="10"/>
      <c r="R565" s="10"/>
      <c r="S565" s="10" t="e">
        <f>IF(#REF!,[1]!obGet([1]!obCall("",$C565,"get",[1]!obMake("","int",COLUMN()))),"")</f>
        <v>#REF!</v>
      </c>
      <c r="T565" s="7"/>
      <c r="U565" s="7"/>
      <c r="V565" s="7"/>
      <c r="W565" s="7"/>
      <c r="X565" s="7"/>
      <c r="AH565" s="1"/>
      <c r="AI565" s="1"/>
      <c r="IW565" s="7"/>
      <c r="IX565" s="7"/>
    </row>
    <row r="566" spans="1:258" x14ac:dyDescent="0.3">
      <c r="A566" s="7" t="str">
        <f t="shared" si="14"/>
        <v/>
      </c>
      <c r="D566" s="28"/>
      <c r="E566" s="13"/>
      <c r="F566" s="13"/>
      <c r="G566" s="15"/>
      <c r="H566" s="15"/>
      <c r="I566" s="15"/>
      <c r="J566" s="10"/>
      <c r="K566" s="10"/>
      <c r="L566" s="10"/>
      <c r="M566" s="10"/>
      <c r="N566" s="10"/>
      <c r="O566" s="10"/>
      <c r="P566" s="10"/>
      <c r="Q566" s="10"/>
      <c r="R566" s="10"/>
      <c r="S566" s="10" t="e">
        <f>IF(#REF!,[1]!obGet([1]!obCall("",$C566,"get",[1]!obMake("","int",COLUMN()))),"")</f>
        <v>#REF!</v>
      </c>
      <c r="T566" s="7"/>
      <c r="U566" s="7"/>
      <c r="V566" s="7"/>
      <c r="W566" s="7"/>
      <c r="X566" s="7"/>
      <c r="AH566" s="1"/>
      <c r="AI566" s="1"/>
      <c r="IW566" s="7"/>
      <c r="IX566" s="7"/>
    </row>
    <row r="567" spans="1:258" x14ac:dyDescent="0.3">
      <c r="A567" s="7" t="str">
        <f t="shared" si="14"/>
        <v/>
      </c>
      <c r="D567" s="28"/>
      <c r="E567" s="13"/>
      <c r="F567" s="13"/>
      <c r="G567" s="15"/>
      <c r="H567" s="15"/>
      <c r="I567" s="15"/>
      <c r="J567" s="10"/>
      <c r="K567" s="10"/>
      <c r="L567" s="10"/>
      <c r="M567" s="10"/>
      <c r="N567" s="10"/>
      <c r="O567" s="10"/>
      <c r="P567" s="10"/>
      <c r="Q567" s="10"/>
      <c r="R567" s="10"/>
      <c r="S567" s="10" t="e">
        <f>IF(#REF!,[1]!obGet([1]!obCall("",$C567,"get",[1]!obMake("","int",COLUMN()))),"")</f>
        <v>#REF!</v>
      </c>
      <c r="T567" s="7"/>
      <c r="U567" s="7"/>
      <c r="V567" s="7"/>
      <c r="W567" s="7"/>
      <c r="X567" s="7"/>
      <c r="AH567" s="1"/>
      <c r="AI567" s="1"/>
      <c r="IW567" s="7"/>
      <c r="IX567" s="7"/>
    </row>
    <row r="568" spans="1:258" x14ac:dyDescent="0.3">
      <c r="A568" s="7" t="str">
        <f t="shared" si="14"/>
        <v/>
      </c>
      <c r="D568" s="28"/>
      <c r="E568" s="13"/>
      <c r="F568" s="13"/>
      <c r="G568" s="15"/>
      <c r="H568" s="15"/>
      <c r="I568" s="15"/>
      <c r="J568" s="10"/>
      <c r="K568" s="10"/>
      <c r="L568" s="10"/>
      <c r="M568" s="10"/>
      <c r="N568" s="10"/>
      <c r="O568" s="10"/>
      <c r="P568" s="10"/>
      <c r="Q568" s="10"/>
      <c r="R568" s="10"/>
      <c r="S568" s="10" t="e">
        <f>IF(#REF!,[1]!obGet([1]!obCall("",$C568,"get",[1]!obMake("","int",COLUMN()))),"")</f>
        <v>#REF!</v>
      </c>
      <c r="T568" s="7"/>
      <c r="U568" s="7"/>
      <c r="V568" s="7"/>
      <c r="W568" s="7"/>
      <c r="X568" s="7"/>
      <c r="AH568" s="1"/>
      <c r="AI568" s="1"/>
      <c r="IW568" s="7"/>
      <c r="IX568" s="7"/>
    </row>
    <row r="569" spans="1:258" x14ac:dyDescent="0.3">
      <c r="A569" s="7" t="str">
        <f t="shared" si="14"/>
        <v/>
      </c>
      <c r="D569" s="28"/>
      <c r="E569" s="13"/>
      <c r="F569" s="13"/>
      <c r="G569" s="15"/>
      <c r="H569" s="15"/>
      <c r="I569" s="15"/>
      <c r="J569" s="10"/>
      <c r="K569" s="10"/>
      <c r="L569" s="10"/>
      <c r="M569" s="10"/>
      <c r="N569" s="10"/>
      <c r="O569" s="10"/>
      <c r="P569" s="10"/>
      <c r="Q569" s="10"/>
      <c r="R569" s="10"/>
      <c r="S569" s="10" t="e">
        <f>IF(#REF!,[1]!obGet([1]!obCall("",$C569,"get",[1]!obMake("","int",COLUMN()))),"")</f>
        <v>#REF!</v>
      </c>
      <c r="T569" s="7"/>
      <c r="U569" s="7"/>
      <c r="V569" s="7"/>
      <c r="W569" s="7"/>
      <c r="X569" s="7"/>
      <c r="AH569" s="1"/>
      <c r="AI569" s="1"/>
      <c r="IW569" s="7"/>
      <c r="IX569" s="7"/>
    </row>
    <row r="570" spans="1:258" x14ac:dyDescent="0.3">
      <c r="A570" s="7" t="str">
        <f t="shared" si="14"/>
        <v/>
      </c>
      <c r="D570" s="28"/>
      <c r="E570" s="13"/>
      <c r="F570" s="13"/>
      <c r="G570" s="15"/>
      <c r="H570" s="15"/>
      <c r="I570" s="15"/>
      <c r="J570" s="10"/>
      <c r="K570" s="10"/>
      <c r="L570" s="10"/>
      <c r="M570" s="10"/>
      <c r="N570" s="10"/>
      <c r="O570" s="10"/>
      <c r="P570" s="10"/>
      <c r="Q570" s="10"/>
      <c r="R570" s="10"/>
      <c r="S570" s="10" t="e">
        <f>IF(#REF!,[1]!obGet([1]!obCall("",$C570,"get",[1]!obMake("","int",COLUMN()))),"")</f>
        <v>#REF!</v>
      </c>
      <c r="T570" s="7"/>
      <c r="U570" s="7"/>
      <c r="V570" s="7"/>
      <c r="W570" s="7"/>
      <c r="X570" s="7"/>
      <c r="AH570" s="1"/>
      <c r="AI570" s="1"/>
      <c r="IW570" s="7"/>
      <c r="IX570" s="7"/>
    </row>
    <row r="571" spans="1:258" x14ac:dyDescent="0.3">
      <c r="A571" s="7" t="str">
        <f t="shared" si="14"/>
        <v/>
      </c>
      <c r="D571" s="28"/>
      <c r="E571" s="13"/>
      <c r="F571" s="13"/>
      <c r="G571" s="15"/>
      <c r="H571" s="15"/>
      <c r="I571" s="15"/>
      <c r="J571" s="10"/>
      <c r="K571" s="10"/>
      <c r="L571" s="10"/>
      <c r="M571" s="10"/>
      <c r="N571" s="10"/>
      <c r="O571" s="10"/>
      <c r="P571" s="10"/>
      <c r="Q571" s="10"/>
      <c r="R571" s="10"/>
      <c r="S571" s="10" t="e">
        <f>IF(#REF!,[1]!obGet([1]!obCall("",$C571,"get",[1]!obMake("","int",COLUMN()))),"")</f>
        <v>#REF!</v>
      </c>
      <c r="T571" s="7"/>
      <c r="U571" s="7"/>
      <c r="V571" s="7"/>
      <c r="W571" s="7"/>
      <c r="X571" s="7"/>
      <c r="AH571" s="1"/>
      <c r="AI571" s="1"/>
      <c r="IW571" s="7"/>
      <c r="IX571" s="7"/>
    </row>
    <row r="572" spans="1:258" x14ac:dyDescent="0.3">
      <c r="A572" s="7" t="str">
        <f t="shared" si="14"/>
        <v/>
      </c>
      <c r="D572" s="28"/>
      <c r="E572" s="13"/>
      <c r="F572" s="13"/>
      <c r="G572" s="15"/>
      <c r="H572" s="15"/>
      <c r="I572" s="15"/>
      <c r="J572" s="10"/>
      <c r="K572" s="10"/>
      <c r="L572" s="10"/>
      <c r="M572" s="10"/>
      <c r="N572" s="10"/>
      <c r="O572" s="10"/>
      <c r="P572" s="10"/>
      <c r="Q572" s="10"/>
      <c r="R572" s="10"/>
      <c r="S572" s="10" t="e">
        <f>IF(#REF!,[1]!obGet([1]!obCall("",$C572,"get",[1]!obMake("","int",COLUMN()))),"")</f>
        <v>#REF!</v>
      </c>
      <c r="T572" s="7"/>
      <c r="U572" s="7"/>
      <c r="V572" s="7"/>
      <c r="W572" s="7"/>
      <c r="X572" s="7"/>
      <c r="AH572" s="1"/>
      <c r="AI572" s="1"/>
      <c r="IW572" s="7"/>
      <c r="IX572" s="7"/>
    </row>
    <row r="573" spans="1:258" x14ac:dyDescent="0.3">
      <c r="A573" s="7" t="str">
        <f t="shared" si="14"/>
        <v/>
      </c>
      <c r="D573" s="28"/>
      <c r="E573" s="13"/>
      <c r="F573" s="13"/>
      <c r="G573" s="15"/>
      <c r="H573" s="15"/>
      <c r="I573" s="15"/>
      <c r="J573" s="10"/>
      <c r="K573" s="10"/>
      <c r="L573" s="10"/>
      <c r="M573" s="10"/>
      <c r="N573" s="10"/>
      <c r="O573" s="10"/>
      <c r="P573" s="10"/>
      <c r="Q573" s="10"/>
      <c r="R573" s="10"/>
      <c r="S573" s="10" t="e">
        <f>IF(#REF!,[1]!obGet([1]!obCall("",$C573,"get",[1]!obMake("","int",COLUMN()))),"")</f>
        <v>#REF!</v>
      </c>
      <c r="T573" s="7"/>
      <c r="U573" s="7"/>
      <c r="V573" s="7"/>
      <c r="W573" s="7"/>
      <c r="X573" s="7"/>
      <c r="AH573" s="1"/>
      <c r="AI573" s="1"/>
      <c r="IW573" s="7"/>
      <c r="IX573" s="7"/>
    </row>
    <row r="574" spans="1:258" x14ac:dyDescent="0.3">
      <c r="A574" s="7" t="str">
        <f t="shared" si="14"/>
        <v/>
      </c>
      <c r="D574" s="28"/>
      <c r="E574" s="13"/>
      <c r="F574" s="13"/>
      <c r="G574" s="15"/>
      <c r="H574" s="15"/>
      <c r="I574" s="15"/>
      <c r="J574" s="10"/>
      <c r="K574" s="10"/>
      <c r="L574" s="10"/>
      <c r="M574" s="10"/>
      <c r="N574" s="10"/>
      <c r="O574" s="10"/>
      <c r="P574" s="10"/>
      <c r="Q574" s="10"/>
      <c r="R574" s="10"/>
      <c r="S574" s="10" t="e">
        <f>IF(#REF!,[1]!obGet([1]!obCall("",$C574,"get",[1]!obMake("","int",COLUMN()))),"")</f>
        <v>#REF!</v>
      </c>
      <c r="T574" s="7"/>
      <c r="U574" s="7"/>
      <c r="V574" s="7"/>
      <c r="W574" s="7"/>
      <c r="X574" s="7"/>
      <c r="AH574" s="1"/>
      <c r="AI574" s="1"/>
      <c r="IW574" s="7"/>
      <c r="IX574" s="7"/>
    </row>
    <row r="575" spans="1:258" x14ac:dyDescent="0.3">
      <c r="A575" s="7" t="str">
        <f t="shared" si="14"/>
        <v/>
      </c>
      <c r="D575" s="28"/>
      <c r="E575" s="13"/>
      <c r="F575" s="13"/>
      <c r="G575" s="15"/>
      <c r="H575" s="15"/>
      <c r="I575" s="15"/>
      <c r="J575" s="10"/>
      <c r="K575" s="10"/>
      <c r="L575" s="10"/>
      <c r="M575" s="10"/>
      <c r="N575" s="10"/>
      <c r="O575" s="10"/>
      <c r="P575" s="10"/>
      <c r="Q575" s="10"/>
      <c r="R575" s="10"/>
      <c r="S575" s="10" t="e">
        <f>IF(#REF!,[1]!obGet([1]!obCall("",$C575,"get",[1]!obMake("","int",COLUMN()))),"")</f>
        <v>#REF!</v>
      </c>
      <c r="T575" s="7"/>
      <c r="U575" s="7"/>
      <c r="V575" s="7"/>
      <c r="W575" s="7"/>
      <c r="X575" s="7"/>
      <c r="AH575" s="1"/>
      <c r="AI575" s="1"/>
      <c r="IW575" s="7"/>
      <c r="IX575" s="7"/>
    </row>
    <row r="576" spans="1:258" x14ac:dyDescent="0.3">
      <c r="A576" s="7" t="str">
        <f t="shared" si="14"/>
        <v/>
      </c>
      <c r="D576" s="28"/>
      <c r="E576" s="13"/>
      <c r="F576" s="13"/>
      <c r="G576" s="15"/>
      <c r="H576" s="15"/>
      <c r="I576" s="15"/>
      <c r="J576" s="10"/>
      <c r="K576" s="10"/>
      <c r="L576" s="10"/>
      <c r="M576" s="10"/>
      <c r="N576" s="10"/>
      <c r="O576" s="10"/>
      <c r="P576" s="10"/>
      <c r="Q576" s="10"/>
      <c r="R576" s="10"/>
      <c r="S576" s="10" t="e">
        <f>IF(#REF!,[1]!obGet([1]!obCall("",$C576,"get",[1]!obMake("","int",COLUMN()))),"")</f>
        <v>#REF!</v>
      </c>
      <c r="T576" s="7"/>
      <c r="U576" s="7"/>
      <c r="V576" s="7"/>
      <c r="W576" s="7"/>
      <c r="X576" s="7"/>
      <c r="AH576" s="1"/>
      <c r="AI576" s="1"/>
      <c r="IW576" s="7"/>
      <c r="IX576" s="7"/>
    </row>
    <row r="577" spans="1:258" x14ac:dyDescent="0.3">
      <c r="A577" s="7" t="str">
        <f t="shared" si="14"/>
        <v/>
      </c>
      <c r="D577" s="28"/>
      <c r="E577" s="13"/>
      <c r="F577" s="13"/>
      <c r="G577" s="15"/>
      <c r="H577" s="15"/>
      <c r="I577" s="15"/>
      <c r="J577" s="10"/>
      <c r="K577" s="10"/>
      <c r="L577" s="10"/>
      <c r="M577" s="10"/>
      <c r="N577" s="10"/>
      <c r="O577" s="10"/>
      <c r="P577" s="10"/>
      <c r="Q577" s="10"/>
      <c r="R577" s="10"/>
      <c r="S577" s="10" t="e">
        <f>IF(#REF!,[1]!obGet([1]!obCall("",$C577,"get",[1]!obMake("","int",COLUMN()))),"")</f>
        <v>#REF!</v>
      </c>
      <c r="T577" s="7"/>
      <c r="U577" s="7"/>
      <c r="V577" s="7"/>
      <c r="W577" s="7"/>
      <c r="X577" s="7"/>
      <c r="AH577" s="1"/>
      <c r="AI577" s="1"/>
      <c r="IW577" s="7"/>
      <c r="IX577" s="7"/>
    </row>
    <row r="578" spans="1:258" x14ac:dyDescent="0.3">
      <c r="A578" s="7" t="str">
        <f t="shared" si="14"/>
        <v/>
      </c>
      <c r="D578" s="28"/>
      <c r="E578" s="13"/>
      <c r="F578" s="13"/>
      <c r="G578" s="15"/>
      <c r="H578" s="15"/>
      <c r="I578" s="15"/>
      <c r="J578" s="10"/>
      <c r="K578" s="10"/>
      <c r="L578" s="10"/>
      <c r="M578" s="10"/>
      <c r="N578" s="10"/>
      <c r="O578" s="10"/>
      <c r="P578" s="10"/>
      <c r="Q578" s="10"/>
      <c r="R578" s="10"/>
      <c r="S578" s="10" t="e">
        <f>IF(#REF!,[1]!obGet([1]!obCall("",$C578,"get",[1]!obMake("","int",COLUMN()))),"")</f>
        <v>#REF!</v>
      </c>
      <c r="T578" s="7"/>
      <c r="U578" s="7"/>
      <c r="V578" s="7"/>
      <c r="W578" s="7"/>
      <c r="X578" s="7"/>
      <c r="AH578" s="1"/>
      <c r="AI578" s="1"/>
      <c r="IW578" s="7"/>
      <c r="IX578" s="7"/>
    </row>
    <row r="579" spans="1:258" x14ac:dyDescent="0.3">
      <c r="A579" s="7" t="str">
        <f t="shared" si="14"/>
        <v/>
      </c>
      <c r="D579" s="28"/>
      <c r="E579" s="13"/>
      <c r="F579" s="13"/>
      <c r="G579" s="15"/>
      <c r="H579" s="15"/>
      <c r="I579" s="15"/>
      <c r="J579" s="10"/>
      <c r="K579" s="10"/>
      <c r="L579" s="10"/>
      <c r="M579" s="10"/>
      <c r="N579" s="10"/>
      <c r="O579" s="10"/>
      <c r="P579" s="10"/>
      <c r="Q579" s="10"/>
      <c r="R579" s="10"/>
      <c r="S579" s="10" t="e">
        <f>IF(#REF!,[1]!obGet([1]!obCall("",$C579,"get",[1]!obMake("","int",COLUMN()))),"")</f>
        <v>#REF!</v>
      </c>
      <c r="T579" s="7"/>
      <c r="U579" s="7"/>
      <c r="V579" s="7"/>
      <c r="W579" s="7"/>
      <c r="X579" s="7"/>
      <c r="AH579" s="1"/>
      <c r="AI579" s="1"/>
      <c r="IW579" s="7"/>
      <c r="IX579" s="7"/>
    </row>
    <row r="580" spans="1:258" x14ac:dyDescent="0.3">
      <c r="A580" s="7" t="str">
        <f t="shared" si="14"/>
        <v/>
      </c>
      <c r="D580" s="28"/>
      <c r="E580" s="13"/>
      <c r="F580" s="13"/>
      <c r="G580" s="15"/>
      <c r="H580" s="15"/>
      <c r="I580" s="15"/>
      <c r="J580" s="10"/>
      <c r="K580" s="10"/>
      <c r="L580" s="10"/>
      <c r="M580" s="10"/>
      <c r="N580" s="10"/>
      <c r="O580" s="10"/>
      <c r="P580" s="10"/>
      <c r="Q580" s="10"/>
      <c r="R580" s="10"/>
      <c r="S580" s="10" t="e">
        <f>IF(#REF!,[1]!obGet([1]!obCall("",$C580,"get",[1]!obMake("","int",COLUMN()))),"")</f>
        <v>#REF!</v>
      </c>
      <c r="T580" s="7"/>
      <c r="U580" s="7"/>
      <c r="V580" s="7"/>
      <c r="W580" s="7"/>
      <c r="X580" s="7"/>
      <c r="AH580" s="1"/>
      <c r="AI580" s="1"/>
      <c r="IW580" s="7"/>
      <c r="IX580" s="7"/>
    </row>
    <row r="581" spans="1:258" x14ac:dyDescent="0.3">
      <c r="A581" s="7" t="str">
        <f t="shared" si="14"/>
        <v/>
      </c>
      <c r="D581" s="28"/>
      <c r="E581" s="13"/>
      <c r="F581" s="13"/>
      <c r="G581" s="15"/>
      <c r="H581" s="15"/>
      <c r="I581" s="15"/>
      <c r="J581" s="10"/>
      <c r="K581" s="10"/>
      <c r="L581" s="10"/>
      <c r="M581" s="10"/>
      <c r="N581" s="10"/>
      <c r="O581" s="10"/>
      <c r="P581" s="10"/>
      <c r="Q581" s="10"/>
      <c r="R581" s="10"/>
      <c r="S581" s="10" t="e">
        <f>IF(#REF!,[1]!obGet([1]!obCall("",$C581,"get",[1]!obMake("","int",COLUMN()))),"")</f>
        <v>#REF!</v>
      </c>
      <c r="T581" s="7"/>
      <c r="U581" s="7"/>
      <c r="V581" s="7"/>
      <c r="W581" s="7"/>
      <c r="X581" s="7"/>
      <c r="AH581" s="1"/>
      <c r="AI581" s="1"/>
      <c r="IW581" s="7"/>
      <c r="IX581" s="7"/>
    </row>
    <row r="582" spans="1:258" x14ac:dyDescent="0.3">
      <c r="A582" s="7" t="str">
        <f t="shared" si="14"/>
        <v/>
      </c>
      <c r="D582" s="15"/>
      <c r="E582" s="13"/>
      <c r="F582" s="13"/>
      <c r="G582" s="15"/>
      <c r="H582" s="15"/>
      <c r="I582" s="15"/>
      <c r="J582" s="10"/>
      <c r="K582" s="10"/>
      <c r="L582" s="10"/>
      <c r="M582" s="10"/>
      <c r="N582" s="10"/>
      <c r="O582" s="10"/>
      <c r="P582" s="10"/>
      <c r="Q582" s="10"/>
      <c r="R582" s="10"/>
      <c r="S582" s="10" t="e">
        <f>IF(#REF!,[1]!obGet([1]!obCall("",$C582,"get",[1]!obMake("","int",COLUMN()))),"")</f>
        <v>#REF!</v>
      </c>
      <c r="T582" s="7"/>
      <c r="U582" s="7"/>
      <c r="V582" s="7"/>
      <c r="W582" s="7"/>
      <c r="X582" s="7"/>
      <c r="AH582" s="1"/>
      <c r="IW582" s="7"/>
    </row>
    <row r="583" spans="1:258" x14ac:dyDescent="0.3">
      <c r="A583" s="7" t="str">
        <f t="shared" si="14"/>
        <v/>
      </c>
      <c r="D583" s="15"/>
      <c r="E583" s="13"/>
      <c r="F583" s="13"/>
      <c r="G583" s="15"/>
      <c r="H583" s="15"/>
      <c r="I583" s="15"/>
      <c r="J583" s="10"/>
      <c r="K583" s="10"/>
      <c r="L583" s="10"/>
      <c r="M583" s="10"/>
      <c r="N583" s="10"/>
      <c r="O583" s="10"/>
      <c r="P583" s="10"/>
      <c r="Q583" s="10"/>
      <c r="R583" s="10"/>
      <c r="S583" s="10" t="e">
        <f>IF(#REF!,[1]!obGet([1]!obCall("",$C583,"get",[1]!obMake("","int",COLUMN()))),"")</f>
        <v>#REF!</v>
      </c>
      <c r="T583" s="7"/>
      <c r="U583" s="7"/>
      <c r="V583" s="7"/>
      <c r="W583" s="7"/>
      <c r="X583" s="7"/>
      <c r="AH583" s="1"/>
      <c r="IW583" s="7"/>
    </row>
    <row r="584" spans="1:258" x14ac:dyDescent="0.3">
      <c r="D584" s="26"/>
      <c r="E584" s="10"/>
      <c r="G584" s="31"/>
      <c r="AG584" s="7"/>
      <c r="IV584" s="4"/>
    </row>
    <row r="585" spans="1:258" x14ac:dyDescent="0.3">
      <c r="D585" s="26"/>
      <c r="G585" s="31"/>
      <c r="AG585" s="7"/>
      <c r="IV585" s="4"/>
    </row>
    <row r="586" spans="1:258" x14ac:dyDescent="0.3">
      <c r="D586" s="26"/>
      <c r="G586" s="31"/>
      <c r="AG586" s="7"/>
      <c r="IV586" s="4"/>
    </row>
    <row r="587" spans="1:258" x14ac:dyDescent="0.3">
      <c r="D587" s="26"/>
      <c r="G587" s="31"/>
      <c r="AG587" s="7"/>
      <c r="IV587" s="4"/>
    </row>
    <row r="588" spans="1:258" x14ac:dyDescent="0.3">
      <c r="D588" s="26"/>
      <c r="G588" s="31"/>
      <c r="AG588" s="7"/>
      <c r="IV588" s="4"/>
    </row>
    <row r="589" spans="1:258" x14ac:dyDescent="0.3">
      <c r="D589" s="26"/>
      <c r="G589" s="31"/>
      <c r="AG589" s="7"/>
      <c r="IV589" s="4"/>
    </row>
    <row r="590" spans="1:258" x14ac:dyDescent="0.3">
      <c r="D590" s="26"/>
      <c r="G590" s="31"/>
      <c r="AG590" s="7"/>
      <c r="IV590" s="4"/>
    </row>
    <row r="591" spans="1:258" x14ac:dyDescent="0.3">
      <c r="D591" s="26"/>
      <c r="G591" s="31"/>
      <c r="AG591" s="7"/>
      <c r="IV591" s="4"/>
    </row>
    <row r="592" spans="1:258" x14ac:dyDescent="0.3">
      <c r="D592" s="26"/>
      <c r="G592" s="31"/>
      <c r="AG592" s="7"/>
      <c r="IV592" s="4"/>
    </row>
    <row r="593" spans="4:256" x14ac:dyDescent="0.3">
      <c r="D593" s="26"/>
      <c r="G593" s="31"/>
      <c r="AG593" s="7"/>
      <c r="IV593" s="4"/>
    </row>
    <row r="594" spans="4:256" x14ac:dyDescent="0.3">
      <c r="D594" s="26"/>
      <c r="G594" s="31"/>
      <c r="AG594" s="7"/>
      <c r="IV594" s="4"/>
    </row>
    <row r="595" spans="4:256" x14ac:dyDescent="0.3">
      <c r="D595" s="26"/>
      <c r="G595" s="31"/>
      <c r="AG595" s="7"/>
      <c r="IV595" s="4"/>
    </row>
    <row r="596" spans="4:256" x14ac:dyDescent="0.3">
      <c r="D596" s="26"/>
      <c r="G596" s="31"/>
      <c r="AG596" s="7"/>
      <c r="IV596" s="4"/>
    </row>
    <row r="597" spans="4:256" x14ac:dyDescent="0.3">
      <c r="D597" s="26"/>
      <c r="G597" s="31"/>
      <c r="AG597" s="7"/>
      <c r="IV597" s="4"/>
    </row>
    <row r="598" spans="4:256" x14ac:dyDescent="0.3">
      <c r="D598" s="26"/>
      <c r="G598" s="31"/>
      <c r="AG598" s="7"/>
      <c r="IV598" s="4"/>
    </row>
    <row r="599" spans="4:256" x14ac:dyDescent="0.3">
      <c r="D599" s="26"/>
      <c r="G599" s="31"/>
      <c r="AG599" s="7"/>
      <c r="IV599" s="4"/>
    </row>
    <row r="600" spans="4:256" x14ac:dyDescent="0.3">
      <c r="D600" s="26"/>
      <c r="G600" s="31"/>
      <c r="AG600" s="7"/>
      <c r="IV600" s="4"/>
    </row>
    <row r="601" spans="4:256" x14ac:dyDescent="0.3">
      <c r="D601" s="26"/>
      <c r="G601" s="31"/>
      <c r="AG601" s="7"/>
      <c r="IV601" s="4"/>
    </row>
    <row r="602" spans="4:256" x14ac:dyDescent="0.3">
      <c r="D602" s="26"/>
      <c r="AG602" s="7"/>
      <c r="IV602" s="4"/>
    </row>
    <row r="603" spans="4:256" x14ac:dyDescent="0.3">
      <c r="D603" s="26"/>
      <c r="AG603" s="7"/>
      <c r="IV603" s="4"/>
    </row>
    <row r="604" spans="4:256" x14ac:dyDescent="0.3">
      <c r="D604" s="26"/>
      <c r="AG604" s="7"/>
      <c r="IV604" s="4"/>
    </row>
    <row r="605" spans="4:256" x14ac:dyDescent="0.3">
      <c r="D605" s="26"/>
      <c r="AG605" s="7"/>
      <c r="IV605" s="4"/>
    </row>
    <row r="606" spans="4:256" x14ac:dyDescent="0.3">
      <c r="D606" s="26"/>
      <c r="AG606" s="7"/>
      <c r="IV606" s="4"/>
    </row>
    <row r="607" spans="4:256" x14ac:dyDescent="0.3">
      <c r="D607" s="26"/>
      <c r="AG607" s="7"/>
      <c r="IV607" s="4"/>
    </row>
    <row r="608" spans="4:256" x14ac:dyDescent="0.3">
      <c r="D608" s="26"/>
      <c r="AG608" s="7"/>
      <c r="IV608" s="4"/>
    </row>
    <row r="609" spans="4:256" x14ac:dyDescent="0.3">
      <c r="D609" s="26"/>
      <c r="AG609" s="7"/>
      <c r="IV609" s="4"/>
    </row>
    <row r="610" spans="4:256" x14ac:dyDescent="0.3">
      <c r="D610" s="26"/>
      <c r="AG610" s="7"/>
      <c r="IV610" s="4"/>
    </row>
    <row r="611" spans="4:256" x14ac:dyDescent="0.3">
      <c r="D611" s="26"/>
      <c r="AG611" s="7"/>
      <c r="IV611" s="4"/>
    </row>
    <row r="612" spans="4:256" x14ac:dyDescent="0.3">
      <c r="D612" s="26"/>
      <c r="AG612" s="7"/>
      <c r="IV612" s="4"/>
    </row>
    <row r="613" spans="4:256" x14ac:dyDescent="0.3">
      <c r="D613" s="26"/>
      <c r="AG613" s="7"/>
      <c r="IV613" s="4"/>
    </row>
    <row r="614" spans="4:256" x14ac:dyDescent="0.3">
      <c r="D614" s="26"/>
      <c r="AG614" s="7"/>
      <c r="IV614" s="4"/>
    </row>
    <row r="615" spans="4:256" x14ac:dyDescent="0.3">
      <c r="D615" s="26"/>
      <c r="AG615" s="7"/>
      <c r="IV615" s="4"/>
    </row>
    <row r="616" spans="4:256" x14ac:dyDescent="0.3">
      <c r="E616" s="26"/>
    </row>
    <row r="617" spans="4:256" x14ac:dyDescent="0.3">
      <c r="E617" s="26"/>
    </row>
    <row r="618" spans="4:256" x14ac:dyDescent="0.3">
      <c r="E618" s="26"/>
    </row>
    <row r="619" spans="4:256" x14ac:dyDescent="0.3">
      <c r="E619" s="26"/>
    </row>
    <row r="620" spans="4:256" x14ac:dyDescent="0.3">
      <c r="E620" s="26"/>
    </row>
    <row r="621" spans="4:256" x14ac:dyDescent="0.3">
      <c r="E621" s="26"/>
    </row>
    <row r="622" spans="4:256" x14ac:dyDescent="0.3">
      <c r="E622" s="26"/>
    </row>
    <row r="623" spans="4:256" x14ac:dyDescent="0.3">
      <c r="E623" s="26"/>
    </row>
    <row r="624" spans="4:256" x14ac:dyDescent="0.3">
      <c r="E624" s="26"/>
    </row>
    <row r="625" spans="5:5" x14ac:dyDescent="0.3">
      <c r="E625" s="26"/>
    </row>
    <row r="626" spans="5:5" x14ac:dyDescent="0.3">
      <c r="E626" s="26"/>
    </row>
    <row r="627" spans="5:5" x14ac:dyDescent="0.3">
      <c r="E627" s="26"/>
    </row>
    <row r="628" spans="5:5" x14ac:dyDescent="0.3">
      <c r="E628" s="26"/>
    </row>
    <row r="629" spans="5:5" x14ac:dyDescent="0.3">
      <c r="E629" s="26"/>
    </row>
    <row r="630" spans="5:5" x14ac:dyDescent="0.3">
      <c r="E630" s="26"/>
    </row>
    <row r="631" spans="5:5" x14ac:dyDescent="0.3">
      <c r="E631" s="26"/>
    </row>
    <row r="632" spans="5:5" x14ac:dyDescent="0.3">
      <c r="E632" s="26"/>
    </row>
    <row r="633" spans="5:5" x14ac:dyDescent="0.3">
      <c r="E633" s="26"/>
    </row>
    <row r="634" spans="5:5" x14ac:dyDescent="0.3">
      <c r="E634" s="26"/>
    </row>
    <row r="635" spans="5:5" x14ac:dyDescent="0.3">
      <c r="E635" s="26"/>
    </row>
    <row r="636" spans="5:5" x14ac:dyDescent="0.3">
      <c r="E636" s="26"/>
    </row>
    <row r="637" spans="5:5" x14ac:dyDescent="0.3">
      <c r="E637" s="26"/>
    </row>
    <row r="638" spans="5:5" x14ac:dyDescent="0.3">
      <c r="E638" s="26"/>
    </row>
    <row r="639" spans="5:5" x14ac:dyDescent="0.3">
      <c r="E639" s="26"/>
    </row>
    <row r="640" spans="5:5" x14ac:dyDescent="0.3">
      <c r="E640" s="26"/>
    </row>
    <row r="641" spans="5:5" x14ac:dyDescent="0.3">
      <c r="E641" s="26"/>
    </row>
    <row r="642" spans="5:5" x14ac:dyDescent="0.3">
      <c r="E642" s="26"/>
    </row>
    <row r="643" spans="5:5" x14ac:dyDescent="0.3">
      <c r="E643" s="26"/>
    </row>
    <row r="644" spans="5:5" x14ac:dyDescent="0.3">
      <c r="E644" s="26"/>
    </row>
    <row r="645" spans="5:5" x14ac:dyDescent="0.3">
      <c r="E645" s="26"/>
    </row>
    <row r="646" spans="5:5" x14ac:dyDescent="0.3">
      <c r="E646" s="26"/>
    </row>
    <row r="647" spans="5:5" x14ac:dyDescent="0.3">
      <c r="E647" s="26"/>
    </row>
    <row r="648" spans="5:5" x14ac:dyDescent="0.3">
      <c r="E648" s="26"/>
    </row>
    <row r="649" spans="5:5" x14ac:dyDescent="0.3">
      <c r="E649" s="26"/>
    </row>
    <row r="650" spans="5:5" x14ac:dyDescent="0.3">
      <c r="E650" s="26"/>
    </row>
    <row r="651" spans="5:5" x14ac:dyDescent="0.3">
      <c r="E651" s="26"/>
    </row>
    <row r="652" spans="5:5" x14ac:dyDescent="0.3">
      <c r="E652" s="26"/>
    </row>
    <row r="653" spans="5:5" x14ac:dyDescent="0.3">
      <c r="E653" s="26"/>
    </row>
    <row r="654" spans="5:5" x14ac:dyDescent="0.3">
      <c r="E654" s="26"/>
    </row>
    <row r="655" spans="5:5" x14ac:dyDescent="0.3">
      <c r="E655" s="26"/>
    </row>
    <row r="656" spans="5:5" x14ac:dyDescent="0.3">
      <c r="E656" s="26"/>
    </row>
    <row r="657" spans="5:5" x14ac:dyDescent="0.3">
      <c r="E657" s="26"/>
    </row>
    <row r="658" spans="5:5" x14ac:dyDescent="0.3">
      <c r="E658" s="26"/>
    </row>
    <row r="659" spans="5:5" x14ac:dyDescent="0.3">
      <c r="E659" s="26"/>
    </row>
    <row r="660" spans="5:5" x14ac:dyDescent="0.3">
      <c r="E660" s="26"/>
    </row>
    <row r="661" spans="5:5" x14ac:dyDescent="0.3">
      <c r="E661" s="26"/>
    </row>
    <row r="662" spans="5:5" x14ac:dyDescent="0.3">
      <c r="E662" s="26"/>
    </row>
    <row r="663" spans="5:5" x14ac:dyDescent="0.3">
      <c r="E663" s="26"/>
    </row>
    <row r="664" spans="5:5" x14ac:dyDescent="0.3">
      <c r="E664" s="26"/>
    </row>
    <row r="665" spans="5:5" x14ac:dyDescent="0.3">
      <c r="E665" s="26"/>
    </row>
    <row r="666" spans="5:5" x14ac:dyDescent="0.3">
      <c r="E666" s="26"/>
    </row>
    <row r="667" spans="5:5" x14ac:dyDescent="0.3">
      <c r="E667" s="26"/>
    </row>
    <row r="668" spans="5:5" x14ac:dyDescent="0.3">
      <c r="E668" s="26"/>
    </row>
    <row r="669" spans="5:5" x14ac:dyDescent="0.3">
      <c r="E669" s="26"/>
    </row>
    <row r="670" spans="5:5" x14ac:dyDescent="0.3">
      <c r="E670" s="26"/>
    </row>
    <row r="671" spans="5:5" x14ac:dyDescent="0.3">
      <c r="E671" s="26"/>
    </row>
    <row r="672" spans="5:5" x14ac:dyDescent="0.3">
      <c r="E672" s="26"/>
    </row>
    <row r="673" spans="5:5" x14ac:dyDescent="0.3">
      <c r="E673" s="26"/>
    </row>
    <row r="674" spans="5:5" x14ac:dyDescent="0.3">
      <c r="E674" s="26"/>
    </row>
    <row r="675" spans="5:5" x14ac:dyDescent="0.3">
      <c r="E675" s="26"/>
    </row>
    <row r="676" spans="5:5" x14ac:dyDescent="0.3">
      <c r="E676" s="26"/>
    </row>
    <row r="677" spans="5:5" x14ac:dyDescent="0.3">
      <c r="E677" s="26"/>
    </row>
    <row r="678" spans="5:5" x14ac:dyDescent="0.3">
      <c r="E678" s="26"/>
    </row>
    <row r="679" spans="5:5" x14ac:dyDescent="0.3">
      <c r="E679" s="26"/>
    </row>
    <row r="680" spans="5:5" x14ac:dyDescent="0.3">
      <c r="E680" s="26"/>
    </row>
    <row r="681" spans="5:5" x14ac:dyDescent="0.3">
      <c r="E681" s="26"/>
    </row>
    <row r="682" spans="5:5" x14ac:dyDescent="0.3">
      <c r="E682" s="26"/>
    </row>
    <row r="683" spans="5:5" x14ac:dyDescent="0.3">
      <c r="E683" s="26"/>
    </row>
    <row r="684" spans="5:5" x14ac:dyDescent="0.3">
      <c r="E684" s="26"/>
    </row>
    <row r="685" spans="5:5" x14ac:dyDescent="0.3">
      <c r="E685" s="26"/>
    </row>
    <row r="686" spans="5:5" x14ac:dyDescent="0.3">
      <c r="E686" s="26"/>
    </row>
    <row r="687" spans="5:5" x14ac:dyDescent="0.3">
      <c r="E687" s="26"/>
    </row>
    <row r="688" spans="5:5" x14ac:dyDescent="0.3">
      <c r="E688" s="26"/>
    </row>
    <row r="689" spans="5:5" x14ac:dyDescent="0.3">
      <c r="E689" s="26"/>
    </row>
    <row r="690" spans="5:5" x14ac:dyDescent="0.3">
      <c r="E690" s="26"/>
    </row>
    <row r="691" spans="5:5" x14ac:dyDescent="0.3">
      <c r="E691" s="26"/>
    </row>
    <row r="692" spans="5:5" x14ac:dyDescent="0.3">
      <c r="E692" s="26"/>
    </row>
    <row r="693" spans="5:5" x14ac:dyDescent="0.3">
      <c r="E693" s="26"/>
    </row>
    <row r="694" spans="5:5" x14ac:dyDescent="0.3">
      <c r="E694" s="26"/>
    </row>
    <row r="695" spans="5:5" x14ac:dyDescent="0.3">
      <c r="E695" s="26"/>
    </row>
    <row r="696" spans="5:5" x14ac:dyDescent="0.3">
      <c r="E696" s="26"/>
    </row>
    <row r="697" spans="5:5" x14ac:dyDescent="0.3">
      <c r="E697" s="26"/>
    </row>
    <row r="698" spans="5:5" x14ac:dyDescent="0.3">
      <c r="E698" s="26"/>
    </row>
    <row r="699" spans="5:5" x14ac:dyDescent="0.3">
      <c r="E699" s="26"/>
    </row>
    <row r="700" spans="5:5" x14ac:dyDescent="0.3">
      <c r="E700" s="26"/>
    </row>
    <row r="701" spans="5:5" x14ac:dyDescent="0.3">
      <c r="E701" s="26"/>
    </row>
    <row r="702" spans="5:5" x14ac:dyDescent="0.3">
      <c r="E702" s="26"/>
    </row>
    <row r="703" spans="5:5" x14ac:dyDescent="0.3">
      <c r="E703" s="26"/>
    </row>
    <row r="704" spans="5:5" x14ac:dyDescent="0.3">
      <c r="E704" s="26"/>
    </row>
    <row r="705" spans="5:5" x14ac:dyDescent="0.3">
      <c r="E705" s="26"/>
    </row>
    <row r="706" spans="5:5" x14ac:dyDescent="0.3">
      <c r="E706" s="26"/>
    </row>
    <row r="707" spans="5:5" x14ac:dyDescent="0.3">
      <c r="E707" s="26"/>
    </row>
    <row r="708" spans="5:5" x14ac:dyDescent="0.3">
      <c r="E708" s="26"/>
    </row>
    <row r="709" spans="5:5" x14ac:dyDescent="0.3">
      <c r="E709" s="26"/>
    </row>
    <row r="710" spans="5:5" x14ac:dyDescent="0.3">
      <c r="E710" s="26"/>
    </row>
    <row r="711" spans="5:5" x14ac:dyDescent="0.3">
      <c r="E711" s="26"/>
    </row>
    <row r="712" spans="5:5" x14ac:dyDescent="0.3">
      <c r="E712" s="26"/>
    </row>
    <row r="713" spans="5:5" x14ac:dyDescent="0.3">
      <c r="E713" s="26"/>
    </row>
    <row r="714" spans="5:5" x14ac:dyDescent="0.3">
      <c r="E714" s="26"/>
    </row>
    <row r="715" spans="5:5" x14ac:dyDescent="0.3">
      <c r="E715" s="26"/>
    </row>
    <row r="716" spans="5:5" x14ac:dyDescent="0.3">
      <c r="E716" s="26"/>
    </row>
    <row r="717" spans="5:5" x14ac:dyDescent="0.3">
      <c r="E717" s="26"/>
    </row>
    <row r="718" spans="5:5" x14ac:dyDescent="0.3">
      <c r="E718" s="26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C0D3E1-FA0E-4021-B9C3-59EC192427EE}">
          <x14:formula1>
            <xm:f>EnumInput!$C$1:$C$2</xm:f>
          </x14:formula1>
          <xm:sqref>D30:D32 E25</xm:sqref>
        </x14:dataValidation>
        <x14:dataValidation type="list" allowBlank="1" showInputMessage="1" showErrorMessage="1" xr:uid="{85410B2B-F9D4-49CA-8281-9CBA03202E83}">
          <x14:formula1>
            <xm:f>EnumInput!$B$2:$B$3</xm:f>
          </x14:formula1>
          <xm:sqref>E23</xm:sqref>
        </x14:dataValidation>
        <x14:dataValidation type="list" allowBlank="1" showInputMessage="1" showErrorMessage="1" xr:uid="{F341C433-8A66-4474-9C77-60F48BD04F29}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W1353"/>
  <sheetViews>
    <sheetView zoomScale="70" zoomScaleNormal="70" workbookViewId="0">
      <selection activeCell="U6" sqref="U6"/>
    </sheetView>
  </sheetViews>
  <sheetFormatPr baseColWidth="10" defaultColWidth="14.44140625" defaultRowHeight="15" x14ac:dyDescent="0.3"/>
  <cols>
    <col min="1" max="1" width="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[1892]</v>
      </c>
      <c r="E11" s="68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[1928]</v>
      </c>
      <c r="E12" s="68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[1950]</v>
      </c>
      <c r="E13" s="68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[1934]</v>
      </c>
      <c r="E14" s="68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[1951]</v>
      </c>
      <c r="E15" s="68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[1907]</v>
      </c>
      <c r="E16" s="68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[1953]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[1912]</v>
      </c>
      <c r="E18" s="22" t="s">
        <v>1460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[1929]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[1954]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17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initialmargin.isdasimm.products.SIMMBermudanSwaption 
[1931]</v>
      </c>
      <c r="E26" s="22" t="s">
        <v>27</v>
      </c>
      <c r="F26" s="7" t="s">
        <v>1449</v>
      </c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initialmargin.isdasimm.products.SIMMBermudanSwaption 
[1893]</v>
      </c>
      <c r="E27" s="22">
        <v>1</v>
      </c>
      <c r="F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initialmargin.isdasimm.products.SIMMBermudanSwaption 
[1908]</v>
      </c>
      <c r="E28" s="7" t="b">
        <f>FALSE</f>
        <v>0</v>
      </c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46</v>
      </c>
      <c r="C29" s="7" t="s">
        <v>1454</v>
      </c>
      <c r="D29" s="19" t="str">
        <f>[1]!obMake("TimeStep"&amp;" "&amp;$B$6,$C$29,E29)</f>
        <v>TimeStep initialmargin.isdasimm.products.SIMMBermudanSwaption 
[1889]</v>
      </c>
      <c r="E29" s="24">
        <v>0.1</v>
      </c>
      <c r="F29" s="7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initialmargin.isdasimm.products.SIMMBermudanSwaption 
[1909]</v>
      </c>
      <c r="E30" s="24">
        <f>K37</f>
        <v>18</v>
      </c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B33" s="14" t="s">
        <v>1442</v>
      </c>
      <c r="C33" s="29"/>
      <c r="D33" s="25" t="b">
        <v>1</v>
      </c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5" t="s">
        <v>1443</v>
      </c>
      <c r="D34" s="32" t="b">
        <v>0</v>
      </c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2" t="s">
        <v>1444</v>
      </c>
      <c r="C35" s="8"/>
      <c r="D35" s="16" t="b">
        <v>0</v>
      </c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0"/>
      <c r="C36" s="10"/>
      <c r="D36" s="1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1.85" customHeight="1" x14ac:dyDescent="0.3">
      <c r="C40" s="74" t="str">
        <f>"Expected Initial Margin"</f>
        <v>Expected Initial Margin</v>
      </c>
      <c r="D40" s="31"/>
      <c r="E40" s="31"/>
      <c r="AG40" s="7"/>
      <c r="IS40" s="4"/>
      <c r="IT40" s="4"/>
      <c r="IU40" s="4"/>
      <c r="IV40" s="4"/>
    </row>
    <row r="41" spans="1:256" ht="11.85" customHeight="1" x14ac:dyDescent="0.3">
      <c r="C41" s="10" t="s">
        <v>42</v>
      </c>
      <c r="D41" s="10" t="str">
        <f>"LinearMelting"</f>
        <v>LinearMelting</v>
      </c>
      <c r="E41" s="10" t="str">
        <f>"Interpolation"</f>
        <v>Interpolation</v>
      </c>
      <c r="F41" s="10" t="str">
        <f>(1-2*F42)*100 &amp;"% Confidence Bounds"</f>
        <v>95% Confidence Bounds</v>
      </c>
      <c r="G41" s="10"/>
      <c r="H41" s="10" t="s">
        <v>48</v>
      </c>
      <c r="AH41" s="1"/>
      <c r="IU41" s="4"/>
      <c r="IV41" s="4"/>
    </row>
    <row r="42" spans="1:256" ht="11.85" customHeight="1" x14ac:dyDescent="0.3">
      <c r="B42" s="8" t="s">
        <v>23</v>
      </c>
      <c r="C42" s="75" t="str">
        <f>[1]!obMake("Values"&amp;C$41&amp;" "&amp;$B$6,$B$8,LIBORMarketModel!$J$16,$C$23,$D$26,[1]!obCall("SensitivityMode",$B$7&amp;"$SensitivityMode","valueOf",[1]!obMake("","String",C$41)),$D$27:$D$30)</f>
        <v>ValuesExact initialmargin.isdasimm.products.SIMMBermudanSwaption 
[1986]</v>
      </c>
      <c r="D42" s="76" t="str">
        <f>[1]!obMake("Values"&amp;D$41&amp;" "&amp;$B$6,$B$8,LIBORMarketModel!$J$16,$C$23,$D$26,[1]!obCall("SensitivityMode",$B$7&amp;"$SensitivityMode","valueOf",[1]!obMake("","String",D$41)),$D$27:$D$30)</f>
        <v>ValuesLinearMelting initialmargin.isdasimm.products.SIMMBermudanSwaption 
[1979]</v>
      </c>
      <c r="E42" s="76" t="str">
        <f>[1]!obMake("Values"&amp;E$41&amp;" "&amp;$B$6,$B$8,LIBORMarketModel!$J$16,$C$23,$D$26,[1]!obCall("SensitivityMode",$B$7&amp;"$SensitivityMode","valueOf",[1]!obMake("","String",E$41)),$D$27:$D$30)</f>
        <v>ValuesInterpolation initialmargin.isdasimm.products.SIMMBermudanSwaption 
[1974]</v>
      </c>
      <c r="F42" s="27">
        <v>2.5000000000000001E-2</v>
      </c>
      <c r="G42" s="27">
        <f>1-F42</f>
        <v>0.97499999999999998</v>
      </c>
      <c r="H42" s="15" t="str">
        <f>[1]!obMake("Path"&amp; COLUMN()&amp;$B$6,"int",COLUMN())</f>
        <v>Path8initialmargin.isdasimm.products.SIMMBermudanSwaption 
[1964]</v>
      </c>
      <c r="I42" s="10" t="str">
        <f>[1]!obMake("Path"&amp; COLUMN()&amp;$B$6,"int",COLUMN())</f>
        <v>Path9initialmargin.isdasimm.products.SIMMBermudanSwaption 
[1975]</v>
      </c>
      <c r="J42" s="10" t="str">
        <f>[1]!obMake("Path"&amp; COLUMN()&amp;$B$6,"int",COLUMN())</f>
        <v>Path10initialmargin.isdasimm.products.SIMMBermudanSwaption 
[1923]</v>
      </c>
      <c r="K42" s="10" t="str">
        <f>[1]!obMake("Path"&amp; COLUMN()&amp;$B$6,"int",COLUMN())</f>
        <v>Path11initialmargin.isdasimm.products.SIMMBermudanSwaption 
[1960]</v>
      </c>
      <c r="L42" s="10" t="str">
        <f>[1]!obMake("Path"&amp; COLUMN()&amp;$B$6,"int",COLUMN())</f>
        <v>Path12initialmargin.isdasimm.products.SIMMBermudanSwaption 
[1895]</v>
      </c>
      <c r="M42" s="10" t="str">
        <f>[1]!obMake("Path"&amp; COLUMN()&amp;$B$6,"int",COLUMN())</f>
        <v>Path13initialmargin.isdasimm.products.SIMMBermudanSwaption 
[1927]</v>
      </c>
      <c r="N42" s="10" t="str">
        <f>[1]!obMake("Path"&amp; COLUMN()&amp;$B$6,"int",COLUMN())</f>
        <v>Path14initialmargin.isdasimm.products.SIMMBermudanSwaption 
[1918]</v>
      </c>
      <c r="O42" s="10" t="str">
        <f>[1]!obMake("Path"&amp; COLUMN()&amp;$B$6,"int",COLUMN())</f>
        <v>Path15initialmargin.isdasimm.products.SIMMBermudanSwaption 
[1940]</v>
      </c>
      <c r="P42" s="10" t="str">
        <f>[1]!obMake("Path"&amp; COLUMN()&amp;$B$6,"int",COLUMN())</f>
        <v>Path16initialmargin.isdasimm.products.SIMMBermudanSwaption 
[1965]</v>
      </c>
      <c r="Q42" s="10" t="str">
        <f>[1]!obMake("Path"&amp; COLUMN()&amp;$B$6,"int",COLUMN())</f>
        <v>Path17initialmargin.isdasimm.products.SIMMBermudanSwaption 
[1904]</v>
      </c>
      <c r="R42" s="10"/>
      <c r="S42" s="10"/>
      <c r="AH42" s="1"/>
      <c r="AI42" s="1"/>
      <c r="IV42" s="4"/>
    </row>
    <row r="43" spans="1:256" ht="11.4" customHeight="1" x14ac:dyDescent="0.3">
      <c r="A43" s="7">
        <f>IF(OR($D$35,$D$34,$D$33),IF(MOD((ROW(A43)-ROW($A$43))*$E$29,$E$30/6)&lt;0.0001,(ROW(A43)-ROW($A$43))*$E$29,""),"")</f>
        <v>0</v>
      </c>
      <c r="B43" s="7">
        <f>IF(IF(OR($D$35,$D$34,$D$33),(ROW(A43)-ROW($A$43))*$E$29,"")&lt;=$E$30,IF(OR($D$35,$D$34,$D$33),(ROW(A43)-ROW($A$43))*$E$29,""),"")</f>
        <v>0</v>
      </c>
      <c r="C43" s="28" t="str">
        <f t="array" ref="C43:C343">TRANSPOSE(IF($D$35,[1]!obGet([1]!obCall("",$C$42,"getExpectedIM")),""))</f>
        <v/>
      </c>
      <c r="D43" s="13" t="str">
        <f t="array" ref="D43:D343">TRANSPOSE(IF($D$34,[1]!obGet([1]!obCall("",$D$42,"getExpectedIM")),""))</f>
        <v/>
      </c>
      <c r="E43" s="13" t="e">
        <f t="array" ref="E43:E343">TRANSPOSE(IF($D$33,[1]!obGet([1]!obCall("",$E$42,"getExpectedIM")),""))</f>
        <v>#VALUE!</v>
      </c>
      <c r="F43" s="15" t="str">
        <f t="array" ref="F43:F343">TRANSPOSE(IF($D$35,[1]!obGet([1]!obCall("",$C$42,"getQuantile",[1]!obMake("","double",$F$42))),""))</f>
        <v/>
      </c>
      <c r="G43" s="15" t="str">
        <f t="array" ref="G43:G343">TRANSPOSE(IF($D$35,[1]!obGet([1]!obCall("",$C$42,"getQuantile",[1]!obMake("","double",$G$42))),""))</f>
        <v/>
      </c>
      <c r="H43" s="72" t="str">
        <f t="array" ref="H43:H343">TRANSPOSE(IF($D$35,[1]!obGet([1]!obCall("",$C$42,"getPath",H$42)),""))</f>
        <v/>
      </c>
      <c r="I43" s="29" t="str">
        <f t="array" ref="I43:I343">TRANSPOSE(IF($D$35,[1]!obGet([1]!obCall("",$C$42,"getPath",I$42)),""))</f>
        <v/>
      </c>
      <c r="J43" s="29" t="str">
        <f t="array" ref="J43:J343">TRANSPOSE(IF($D$35,[1]!obGet([1]!obCall("",$C$42,"getPath",J$42)),""))</f>
        <v/>
      </c>
      <c r="K43" s="29" t="str">
        <f t="array" ref="K43:K343">TRANSPOSE(IF($D$35,[1]!obGet([1]!obCall("",$C$42,"getPath",K$42)),""))</f>
        <v/>
      </c>
      <c r="L43" s="29" t="str">
        <f t="array" ref="L43:L343">TRANSPOSE(IF($D$35,[1]!obGet([1]!obCall("",$C$42,"getPath",L$42)),""))</f>
        <v/>
      </c>
      <c r="M43" s="29" t="str">
        <f t="array" ref="M43:M343">TRANSPOSE(IF($D$35,[1]!obGet([1]!obCall("",$C$42,"getPath",M$42)),""))</f>
        <v/>
      </c>
      <c r="N43" s="29" t="str">
        <f t="array" ref="N43:N343">TRANSPOSE(IF($D$35,[1]!obGet([1]!obCall("",$C$42,"getPath",N$42)),""))</f>
        <v/>
      </c>
      <c r="O43" s="29" t="str">
        <f t="array" ref="O43:O343">TRANSPOSE(IF($D$35,[1]!obGet([1]!obCall("",$C$42,"getPath",O$42)),""))</f>
        <v/>
      </c>
      <c r="P43" s="29" t="str">
        <f t="array" ref="P43:P343">TRANSPOSE(IF($D$35,[1]!obGet([1]!obCall("",$C$42,"getPath",P$42)),""))</f>
        <v/>
      </c>
      <c r="Q43" s="29" t="str">
        <f t="array" ref="Q43:Q343">TRANSPOSE(IF($D$35,[1]!obGet([1]!obCall("",$C$42,"getPath",Q$42)),""))</f>
        <v/>
      </c>
      <c r="R43" s="29" t="str">
        <f t="array" ref="R43:R343">TRANSPOSE(IF($D$35,[1]!obGet([1]!obCall("",$C$42,"getPath",R$42)),""))</f>
        <v/>
      </c>
      <c r="S43" s="29" t="str">
        <f t="array" ref="S43:S343">TRANSPOSE(IF($D$35,[1]!obGet([1]!obCall("",$C$42,"getPath",S$42)),""))</f>
        <v/>
      </c>
      <c r="T43" s="7"/>
      <c r="U43" s="7"/>
      <c r="V43" s="7"/>
      <c r="W43" s="7"/>
      <c r="AH43" s="1"/>
      <c r="IU43" s="4"/>
      <c r="IV43" s="4"/>
    </row>
    <row r="44" spans="1:256" ht="11.85" customHeight="1" x14ac:dyDescent="0.3">
      <c r="A44" s="7" t="str">
        <f t="shared" ref="A44:A107" si="3">IF(OR($D$35,$D$34,$D$33),IF(MOD((ROW(A44)-ROW($A$43))*$E$29,$E$30/6)&lt;0.0001,(ROW(A44)-ROW($A$43))*$E$29,""),"")</f>
        <v/>
      </c>
      <c r="B44" s="7">
        <f t="shared" ref="B44:B107" si="4">IF(IF(OR($D$35,$D$34,$D$33),(ROW(A44)-ROW($A$43))*$E$29,"")&lt;=$E$30,IF(OR($D$35,$D$34,$D$33),(ROW(A44)-ROW($A$43))*$E$29,""),"")</f>
        <v>0.1</v>
      </c>
      <c r="C44" s="28" t="str">
        <v/>
      </c>
      <c r="D44" s="13" t="str">
        <v/>
      </c>
      <c r="E44" s="13" t="e">
        <v>#VALUE!</v>
      </c>
      <c r="F44" s="15" t="str">
        <v/>
      </c>
      <c r="G44" s="15" t="str">
        <v/>
      </c>
      <c r="H44" s="15" t="str">
        <v/>
      </c>
      <c r="I44" s="10" t="str">
        <v/>
      </c>
      <c r="J44" s="10" t="str">
        <v/>
      </c>
      <c r="K44" s="10" t="str">
        <v/>
      </c>
      <c r="L44" s="10" t="str">
        <v/>
      </c>
      <c r="M44" s="10" t="str">
        <v/>
      </c>
      <c r="N44" s="10" t="str">
        <v/>
      </c>
      <c r="O44" s="10" t="str">
        <v/>
      </c>
      <c r="P44" s="10" t="str">
        <v/>
      </c>
      <c r="Q44" s="10" t="str">
        <v/>
      </c>
      <c r="R44" s="10" t="str">
        <v/>
      </c>
      <c r="S44" s="10" t="str">
        <v/>
      </c>
      <c r="T44" s="7"/>
      <c r="U44" s="7"/>
      <c r="V44" s="7"/>
      <c r="W44" s="7"/>
      <c r="AH44" s="1"/>
      <c r="IU44" s="4"/>
      <c r="IV44" s="4"/>
    </row>
    <row r="45" spans="1:256" ht="11.85" customHeight="1" x14ac:dyDescent="0.3">
      <c r="A45" s="7" t="str">
        <f t="shared" si="3"/>
        <v/>
      </c>
      <c r="B45" s="7">
        <f t="shared" si="4"/>
        <v>0.2</v>
      </c>
      <c r="C45" s="28" t="str">
        <v/>
      </c>
      <c r="D45" s="13" t="str">
        <v/>
      </c>
      <c r="E45" s="13" t="e">
        <v>#VALUE!</v>
      </c>
      <c r="F45" s="15" t="str">
        <v/>
      </c>
      <c r="G45" s="15" t="str">
        <v/>
      </c>
      <c r="H45" s="15" t="str">
        <v/>
      </c>
      <c r="I45" s="10" t="str">
        <v/>
      </c>
      <c r="J45" s="10" t="str">
        <v/>
      </c>
      <c r="K45" s="10" t="str">
        <v/>
      </c>
      <c r="L45" s="10" t="str">
        <v/>
      </c>
      <c r="M45" s="10" t="str">
        <v/>
      </c>
      <c r="N45" s="10" t="str">
        <v/>
      </c>
      <c r="O45" s="10" t="str">
        <v/>
      </c>
      <c r="P45" s="10" t="str">
        <v/>
      </c>
      <c r="Q45" s="10" t="str">
        <v/>
      </c>
      <c r="R45" s="10" t="str">
        <v/>
      </c>
      <c r="S45" s="10" t="str">
        <v/>
      </c>
      <c r="T45" s="7"/>
      <c r="U45" s="7"/>
      <c r="V45" s="7"/>
      <c r="W45" s="7"/>
      <c r="AH45" s="1"/>
      <c r="IU45" s="4"/>
      <c r="IV45" s="4"/>
    </row>
    <row r="46" spans="1:256" ht="11.4" customHeight="1" x14ac:dyDescent="0.3">
      <c r="A46" s="7" t="str">
        <f t="shared" si="3"/>
        <v/>
      </c>
      <c r="B46" s="7">
        <f t="shared" si="4"/>
        <v>0.30000000000000004</v>
      </c>
      <c r="C46" s="28" t="str">
        <v/>
      </c>
      <c r="D46" s="13" t="str">
        <v/>
      </c>
      <c r="E46" s="13" t="e">
        <v>#VALUE!</v>
      </c>
      <c r="F46" s="15" t="str">
        <v/>
      </c>
      <c r="G46" s="15" t="str">
        <v/>
      </c>
      <c r="H46" s="15" t="str">
        <v/>
      </c>
      <c r="I46" s="10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 t="str">
        <v/>
      </c>
      <c r="T46" s="7"/>
      <c r="U46" s="7"/>
      <c r="V46" s="7"/>
      <c r="W46" s="7"/>
      <c r="AH46" s="1"/>
      <c r="IU46" s="4"/>
      <c r="IV46" s="4"/>
    </row>
    <row r="47" spans="1:256" ht="13.8" customHeight="1" x14ac:dyDescent="0.3">
      <c r="A47" s="7" t="str">
        <f t="shared" si="3"/>
        <v/>
      </c>
      <c r="B47" s="7">
        <f t="shared" si="4"/>
        <v>0.4</v>
      </c>
      <c r="C47" s="28" t="str">
        <v/>
      </c>
      <c r="D47" s="13" t="str">
        <v/>
      </c>
      <c r="E47" s="13" t="e">
        <v>#VALUE!</v>
      </c>
      <c r="F47" s="15" t="str">
        <v/>
      </c>
      <c r="G47" s="15" t="str">
        <v/>
      </c>
      <c r="H47" s="15" t="str">
        <v/>
      </c>
      <c r="I47" s="10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 t="str">
        <v/>
      </c>
      <c r="T47" s="7"/>
      <c r="U47" s="7"/>
      <c r="V47" s="7"/>
      <c r="W47" s="7"/>
      <c r="AH47" s="1"/>
      <c r="IU47" s="4"/>
      <c r="IV47" s="4"/>
    </row>
    <row r="48" spans="1:256" ht="13.2" customHeight="1" x14ac:dyDescent="0.3">
      <c r="A48" s="7" t="str">
        <f t="shared" si="3"/>
        <v/>
      </c>
      <c r="B48" s="7">
        <f t="shared" si="4"/>
        <v>0.5</v>
      </c>
      <c r="C48" s="28" t="str">
        <v/>
      </c>
      <c r="D48" s="13" t="str">
        <v/>
      </c>
      <c r="E48" s="13" t="e">
        <v>#VALUE!</v>
      </c>
      <c r="F48" s="15" t="str">
        <v/>
      </c>
      <c r="G48" s="15" t="str">
        <v/>
      </c>
      <c r="H48" s="15" t="str">
        <v/>
      </c>
      <c r="I48" s="10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 t="str">
        <v/>
      </c>
      <c r="T48" s="7"/>
      <c r="U48" s="7"/>
      <c r="V48" s="7"/>
      <c r="W48" s="7"/>
      <c r="AH48" s="1"/>
      <c r="IU48" s="4"/>
      <c r="IV48" s="4"/>
    </row>
    <row r="49" spans="1:257" ht="11.85" customHeight="1" x14ac:dyDescent="0.3">
      <c r="A49" s="7" t="str">
        <f t="shared" si="3"/>
        <v/>
      </c>
      <c r="B49" s="7">
        <f t="shared" si="4"/>
        <v>0.60000000000000009</v>
      </c>
      <c r="C49" s="28" t="str">
        <v/>
      </c>
      <c r="D49" s="13" t="str">
        <v/>
      </c>
      <c r="E49" s="13" t="e">
        <v>#VALUE!</v>
      </c>
      <c r="F49" s="15" t="str">
        <v/>
      </c>
      <c r="G49" s="15" t="str">
        <v/>
      </c>
      <c r="H49" s="15" t="str">
        <v/>
      </c>
      <c r="I49" s="10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 t="str">
        <v/>
      </c>
      <c r="T49" s="7"/>
      <c r="U49" s="7"/>
      <c r="V49" s="7"/>
      <c r="W49" s="7"/>
      <c r="AH49" s="1"/>
      <c r="IU49" s="4"/>
      <c r="IV49" s="4"/>
    </row>
    <row r="50" spans="1:257" ht="11.85" customHeight="1" x14ac:dyDescent="0.3">
      <c r="A50" s="7" t="str">
        <f t="shared" si="3"/>
        <v/>
      </c>
      <c r="B50" s="7">
        <f t="shared" si="4"/>
        <v>0.70000000000000007</v>
      </c>
      <c r="C50" s="28" t="str">
        <v/>
      </c>
      <c r="D50" s="13" t="str">
        <v/>
      </c>
      <c r="E50" s="13" t="e">
        <v>#VALUE!</v>
      </c>
      <c r="F50" s="15" t="str">
        <v/>
      </c>
      <c r="G50" s="15" t="str">
        <v/>
      </c>
      <c r="H50" s="15" t="str">
        <v/>
      </c>
      <c r="I50" s="10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 t="str">
        <v/>
      </c>
      <c r="T50" s="7"/>
      <c r="U50" s="7"/>
      <c r="V50" s="7"/>
      <c r="W50" s="7"/>
      <c r="AH50" s="1"/>
      <c r="IU50" s="4"/>
      <c r="IV50" s="4"/>
    </row>
    <row r="51" spans="1:257" ht="11.85" customHeight="1" x14ac:dyDescent="0.3">
      <c r="A51" s="7" t="str">
        <f t="shared" si="3"/>
        <v/>
      </c>
      <c r="B51" s="7">
        <f t="shared" si="4"/>
        <v>0.8</v>
      </c>
      <c r="C51" s="28" t="str">
        <v/>
      </c>
      <c r="D51" s="13" t="str">
        <v/>
      </c>
      <c r="E51" s="13" t="e">
        <v>#VALUE!</v>
      </c>
      <c r="F51" s="15" t="str">
        <v/>
      </c>
      <c r="G51" s="15" t="str">
        <v/>
      </c>
      <c r="H51" s="15" t="str">
        <v/>
      </c>
      <c r="I51" s="10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 t="str">
        <v/>
      </c>
      <c r="T51" s="7"/>
      <c r="U51" s="7"/>
      <c r="V51" s="7"/>
      <c r="W51" s="7"/>
      <c r="AH51" s="1"/>
      <c r="IU51" s="4"/>
      <c r="IV51" s="4"/>
    </row>
    <row r="52" spans="1:257" ht="11.85" customHeight="1" x14ac:dyDescent="0.3">
      <c r="A52" s="7" t="str">
        <f t="shared" si="3"/>
        <v/>
      </c>
      <c r="B52" s="7">
        <f t="shared" si="4"/>
        <v>0.9</v>
      </c>
      <c r="C52" s="28" t="str">
        <v/>
      </c>
      <c r="D52" s="13" t="str">
        <v/>
      </c>
      <c r="E52" s="13" t="e">
        <v>#VALUE!</v>
      </c>
      <c r="F52" s="15" t="str">
        <v/>
      </c>
      <c r="G52" s="15" t="str">
        <v/>
      </c>
      <c r="H52" s="15" t="str">
        <v/>
      </c>
      <c r="I52" s="10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 t="str">
        <v/>
      </c>
      <c r="T52" s="7"/>
      <c r="U52" s="7"/>
      <c r="V52" s="7"/>
      <c r="W52" s="7"/>
      <c r="AH52" s="1"/>
      <c r="IU52" s="4"/>
      <c r="IV52" s="4"/>
    </row>
    <row r="53" spans="1:257" ht="11.85" customHeight="1" x14ac:dyDescent="0.3">
      <c r="A53" s="7" t="str">
        <f t="shared" si="3"/>
        <v/>
      </c>
      <c r="B53" s="7">
        <f t="shared" si="4"/>
        <v>1</v>
      </c>
      <c r="C53" s="28" t="str">
        <v/>
      </c>
      <c r="D53" s="13" t="str">
        <v/>
      </c>
      <c r="E53" s="13" t="e">
        <v>#VALUE!</v>
      </c>
      <c r="F53" s="15" t="str">
        <v/>
      </c>
      <c r="G53" s="15" t="str">
        <v/>
      </c>
      <c r="H53" s="15" t="str">
        <v/>
      </c>
      <c r="I53" s="10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 t="str">
        <v/>
      </c>
      <c r="T53" s="7"/>
      <c r="U53" s="7"/>
      <c r="V53" s="7"/>
      <c r="W53" s="7"/>
      <c r="AH53" s="1"/>
      <c r="IV53" s="4"/>
    </row>
    <row r="54" spans="1:257" ht="11.85" customHeight="1" x14ac:dyDescent="0.3">
      <c r="A54" s="7" t="str">
        <f t="shared" si="3"/>
        <v/>
      </c>
      <c r="B54" s="7">
        <f t="shared" si="4"/>
        <v>1.1000000000000001</v>
      </c>
      <c r="C54" s="28" t="str">
        <v/>
      </c>
      <c r="D54" s="13" t="str">
        <v/>
      </c>
      <c r="E54" s="13" t="e">
        <v>#VALUE!</v>
      </c>
      <c r="F54" s="15" t="str">
        <v/>
      </c>
      <c r="G54" s="15" t="str">
        <v/>
      </c>
      <c r="H54" s="15" t="str">
        <v/>
      </c>
      <c r="I54" s="10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 t="str">
        <v/>
      </c>
      <c r="T54" s="7"/>
      <c r="U54" s="7"/>
      <c r="V54" s="7"/>
      <c r="W54" s="7"/>
      <c r="AH54" s="1"/>
      <c r="IV54" s="4"/>
    </row>
    <row r="55" spans="1:257" ht="11.85" customHeight="1" x14ac:dyDescent="0.3">
      <c r="A55" s="7" t="str">
        <f t="shared" si="3"/>
        <v/>
      </c>
      <c r="B55" s="7">
        <f t="shared" si="4"/>
        <v>1.2000000000000002</v>
      </c>
      <c r="C55" s="28" t="str">
        <v/>
      </c>
      <c r="D55" s="13" t="str">
        <v/>
      </c>
      <c r="E55" s="13" t="e">
        <v>#VALUE!</v>
      </c>
      <c r="F55" s="15" t="str">
        <v/>
      </c>
      <c r="G55" s="15" t="str">
        <v/>
      </c>
      <c r="H55" s="15" t="str">
        <v/>
      </c>
      <c r="I55" s="10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 t="str">
        <v/>
      </c>
      <c r="T55" s="7"/>
      <c r="U55" s="7"/>
      <c r="V55" s="7"/>
      <c r="W55" s="7"/>
      <c r="AH55" s="1"/>
      <c r="IV55" s="4"/>
    </row>
    <row r="56" spans="1:257" ht="11.85" customHeight="1" x14ac:dyDescent="0.3">
      <c r="A56" s="7" t="str">
        <f t="shared" si="3"/>
        <v/>
      </c>
      <c r="B56" s="7">
        <f t="shared" si="4"/>
        <v>1.3</v>
      </c>
      <c r="C56" s="28" t="str">
        <v/>
      </c>
      <c r="D56" s="13" t="str">
        <v/>
      </c>
      <c r="E56" s="13" t="e">
        <v>#VALUE!</v>
      </c>
      <c r="F56" s="15" t="str">
        <v/>
      </c>
      <c r="G56" s="15" t="str">
        <v/>
      </c>
      <c r="H56" s="15" t="str">
        <v/>
      </c>
      <c r="I56" s="10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 t="str">
        <v/>
      </c>
      <c r="T56" s="7"/>
      <c r="U56" s="7"/>
      <c r="V56" s="7"/>
      <c r="W56" s="7"/>
      <c r="AH56" s="1"/>
      <c r="IV56" s="4"/>
    </row>
    <row r="57" spans="1:257" ht="11.85" customHeight="1" x14ac:dyDescent="0.3">
      <c r="A57" s="7" t="str">
        <f t="shared" si="3"/>
        <v/>
      </c>
      <c r="B57" s="7">
        <f t="shared" si="4"/>
        <v>1.4000000000000001</v>
      </c>
      <c r="C57" s="28" t="str">
        <v/>
      </c>
      <c r="D57" s="13" t="str">
        <v/>
      </c>
      <c r="E57" s="13" t="e">
        <v>#VALUE!</v>
      </c>
      <c r="F57" s="15" t="str">
        <v/>
      </c>
      <c r="G57" s="15" t="str">
        <v/>
      </c>
      <c r="H57" s="15" t="str">
        <v/>
      </c>
      <c r="I57" s="10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 t="str">
        <v/>
      </c>
      <c r="T57" s="7"/>
      <c r="U57" s="7"/>
      <c r="V57" s="7"/>
      <c r="W57" s="7"/>
      <c r="AH57" s="1"/>
      <c r="IV57" s="4"/>
    </row>
    <row r="58" spans="1:257" ht="11.85" customHeight="1" x14ac:dyDescent="0.3">
      <c r="A58" s="7" t="str">
        <f t="shared" si="3"/>
        <v/>
      </c>
      <c r="B58" s="7">
        <f t="shared" si="4"/>
        <v>1.5</v>
      </c>
      <c r="C58" s="28" t="str">
        <v/>
      </c>
      <c r="D58" s="13" t="str">
        <v/>
      </c>
      <c r="E58" s="13" t="e">
        <v>#VALUE!</v>
      </c>
      <c r="F58" s="15" t="str">
        <v/>
      </c>
      <c r="G58" s="15" t="str">
        <v/>
      </c>
      <c r="H58" s="15" t="str">
        <v/>
      </c>
      <c r="I58" s="10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 t="str">
        <v/>
      </c>
      <c r="T58" s="7"/>
      <c r="U58" s="7"/>
      <c r="V58" s="7"/>
      <c r="W58" s="7"/>
      <c r="AH58" s="1"/>
      <c r="IV58" s="4"/>
    </row>
    <row r="59" spans="1:257" ht="11.85" customHeight="1" x14ac:dyDescent="0.3">
      <c r="A59" s="7" t="str">
        <f t="shared" si="3"/>
        <v/>
      </c>
      <c r="B59" s="7">
        <f t="shared" si="4"/>
        <v>1.6</v>
      </c>
      <c r="C59" s="28" t="str">
        <v/>
      </c>
      <c r="D59" s="13" t="str">
        <v/>
      </c>
      <c r="E59" s="13" t="e">
        <v>#VALUE!</v>
      </c>
      <c r="F59" s="15" t="str">
        <v/>
      </c>
      <c r="G59" s="15" t="str">
        <v/>
      </c>
      <c r="H59" s="15" t="str">
        <v/>
      </c>
      <c r="I59" s="10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 t="str">
        <v/>
      </c>
      <c r="T59" s="7"/>
      <c r="U59" s="7"/>
      <c r="V59" s="7"/>
      <c r="W59" s="7"/>
      <c r="AH59" s="1"/>
      <c r="IW59" s="7"/>
    </row>
    <row r="60" spans="1:257" ht="11.85" customHeight="1" x14ac:dyDescent="0.3">
      <c r="A60" s="7" t="str">
        <f t="shared" si="3"/>
        <v/>
      </c>
      <c r="B60" s="7">
        <f t="shared" si="4"/>
        <v>1.7000000000000002</v>
      </c>
      <c r="C60" s="28" t="str">
        <v/>
      </c>
      <c r="D60" s="13" t="str">
        <v/>
      </c>
      <c r="E60" s="13" t="e">
        <v>#VALUE!</v>
      </c>
      <c r="F60" s="15" t="str">
        <v/>
      </c>
      <c r="G60" s="15" t="str">
        <v/>
      </c>
      <c r="H60" s="15" t="str">
        <v/>
      </c>
      <c r="I60" s="10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 t="str">
        <v/>
      </c>
      <c r="T60" s="7"/>
      <c r="U60" s="7"/>
      <c r="V60" s="7"/>
      <c r="W60" s="7"/>
      <c r="AH60" s="1"/>
      <c r="IW60" s="7"/>
    </row>
    <row r="61" spans="1:257" ht="11.85" customHeight="1" x14ac:dyDescent="0.3">
      <c r="A61" s="7" t="str">
        <f t="shared" si="3"/>
        <v/>
      </c>
      <c r="B61" s="7">
        <f t="shared" si="4"/>
        <v>1.8</v>
      </c>
      <c r="C61" s="28" t="str">
        <v/>
      </c>
      <c r="D61" s="13" t="str">
        <v/>
      </c>
      <c r="E61" s="13" t="e">
        <v>#VALUE!</v>
      </c>
      <c r="F61" s="15" t="str">
        <v/>
      </c>
      <c r="G61" s="15" t="str">
        <v/>
      </c>
      <c r="H61" s="15" t="str">
        <v/>
      </c>
      <c r="I61" s="10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 t="str">
        <v/>
      </c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3"/>
        <v/>
      </c>
      <c r="B62" s="7">
        <f t="shared" si="4"/>
        <v>1.9000000000000001</v>
      </c>
      <c r="C62" s="28" t="str">
        <v/>
      </c>
      <c r="D62" s="13" t="str">
        <v/>
      </c>
      <c r="E62" s="13" t="e">
        <v>#VALUE!</v>
      </c>
      <c r="F62" s="15" t="str">
        <v/>
      </c>
      <c r="G62" s="15" t="str">
        <v/>
      </c>
      <c r="H62" s="15" t="str">
        <v/>
      </c>
      <c r="I62" s="10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 t="str">
        <v/>
      </c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3"/>
        <v/>
      </c>
      <c r="B63" s="7">
        <f t="shared" si="4"/>
        <v>2</v>
      </c>
      <c r="C63" s="28" t="str">
        <v/>
      </c>
      <c r="D63" s="13" t="str">
        <v/>
      </c>
      <c r="E63" s="13" t="e">
        <v>#VALUE!</v>
      </c>
      <c r="F63" s="15" t="str">
        <v/>
      </c>
      <c r="G63" s="15" t="str">
        <v/>
      </c>
      <c r="H63" s="15" t="str">
        <v/>
      </c>
      <c r="I63" s="10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 t="str">
        <v/>
      </c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3"/>
        <v/>
      </c>
      <c r="B64" s="7">
        <f t="shared" si="4"/>
        <v>2.1</v>
      </c>
      <c r="C64" s="28" t="str">
        <v/>
      </c>
      <c r="D64" s="13" t="str">
        <v/>
      </c>
      <c r="E64" s="13" t="e">
        <v>#VALUE!</v>
      </c>
      <c r="F64" s="15" t="str">
        <v/>
      </c>
      <c r="G64" s="15" t="str">
        <v/>
      </c>
      <c r="H64" s="15" t="str">
        <v/>
      </c>
      <c r="I64" s="10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 t="str">
        <v/>
      </c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3"/>
        <v/>
      </c>
      <c r="B65" s="7">
        <f t="shared" si="4"/>
        <v>2.2000000000000002</v>
      </c>
      <c r="C65" s="28" t="str">
        <v/>
      </c>
      <c r="D65" s="13" t="str">
        <v/>
      </c>
      <c r="E65" s="13" t="e">
        <v>#VALUE!</v>
      </c>
      <c r="F65" s="15" t="str">
        <v/>
      </c>
      <c r="G65" s="15" t="str">
        <v/>
      </c>
      <c r="H65" s="15" t="str">
        <v/>
      </c>
      <c r="I65" s="10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 t="str">
        <v/>
      </c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3"/>
        <v/>
      </c>
      <c r="B66" s="7">
        <f t="shared" si="4"/>
        <v>2.3000000000000003</v>
      </c>
      <c r="C66" s="28" t="str">
        <v/>
      </c>
      <c r="D66" s="13" t="str">
        <v/>
      </c>
      <c r="E66" s="13" t="e">
        <v>#VALUE!</v>
      </c>
      <c r="F66" s="15" t="str">
        <v/>
      </c>
      <c r="G66" s="15" t="str">
        <v/>
      </c>
      <c r="H66" s="15" t="str">
        <v/>
      </c>
      <c r="I66" s="10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 t="str">
        <v/>
      </c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3"/>
        <v/>
      </c>
      <c r="B67" s="7">
        <f t="shared" si="4"/>
        <v>2.4000000000000004</v>
      </c>
      <c r="C67" s="28" t="str">
        <v/>
      </c>
      <c r="D67" s="13" t="str">
        <v/>
      </c>
      <c r="E67" s="13" t="e">
        <v>#VALUE!</v>
      </c>
      <c r="F67" s="15" t="str">
        <v/>
      </c>
      <c r="G67" s="15" t="str">
        <v/>
      </c>
      <c r="H67" s="15" t="str">
        <v/>
      </c>
      <c r="I67" s="10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 t="str">
        <v/>
      </c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3"/>
        <v/>
      </c>
      <c r="B68" s="7">
        <f t="shared" si="4"/>
        <v>2.5</v>
      </c>
      <c r="C68" s="28" t="str">
        <v/>
      </c>
      <c r="D68" s="13" t="str">
        <v/>
      </c>
      <c r="E68" s="13" t="e">
        <v>#VALUE!</v>
      </c>
      <c r="F68" s="15" t="str">
        <v/>
      </c>
      <c r="G68" s="15" t="str">
        <v/>
      </c>
      <c r="H68" s="15" t="str">
        <v/>
      </c>
      <c r="I68" s="10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 t="str">
        <v/>
      </c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3"/>
        <v/>
      </c>
      <c r="B69" s="7">
        <f t="shared" si="4"/>
        <v>2.6</v>
      </c>
      <c r="C69" s="28" t="str">
        <v/>
      </c>
      <c r="D69" s="13" t="str">
        <v/>
      </c>
      <c r="E69" s="13" t="e">
        <v>#VALUE!</v>
      </c>
      <c r="F69" s="15" t="str">
        <v/>
      </c>
      <c r="G69" s="15" t="str">
        <v/>
      </c>
      <c r="H69" s="15" t="str">
        <v/>
      </c>
      <c r="I69" s="10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 t="str">
        <v/>
      </c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3"/>
        <v/>
      </c>
      <c r="B70" s="7">
        <f t="shared" si="4"/>
        <v>2.7</v>
      </c>
      <c r="C70" s="28" t="str">
        <v/>
      </c>
      <c r="D70" s="13" t="str">
        <v/>
      </c>
      <c r="E70" s="13" t="e">
        <v>#VALUE!</v>
      </c>
      <c r="F70" s="15" t="str">
        <v/>
      </c>
      <c r="G70" s="15" t="str">
        <v/>
      </c>
      <c r="H70" s="15" t="str">
        <v/>
      </c>
      <c r="I70" s="10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 t="str">
        <v/>
      </c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3"/>
        <v/>
      </c>
      <c r="B71" s="7">
        <f t="shared" si="4"/>
        <v>2.8000000000000003</v>
      </c>
      <c r="C71" s="28" t="str">
        <v/>
      </c>
      <c r="D71" s="13" t="str">
        <v/>
      </c>
      <c r="E71" s="13" t="e">
        <v>#VALUE!</v>
      </c>
      <c r="F71" s="15" t="str">
        <v/>
      </c>
      <c r="G71" s="15" t="str">
        <v/>
      </c>
      <c r="H71" s="15" t="str">
        <v/>
      </c>
      <c r="I71" s="10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 t="str">
        <v/>
      </c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3"/>
        <v/>
      </c>
      <c r="B72" s="7">
        <f t="shared" si="4"/>
        <v>2.9000000000000004</v>
      </c>
      <c r="C72" s="28" t="str">
        <v/>
      </c>
      <c r="D72" s="13" t="str">
        <v/>
      </c>
      <c r="E72" s="13" t="e">
        <v>#VALUE!</v>
      </c>
      <c r="F72" s="15" t="str">
        <v/>
      </c>
      <c r="G72" s="15" t="str">
        <v/>
      </c>
      <c r="H72" s="15" t="str">
        <v/>
      </c>
      <c r="I72" s="10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 t="str">
        <v/>
      </c>
      <c r="T72" s="7"/>
      <c r="U72" s="7"/>
      <c r="V72" s="7"/>
      <c r="W72" s="7"/>
      <c r="AH72" s="1"/>
      <c r="IW72" s="7"/>
    </row>
    <row r="73" spans="1:257" ht="11.85" customHeight="1" x14ac:dyDescent="0.3">
      <c r="A73" s="7">
        <f t="shared" si="3"/>
        <v>3</v>
      </c>
      <c r="B73" s="7">
        <f t="shared" si="4"/>
        <v>3</v>
      </c>
      <c r="C73" s="28" t="str">
        <v/>
      </c>
      <c r="D73" s="13" t="str">
        <v/>
      </c>
      <c r="E73" s="13" t="e">
        <v>#VALUE!</v>
      </c>
      <c r="F73" s="15" t="str">
        <v/>
      </c>
      <c r="G73" s="15" t="str">
        <v/>
      </c>
      <c r="H73" s="15" t="str">
        <v/>
      </c>
      <c r="I73" s="10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 t="str">
        <v/>
      </c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3"/>
        <v/>
      </c>
      <c r="B74" s="7">
        <f t="shared" si="4"/>
        <v>3.1</v>
      </c>
      <c r="C74" s="28" t="str">
        <v/>
      </c>
      <c r="D74" s="13" t="str">
        <v/>
      </c>
      <c r="E74" s="13" t="e">
        <v>#VALUE!</v>
      </c>
      <c r="F74" s="15" t="str">
        <v/>
      </c>
      <c r="G74" s="15" t="str">
        <v/>
      </c>
      <c r="H74" s="15" t="str">
        <v/>
      </c>
      <c r="I74" s="10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 t="str">
        <v/>
      </c>
      <c r="T74" s="7"/>
      <c r="U74" s="7"/>
      <c r="V74" s="7"/>
      <c r="W74" s="7"/>
      <c r="AH74" s="1"/>
      <c r="IW74" s="7"/>
    </row>
    <row r="75" spans="1:257" ht="11.85" customHeight="1" x14ac:dyDescent="0.3">
      <c r="A75" s="7" t="str">
        <f t="shared" si="3"/>
        <v/>
      </c>
      <c r="B75" s="7">
        <f t="shared" si="4"/>
        <v>3.2</v>
      </c>
      <c r="C75" s="28" t="str">
        <v/>
      </c>
      <c r="D75" s="13" t="str">
        <v/>
      </c>
      <c r="E75" s="13" t="e">
        <v>#VALUE!</v>
      </c>
      <c r="F75" s="15" t="str">
        <v/>
      </c>
      <c r="G75" s="15" t="str">
        <v/>
      </c>
      <c r="H75" s="15" t="str">
        <v/>
      </c>
      <c r="I75" s="10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 t="str">
        <v/>
      </c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3"/>
        <v/>
      </c>
      <c r="B76" s="7">
        <f t="shared" si="4"/>
        <v>3.3000000000000003</v>
      </c>
      <c r="C76" s="28" t="str">
        <v/>
      </c>
      <c r="D76" s="13" t="str">
        <v/>
      </c>
      <c r="E76" s="13" t="e">
        <v>#VALUE!</v>
      </c>
      <c r="F76" s="15" t="str">
        <v/>
      </c>
      <c r="G76" s="15" t="str">
        <v/>
      </c>
      <c r="H76" s="15" t="str">
        <v/>
      </c>
      <c r="I76" s="10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 t="str">
        <v/>
      </c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3"/>
        <v/>
      </c>
      <c r="B77" s="7">
        <f t="shared" si="4"/>
        <v>3.4000000000000004</v>
      </c>
      <c r="C77" s="28" t="str">
        <v/>
      </c>
      <c r="D77" s="13" t="str">
        <v/>
      </c>
      <c r="E77" s="13" t="e">
        <v>#VALUE!</v>
      </c>
      <c r="F77" s="15" t="str">
        <v/>
      </c>
      <c r="G77" s="15" t="str">
        <v/>
      </c>
      <c r="H77" s="15" t="str">
        <v/>
      </c>
      <c r="I77" s="10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 t="str">
        <v/>
      </c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3"/>
        <v/>
      </c>
      <c r="B78" s="7">
        <f t="shared" si="4"/>
        <v>3.5</v>
      </c>
      <c r="C78" s="28" t="str">
        <v/>
      </c>
      <c r="D78" s="13" t="str">
        <v/>
      </c>
      <c r="E78" s="13" t="e">
        <v>#VALUE!</v>
      </c>
      <c r="F78" s="15" t="str">
        <v/>
      </c>
      <c r="G78" s="15" t="str">
        <v/>
      </c>
      <c r="H78" s="15" t="str">
        <v/>
      </c>
      <c r="I78" s="10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 t="str">
        <v/>
      </c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3"/>
        <v/>
      </c>
      <c r="B79" s="7">
        <f t="shared" si="4"/>
        <v>3.6</v>
      </c>
      <c r="C79" s="28" t="str">
        <v/>
      </c>
      <c r="D79" s="13" t="str">
        <v/>
      </c>
      <c r="E79" s="13" t="e">
        <v>#VALUE!</v>
      </c>
      <c r="F79" s="15" t="str">
        <v/>
      </c>
      <c r="G79" s="15" t="str">
        <v/>
      </c>
      <c r="H79" s="15" t="str">
        <v/>
      </c>
      <c r="I79" s="10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 t="str">
        <v/>
      </c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3"/>
        <v/>
      </c>
      <c r="B80" s="7">
        <f t="shared" si="4"/>
        <v>3.7</v>
      </c>
      <c r="C80" s="28" t="str">
        <v/>
      </c>
      <c r="D80" s="13" t="str">
        <v/>
      </c>
      <c r="E80" s="13" t="e">
        <v>#VALUE!</v>
      </c>
      <c r="F80" s="15" t="str">
        <v/>
      </c>
      <c r="G80" s="15" t="str">
        <v/>
      </c>
      <c r="H80" s="15" t="str">
        <v/>
      </c>
      <c r="I80" s="10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 t="str">
        <v/>
      </c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3"/>
        <v/>
      </c>
      <c r="B81" s="7">
        <f t="shared" si="4"/>
        <v>3.8000000000000003</v>
      </c>
      <c r="C81" s="28" t="str">
        <v/>
      </c>
      <c r="D81" s="13" t="str">
        <v/>
      </c>
      <c r="E81" s="13" t="e">
        <v>#VALUE!</v>
      </c>
      <c r="F81" s="15" t="str">
        <v/>
      </c>
      <c r="G81" s="15" t="str">
        <v/>
      </c>
      <c r="H81" s="15" t="str">
        <v/>
      </c>
      <c r="I81" s="10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 t="str">
        <v/>
      </c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3"/>
        <v/>
      </c>
      <c r="B82" s="7">
        <f t="shared" si="4"/>
        <v>3.9000000000000004</v>
      </c>
      <c r="C82" s="28" t="str">
        <v/>
      </c>
      <c r="D82" s="13" t="str">
        <v/>
      </c>
      <c r="E82" s="13" t="e">
        <v>#VALUE!</v>
      </c>
      <c r="F82" s="15" t="str">
        <v/>
      </c>
      <c r="G82" s="15" t="str">
        <v/>
      </c>
      <c r="H82" s="15" t="str">
        <v/>
      </c>
      <c r="I82" s="10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 t="str">
        <v/>
      </c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3"/>
        <v/>
      </c>
      <c r="B83" s="7">
        <f t="shared" si="4"/>
        <v>4</v>
      </c>
      <c r="C83" s="28" t="str">
        <v/>
      </c>
      <c r="D83" s="13" t="str">
        <v/>
      </c>
      <c r="E83" s="13" t="e">
        <v>#VALUE!</v>
      </c>
      <c r="F83" s="15" t="str">
        <v/>
      </c>
      <c r="G83" s="15" t="str">
        <v/>
      </c>
      <c r="H83" s="15" t="str">
        <v/>
      </c>
      <c r="I83" s="10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 t="str">
        <v/>
      </c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3"/>
        <v/>
      </c>
      <c r="B84" s="7">
        <f t="shared" si="4"/>
        <v>4.1000000000000005</v>
      </c>
      <c r="C84" s="28" t="str">
        <v/>
      </c>
      <c r="D84" s="13" t="str">
        <v/>
      </c>
      <c r="E84" s="13" t="e">
        <v>#VALUE!</v>
      </c>
      <c r="F84" s="15" t="str">
        <v/>
      </c>
      <c r="G84" s="15" t="str">
        <v/>
      </c>
      <c r="H84" s="15" t="str">
        <v/>
      </c>
      <c r="I84" s="10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 t="str">
        <v/>
      </c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3"/>
        <v/>
      </c>
      <c r="B85" s="7">
        <f t="shared" si="4"/>
        <v>4.2</v>
      </c>
      <c r="C85" s="28" t="str">
        <v/>
      </c>
      <c r="D85" s="13" t="str">
        <v/>
      </c>
      <c r="E85" s="13" t="e">
        <v>#VALUE!</v>
      </c>
      <c r="F85" s="15" t="str">
        <v/>
      </c>
      <c r="G85" s="15" t="str">
        <v/>
      </c>
      <c r="H85" s="15" t="str">
        <v/>
      </c>
      <c r="I85" s="10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 t="str">
        <v/>
      </c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3"/>
        <v/>
      </c>
      <c r="B86" s="7">
        <f t="shared" si="4"/>
        <v>4.3</v>
      </c>
      <c r="C86" s="28" t="str">
        <v/>
      </c>
      <c r="D86" s="13" t="str">
        <v/>
      </c>
      <c r="E86" s="13" t="e">
        <v>#VALUE!</v>
      </c>
      <c r="F86" s="15" t="str">
        <v/>
      </c>
      <c r="G86" s="15" t="str">
        <v/>
      </c>
      <c r="H86" s="15" t="str">
        <v/>
      </c>
      <c r="I86" s="10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 t="str">
        <v/>
      </c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3"/>
        <v/>
      </c>
      <c r="B87" s="7">
        <f t="shared" si="4"/>
        <v>4.4000000000000004</v>
      </c>
      <c r="C87" s="28" t="str">
        <v/>
      </c>
      <c r="D87" s="13" t="str">
        <v/>
      </c>
      <c r="E87" s="13" t="e">
        <v>#VALUE!</v>
      </c>
      <c r="F87" s="15" t="str">
        <v/>
      </c>
      <c r="G87" s="15" t="str">
        <v/>
      </c>
      <c r="H87" s="15" t="str">
        <v/>
      </c>
      <c r="I87" s="10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 t="str">
        <v/>
      </c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3"/>
        <v/>
      </c>
      <c r="B88" s="7">
        <f t="shared" si="4"/>
        <v>4.5</v>
      </c>
      <c r="C88" s="28" t="str">
        <v/>
      </c>
      <c r="D88" s="13" t="str">
        <v/>
      </c>
      <c r="E88" s="13" t="e">
        <v>#VALUE!</v>
      </c>
      <c r="F88" s="15" t="str">
        <v/>
      </c>
      <c r="G88" s="15" t="str">
        <v/>
      </c>
      <c r="H88" s="15" t="str">
        <v/>
      </c>
      <c r="I88" s="10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 t="str">
        <v/>
      </c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3"/>
        <v/>
      </c>
      <c r="B89" s="7">
        <f t="shared" si="4"/>
        <v>4.6000000000000005</v>
      </c>
      <c r="C89" s="28" t="str">
        <v/>
      </c>
      <c r="D89" s="13" t="str">
        <v/>
      </c>
      <c r="E89" s="13" t="e">
        <v>#VALUE!</v>
      </c>
      <c r="F89" s="15" t="str">
        <v/>
      </c>
      <c r="G89" s="15" t="str">
        <v/>
      </c>
      <c r="H89" s="15" t="str">
        <v/>
      </c>
      <c r="I89" s="10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 t="str">
        <v/>
      </c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3"/>
        <v/>
      </c>
      <c r="B90" s="7">
        <f t="shared" si="4"/>
        <v>4.7</v>
      </c>
      <c r="C90" s="28" t="str">
        <v/>
      </c>
      <c r="D90" s="13" t="str">
        <v/>
      </c>
      <c r="E90" s="13" t="e">
        <v>#VALUE!</v>
      </c>
      <c r="F90" s="15" t="str">
        <v/>
      </c>
      <c r="G90" s="15" t="str">
        <v/>
      </c>
      <c r="H90" s="15" t="str">
        <v/>
      </c>
      <c r="I90" s="10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 t="str">
        <v/>
      </c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3"/>
        <v/>
      </c>
      <c r="B91" s="7">
        <f t="shared" si="4"/>
        <v>4.8000000000000007</v>
      </c>
      <c r="C91" s="28" t="str">
        <v/>
      </c>
      <c r="D91" s="13" t="str">
        <v/>
      </c>
      <c r="E91" s="13" t="e">
        <v>#VALUE!</v>
      </c>
      <c r="F91" s="15" t="str">
        <v/>
      </c>
      <c r="G91" s="15" t="str">
        <v/>
      </c>
      <c r="H91" s="15" t="str">
        <v/>
      </c>
      <c r="I91" s="10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 t="str">
        <v/>
      </c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3"/>
        <v/>
      </c>
      <c r="B92" s="7">
        <f t="shared" si="4"/>
        <v>4.9000000000000004</v>
      </c>
      <c r="C92" s="28" t="str">
        <v/>
      </c>
      <c r="D92" s="13" t="str">
        <v/>
      </c>
      <c r="E92" s="13" t="e">
        <v>#VALUE!</v>
      </c>
      <c r="F92" s="15" t="str">
        <v/>
      </c>
      <c r="G92" s="15" t="str">
        <v/>
      </c>
      <c r="H92" s="15" t="str">
        <v/>
      </c>
      <c r="I92" s="10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 t="str">
        <v/>
      </c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3"/>
        <v/>
      </c>
      <c r="B93" s="7">
        <f t="shared" si="4"/>
        <v>5</v>
      </c>
      <c r="C93" s="28" t="str">
        <v/>
      </c>
      <c r="D93" s="13" t="str">
        <v/>
      </c>
      <c r="E93" s="13" t="e">
        <v>#VALUE!</v>
      </c>
      <c r="F93" s="15" t="str">
        <v/>
      </c>
      <c r="G93" s="15" t="str">
        <v/>
      </c>
      <c r="H93" s="15" t="str">
        <v/>
      </c>
      <c r="I93" s="10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 t="str">
        <v/>
      </c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3"/>
        <v/>
      </c>
      <c r="B94" s="7">
        <f t="shared" si="4"/>
        <v>5.1000000000000005</v>
      </c>
      <c r="C94" s="28" t="str">
        <v/>
      </c>
      <c r="D94" s="13" t="str">
        <v/>
      </c>
      <c r="E94" s="13" t="e">
        <v>#VALUE!</v>
      </c>
      <c r="F94" s="15" t="str">
        <v/>
      </c>
      <c r="G94" s="15" t="str">
        <v/>
      </c>
      <c r="H94" s="15" t="str">
        <v/>
      </c>
      <c r="I94" s="10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 t="str">
        <v/>
      </c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3"/>
        <v/>
      </c>
      <c r="B95" s="7">
        <f t="shared" si="4"/>
        <v>5.2</v>
      </c>
      <c r="C95" s="28" t="str">
        <v/>
      </c>
      <c r="D95" s="13" t="str">
        <v/>
      </c>
      <c r="E95" s="13" t="e">
        <v>#VALUE!</v>
      </c>
      <c r="F95" s="15" t="str">
        <v/>
      </c>
      <c r="G95" s="15" t="str">
        <v/>
      </c>
      <c r="H95" s="15" t="str">
        <v/>
      </c>
      <c r="I95" s="10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 t="str">
        <v/>
      </c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3"/>
        <v/>
      </c>
      <c r="B96" s="7">
        <f t="shared" si="4"/>
        <v>5.3000000000000007</v>
      </c>
      <c r="C96" s="28" t="str">
        <v/>
      </c>
      <c r="D96" s="13" t="str">
        <v/>
      </c>
      <c r="E96" s="13" t="e">
        <v>#VALUE!</v>
      </c>
      <c r="F96" s="15" t="str">
        <v/>
      </c>
      <c r="G96" s="15" t="str">
        <v/>
      </c>
      <c r="H96" s="15" t="str">
        <v/>
      </c>
      <c r="I96" s="10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 t="str">
        <v/>
      </c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3"/>
        <v/>
      </c>
      <c r="B97" s="7">
        <f t="shared" si="4"/>
        <v>5.4</v>
      </c>
      <c r="C97" s="28" t="str">
        <v/>
      </c>
      <c r="D97" s="13" t="str">
        <v/>
      </c>
      <c r="E97" s="13" t="e">
        <v>#VALUE!</v>
      </c>
      <c r="F97" s="15" t="str">
        <v/>
      </c>
      <c r="G97" s="15" t="str">
        <v/>
      </c>
      <c r="H97" s="15" t="str">
        <v/>
      </c>
      <c r="I97" s="10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 t="str">
        <v/>
      </c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3"/>
        <v/>
      </c>
      <c r="B98" s="7">
        <f t="shared" si="4"/>
        <v>5.5</v>
      </c>
      <c r="C98" s="28" t="str">
        <v/>
      </c>
      <c r="D98" s="13" t="str">
        <v/>
      </c>
      <c r="E98" s="13" t="e">
        <v>#VALUE!</v>
      </c>
      <c r="F98" s="15" t="str">
        <v/>
      </c>
      <c r="G98" s="15" t="str">
        <v/>
      </c>
      <c r="H98" s="15" t="str">
        <v/>
      </c>
      <c r="I98" s="10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 t="str">
        <v/>
      </c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3"/>
        <v/>
      </c>
      <c r="B99" s="7">
        <f t="shared" si="4"/>
        <v>5.6000000000000005</v>
      </c>
      <c r="C99" s="28" t="str">
        <v/>
      </c>
      <c r="D99" s="13" t="str">
        <v/>
      </c>
      <c r="E99" s="13" t="e">
        <v>#VALUE!</v>
      </c>
      <c r="F99" s="15" t="str">
        <v/>
      </c>
      <c r="G99" s="15" t="str">
        <v/>
      </c>
      <c r="H99" s="15" t="str">
        <v/>
      </c>
      <c r="I99" s="10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 t="str">
        <v/>
      </c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3"/>
        <v/>
      </c>
      <c r="B100" s="7">
        <f t="shared" si="4"/>
        <v>5.7</v>
      </c>
      <c r="C100" s="28" t="str">
        <v/>
      </c>
      <c r="D100" s="13" t="str">
        <v/>
      </c>
      <c r="E100" s="13" t="e">
        <v>#VALUE!</v>
      </c>
      <c r="F100" s="15" t="str">
        <v/>
      </c>
      <c r="G100" s="15" t="str">
        <v/>
      </c>
      <c r="H100" s="15" t="str">
        <v/>
      </c>
      <c r="I100" s="10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 t="str">
        <v/>
      </c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3"/>
        <v/>
      </c>
      <c r="B101" s="7">
        <f t="shared" si="4"/>
        <v>5.8000000000000007</v>
      </c>
      <c r="C101" s="28" t="str">
        <v/>
      </c>
      <c r="D101" s="13" t="str">
        <v/>
      </c>
      <c r="E101" s="13" t="e">
        <v>#VALUE!</v>
      </c>
      <c r="F101" s="15" t="str">
        <v/>
      </c>
      <c r="G101" s="15" t="str">
        <v/>
      </c>
      <c r="H101" s="15" t="str">
        <v/>
      </c>
      <c r="I101" s="10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 t="str">
        <v/>
      </c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3"/>
        <v/>
      </c>
      <c r="B102" s="7">
        <f t="shared" si="4"/>
        <v>5.9</v>
      </c>
      <c r="C102" s="28" t="str">
        <v/>
      </c>
      <c r="D102" s="13" t="str">
        <v/>
      </c>
      <c r="E102" s="13" t="e">
        <v>#VALUE!</v>
      </c>
      <c r="F102" s="15" t="str">
        <v/>
      </c>
      <c r="G102" s="15" t="str">
        <v/>
      </c>
      <c r="H102" s="15" t="str">
        <v/>
      </c>
      <c r="I102" s="10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 t="str">
        <v/>
      </c>
      <c r="T102" s="7"/>
      <c r="U102" s="7"/>
      <c r="V102" s="7"/>
      <c r="W102" s="7"/>
      <c r="AH102" s="1"/>
      <c r="IW102" s="7"/>
    </row>
    <row r="103" spans="1:257" ht="11.85" customHeight="1" x14ac:dyDescent="0.3">
      <c r="A103" s="7">
        <f t="shared" si="3"/>
        <v>6</v>
      </c>
      <c r="B103" s="7">
        <f t="shared" si="4"/>
        <v>6</v>
      </c>
      <c r="C103" s="28" t="str">
        <v/>
      </c>
      <c r="D103" s="13" t="str">
        <v/>
      </c>
      <c r="E103" s="13" t="e">
        <v>#VALUE!</v>
      </c>
      <c r="F103" s="15" t="str">
        <v/>
      </c>
      <c r="G103" s="15" t="str">
        <v/>
      </c>
      <c r="H103" s="15" t="str">
        <v/>
      </c>
      <c r="I103" s="10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 t="str">
        <v/>
      </c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3"/>
        <v/>
      </c>
      <c r="B104" s="7">
        <f t="shared" si="4"/>
        <v>6.1000000000000005</v>
      </c>
      <c r="C104" s="28" t="str">
        <v/>
      </c>
      <c r="D104" s="13" t="str">
        <v/>
      </c>
      <c r="E104" s="13" t="e">
        <v>#VALUE!</v>
      </c>
      <c r="F104" s="15" t="str">
        <v/>
      </c>
      <c r="G104" s="15" t="str">
        <v/>
      </c>
      <c r="H104" s="15" t="str">
        <v/>
      </c>
      <c r="I104" s="10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 t="str">
        <v/>
      </c>
      <c r="T104" s="7"/>
      <c r="U104" s="7"/>
      <c r="V104" s="7"/>
      <c r="W104" s="7"/>
      <c r="AH104" s="1"/>
      <c r="IW104" s="7"/>
    </row>
    <row r="105" spans="1:257" ht="11.85" customHeight="1" x14ac:dyDescent="0.3">
      <c r="A105" s="7" t="str">
        <f t="shared" si="3"/>
        <v/>
      </c>
      <c r="B105" s="7">
        <f t="shared" si="4"/>
        <v>6.2</v>
      </c>
      <c r="C105" s="28" t="str">
        <v/>
      </c>
      <c r="D105" s="13" t="str">
        <v/>
      </c>
      <c r="E105" s="13" t="e">
        <v>#VALUE!</v>
      </c>
      <c r="F105" s="15" t="str">
        <v/>
      </c>
      <c r="G105" s="15" t="str">
        <v/>
      </c>
      <c r="H105" s="15" t="str">
        <v/>
      </c>
      <c r="I105" s="10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 t="str">
        <v/>
      </c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3"/>
        <v/>
      </c>
      <c r="B106" s="7">
        <f t="shared" si="4"/>
        <v>6.3000000000000007</v>
      </c>
      <c r="C106" s="28" t="str">
        <v/>
      </c>
      <c r="D106" s="13" t="str">
        <v/>
      </c>
      <c r="E106" s="13" t="e">
        <v>#VALUE!</v>
      </c>
      <c r="F106" s="15" t="str">
        <v/>
      </c>
      <c r="G106" s="15" t="str">
        <v/>
      </c>
      <c r="H106" s="15" t="str">
        <v/>
      </c>
      <c r="I106" s="10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 t="str">
        <v/>
      </c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3"/>
        <v/>
      </c>
      <c r="B107" s="7">
        <f t="shared" si="4"/>
        <v>6.4</v>
      </c>
      <c r="C107" s="28" t="str">
        <v/>
      </c>
      <c r="D107" s="13" t="str">
        <v/>
      </c>
      <c r="E107" s="13" t="e">
        <v>#VALUE!</v>
      </c>
      <c r="F107" s="15" t="str">
        <v/>
      </c>
      <c r="G107" s="15" t="str">
        <v/>
      </c>
      <c r="H107" s="15" t="str">
        <v/>
      </c>
      <c r="I107" s="10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 t="str">
        <v/>
      </c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ref="A108:A171" si="5">IF(OR($D$35,$D$34,$D$33),IF(MOD((ROW(A108)-ROW($A$43))*$E$29,$E$30/6)&lt;0.0001,(ROW(A108)-ROW($A$43))*$E$29,""),"")</f>
        <v/>
      </c>
      <c r="B108" s="7">
        <f t="shared" ref="B108:B171" si="6">IF(IF(OR($D$35,$D$34,$D$33),(ROW(A108)-ROW($A$43))*$E$29,"")&lt;=$E$30,IF(OR($D$35,$D$34,$D$33),(ROW(A108)-ROW($A$43))*$E$29,""),"")</f>
        <v>6.5</v>
      </c>
      <c r="C108" s="28" t="str">
        <v/>
      </c>
      <c r="D108" s="13" t="str">
        <v/>
      </c>
      <c r="E108" s="13" t="e">
        <v>#VALUE!</v>
      </c>
      <c r="F108" s="15" t="str">
        <v/>
      </c>
      <c r="G108" s="15" t="str">
        <v/>
      </c>
      <c r="H108" s="15" t="str">
        <v/>
      </c>
      <c r="I108" s="10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 t="str">
        <v/>
      </c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5"/>
        <v/>
      </c>
      <c r="B109" s="7">
        <f t="shared" si="6"/>
        <v>6.6000000000000005</v>
      </c>
      <c r="C109" s="28" t="str">
        <v/>
      </c>
      <c r="D109" s="13" t="str">
        <v/>
      </c>
      <c r="E109" s="13" t="e">
        <v>#VALUE!</v>
      </c>
      <c r="F109" s="15" t="str">
        <v/>
      </c>
      <c r="G109" s="15" t="str">
        <v/>
      </c>
      <c r="H109" s="15" t="str">
        <v/>
      </c>
      <c r="I109" s="10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 t="str">
        <v/>
      </c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si="5"/>
        <v/>
      </c>
      <c r="B110" s="7">
        <f t="shared" si="6"/>
        <v>6.7</v>
      </c>
      <c r="C110" s="28" t="str">
        <v/>
      </c>
      <c r="D110" s="13" t="str">
        <v/>
      </c>
      <c r="E110" s="13" t="e">
        <v>#VALUE!</v>
      </c>
      <c r="F110" s="15" t="str">
        <v/>
      </c>
      <c r="G110" s="15" t="str">
        <v/>
      </c>
      <c r="H110" s="15" t="str">
        <v/>
      </c>
      <c r="I110" s="10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 t="str">
        <v/>
      </c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5"/>
        <v/>
      </c>
      <c r="B111" s="7">
        <f t="shared" si="6"/>
        <v>6.8000000000000007</v>
      </c>
      <c r="C111" s="28" t="str">
        <v/>
      </c>
      <c r="D111" s="13" t="str">
        <v/>
      </c>
      <c r="E111" s="13" t="e">
        <v>#VALUE!</v>
      </c>
      <c r="F111" s="15" t="str">
        <v/>
      </c>
      <c r="G111" s="15" t="str">
        <v/>
      </c>
      <c r="H111" s="15" t="str">
        <v/>
      </c>
      <c r="I111" s="10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 t="str">
        <v/>
      </c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5"/>
        <v/>
      </c>
      <c r="B112" s="7">
        <f t="shared" si="6"/>
        <v>6.9</v>
      </c>
      <c r="C112" s="28" t="str">
        <v/>
      </c>
      <c r="D112" s="13" t="str">
        <v/>
      </c>
      <c r="E112" s="13" t="e">
        <v>#VALUE!</v>
      </c>
      <c r="F112" s="15" t="str">
        <v/>
      </c>
      <c r="G112" s="15" t="str">
        <v/>
      </c>
      <c r="H112" s="15" t="str">
        <v/>
      </c>
      <c r="I112" s="10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 t="str">
        <v/>
      </c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5"/>
        <v/>
      </c>
      <c r="B113" s="7">
        <f t="shared" si="6"/>
        <v>7</v>
      </c>
      <c r="C113" s="28" t="str">
        <v/>
      </c>
      <c r="D113" s="13" t="str">
        <v/>
      </c>
      <c r="E113" s="13" t="e">
        <v>#VALUE!</v>
      </c>
      <c r="F113" s="15" t="str">
        <v/>
      </c>
      <c r="G113" s="15" t="str">
        <v/>
      </c>
      <c r="H113" s="15" t="str">
        <v/>
      </c>
      <c r="I113" s="10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 t="str">
        <v/>
      </c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5"/>
        <v/>
      </c>
      <c r="B114" s="7">
        <f t="shared" si="6"/>
        <v>7.1000000000000005</v>
      </c>
      <c r="C114" s="28" t="str">
        <v/>
      </c>
      <c r="D114" s="13" t="str">
        <v/>
      </c>
      <c r="E114" s="13" t="e">
        <v>#VALUE!</v>
      </c>
      <c r="F114" s="15" t="str">
        <v/>
      </c>
      <c r="G114" s="15" t="str">
        <v/>
      </c>
      <c r="H114" s="15" t="str">
        <v/>
      </c>
      <c r="I114" s="10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 t="str">
        <v/>
      </c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5"/>
        <v/>
      </c>
      <c r="B115" s="7">
        <f t="shared" si="6"/>
        <v>7.2</v>
      </c>
      <c r="C115" s="28" t="str">
        <v/>
      </c>
      <c r="D115" s="13" t="str">
        <v/>
      </c>
      <c r="E115" s="13" t="e">
        <v>#VALUE!</v>
      </c>
      <c r="F115" s="15" t="str">
        <v/>
      </c>
      <c r="G115" s="15" t="str">
        <v/>
      </c>
      <c r="H115" s="15" t="str">
        <v/>
      </c>
      <c r="I115" s="10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 t="str">
        <v/>
      </c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5"/>
        <v/>
      </c>
      <c r="B116" s="7">
        <f t="shared" si="6"/>
        <v>7.3000000000000007</v>
      </c>
      <c r="C116" s="28" t="str">
        <v/>
      </c>
      <c r="D116" s="13" t="str">
        <v/>
      </c>
      <c r="E116" s="13" t="e">
        <v>#VALUE!</v>
      </c>
      <c r="F116" s="15" t="str">
        <v/>
      </c>
      <c r="G116" s="15" t="str">
        <v/>
      </c>
      <c r="H116" s="15" t="str">
        <v/>
      </c>
      <c r="I116" s="10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 t="str">
        <v/>
      </c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5"/>
        <v/>
      </c>
      <c r="B117" s="7">
        <f t="shared" si="6"/>
        <v>7.4</v>
      </c>
      <c r="C117" s="28" t="str">
        <v/>
      </c>
      <c r="D117" s="13" t="str">
        <v/>
      </c>
      <c r="E117" s="13" t="e">
        <v>#VALUE!</v>
      </c>
      <c r="F117" s="15" t="str">
        <v/>
      </c>
      <c r="G117" s="15" t="str">
        <v/>
      </c>
      <c r="H117" s="15" t="str">
        <v/>
      </c>
      <c r="I117" s="10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 t="str">
        <v/>
      </c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5"/>
        <v/>
      </c>
      <c r="B118" s="7">
        <f t="shared" si="6"/>
        <v>7.5</v>
      </c>
      <c r="C118" s="28" t="str">
        <v/>
      </c>
      <c r="D118" s="13" t="str">
        <v/>
      </c>
      <c r="E118" s="13" t="e">
        <v>#VALUE!</v>
      </c>
      <c r="F118" s="15" t="str">
        <v/>
      </c>
      <c r="G118" s="15" t="str">
        <v/>
      </c>
      <c r="H118" s="15" t="str">
        <v/>
      </c>
      <c r="I118" s="10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 t="str">
        <v/>
      </c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5"/>
        <v/>
      </c>
      <c r="B119" s="7">
        <f t="shared" si="6"/>
        <v>7.6000000000000005</v>
      </c>
      <c r="C119" s="28" t="str">
        <v/>
      </c>
      <c r="D119" s="13" t="str">
        <v/>
      </c>
      <c r="E119" s="13" t="e">
        <v>#VALUE!</v>
      </c>
      <c r="F119" s="15" t="str">
        <v/>
      </c>
      <c r="G119" s="15" t="str">
        <v/>
      </c>
      <c r="H119" s="15" t="str">
        <v/>
      </c>
      <c r="I119" s="10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 t="str">
        <v/>
      </c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5"/>
        <v/>
      </c>
      <c r="B120" s="7">
        <f t="shared" si="6"/>
        <v>7.7</v>
      </c>
      <c r="C120" s="28" t="str">
        <v/>
      </c>
      <c r="D120" s="13" t="str">
        <v/>
      </c>
      <c r="E120" s="13" t="e">
        <v>#VALUE!</v>
      </c>
      <c r="F120" s="15" t="str">
        <v/>
      </c>
      <c r="G120" s="15" t="str">
        <v/>
      </c>
      <c r="H120" s="15" t="str">
        <v/>
      </c>
      <c r="I120" s="10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 t="str">
        <v/>
      </c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5"/>
        <v/>
      </c>
      <c r="B121" s="7">
        <f t="shared" si="6"/>
        <v>7.8000000000000007</v>
      </c>
      <c r="C121" s="28" t="str">
        <v/>
      </c>
      <c r="D121" s="13" t="str">
        <v/>
      </c>
      <c r="E121" s="13" t="e">
        <v>#VALUE!</v>
      </c>
      <c r="F121" s="15" t="str">
        <v/>
      </c>
      <c r="G121" s="15" t="str">
        <v/>
      </c>
      <c r="H121" s="15" t="str">
        <v/>
      </c>
      <c r="I121" s="10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 t="str">
        <v/>
      </c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5"/>
        <v/>
      </c>
      <c r="B122" s="7">
        <f t="shared" si="6"/>
        <v>7.9</v>
      </c>
      <c r="C122" s="28" t="str">
        <v/>
      </c>
      <c r="D122" s="13" t="str">
        <v/>
      </c>
      <c r="E122" s="13" t="e">
        <v>#VALUE!</v>
      </c>
      <c r="F122" s="15" t="str">
        <v/>
      </c>
      <c r="G122" s="15" t="str">
        <v/>
      </c>
      <c r="H122" s="15" t="str">
        <v/>
      </c>
      <c r="I122" s="10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 t="str">
        <v/>
      </c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5"/>
        <v/>
      </c>
      <c r="B123" s="7">
        <f t="shared" si="6"/>
        <v>8</v>
      </c>
      <c r="C123" s="28" t="str">
        <v/>
      </c>
      <c r="D123" s="13" t="str">
        <v/>
      </c>
      <c r="E123" s="13" t="e">
        <v>#VALUE!</v>
      </c>
      <c r="F123" s="15" t="str">
        <v/>
      </c>
      <c r="G123" s="15" t="str">
        <v/>
      </c>
      <c r="H123" s="15" t="str">
        <v/>
      </c>
      <c r="I123" s="10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 t="str">
        <v/>
      </c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5"/>
        <v/>
      </c>
      <c r="B124" s="7">
        <f t="shared" si="6"/>
        <v>8.1</v>
      </c>
      <c r="C124" s="28" t="str">
        <v/>
      </c>
      <c r="D124" s="13" t="str">
        <v/>
      </c>
      <c r="E124" s="13" t="e">
        <v>#VALUE!</v>
      </c>
      <c r="F124" s="15" t="str">
        <v/>
      </c>
      <c r="G124" s="15" t="str">
        <v/>
      </c>
      <c r="H124" s="15" t="str">
        <v/>
      </c>
      <c r="I124" s="10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 t="str">
        <v/>
      </c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5"/>
        <v/>
      </c>
      <c r="B125" s="7">
        <f t="shared" si="6"/>
        <v>8.2000000000000011</v>
      </c>
      <c r="C125" s="28" t="str">
        <v/>
      </c>
      <c r="D125" s="13" t="str">
        <v/>
      </c>
      <c r="E125" s="13" t="e">
        <v>#VALUE!</v>
      </c>
      <c r="F125" s="15" t="str">
        <v/>
      </c>
      <c r="G125" s="15" t="str">
        <v/>
      </c>
      <c r="H125" s="15" t="str">
        <v/>
      </c>
      <c r="I125" s="10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 t="str">
        <v/>
      </c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5"/>
        <v/>
      </c>
      <c r="B126" s="7">
        <f t="shared" si="6"/>
        <v>8.3000000000000007</v>
      </c>
      <c r="C126" s="28" t="str">
        <v/>
      </c>
      <c r="D126" s="13" t="str">
        <v/>
      </c>
      <c r="E126" s="13" t="e">
        <v>#VALUE!</v>
      </c>
      <c r="F126" s="15" t="str">
        <v/>
      </c>
      <c r="G126" s="15" t="str">
        <v/>
      </c>
      <c r="H126" s="15" t="str">
        <v/>
      </c>
      <c r="I126" s="10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 t="str">
        <v/>
      </c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5"/>
        <v/>
      </c>
      <c r="B127" s="7">
        <f t="shared" si="6"/>
        <v>8.4</v>
      </c>
      <c r="C127" s="28" t="str">
        <v/>
      </c>
      <c r="D127" s="13" t="str">
        <v/>
      </c>
      <c r="E127" s="13" t="e">
        <v>#VALUE!</v>
      </c>
      <c r="F127" s="15" t="str">
        <v/>
      </c>
      <c r="G127" s="15" t="str">
        <v/>
      </c>
      <c r="H127" s="15" t="str">
        <v/>
      </c>
      <c r="I127" s="10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 t="str">
        <v/>
      </c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5"/>
        <v/>
      </c>
      <c r="B128" s="7">
        <f t="shared" si="6"/>
        <v>8.5</v>
      </c>
      <c r="C128" s="28" t="str">
        <v/>
      </c>
      <c r="D128" s="13" t="str">
        <v/>
      </c>
      <c r="E128" s="13" t="e">
        <v>#VALUE!</v>
      </c>
      <c r="F128" s="15" t="str">
        <v/>
      </c>
      <c r="G128" s="15" t="str">
        <v/>
      </c>
      <c r="H128" s="15" t="str">
        <v/>
      </c>
      <c r="I128" s="10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 t="str">
        <v/>
      </c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5"/>
        <v/>
      </c>
      <c r="B129" s="7">
        <f t="shared" si="6"/>
        <v>8.6</v>
      </c>
      <c r="C129" s="28" t="str">
        <v/>
      </c>
      <c r="D129" s="13" t="str">
        <v/>
      </c>
      <c r="E129" s="13" t="e">
        <v>#VALUE!</v>
      </c>
      <c r="F129" s="15" t="str">
        <v/>
      </c>
      <c r="G129" s="15" t="str">
        <v/>
      </c>
      <c r="H129" s="15" t="str">
        <v/>
      </c>
      <c r="I129" s="10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 t="str">
        <v/>
      </c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5"/>
        <v/>
      </c>
      <c r="B130" s="7">
        <f t="shared" si="6"/>
        <v>8.7000000000000011</v>
      </c>
      <c r="C130" s="28" t="str">
        <v/>
      </c>
      <c r="D130" s="13" t="str">
        <v/>
      </c>
      <c r="E130" s="13" t="e">
        <v>#VALUE!</v>
      </c>
      <c r="F130" s="15" t="str">
        <v/>
      </c>
      <c r="G130" s="15" t="str">
        <v/>
      </c>
      <c r="H130" s="15" t="str">
        <v/>
      </c>
      <c r="I130" s="10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 t="str">
        <v/>
      </c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5"/>
        <v/>
      </c>
      <c r="B131" s="7">
        <f t="shared" si="6"/>
        <v>8.8000000000000007</v>
      </c>
      <c r="C131" s="28" t="str">
        <v/>
      </c>
      <c r="D131" s="13" t="str">
        <v/>
      </c>
      <c r="E131" s="13" t="e">
        <v>#VALUE!</v>
      </c>
      <c r="F131" s="15" t="str">
        <v/>
      </c>
      <c r="G131" s="15" t="str">
        <v/>
      </c>
      <c r="H131" s="15" t="str">
        <v/>
      </c>
      <c r="I131" s="10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 t="str">
        <v/>
      </c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5"/>
        <v/>
      </c>
      <c r="B132" s="7">
        <f t="shared" si="6"/>
        <v>8.9</v>
      </c>
      <c r="C132" s="28" t="str">
        <v/>
      </c>
      <c r="D132" s="13" t="str">
        <v/>
      </c>
      <c r="E132" s="13" t="e">
        <v>#VALUE!</v>
      </c>
      <c r="F132" s="15" t="str">
        <v/>
      </c>
      <c r="G132" s="15" t="str">
        <v/>
      </c>
      <c r="H132" s="15" t="str">
        <v/>
      </c>
      <c r="I132" s="10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 t="str">
        <v/>
      </c>
      <c r="T132" s="7"/>
      <c r="U132" s="7"/>
      <c r="V132" s="7"/>
      <c r="W132" s="7"/>
      <c r="AH132" s="1"/>
      <c r="IW132" s="7"/>
    </row>
    <row r="133" spans="1:257" ht="11.85" customHeight="1" x14ac:dyDescent="0.3">
      <c r="A133" s="7">
        <f t="shared" si="5"/>
        <v>9</v>
      </c>
      <c r="B133" s="7">
        <f t="shared" si="6"/>
        <v>9</v>
      </c>
      <c r="C133" s="28" t="str">
        <v/>
      </c>
      <c r="D133" s="13" t="str">
        <v/>
      </c>
      <c r="E133" s="13" t="e">
        <v>#VALUE!</v>
      </c>
      <c r="F133" s="15" t="str">
        <v/>
      </c>
      <c r="G133" s="15" t="str">
        <v/>
      </c>
      <c r="H133" s="15" t="str">
        <v/>
      </c>
      <c r="I133" s="10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 t="str">
        <v/>
      </c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5"/>
        <v/>
      </c>
      <c r="B134" s="7">
        <f t="shared" si="6"/>
        <v>9.1</v>
      </c>
      <c r="C134" s="28" t="str">
        <v/>
      </c>
      <c r="D134" s="13" t="str">
        <v/>
      </c>
      <c r="E134" s="13" t="e">
        <v>#VALUE!</v>
      </c>
      <c r="F134" s="15" t="str">
        <v/>
      </c>
      <c r="G134" s="15" t="str">
        <v/>
      </c>
      <c r="H134" s="15" t="str">
        <v/>
      </c>
      <c r="I134" s="10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 t="str">
        <v/>
      </c>
      <c r="T134" s="7"/>
      <c r="U134" s="7"/>
      <c r="V134" s="7"/>
      <c r="W134" s="7"/>
      <c r="AH134" s="1"/>
      <c r="IW134" s="7"/>
    </row>
    <row r="135" spans="1:257" ht="11.85" customHeight="1" x14ac:dyDescent="0.3">
      <c r="A135" s="7" t="str">
        <f t="shared" si="5"/>
        <v/>
      </c>
      <c r="B135" s="7">
        <f t="shared" si="6"/>
        <v>9.2000000000000011</v>
      </c>
      <c r="C135" s="28" t="str">
        <v/>
      </c>
      <c r="D135" s="13" t="str">
        <v/>
      </c>
      <c r="E135" s="13" t="e">
        <v>#VALUE!</v>
      </c>
      <c r="F135" s="15" t="str">
        <v/>
      </c>
      <c r="G135" s="15" t="str">
        <v/>
      </c>
      <c r="H135" s="15" t="str">
        <v/>
      </c>
      <c r="I135" s="10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 t="str">
        <v/>
      </c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5"/>
        <v/>
      </c>
      <c r="B136" s="7">
        <f t="shared" si="6"/>
        <v>9.3000000000000007</v>
      </c>
      <c r="C136" s="28" t="str">
        <v/>
      </c>
      <c r="D136" s="13" t="str">
        <v/>
      </c>
      <c r="E136" s="13" t="e">
        <v>#VALUE!</v>
      </c>
      <c r="F136" s="15" t="str">
        <v/>
      </c>
      <c r="G136" s="15" t="str">
        <v/>
      </c>
      <c r="H136" s="15" t="str">
        <v/>
      </c>
      <c r="I136" s="10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 t="str">
        <v/>
      </c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5"/>
        <v/>
      </c>
      <c r="B137" s="7">
        <f t="shared" si="6"/>
        <v>9.4</v>
      </c>
      <c r="C137" s="28" t="str">
        <v/>
      </c>
      <c r="D137" s="13" t="str">
        <v/>
      </c>
      <c r="E137" s="13" t="e">
        <v>#VALUE!</v>
      </c>
      <c r="F137" s="15" t="str">
        <v/>
      </c>
      <c r="G137" s="15" t="str">
        <v/>
      </c>
      <c r="H137" s="15" t="str">
        <v/>
      </c>
      <c r="I137" s="10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 t="str">
        <v/>
      </c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5"/>
        <v/>
      </c>
      <c r="B138" s="7">
        <f t="shared" si="6"/>
        <v>9.5</v>
      </c>
      <c r="C138" s="28" t="str">
        <v/>
      </c>
      <c r="D138" s="13" t="str">
        <v/>
      </c>
      <c r="E138" s="13" t="e">
        <v>#VALUE!</v>
      </c>
      <c r="F138" s="15" t="str">
        <v/>
      </c>
      <c r="G138" s="15" t="str">
        <v/>
      </c>
      <c r="H138" s="15" t="str">
        <v/>
      </c>
      <c r="I138" s="10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 t="str">
        <v/>
      </c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5"/>
        <v/>
      </c>
      <c r="B139" s="7">
        <f t="shared" si="6"/>
        <v>9.6000000000000014</v>
      </c>
      <c r="C139" s="28" t="str">
        <v/>
      </c>
      <c r="D139" s="13" t="str">
        <v/>
      </c>
      <c r="E139" s="13" t="e">
        <v>#VALUE!</v>
      </c>
      <c r="F139" s="15" t="str">
        <v/>
      </c>
      <c r="G139" s="15" t="str">
        <v/>
      </c>
      <c r="H139" s="15" t="str">
        <v/>
      </c>
      <c r="I139" s="10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 t="str">
        <v/>
      </c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5"/>
        <v/>
      </c>
      <c r="B140" s="7">
        <f t="shared" si="6"/>
        <v>9.7000000000000011</v>
      </c>
      <c r="C140" s="28" t="str">
        <v/>
      </c>
      <c r="D140" s="13" t="str">
        <v/>
      </c>
      <c r="E140" s="13" t="e">
        <v>#VALUE!</v>
      </c>
      <c r="F140" s="15" t="str">
        <v/>
      </c>
      <c r="G140" s="15" t="str">
        <v/>
      </c>
      <c r="H140" s="15" t="str">
        <v/>
      </c>
      <c r="I140" s="10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 t="str">
        <v/>
      </c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5"/>
        <v/>
      </c>
      <c r="B141" s="7">
        <f t="shared" si="6"/>
        <v>9.8000000000000007</v>
      </c>
      <c r="C141" s="28" t="str">
        <v/>
      </c>
      <c r="D141" s="13" t="str">
        <v/>
      </c>
      <c r="E141" s="13" t="e">
        <v>#VALUE!</v>
      </c>
      <c r="F141" s="15" t="str">
        <v/>
      </c>
      <c r="G141" s="15" t="str">
        <v/>
      </c>
      <c r="H141" s="15" t="str">
        <v/>
      </c>
      <c r="I141" s="10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 t="str">
        <v/>
      </c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5"/>
        <v/>
      </c>
      <c r="B142" s="7">
        <f t="shared" si="6"/>
        <v>9.9</v>
      </c>
      <c r="C142" s="28" t="str">
        <v/>
      </c>
      <c r="D142" s="13" t="str">
        <v/>
      </c>
      <c r="E142" s="13" t="e">
        <v>#VALUE!</v>
      </c>
      <c r="F142" s="15" t="str">
        <v/>
      </c>
      <c r="G142" s="15" t="str">
        <v/>
      </c>
      <c r="H142" s="15" t="str">
        <v/>
      </c>
      <c r="I142" s="10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 t="str">
        <v/>
      </c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5"/>
        <v/>
      </c>
      <c r="B143" s="7">
        <f t="shared" si="6"/>
        <v>10</v>
      </c>
      <c r="C143" s="28" t="str">
        <v/>
      </c>
      <c r="D143" s="13" t="str">
        <v/>
      </c>
      <c r="E143" s="13" t="e">
        <v>#VALUE!</v>
      </c>
      <c r="F143" s="15" t="str">
        <v/>
      </c>
      <c r="G143" s="15" t="str">
        <v/>
      </c>
      <c r="H143" s="15" t="str">
        <v/>
      </c>
      <c r="I143" s="10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 t="str">
        <v/>
      </c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5"/>
        <v/>
      </c>
      <c r="B144" s="7">
        <f t="shared" si="6"/>
        <v>10.100000000000001</v>
      </c>
      <c r="C144" s="28" t="str">
        <v/>
      </c>
      <c r="D144" s="13" t="str">
        <v/>
      </c>
      <c r="E144" s="13" t="e">
        <v>#VALUE!</v>
      </c>
      <c r="F144" s="15" t="str">
        <v/>
      </c>
      <c r="G144" s="15" t="str">
        <v/>
      </c>
      <c r="H144" s="15" t="str">
        <v/>
      </c>
      <c r="I144" s="10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 t="str">
        <v/>
      </c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5"/>
        <v/>
      </c>
      <c r="B145" s="7">
        <f t="shared" si="6"/>
        <v>10.200000000000001</v>
      </c>
      <c r="C145" s="28" t="str">
        <v/>
      </c>
      <c r="D145" s="13" t="str">
        <v/>
      </c>
      <c r="E145" s="13" t="e">
        <v>#VALUE!</v>
      </c>
      <c r="F145" s="15" t="str">
        <v/>
      </c>
      <c r="G145" s="15" t="str">
        <v/>
      </c>
      <c r="H145" s="15" t="str">
        <v/>
      </c>
      <c r="I145" s="10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 t="str">
        <v/>
      </c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5"/>
        <v/>
      </c>
      <c r="B146" s="7">
        <f t="shared" si="6"/>
        <v>10.3</v>
      </c>
      <c r="C146" s="28" t="str">
        <v/>
      </c>
      <c r="D146" s="13" t="str">
        <v/>
      </c>
      <c r="E146" s="13" t="e">
        <v>#VALUE!</v>
      </c>
      <c r="F146" s="15" t="str">
        <v/>
      </c>
      <c r="G146" s="15" t="str">
        <v/>
      </c>
      <c r="H146" s="15" t="str">
        <v/>
      </c>
      <c r="I146" s="10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 t="str">
        <v/>
      </c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5"/>
        <v/>
      </c>
      <c r="B147" s="7">
        <f t="shared" si="6"/>
        <v>10.4</v>
      </c>
      <c r="C147" s="28" t="str">
        <v/>
      </c>
      <c r="D147" s="13" t="str">
        <v/>
      </c>
      <c r="E147" s="13" t="e">
        <v>#VALUE!</v>
      </c>
      <c r="F147" s="15" t="str">
        <v/>
      </c>
      <c r="G147" s="15" t="str">
        <v/>
      </c>
      <c r="H147" s="15" t="str">
        <v/>
      </c>
      <c r="I147" s="10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 t="str">
        <v/>
      </c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5"/>
        <v/>
      </c>
      <c r="B148" s="7">
        <f t="shared" si="6"/>
        <v>10.5</v>
      </c>
      <c r="C148" s="28" t="str">
        <v/>
      </c>
      <c r="D148" s="13" t="str">
        <v/>
      </c>
      <c r="E148" s="13" t="e">
        <v>#VALUE!</v>
      </c>
      <c r="F148" s="15" t="str">
        <v/>
      </c>
      <c r="G148" s="15" t="str">
        <v/>
      </c>
      <c r="H148" s="15" t="str">
        <v/>
      </c>
      <c r="I148" s="10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 t="str">
        <v/>
      </c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5"/>
        <v/>
      </c>
      <c r="B149" s="7">
        <f t="shared" si="6"/>
        <v>10.600000000000001</v>
      </c>
      <c r="C149" s="28" t="str">
        <v/>
      </c>
      <c r="D149" s="13" t="str">
        <v/>
      </c>
      <c r="E149" s="13" t="e">
        <v>#VALUE!</v>
      </c>
      <c r="F149" s="15" t="str">
        <v/>
      </c>
      <c r="G149" s="15" t="str">
        <v/>
      </c>
      <c r="H149" s="15" t="str">
        <v/>
      </c>
      <c r="I149" s="10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 t="str">
        <v/>
      </c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5"/>
        <v/>
      </c>
      <c r="B150" s="7">
        <f t="shared" si="6"/>
        <v>10.700000000000001</v>
      </c>
      <c r="C150" s="28" t="str">
        <v/>
      </c>
      <c r="D150" s="13" t="str">
        <v/>
      </c>
      <c r="E150" s="13" t="e">
        <v>#VALUE!</v>
      </c>
      <c r="F150" s="15" t="str">
        <v/>
      </c>
      <c r="G150" s="15" t="str">
        <v/>
      </c>
      <c r="H150" s="15" t="str">
        <v/>
      </c>
      <c r="I150" s="10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 t="str">
        <v/>
      </c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5"/>
        <v/>
      </c>
      <c r="B151" s="7">
        <f t="shared" si="6"/>
        <v>10.8</v>
      </c>
      <c r="C151" s="28" t="str">
        <v/>
      </c>
      <c r="D151" s="13" t="str">
        <v/>
      </c>
      <c r="E151" s="13" t="e">
        <v>#VALUE!</v>
      </c>
      <c r="F151" s="15" t="str">
        <v/>
      </c>
      <c r="G151" s="15" t="str">
        <v/>
      </c>
      <c r="H151" s="15" t="str">
        <v/>
      </c>
      <c r="I151" s="10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 t="str">
        <v/>
      </c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5"/>
        <v/>
      </c>
      <c r="B152" s="7">
        <f t="shared" si="6"/>
        <v>10.9</v>
      </c>
      <c r="C152" s="28" t="str">
        <v/>
      </c>
      <c r="D152" s="13" t="str">
        <v/>
      </c>
      <c r="E152" s="13" t="e">
        <v>#VALUE!</v>
      </c>
      <c r="F152" s="15" t="str">
        <v/>
      </c>
      <c r="G152" s="15" t="str">
        <v/>
      </c>
      <c r="H152" s="15" t="str">
        <v/>
      </c>
      <c r="I152" s="10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 t="str">
        <v/>
      </c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5"/>
        <v/>
      </c>
      <c r="B153" s="7">
        <f t="shared" si="6"/>
        <v>11</v>
      </c>
      <c r="C153" s="28" t="str">
        <v/>
      </c>
      <c r="D153" s="13" t="str">
        <v/>
      </c>
      <c r="E153" s="13" t="e">
        <v>#VALUE!</v>
      </c>
      <c r="F153" s="15" t="str">
        <v/>
      </c>
      <c r="G153" s="15" t="str">
        <v/>
      </c>
      <c r="H153" s="15" t="str">
        <v/>
      </c>
      <c r="I153" s="10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 t="str">
        <v/>
      </c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5"/>
        <v/>
      </c>
      <c r="B154" s="7">
        <f t="shared" si="6"/>
        <v>11.100000000000001</v>
      </c>
      <c r="C154" s="28" t="str">
        <v/>
      </c>
      <c r="D154" s="13" t="str">
        <v/>
      </c>
      <c r="E154" s="13" t="e">
        <v>#VALUE!</v>
      </c>
      <c r="F154" s="15" t="str">
        <v/>
      </c>
      <c r="G154" s="15" t="str">
        <v/>
      </c>
      <c r="H154" s="15" t="str">
        <v/>
      </c>
      <c r="I154" s="10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 t="str">
        <v/>
      </c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5"/>
        <v/>
      </c>
      <c r="B155" s="7">
        <f t="shared" si="6"/>
        <v>11.200000000000001</v>
      </c>
      <c r="C155" s="28" t="str">
        <v/>
      </c>
      <c r="D155" s="13" t="str">
        <v/>
      </c>
      <c r="E155" s="13" t="e">
        <v>#VALUE!</v>
      </c>
      <c r="F155" s="15" t="str">
        <v/>
      </c>
      <c r="G155" s="15" t="str">
        <v/>
      </c>
      <c r="H155" s="15" t="str">
        <v/>
      </c>
      <c r="I155" s="10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 t="str">
        <v/>
      </c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5"/>
        <v/>
      </c>
      <c r="B156" s="7">
        <f t="shared" si="6"/>
        <v>11.3</v>
      </c>
      <c r="C156" s="28" t="str">
        <v/>
      </c>
      <c r="D156" s="13" t="str">
        <v/>
      </c>
      <c r="E156" s="13" t="e">
        <v>#VALUE!</v>
      </c>
      <c r="F156" s="15" t="str">
        <v/>
      </c>
      <c r="G156" s="15" t="str">
        <v/>
      </c>
      <c r="H156" s="15" t="str">
        <v/>
      </c>
      <c r="I156" s="10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 t="str">
        <v/>
      </c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5"/>
        <v/>
      </c>
      <c r="B157" s="7">
        <f t="shared" si="6"/>
        <v>11.4</v>
      </c>
      <c r="C157" s="28" t="str">
        <v/>
      </c>
      <c r="D157" s="13" t="str">
        <v/>
      </c>
      <c r="E157" s="13" t="e">
        <v>#VALUE!</v>
      </c>
      <c r="F157" s="15" t="str">
        <v/>
      </c>
      <c r="G157" s="15" t="str">
        <v/>
      </c>
      <c r="H157" s="15" t="str">
        <v/>
      </c>
      <c r="I157" s="10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 t="str">
        <v/>
      </c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5"/>
        <v/>
      </c>
      <c r="B158" s="7">
        <f t="shared" si="6"/>
        <v>11.5</v>
      </c>
      <c r="C158" s="28" t="str">
        <v/>
      </c>
      <c r="D158" s="13" t="str">
        <v/>
      </c>
      <c r="E158" s="13" t="e">
        <v>#VALUE!</v>
      </c>
      <c r="F158" s="15" t="str">
        <v/>
      </c>
      <c r="G158" s="15" t="str">
        <v/>
      </c>
      <c r="H158" s="15" t="str">
        <v/>
      </c>
      <c r="I158" s="10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 t="str">
        <v/>
      </c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5"/>
        <v/>
      </c>
      <c r="B159" s="7">
        <f t="shared" si="6"/>
        <v>11.600000000000001</v>
      </c>
      <c r="C159" s="28" t="str">
        <v/>
      </c>
      <c r="D159" s="13" t="str">
        <v/>
      </c>
      <c r="E159" s="13" t="e">
        <v>#VALUE!</v>
      </c>
      <c r="F159" s="15" t="str">
        <v/>
      </c>
      <c r="G159" s="15" t="str">
        <v/>
      </c>
      <c r="H159" s="15" t="str">
        <v/>
      </c>
      <c r="I159" s="10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 t="str">
        <v/>
      </c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5"/>
        <v/>
      </c>
      <c r="B160" s="7">
        <f t="shared" si="6"/>
        <v>11.700000000000001</v>
      </c>
      <c r="C160" s="28" t="str">
        <v/>
      </c>
      <c r="D160" s="13" t="str">
        <v/>
      </c>
      <c r="E160" s="13" t="e">
        <v>#VALUE!</v>
      </c>
      <c r="F160" s="15" t="str">
        <v/>
      </c>
      <c r="G160" s="15" t="str">
        <v/>
      </c>
      <c r="H160" s="15" t="str">
        <v/>
      </c>
      <c r="I160" s="10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 t="str">
        <v/>
      </c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5"/>
        <v/>
      </c>
      <c r="B161" s="7">
        <f t="shared" si="6"/>
        <v>11.8</v>
      </c>
      <c r="C161" s="28" t="str">
        <v/>
      </c>
      <c r="D161" s="13" t="str">
        <v/>
      </c>
      <c r="E161" s="13" t="e">
        <v>#VALUE!</v>
      </c>
      <c r="F161" s="15" t="str">
        <v/>
      </c>
      <c r="G161" s="15" t="str">
        <v/>
      </c>
      <c r="H161" s="15" t="str">
        <v/>
      </c>
      <c r="I161" s="10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 t="str">
        <v/>
      </c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5"/>
        <v/>
      </c>
      <c r="B162" s="7">
        <f t="shared" si="6"/>
        <v>11.9</v>
      </c>
      <c r="C162" s="28" t="str">
        <v/>
      </c>
      <c r="D162" s="13" t="str">
        <v/>
      </c>
      <c r="E162" s="13" t="e">
        <v>#VALUE!</v>
      </c>
      <c r="F162" s="15" t="str">
        <v/>
      </c>
      <c r="G162" s="15" t="str">
        <v/>
      </c>
      <c r="H162" s="15" t="str">
        <v/>
      </c>
      <c r="I162" s="10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 t="str">
        <v/>
      </c>
      <c r="T162" s="7"/>
      <c r="U162" s="7"/>
      <c r="V162" s="7"/>
      <c r="W162" s="7"/>
      <c r="AH162" s="1"/>
      <c r="IW162" s="7"/>
    </row>
    <row r="163" spans="1:257" ht="11.85" customHeight="1" x14ac:dyDescent="0.3">
      <c r="A163" s="7">
        <f t="shared" si="5"/>
        <v>12</v>
      </c>
      <c r="B163" s="7">
        <f t="shared" si="6"/>
        <v>12</v>
      </c>
      <c r="C163" s="28" t="str">
        <v/>
      </c>
      <c r="D163" s="13" t="str">
        <v/>
      </c>
      <c r="E163" s="13" t="e">
        <v>#VALUE!</v>
      </c>
      <c r="F163" s="15" t="str">
        <v/>
      </c>
      <c r="G163" s="15" t="str">
        <v/>
      </c>
      <c r="H163" s="15" t="str">
        <v/>
      </c>
      <c r="I163" s="10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 t="str">
        <v/>
      </c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5"/>
        <v/>
      </c>
      <c r="B164" s="7">
        <f t="shared" si="6"/>
        <v>12.100000000000001</v>
      </c>
      <c r="C164" s="28" t="str">
        <v/>
      </c>
      <c r="D164" s="13" t="str">
        <v/>
      </c>
      <c r="E164" s="13" t="e">
        <v>#VALUE!</v>
      </c>
      <c r="F164" s="15" t="str">
        <v/>
      </c>
      <c r="G164" s="15" t="str">
        <v/>
      </c>
      <c r="H164" s="15" t="str">
        <v/>
      </c>
      <c r="I164" s="10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 t="str">
        <v/>
      </c>
      <c r="T164" s="7"/>
      <c r="U164" s="7"/>
      <c r="V164" s="7"/>
      <c r="W164" s="7"/>
      <c r="AH164" s="1"/>
      <c r="IW164" s="7"/>
    </row>
    <row r="165" spans="1:257" ht="11.85" customHeight="1" x14ac:dyDescent="0.3">
      <c r="A165" s="7" t="str">
        <f t="shared" si="5"/>
        <v/>
      </c>
      <c r="B165" s="7">
        <f t="shared" si="6"/>
        <v>12.200000000000001</v>
      </c>
      <c r="C165" s="28" t="str">
        <v/>
      </c>
      <c r="D165" s="13" t="str">
        <v/>
      </c>
      <c r="E165" s="13" t="e">
        <v>#VALUE!</v>
      </c>
      <c r="F165" s="15" t="str">
        <v/>
      </c>
      <c r="G165" s="15" t="str">
        <v/>
      </c>
      <c r="H165" s="15" t="str">
        <v/>
      </c>
      <c r="I165" s="10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 t="str">
        <v/>
      </c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5"/>
        <v/>
      </c>
      <c r="B166" s="7">
        <f t="shared" si="6"/>
        <v>12.3</v>
      </c>
      <c r="C166" s="28" t="str">
        <v/>
      </c>
      <c r="D166" s="13" t="str">
        <v/>
      </c>
      <c r="E166" s="13" t="e">
        <v>#VALUE!</v>
      </c>
      <c r="F166" s="15" t="str">
        <v/>
      </c>
      <c r="G166" s="15" t="str">
        <v/>
      </c>
      <c r="H166" s="15" t="str">
        <v/>
      </c>
      <c r="I166" s="10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 t="str">
        <v/>
      </c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si="5"/>
        <v/>
      </c>
      <c r="B167" s="7">
        <f t="shared" si="6"/>
        <v>12.4</v>
      </c>
      <c r="C167" s="28" t="str">
        <v/>
      </c>
      <c r="D167" s="13" t="str">
        <v/>
      </c>
      <c r="E167" s="13" t="e">
        <v>#VALUE!</v>
      </c>
      <c r="F167" s="15" t="str">
        <v/>
      </c>
      <c r="G167" s="15" t="str">
        <v/>
      </c>
      <c r="H167" s="15" t="str">
        <v/>
      </c>
      <c r="I167" s="10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 t="str">
        <v/>
      </c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5"/>
        <v/>
      </c>
      <c r="B168" s="7">
        <f t="shared" si="6"/>
        <v>12.5</v>
      </c>
      <c r="C168" s="28" t="str">
        <v/>
      </c>
      <c r="D168" s="13" t="str">
        <v/>
      </c>
      <c r="E168" s="13" t="e">
        <v>#VALUE!</v>
      </c>
      <c r="F168" s="15" t="str">
        <v/>
      </c>
      <c r="G168" s="15" t="str">
        <v/>
      </c>
      <c r="H168" s="15" t="str">
        <v/>
      </c>
      <c r="I168" s="10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 t="str">
        <v/>
      </c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5"/>
        <v/>
      </c>
      <c r="B169" s="7">
        <f t="shared" si="6"/>
        <v>12.600000000000001</v>
      </c>
      <c r="C169" s="28" t="str">
        <v/>
      </c>
      <c r="D169" s="13" t="str">
        <v/>
      </c>
      <c r="E169" s="13" t="e">
        <v>#VALUE!</v>
      </c>
      <c r="F169" s="15" t="str">
        <v/>
      </c>
      <c r="G169" s="15" t="str">
        <v/>
      </c>
      <c r="H169" s="15" t="str">
        <v/>
      </c>
      <c r="I169" s="10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 t="str">
        <v/>
      </c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5"/>
        <v/>
      </c>
      <c r="B170" s="7">
        <f t="shared" si="6"/>
        <v>12.700000000000001</v>
      </c>
      <c r="C170" s="28" t="str">
        <v/>
      </c>
      <c r="D170" s="13" t="str">
        <v/>
      </c>
      <c r="E170" s="13" t="e">
        <v>#VALUE!</v>
      </c>
      <c r="F170" s="15" t="str">
        <v/>
      </c>
      <c r="G170" s="15" t="str">
        <v/>
      </c>
      <c r="H170" s="15" t="str">
        <v/>
      </c>
      <c r="I170" s="10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 t="str">
        <v/>
      </c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5"/>
        <v/>
      </c>
      <c r="B171" s="7">
        <f t="shared" si="6"/>
        <v>12.8</v>
      </c>
      <c r="C171" s="28" t="str">
        <v/>
      </c>
      <c r="D171" s="13" t="str">
        <v/>
      </c>
      <c r="E171" s="13" t="e">
        <v>#VALUE!</v>
      </c>
      <c r="F171" s="15" t="str">
        <v/>
      </c>
      <c r="G171" s="15" t="str">
        <v/>
      </c>
      <c r="H171" s="15" t="str">
        <v/>
      </c>
      <c r="I171" s="10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 t="str">
        <v/>
      </c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ref="A172:A235" si="7">IF(OR($D$35,$D$34,$D$33),IF(MOD((ROW(A172)-ROW($A$43))*$E$29,$E$30/6)&lt;0.0001,(ROW(A172)-ROW($A$43))*$E$29,""),"")</f>
        <v/>
      </c>
      <c r="B172" s="7">
        <f t="shared" ref="B172:B235" si="8">IF(IF(OR($D$35,$D$34,$D$33),(ROW(A172)-ROW($A$43))*$E$29,"")&lt;=$E$30,IF(OR($D$35,$D$34,$D$33),(ROW(A172)-ROW($A$43))*$E$29,""),"")</f>
        <v>12.9</v>
      </c>
      <c r="C172" s="28" t="str">
        <v/>
      </c>
      <c r="D172" s="13" t="str">
        <v/>
      </c>
      <c r="E172" s="13" t="e">
        <v>#VALUE!</v>
      </c>
      <c r="F172" s="15" t="str">
        <v/>
      </c>
      <c r="G172" s="15" t="str">
        <v/>
      </c>
      <c r="H172" s="15" t="str">
        <v/>
      </c>
      <c r="I172" s="10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 t="str">
        <v/>
      </c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7"/>
        <v/>
      </c>
      <c r="B173" s="7">
        <f t="shared" si="8"/>
        <v>13</v>
      </c>
      <c r="C173" s="28" t="str">
        <v/>
      </c>
      <c r="D173" s="13" t="str">
        <v/>
      </c>
      <c r="E173" s="13" t="e">
        <v>#VALUE!</v>
      </c>
      <c r="F173" s="15" t="str">
        <v/>
      </c>
      <c r="G173" s="15" t="str">
        <v/>
      </c>
      <c r="H173" s="15" t="str">
        <v/>
      </c>
      <c r="I173" s="10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 t="str">
        <v/>
      </c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si="7"/>
        <v/>
      </c>
      <c r="B174" s="7">
        <f t="shared" si="8"/>
        <v>13.100000000000001</v>
      </c>
      <c r="C174" s="28" t="str">
        <v/>
      </c>
      <c r="D174" s="13" t="str">
        <v/>
      </c>
      <c r="E174" s="13" t="e">
        <v>#VALUE!</v>
      </c>
      <c r="F174" s="15" t="str">
        <v/>
      </c>
      <c r="G174" s="15" t="str">
        <v/>
      </c>
      <c r="H174" s="15" t="str">
        <v/>
      </c>
      <c r="I174" s="10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 t="str">
        <v/>
      </c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7"/>
        <v/>
      </c>
      <c r="B175" s="7">
        <f t="shared" si="8"/>
        <v>13.200000000000001</v>
      </c>
      <c r="C175" s="28" t="str">
        <v/>
      </c>
      <c r="D175" s="13" t="str">
        <v/>
      </c>
      <c r="E175" s="13" t="e">
        <v>#VALUE!</v>
      </c>
      <c r="F175" s="15" t="str">
        <v/>
      </c>
      <c r="G175" s="15" t="str">
        <v/>
      </c>
      <c r="H175" s="15" t="str">
        <v/>
      </c>
      <c r="I175" s="10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 t="str">
        <v/>
      </c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7"/>
        <v/>
      </c>
      <c r="B176" s="7">
        <f t="shared" si="8"/>
        <v>13.3</v>
      </c>
      <c r="C176" s="28" t="str">
        <v/>
      </c>
      <c r="D176" s="13" t="str">
        <v/>
      </c>
      <c r="E176" s="13" t="e">
        <v>#VALUE!</v>
      </c>
      <c r="F176" s="15" t="str">
        <v/>
      </c>
      <c r="G176" s="15" t="str">
        <v/>
      </c>
      <c r="H176" s="15" t="str">
        <v/>
      </c>
      <c r="I176" s="10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 t="str">
        <v/>
      </c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7"/>
        <v/>
      </c>
      <c r="B177" s="7">
        <f t="shared" si="8"/>
        <v>13.4</v>
      </c>
      <c r="C177" s="28" t="str">
        <v/>
      </c>
      <c r="D177" s="13" t="str">
        <v/>
      </c>
      <c r="E177" s="13" t="e">
        <v>#VALUE!</v>
      </c>
      <c r="F177" s="15" t="str">
        <v/>
      </c>
      <c r="G177" s="15" t="str">
        <v/>
      </c>
      <c r="H177" s="15" t="str">
        <v/>
      </c>
      <c r="I177" s="10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 t="str">
        <v/>
      </c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7"/>
        <v/>
      </c>
      <c r="B178" s="7">
        <f t="shared" si="8"/>
        <v>13.5</v>
      </c>
      <c r="C178" s="28" t="str">
        <v/>
      </c>
      <c r="D178" s="13" t="str">
        <v/>
      </c>
      <c r="E178" s="13" t="e">
        <v>#VALUE!</v>
      </c>
      <c r="F178" s="15" t="str">
        <v/>
      </c>
      <c r="G178" s="15" t="str">
        <v/>
      </c>
      <c r="H178" s="15" t="str">
        <v/>
      </c>
      <c r="I178" s="10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 t="str">
        <v/>
      </c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7"/>
        <v/>
      </c>
      <c r="B179" s="7">
        <f t="shared" si="8"/>
        <v>13.600000000000001</v>
      </c>
      <c r="C179" s="28" t="str">
        <v/>
      </c>
      <c r="D179" s="13" t="str">
        <v/>
      </c>
      <c r="E179" s="13" t="e">
        <v>#VALUE!</v>
      </c>
      <c r="F179" s="15" t="str">
        <v/>
      </c>
      <c r="G179" s="15" t="str">
        <v/>
      </c>
      <c r="H179" s="15" t="str">
        <v/>
      </c>
      <c r="I179" s="10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 t="str">
        <v/>
      </c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7"/>
        <v/>
      </c>
      <c r="B180" s="7">
        <f t="shared" si="8"/>
        <v>13.700000000000001</v>
      </c>
      <c r="C180" s="28" t="str">
        <v/>
      </c>
      <c r="D180" s="13" t="str">
        <v/>
      </c>
      <c r="E180" s="13" t="e">
        <v>#VALUE!</v>
      </c>
      <c r="F180" s="15" t="str">
        <v/>
      </c>
      <c r="G180" s="15" t="str">
        <v/>
      </c>
      <c r="H180" s="15" t="str">
        <v/>
      </c>
      <c r="I180" s="10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 t="str">
        <v/>
      </c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7"/>
        <v/>
      </c>
      <c r="B181" s="7">
        <f t="shared" si="8"/>
        <v>13.8</v>
      </c>
      <c r="C181" s="28" t="str">
        <v/>
      </c>
      <c r="D181" s="13" t="str">
        <v/>
      </c>
      <c r="E181" s="13" t="e">
        <v>#VALUE!</v>
      </c>
      <c r="F181" s="15" t="str">
        <v/>
      </c>
      <c r="G181" s="15" t="str">
        <v/>
      </c>
      <c r="H181" s="15" t="str">
        <v/>
      </c>
      <c r="I181" s="10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 t="str">
        <v/>
      </c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7"/>
        <v/>
      </c>
      <c r="B182" s="7">
        <f t="shared" si="8"/>
        <v>13.9</v>
      </c>
      <c r="C182" s="28" t="str">
        <v/>
      </c>
      <c r="D182" s="13" t="str">
        <v/>
      </c>
      <c r="E182" s="13" t="e">
        <v>#VALUE!</v>
      </c>
      <c r="F182" s="15" t="str">
        <v/>
      </c>
      <c r="G182" s="15" t="str">
        <v/>
      </c>
      <c r="H182" s="15" t="str">
        <v/>
      </c>
      <c r="I182" s="10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 t="str">
        <v/>
      </c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7"/>
        <v/>
      </c>
      <c r="B183" s="7">
        <f t="shared" si="8"/>
        <v>14</v>
      </c>
      <c r="C183" s="28" t="str">
        <v/>
      </c>
      <c r="D183" s="13" t="str">
        <v/>
      </c>
      <c r="E183" s="13" t="e">
        <v>#VALUE!</v>
      </c>
      <c r="F183" s="15" t="str">
        <v/>
      </c>
      <c r="G183" s="15" t="str">
        <v/>
      </c>
      <c r="H183" s="15" t="str">
        <v/>
      </c>
      <c r="I183" s="10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 t="str">
        <v/>
      </c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7"/>
        <v/>
      </c>
      <c r="B184" s="7">
        <f t="shared" si="8"/>
        <v>14.100000000000001</v>
      </c>
      <c r="C184" s="28" t="str">
        <v/>
      </c>
      <c r="D184" s="13" t="str">
        <v/>
      </c>
      <c r="E184" s="13" t="e">
        <v>#VALUE!</v>
      </c>
      <c r="F184" s="15" t="str">
        <v/>
      </c>
      <c r="G184" s="15" t="str">
        <v/>
      </c>
      <c r="H184" s="15" t="str">
        <v/>
      </c>
      <c r="I184" s="10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 t="str">
        <v/>
      </c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7"/>
        <v/>
      </c>
      <c r="B185" s="7">
        <f t="shared" si="8"/>
        <v>14.200000000000001</v>
      </c>
      <c r="C185" s="28" t="str">
        <v/>
      </c>
      <c r="D185" s="13" t="str">
        <v/>
      </c>
      <c r="E185" s="13" t="e">
        <v>#VALUE!</v>
      </c>
      <c r="F185" s="15" t="str">
        <v/>
      </c>
      <c r="G185" s="15" t="str">
        <v/>
      </c>
      <c r="H185" s="15" t="str">
        <v/>
      </c>
      <c r="I185" s="10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 t="str">
        <v/>
      </c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7"/>
        <v/>
      </c>
      <c r="B186" s="7">
        <f t="shared" si="8"/>
        <v>14.3</v>
      </c>
      <c r="C186" s="28" t="str">
        <v/>
      </c>
      <c r="D186" s="13" t="str">
        <v/>
      </c>
      <c r="E186" s="13" t="e">
        <v>#VALUE!</v>
      </c>
      <c r="F186" s="15" t="str">
        <v/>
      </c>
      <c r="G186" s="15" t="str">
        <v/>
      </c>
      <c r="H186" s="15" t="str">
        <v/>
      </c>
      <c r="I186" s="10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 t="str">
        <v/>
      </c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7"/>
        <v/>
      </c>
      <c r="B187" s="7">
        <f t="shared" si="8"/>
        <v>14.4</v>
      </c>
      <c r="C187" s="28" t="str">
        <v/>
      </c>
      <c r="D187" s="13" t="str">
        <v/>
      </c>
      <c r="E187" s="13" t="e">
        <v>#VALUE!</v>
      </c>
      <c r="F187" s="15" t="str">
        <v/>
      </c>
      <c r="G187" s="15" t="str">
        <v/>
      </c>
      <c r="H187" s="15" t="str">
        <v/>
      </c>
      <c r="I187" s="10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 t="str">
        <v/>
      </c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7"/>
        <v/>
      </c>
      <c r="B188" s="7">
        <f t="shared" si="8"/>
        <v>14.5</v>
      </c>
      <c r="C188" s="28" t="str">
        <v/>
      </c>
      <c r="D188" s="13" t="str">
        <v/>
      </c>
      <c r="E188" s="13" t="e">
        <v>#VALUE!</v>
      </c>
      <c r="F188" s="15" t="str">
        <v/>
      </c>
      <c r="G188" s="15" t="str">
        <v/>
      </c>
      <c r="H188" s="15" t="str">
        <v/>
      </c>
      <c r="I188" s="10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 t="str">
        <v/>
      </c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7"/>
        <v/>
      </c>
      <c r="B189" s="7">
        <f t="shared" si="8"/>
        <v>14.600000000000001</v>
      </c>
      <c r="C189" s="28" t="str">
        <v/>
      </c>
      <c r="D189" s="13" t="str">
        <v/>
      </c>
      <c r="E189" s="13" t="e">
        <v>#VALUE!</v>
      </c>
      <c r="F189" s="15" t="str">
        <v/>
      </c>
      <c r="G189" s="15" t="str">
        <v/>
      </c>
      <c r="H189" s="15" t="str">
        <v/>
      </c>
      <c r="I189" s="10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 t="str">
        <v/>
      </c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7"/>
        <v/>
      </c>
      <c r="B190" s="7">
        <f t="shared" si="8"/>
        <v>14.700000000000001</v>
      </c>
      <c r="C190" s="28" t="str">
        <v/>
      </c>
      <c r="D190" s="13" t="str">
        <v/>
      </c>
      <c r="E190" s="13" t="e">
        <v>#VALUE!</v>
      </c>
      <c r="F190" s="15" t="str">
        <v/>
      </c>
      <c r="G190" s="15" t="str">
        <v/>
      </c>
      <c r="H190" s="15" t="str">
        <v/>
      </c>
      <c r="I190" s="10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 t="str">
        <v/>
      </c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7"/>
        <v/>
      </c>
      <c r="B191" s="7">
        <f t="shared" si="8"/>
        <v>14.8</v>
      </c>
      <c r="C191" s="28" t="str">
        <v/>
      </c>
      <c r="D191" s="13" t="str">
        <v/>
      </c>
      <c r="E191" s="13" t="e">
        <v>#VALUE!</v>
      </c>
      <c r="F191" s="15" t="str">
        <v/>
      </c>
      <c r="G191" s="15" t="str">
        <v/>
      </c>
      <c r="H191" s="15" t="str">
        <v/>
      </c>
      <c r="I191" s="10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 t="str">
        <v/>
      </c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7"/>
        <v/>
      </c>
      <c r="B192" s="7">
        <f t="shared" si="8"/>
        <v>14.9</v>
      </c>
      <c r="C192" s="28" t="str">
        <v/>
      </c>
      <c r="D192" s="13" t="str">
        <v/>
      </c>
      <c r="E192" s="13" t="e">
        <v>#VALUE!</v>
      </c>
      <c r="F192" s="15" t="str">
        <v/>
      </c>
      <c r="G192" s="15" t="str">
        <v/>
      </c>
      <c r="H192" s="15" t="str">
        <v/>
      </c>
      <c r="I192" s="10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 t="str">
        <v/>
      </c>
      <c r="T192" s="7"/>
      <c r="U192" s="7"/>
      <c r="V192" s="7"/>
      <c r="W192" s="7"/>
      <c r="AH192" s="1"/>
      <c r="IW192" s="7"/>
    </row>
    <row r="193" spans="1:257" ht="11.85" customHeight="1" x14ac:dyDescent="0.3">
      <c r="A193" s="7">
        <f t="shared" si="7"/>
        <v>15</v>
      </c>
      <c r="B193" s="7">
        <f t="shared" si="8"/>
        <v>15</v>
      </c>
      <c r="C193" s="28" t="str">
        <v/>
      </c>
      <c r="D193" s="13" t="str">
        <v/>
      </c>
      <c r="E193" s="13" t="e">
        <v>#VALUE!</v>
      </c>
      <c r="F193" s="15" t="str">
        <v/>
      </c>
      <c r="G193" s="15" t="str">
        <v/>
      </c>
      <c r="H193" s="15" t="str">
        <v/>
      </c>
      <c r="I193" s="10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 t="str">
        <v/>
      </c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7"/>
        <v/>
      </c>
      <c r="B194" s="7">
        <f t="shared" si="8"/>
        <v>15.100000000000001</v>
      </c>
      <c r="C194" s="28" t="str">
        <v/>
      </c>
      <c r="D194" s="13" t="str">
        <v/>
      </c>
      <c r="E194" s="13" t="e">
        <v>#VALUE!</v>
      </c>
      <c r="F194" s="15" t="str">
        <v/>
      </c>
      <c r="G194" s="15" t="str">
        <v/>
      </c>
      <c r="H194" s="15" t="str">
        <v/>
      </c>
      <c r="I194" s="10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 t="str">
        <v/>
      </c>
      <c r="T194" s="7"/>
      <c r="U194" s="7"/>
      <c r="V194" s="7"/>
      <c r="W194" s="7"/>
      <c r="AH194" s="1"/>
      <c r="IW194" s="7"/>
    </row>
    <row r="195" spans="1:257" ht="11.85" customHeight="1" x14ac:dyDescent="0.3">
      <c r="A195" s="7" t="str">
        <f t="shared" si="7"/>
        <v/>
      </c>
      <c r="B195" s="7">
        <f t="shared" si="8"/>
        <v>15.200000000000001</v>
      </c>
      <c r="C195" s="28" t="str">
        <v/>
      </c>
      <c r="D195" s="13" t="str">
        <v/>
      </c>
      <c r="E195" s="13" t="e">
        <v>#VALUE!</v>
      </c>
      <c r="F195" s="15" t="str">
        <v/>
      </c>
      <c r="G195" s="15" t="str">
        <v/>
      </c>
      <c r="H195" s="15" t="str">
        <v/>
      </c>
      <c r="I195" s="10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 t="str">
        <v/>
      </c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7"/>
        <v/>
      </c>
      <c r="B196" s="7">
        <f t="shared" si="8"/>
        <v>15.3</v>
      </c>
      <c r="C196" s="28" t="str">
        <v/>
      </c>
      <c r="D196" s="13" t="str">
        <v/>
      </c>
      <c r="E196" s="13" t="e">
        <v>#VALUE!</v>
      </c>
      <c r="F196" s="15" t="str">
        <v/>
      </c>
      <c r="G196" s="15" t="str">
        <v/>
      </c>
      <c r="H196" s="15" t="str">
        <v/>
      </c>
      <c r="I196" s="10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 t="str">
        <v/>
      </c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7"/>
        <v/>
      </c>
      <c r="B197" s="7">
        <f t="shared" si="8"/>
        <v>15.4</v>
      </c>
      <c r="C197" s="28" t="str">
        <v/>
      </c>
      <c r="D197" s="13" t="str">
        <v/>
      </c>
      <c r="E197" s="13" t="e">
        <v>#VALUE!</v>
      </c>
      <c r="F197" s="15" t="str">
        <v/>
      </c>
      <c r="G197" s="15" t="str">
        <v/>
      </c>
      <c r="H197" s="15" t="str">
        <v/>
      </c>
      <c r="I197" s="10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 t="str">
        <v/>
      </c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7"/>
        <v/>
      </c>
      <c r="B198" s="7">
        <f t="shared" si="8"/>
        <v>15.5</v>
      </c>
      <c r="C198" s="28" t="str">
        <v/>
      </c>
      <c r="D198" s="13" t="str">
        <v/>
      </c>
      <c r="E198" s="13" t="e">
        <v>#VALUE!</v>
      </c>
      <c r="F198" s="15" t="str">
        <v/>
      </c>
      <c r="G198" s="15" t="str">
        <v/>
      </c>
      <c r="H198" s="15" t="str">
        <v/>
      </c>
      <c r="I198" s="10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 t="str">
        <v/>
      </c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7"/>
        <v/>
      </c>
      <c r="B199" s="7">
        <f t="shared" si="8"/>
        <v>15.600000000000001</v>
      </c>
      <c r="C199" s="28" t="str">
        <v/>
      </c>
      <c r="D199" s="13" t="str">
        <v/>
      </c>
      <c r="E199" s="13" t="e">
        <v>#VALUE!</v>
      </c>
      <c r="F199" s="15" t="str">
        <v/>
      </c>
      <c r="G199" s="15" t="str">
        <v/>
      </c>
      <c r="H199" s="15" t="str">
        <v/>
      </c>
      <c r="I199" s="10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 t="str">
        <v/>
      </c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7"/>
        <v/>
      </c>
      <c r="B200" s="7">
        <f t="shared" si="8"/>
        <v>15.700000000000001</v>
      </c>
      <c r="C200" s="28" t="str">
        <v/>
      </c>
      <c r="D200" s="13" t="str">
        <v/>
      </c>
      <c r="E200" s="13" t="e">
        <v>#VALUE!</v>
      </c>
      <c r="F200" s="15" t="str">
        <v/>
      </c>
      <c r="G200" s="15" t="str">
        <v/>
      </c>
      <c r="H200" s="15" t="str">
        <v/>
      </c>
      <c r="I200" s="10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 t="str">
        <v/>
      </c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7"/>
        <v/>
      </c>
      <c r="B201" s="7">
        <f t="shared" si="8"/>
        <v>15.8</v>
      </c>
      <c r="C201" s="28" t="str">
        <v/>
      </c>
      <c r="D201" s="13" t="str">
        <v/>
      </c>
      <c r="E201" s="13" t="e">
        <v>#VALUE!</v>
      </c>
      <c r="F201" s="15" t="str">
        <v/>
      </c>
      <c r="G201" s="15" t="str">
        <v/>
      </c>
      <c r="H201" s="15" t="str">
        <v/>
      </c>
      <c r="I201" s="10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 t="str">
        <v/>
      </c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7"/>
        <v/>
      </c>
      <c r="B202" s="7">
        <f t="shared" si="8"/>
        <v>15.9</v>
      </c>
      <c r="C202" s="28" t="str">
        <v/>
      </c>
      <c r="D202" s="13" t="str">
        <v/>
      </c>
      <c r="E202" s="13" t="e">
        <v>#VALUE!</v>
      </c>
      <c r="F202" s="15" t="str">
        <v/>
      </c>
      <c r="G202" s="15" t="str">
        <v/>
      </c>
      <c r="H202" s="15" t="str">
        <v/>
      </c>
      <c r="I202" s="10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 t="str">
        <v/>
      </c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7"/>
        <v/>
      </c>
      <c r="B203" s="7">
        <f t="shared" si="8"/>
        <v>16</v>
      </c>
      <c r="C203" s="28" t="str">
        <v/>
      </c>
      <c r="D203" s="13" t="str">
        <v/>
      </c>
      <c r="E203" s="13" t="e">
        <v>#VALUE!</v>
      </c>
      <c r="F203" s="15" t="str">
        <v/>
      </c>
      <c r="G203" s="15" t="str">
        <v/>
      </c>
      <c r="H203" s="15" t="str">
        <v/>
      </c>
      <c r="I203" s="10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 t="str">
        <v/>
      </c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7"/>
        <v/>
      </c>
      <c r="B204" s="7">
        <f t="shared" si="8"/>
        <v>16.100000000000001</v>
      </c>
      <c r="C204" s="28" t="str">
        <v/>
      </c>
      <c r="D204" s="13" t="str">
        <v/>
      </c>
      <c r="E204" s="13" t="e">
        <v>#VALUE!</v>
      </c>
      <c r="F204" s="15" t="str">
        <v/>
      </c>
      <c r="G204" s="15" t="str">
        <v/>
      </c>
      <c r="H204" s="15" t="str">
        <v/>
      </c>
      <c r="I204" s="10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 t="str">
        <v/>
      </c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7"/>
        <v/>
      </c>
      <c r="B205" s="7">
        <f t="shared" si="8"/>
        <v>16.2</v>
      </c>
      <c r="C205" s="28" t="str">
        <v/>
      </c>
      <c r="D205" s="13" t="str">
        <v/>
      </c>
      <c r="E205" s="13" t="e">
        <v>#VALUE!</v>
      </c>
      <c r="F205" s="15" t="str">
        <v/>
      </c>
      <c r="G205" s="15" t="str">
        <v/>
      </c>
      <c r="H205" s="15" t="str">
        <v/>
      </c>
      <c r="I205" s="10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 t="str">
        <v/>
      </c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7"/>
        <v/>
      </c>
      <c r="B206" s="7">
        <f t="shared" si="8"/>
        <v>16.3</v>
      </c>
      <c r="C206" s="28" t="str">
        <v/>
      </c>
      <c r="D206" s="13" t="str">
        <v/>
      </c>
      <c r="E206" s="13" t="e">
        <v>#VALUE!</v>
      </c>
      <c r="F206" s="15" t="str">
        <v/>
      </c>
      <c r="G206" s="15" t="str">
        <v/>
      </c>
      <c r="H206" s="15" t="str">
        <v/>
      </c>
      <c r="I206" s="10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 t="str">
        <v/>
      </c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7"/>
        <v/>
      </c>
      <c r="B207" s="7">
        <f t="shared" si="8"/>
        <v>16.400000000000002</v>
      </c>
      <c r="C207" s="28" t="str">
        <v/>
      </c>
      <c r="D207" s="13" t="str">
        <v/>
      </c>
      <c r="E207" s="13" t="e">
        <v>#VALUE!</v>
      </c>
      <c r="F207" s="15" t="str">
        <v/>
      </c>
      <c r="G207" s="15" t="str">
        <v/>
      </c>
      <c r="H207" s="15" t="str">
        <v/>
      </c>
      <c r="I207" s="10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 t="str">
        <v/>
      </c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7"/>
        <v/>
      </c>
      <c r="B208" s="7">
        <f t="shared" si="8"/>
        <v>16.5</v>
      </c>
      <c r="C208" s="28" t="str">
        <v/>
      </c>
      <c r="D208" s="13" t="str">
        <v/>
      </c>
      <c r="E208" s="13" t="e">
        <v>#VALUE!</v>
      </c>
      <c r="F208" s="15" t="str">
        <v/>
      </c>
      <c r="G208" s="15" t="str">
        <v/>
      </c>
      <c r="H208" s="15" t="str">
        <v/>
      </c>
      <c r="I208" s="10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 t="str">
        <v/>
      </c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7"/>
        <v/>
      </c>
      <c r="B209" s="7">
        <f t="shared" si="8"/>
        <v>16.600000000000001</v>
      </c>
      <c r="C209" s="28" t="str">
        <v/>
      </c>
      <c r="D209" s="13" t="str">
        <v/>
      </c>
      <c r="E209" s="13" t="e">
        <v>#VALUE!</v>
      </c>
      <c r="F209" s="15" t="str">
        <v/>
      </c>
      <c r="G209" s="15" t="str">
        <v/>
      </c>
      <c r="H209" s="15" t="str">
        <v/>
      </c>
      <c r="I209" s="10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 t="str">
        <v/>
      </c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7"/>
        <v/>
      </c>
      <c r="B210" s="7">
        <f t="shared" si="8"/>
        <v>16.7</v>
      </c>
      <c r="C210" s="28" t="str">
        <v/>
      </c>
      <c r="D210" s="13" t="str">
        <v/>
      </c>
      <c r="E210" s="13" t="e">
        <v>#VALUE!</v>
      </c>
      <c r="F210" s="15" t="str">
        <v/>
      </c>
      <c r="G210" s="15" t="str">
        <v/>
      </c>
      <c r="H210" s="15" t="str">
        <v/>
      </c>
      <c r="I210" s="10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 t="str">
        <v/>
      </c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7"/>
        <v/>
      </c>
      <c r="B211" s="7">
        <f t="shared" si="8"/>
        <v>16.8</v>
      </c>
      <c r="C211" s="28" t="str">
        <v/>
      </c>
      <c r="D211" s="13" t="str">
        <v/>
      </c>
      <c r="E211" s="13" t="e">
        <v>#VALUE!</v>
      </c>
      <c r="F211" s="15" t="str">
        <v/>
      </c>
      <c r="G211" s="15" t="str">
        <v/>
      </c>
      <c r="H211" s="15" t="str">
        <v/>
      </c>
      <c r="I211" s="10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 t="str">
        <v/>
      </c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7"/>
        <v/>
      </c>
      <c r="B212" s="7">
        <f t="shared" si="8"/>
        <v>16.900000000000002</v>
      </c>
      <c r="C212" s="28" t="str">
        <v/>
      </c>
      <c r="D212" s="13" t="str">
        <v/>
      </c>
      <c r="E212" s="13" t="e">
        <v>#VALUE!</v>
      </c>
      <c r="F212" s="15" t="str">
        <v/>
      </c>
      <c r="G212" s="15" t="str">
        <v/>
      </c>
      <c r="H212" s="15" t="str">
        <v/>
      </c>
      <c r="I212" s="10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 t="str">
        <v/>
      </c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7"/>
        <v/>
      </c>
      <c r="B213" s="7">
        <f t="shared" si="8"/>
        <v>17</v>
      </c>
      <c r="C213" s="28" t="str">
        <v/>
      </c>
      <c r="D213" s="13" t="str">
        <v/>
      </c>
      <c r="E213" s="13" t="e">
        <v>#VALUE!</v>
      </c>
      <c r="F213" s="15" t="str">
        <v/>
      </c>
      <c r="G213" s="15" t="str">
        <v/>
      </c>
      <c r="H213" s="15" t="str">
        <v/>
      </c>
      <c r="I213" s="10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 t="str">
        <v/>
      </c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7"/>
        <v/>
      </c>
      <c r="B214" s="7">
        <f t="shared" si="8"/>
        <v>17.100000000000001</v>
      </c>
      <c r="C214" s="28" t="str">
        <v/>
      </c>
      <c r="D214" s="13" t="str">
        <v/>
      </c>
      <c r="E214" s="13" t="e">
        <v>#VALUE!</v>
      </c>
      <c r="F214" s="15" t="str">
        <v/>
      </c>
      <c r="G214" s="15" t="str">
        <v/>
      </c>
      <c r="H214" s="15" t="str">
        <v/>
      </c>
      <c r="I214" s="10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 t="str">
        <v/>
      </c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7"/>
        <v/>
      </c>
      <c r="B215" s="7">
        <f t="shared" si="8"/>
        <v>17.2</v>
      </c>
      <c r="C215" s="28" t="str">
        <v/>
      </c>
      <c r="D215" s="13" t="str">
        <v/>
      </c>
      <c r="E215" s="13" t="e">
        <v>#VALUE!</v>
      </c>
      <c r="F215" s="15" t="str">
        <v/>
      </c>
      <c r="G215" s="15" t="str">
        <v/>
      </c>
      <c r="H215" s="15" t="str">
        <v/>
      </c>
      <c r="I215" s="10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 t="str">
        <v/>
      </c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7"/>
        <v/>
      </c>
      <c r="B216" s="7">
        <f t="shared" si="8"/>
        <v>17.3</v>
      </c>
      <c r="C216" s="28" t="str">
        <v/>
      </c>
      <c r="D216" s="13" t="str">
        <v/>
      </c>
      <c r="E216" s="13" t="e">
        <v>#VALUE!</v>
      </c>
      <c r="F216" s="15" t="str">
        <v/>
      </c>
      <c r="G216" s="15" t="str">
        <v/>
      </c>
      <c r="H216" s="15" t="str">
        <v/>
      </c>
      <c r="I216" s="10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 t="str">
        <v/>
      </c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7"/>
        <v/>
      </c>
      <c r="B217" s="7">
        <f t="shared" si="8"/>
        <v>17.400000000000002</v>
      </c>
      <c r="C217" s="28" t="str">
        <v/>
      </c>
      <c r="D217" s="13" t="str">
        <v/>
      </c>
      <c r="E217" s="13" t="e">
        <v>#VALUE!</v>
      </c>
      <c r="F217" s="15" t="str">
        <v/>
      </c>
      <c r="G217" s="15" t="str">
        <v/>
      </c>
      <c r="H217" s="15" t="str">
        <v/>
      </c>
      <c r="I217" s="10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 t="str">
        <v/>
      </c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7"/>
        <v/>
      </c>
      <c r="B218" s="7">
        <f t="shared" si="8"/>
        <v>17.5</v>
      </c>
      <c r="C218" s="28" t="str">
        <v/>
      </c>
      <c r="D218" s="13" t="str">
        <v/>
      </c>
      <c r="E218" s="13" t="e">
        <v>#VALUE!</v>
      </c>
      <c r="F218" s="15" t="str">
        <v/>
      </c>
      <c r="G218" s="15" t="str">
        <v/>
      </c>
      <c r="H218" s="15" t="str">
        <v/>
      </c>
      <c r="I218" s="10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 t="str">
        <v/>
      </c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7"/>
        <v/>
      </c>
      <c r="B219" s="7">
        <f t="shared" si="8"/>
        <v>17.600000000000001</v>
      </c>
      <c r="C219" s="28" t="str">
        <v/>
      </c>
      <c r="D219" s="13" t="str">
        <v/>
      </c>
      <c r="E219" s="13" t="e">
        <v>#VALUE!</v>
      </c>
      <c r="F219" s="15" t="str">
        <v/>
      </c>
      <c r="G219" s="15" t="str">
        <v/>
      </c>
      <c r="H219" s="15" t="str">
        <v/>
      </c>
      <c r="I219" s="10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 t="str">
        <v/>
      </c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7"/>
        <v/>
      </c>
      <c r="B220" s="7">
        <f t="shared" si="8"/>
        <v>17.7</v>
      </c>
      <c r="C220" s="28" t="str">
        <v/>
      </c>
      <c r="D220" s="13" t="str">
        <v/>
      </c>
      <c r="E220" s="13" t="e">
        <v>#VALUE!</v>
      </c>
      <c r="F220" s="15" t="str">
        <v/>
      </c>
      <c r="G220" s="15" t="str">
        <v/>
      </c>
      <c r="H220" s="15" t="str">
        <v/>
      </c>
      <c r="I220" s="10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 t="str">
        <v/>
      </c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7"/>
        <v/>
      </c>
      <c r="B221" s="7">
        <f t="shared" si="8"/>
        <v>17.8</v>
      </c>
      <c r="C221" s="28" t="str">
        <v/>
      </c>
      <c r="D221" s="13" t="str">
        <v/>
      </c>
      <c r="E221" s="13" t="e">
        <v>#VALUE!</v>
      </c>
      <c r="F221" s="15" t="str">
        <v/>
      </c>
      <c r="G221" s="15" t="str">
        <v/>
      </c>
      <c r="H221" s="15" t="str">
        <v/>
      </c>
      <c r="I221" s="10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 t="str">
        <v/>
      </c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7"/>
        <v/>
      </c>
      <c r="B222" s="7">
        <f t="shared" si="8"/>
        <v>17.900000000000002</v>
      </c>
      <c r="C222" s="28" t="str">
        <v/>
      </c>
      <c r="D222" s="13" t="str">
        <v/>
      </c>
      <c r="E222" s="13" t="e">
        <v>#VALUE!</v>
      </c>
      <c r="F222" s="15" t="str">
        <v/>
      </c>
      <c r="G222" s="15" t="str">
        <v/>
      </c>
      <c r="H222" s="15" t="str">
        <v/>
      </c>
      <c r="I222" s="10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 t="str">
        <v/>
      </c>
      <c r="T222" s="7"/>
      <c r="U222" s="7"/>
      <c r="V222" s="7"/>
      <c r="W222" s="7"/>
      <c r="AH222" s="1"/>
      <c r="IW222" s="7"/>
    </row>
    <row r="223" spans="1:257" ht="11.85" customHeight="1" x14ac:dyDescent="0.3">
      <c r="A223" s="7">
        <f t="shared" si="7"/>
        <v>18</v>
      </c>
      <c r="B223" s="7">
        <f t="shared" si="8"/>
        <v>18</v>
      </c>
      <c r="C223" s="28" t="str">
        <v/>
      </c>
      <c r="D223" s="13" t="str">
        <v/>
      </c>
      <c r="E223" s="13" t="e">
        <v>#VALUE!</v>
      </c>
      <c r="F223" s="15" t="str">
        <v/>
      </c>
      <c r="G223" s="15" t="str">
        <v/>
      </c>
      <c r="H223" s="15" t="str">
        <v/>
      </c>
      <c r="I223" s="10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 t="str">
        <v/>
      </c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7"/>
        <v/>
      </c>
      <c r="B224" s="7" t="str">
        <f t="shared" si="8"/>
        <v/>
      </c>
      <c r="C224" s="28" t="str">
        <v/>
      </c>
      <c r="D224" s="13" t="str">
        <v/>
      </c>
      <c r="E224" s="13" t="e">
        <v>#VALUE!</v>
      </c>
      <c r="F224" s="15" t="str">
        <v/>
      </c>
      <c r="G224" s="15" t="str">
        <v/>
      </c>
      <c r="H224" s="15" t="str">
        <v/>
      </c>
      <c r="I224" s="10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 t="str">
        <v/>
      </c>
      <c r="T224" s="7"/>
      <c r="U224" s="7"/>
      <c r="V224" s="7"/>
      <c r="W224" s="7"/>
      <c r="AH224" s="1"/>
      <c r="IW224" s="7"/>
    </row>
    <row r="225" spans="1:257" ht="11.85" customHeight="1" x14ac:dyDescent="0.3">
      <c r="A225" s="7" t="str">
        <f t="shared" si="7"/>
        <v/>
      </c>
      <c r="B225" s="7" t="str">
        <f t="shared" si="8"/>
        <v/>
      </c>
      <c r="C225" s="28" t="str">
        <v/>
      </c>
      <c r="D225" s="13" t="str">
        <v/>
      </c>
      <c r="E225" s="13" t="e">
        <v>#VALUE!</v>
      </c>
      <c r="F225" s="15" t="str">
        <v/>
      </c>
      <c r="G225" s="15" t="str">
        <v/>
      </c>
      <c r="H225" s="15" t="str">
        <v/>
      </c>
      <c r="I225" s="10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 t="str">
        <v/>
      </c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7"/>
        <v/>
      </c>
      <c r="B226" s="7" t="str">
        <f t="shared" si="8"/>
        <v/>
      </c>
      <c r="C226" s="28" t="str">
        <v/>
      </c>
      <c r="D226" s="13" t="str">
        <v/>
      </c>
      <c r="E226" s="13" t="e">
        <v>#VALUE!</v>
      </c>
      <c r="F226" s="15" t="str">
        <v/>
      </c>
      <c r="G226" s="15" t="str">
        <v/>
      </c>
      <c r="H226" s="15" t="str">
        <v/>
      </c>
      <c r="I226" s="10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 t="str">
        <v/>
      </c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7"/>
        <v/>
      </c>
      <c r="B227" s="7" t="str">
        <f t="shared" si="8"/>
        <v/>
      </c>
      <c r="C227" s="28" t="str">
        <v/>
      </c>
      <c r="D227" s="13" t="str">
        <v/>
      </c>
      <c r="E227" s="13" t="e">
        <v>#VALUE!</v>
      </c>
      <c r="F227" s="15" t="str">
        <v/>
      </c>
      <c r="G227" s="15" t="str">
        <v/>
      </c>
      <c r="H227" s="15" t="str">
        <v/>
      </c>
      <c r="I227" s="10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 t="str">
        <v/>
      </c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7"/>
        <v/>
      </c>
      <c r="B228" s="7" t="str">
        <f t="shared" si="8"/>
        <v/>
      </c>
      <c r="C228" s="28" t="str">
        <v/>
      </c>
      <c r="D228" s="13" t="str">
        <v/>
      </c>
      <c r="E228" s="13" t="e">
        <v>#VALUE!</v>
      </c>
      <c r="F228" s="15" t="str">
        <v/>
      </c>
      <c r="G228" s="15" t="str">
        <v/>
      </c>
      <c r="H228" s="15" t="str">
        <v/>
      </c>
      <c r="I228" s="10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 t="str">
        <v/>
      </c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7"/>
        <v/>
      </c>
      <c r="B229" s="7" t="str">
        <f t="shared" si="8"/>
        <v/>
      </c>
      <c r="C229" s="28" t="str">
        <v/>
      </c>
      <c r="D229" s="13" t="str">
        <v/>
      </c>
      <c r="E229" s="13" t="e">
        <v>#VALUE!</v>
      </c>
      <c r="F229" s="15" t="str">
        <v/>
      </c>
      <c r="G229" s="15" t="str">
        <v/>
      </c>
      <c r="H229" s="15" t="str">
        <v/>
      </c>
      <c r="I229" s="10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 t="str">
        <v/>
      </c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7"/>
        <v/>
      </c>
      <c r="B230" s="7" t="str">
        <f t="shared" si="8"/>
        <v/>
      </c>
      <c r="C230" s="28" t="str">
        <v/>
      </c>
      <c r="D230" s="13" t="str">
        <v/>
      </c>
      <c r="E230" s="13" t="e">
        <v>#VALUE!</v>
      </c>
      <c r="F230" s="15" t="str">
        <v/>
      </c>
      <c r="G230" s="15" t="str">
        <v/>
      </c>
      <c r="H230" s="15" t="str">
        <v/>
      </c>
      <c r="I230" s="10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 t="str">
        <v/>
      </c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si="7"/>
        <v/>
      </c>
      <c r="B231" s="7" t="str">
        <f t="shared" si="8"/>
        <v/>
      </c>
      <c r="C231" s="28" t="str">
        <v/>
      </c>
      <c r="D231" s="13" t="str">
        <v/>
      </c>
      <c r="E231" s="13" t="e">
        <v>#VALUE!</v>
      </c>
      <c r="F231" s="15" t="str">
        <v/>
      </c>
      <c r="G231" s="15" t="str">
        <v/>
      </c>
      <c r="H231" s="15" t="str">
        <v/>
      </c>
      <c r="I231" s="10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 t="str">
        <v/>
      </c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7"/>
        <v/>
      </c>
      <c r="B232" s="7" t="str">
        <f t="shared" si="8"/>
        <v/>
      </c>
      <c r="C232" s="28" t="str">
        <v/>
      </c>
      <c r="D232" s="13" t="str">
        <v/>
      </c>
      <c r="E232" s="13" t="e">
        <v>#VALUE!</v>
      </c>
      <c r="F232" s="15" t="str">
        <v/>
      </c>
      <c r="G232" s="15" t="str">
        <v/>
      </c>
      <c r="H232" s="15" t="str">
        <v/>
      </c>
      <c r="I232" s="10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 t="str">
        <v/>
      </c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7"/>
        <v/>
      </c>
      <c r="B233" s="7" t="str">
        <f t="shared" si="8"/>
        <v/>
      </c>
      <c r="C233" s="28" t="str">
        <v/>
      </c>
      <c r="D233" s="13" t="str">
        <v/>
      </c>
      <c r="E233" s="13" t="e">
        <v>#VALUE!</v>
      </c>
      <c r="F233" s="15" t="str">
        <v/>
      </c>
      <c r="G233" s="15" t="str">
        <v/>
      </c>
      <c r="H233" s="15" t="str">
        <v/>
      </c>
      <c r="I233" s="10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 t="str">
        <v/>
      </c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7"/>
        <v/>
      </c>
      <c r="B234" s="7" t="str">
        <f t="shared" si="8"/>
        <v/>
      </c>
      <c r="C234" s="28" t="str">
        <v/>
      </c>
      <c r="D234" s="13" t="str">
        <v/>
      </c>
      <c r="E234" s="13" t="e">
        <v>#VALUE!</v>
      </c>
      <c r="F234" s="15" t="str">
        <v/>
      </c>
      <c r="G234" s="15" t="str">
        <v/>
      </c>
      <c r="H234" s="15" t="str">
        <v/>
      </c>
      <c r="I234" s="10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 t="str">
        <v/>
      </c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7"/>
        <v/>
      </c>
      <c r="B235" s="7" t="str">
        <f t="shared" si="8"/>
        <v/>
      </c>
      <c r="C235" s="28" t="str">
        <v/>
      </c>
      <c r="D235" s="13" t="str">
        <v/>
      </c>
      <c r="E235" s="13" t="e">
        <v>#VALUE!</v>
      </c>
      <c r="F235" s="15" t="str">
        <v/>
      </c>
      <c r="G235" s="15" t="str">
        <v/>
      </c>
      <c r="H235" s="15" t="str">
        <v/>
      </c>
      <c r="I235" s="10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 t="str">
        <v/>
      </c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ref="A236:A299" si="9">IF(OR($D$35,$D$34,$D$33),IF(MOD((ROW(A236)-ROW($A$43))*$E$29,$E$30/6)&lt;0.0001,(ROW(A236)-ROW($A$43))*$E$29,""),"")</f>
        <v/>
      </c>
      <c r="B236" s="7" t="str">
        <f t="shared" ref="B236:B242" si="10">IF(IF(OR($D$35,$D$34,$D$33),(ROW(A236)-ROW($A$43))*$E$29,"")&lt;=$E$30,IF(OR($D$35,$D$34,$D$33),(ROW(A236)-ROW($A$43))*$E$29,""),"")</f>
        <v/>
      </c>
      <c r="C236" s="28" t="str">
        <v/>
      </c>
      <c r="D236" s="13" t="str">
        <v/>
      </c>
      <c r="E236" s="13" t="e">
        <v>#VALUE!</v>
      </c>
      <c r="F236" s="15" t="str">
        <v/>
      </c>
      <c r="G236" s="15" t="str">
        <v/>
      </c>
      <c r="H236" s="15" t="str">
        <v/>
      </c>
      <c r="I236" s="10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 t="str">
        <v/>
      </c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9"/>
        <v/>
      </c>
      <c r="B237" s="7" t="str">
        <f t="shared" si="10"/>
        <v/>
      </c>
      <c r="C237" s="28" t="str">
        <v/>
      </c>
      <c r="D237" s="13" t="str">
        <v/>
      </c>
      <c r="E237" s="13" t="e">
        <v>#VALUE!</v>
      </c>
      <c r="F237" s="15" t="str">
        <v/>
      </c>
      <c r="G237" s="15" t="str">
        <v/>
      </c>
      <c r="H237" s="15" t="str">
        <v/>
      </c>
      <c r="I237" s="10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 t="str">
        <v/>
      </c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si="9"/>
        <v/>
      </c>
      <c r="B238" s="7" t="str">
        <f t="shared" si="10"/>
        <v/>
      </c>
      <c r="C238" s="28" t="str">
        <v/>
      </c>
      <c r="D238" s="13" t="str">
        <v/>
      </c>
      <c r="E238" s="13" t="e">
        <v>#VALUE!</v>
      </c>
      <c r="F238" s="15" t="str">
        <v/>
      </c>
      <c r="G238" s="15" t="str">
        <v/>
      </c>
      <c r="H238" s="15" t="str">
        <v/>
      </c>
      <c r="I238" s="10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 t="str">
        <v/>
      </c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9"/>
        <v/>
      </c>
      <c r="B239" s="7" t="str">
        <f t="shared" si="10"/>
        <v/>
      </c>
      <c r="C239" s="28" t="str">
        <v/>
      </c>
      <c r="D239" s="13" t="str">
        <v/>
      </c>
      <c r="E239" s="13" t="e">
        <v>#VALUE!</v>
      </c>
      <c r="F239" s="15" t="str">
        <v/>
      </c>
      <c r="G239" s="15" t="str">
        <v/>
      </c>
      <c r="H239" s="15" t="str">
        <v/>
      </c>
      <c r="I239" s="10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 t="str">
        <v/>
      </c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9"/>
        <v/>
      </c>
      <c r="B240" s="7" t="str">
        <f t="shared" si="10"/>
        <v/>
      </c>
      <c r="C240" s="28" t="str">
        <v/>
      </c>
      <c r="D240" s="13" t="str">
        <v/>
      </c>
      <c r="E240" s="13" t="e">
        <v>#VALUE!</v>
      </c>
      <c r="F240" s="15" t="str">
        <v/>
      </c>
      <c r="G240" s="15" t="str">
        <v/>
      </c>
      <c r="H240" s="15" t="str">
        <v/>
      </c>
      <c r="I240" s="10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 t="str">
        <v/>
      </c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9"/>
        <v/>
      </c>
      <c r="B241" s="7" t="str">
        <f t="shared" si="10"/>
        <v/>
      </c>
      <c r="C241" s="28" t="str">
        <v/>
      </c>
      <c r="D241" s="13" t="str">
        <v/>
      </c>
      <c r="E241" s="13" t="e">
        <v>#VALUE!</v>
      </c>
      <c r="F241" s="15" t="str">
        <v/>
      </c>
      <c r="G241" s="15" t="str">
        <v/>
      </c>
      <c r="H241" s="15" t="str">
        <v/>
      </c>
      <c r="I241" s="10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 t="str">
        <v/>
      </c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9"/>
        <v/>
      </c>
      <c r="B242" s="7" t="str">
        <f t="shared" si="10"/>
        <v/>
      </c>
      <c r="C242" s="28" t="str">
        <v/>
      </c>
      <c r="D242" s="13" t="str">
        <v/>
      </c>
      <c r="E242" s="13" t="e">
        <v>#VALUE!</v>
      </c>
      <c r="F242" s="15" t="str">
        <v/>
      </c>
      <c r="G242" s="15" t="str">
        <v/>
      </c>
      <c r="H242" s="15" t="str">
        <v/>
      </c>
      <c r="I242" s="10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 t="str">
        <v/>
      </c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9"/>
        <v/>
      </c>
      <c r="C243" s="28" t="str">
        <v/>
      </c>
      <c r="D243" s="13" t="str">
        <v/>
      </c>
      <c r="E243" s="13" t="e">
        <v>#VALUE!</v>
      </c>
      <c r="F243" s="15" t="str">
        <v/>
      </c>
      <c r="G243" s="15" t="str">
        <v/>
      </c>
      <c r="H243" s="15" t="str">
        <v/>
      </c>
      <c r="I243" s="10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 t="str">
        <v/>
      </c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9"/>
        <v/>
      </c>
      <c r="C244" s="28" t="str">
        <v/>
      </c>
      <c r="D244" s="13" t="str">
        <v/>
      </c>
      <c r="E244" s="13" t="e">
        <v>#VALUE!</v>
      </c>
      <c r="F244" s="15" t="str">
        <v/>
      </c>
      <c r="G244" s="15" t="str">
        <v/>
      </c>
      <c r="H244" s="15" t="str">
        <v/>
      </c>
      <c r="I244" s="10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 t="str">
        <v/>
      </c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9"/>
        <v/>
      </c>
      <c r="C245" s="28" t="str">
        <v/>
      </c>
      <c r="D245" s="13" t="str">
        <v/>
      </c>
      <c r="E245" s="13" t="e">
        <v>#VALUE!</v>
      </c>
      <c r="F245" s="15" t="str">
        <v/>
      </c>
      <c r="G245" s="15" t="str">
        <v/>
      </c>
      <c r="H245" s="15" t="str">
        <v/>
      </c>
      <c r="I245" s="10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 t="str">
        <v/>
      </c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9"/>
        <v/>
      </c>
      <c r="C246" s="28" t="str">
        <v/>
      </c>
      <c r="D246" s="13" t="str">
        <v/>
      </c>
      <c r="E246" s="13" t="e">
        <v>#VALUE!</v>
      </c>
      <c r="F246" s="15" t="str">
        <v/>
      </c>
      <c r="G246" s="15" t="str">
        <v/>
      </c>
      <c r="H246" s="15" t="str">
        <v/>
      </c>
      <c r="I246" s="10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 t="str">
        <v/>
      </c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9"/>
        <v/>
      </c>
      <c r="C247" s="28" t="str">
        <v/>
      </c>
      <c r="D247" s="13" t="str">
        <v/>
      </c>
      <c r="E247" s="13" t="e">
        <v>#VALUE!</v>
      </c>
      <c r="F247" s="15" t="str">
        <v/>
      </c>
      <c r="G247" s="15" t="str">
        <v/>
      </c>
      <c r="H247" s="15" t="str">
        <v/>
      </c>
      <c r="I247" s="10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 t="str">
        <v/>
      </c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9"/>
        <v/>
      </c>
      <c r="C248" s="28" t="str">
        <v/>
      </c>
      <c r="D248" s="13" t="str">
        <v/>
      </c>
      <c r="E248" s="13" t="e">
        <v>#VALUE!</v>
      </c>
      <c r="F248" s="15" t="str">
        <v/>
      </c>
      <c r="G248" s="15" t="str">
        <v/>
      </c>
      <c r="H248" s="15" t="str">
        <v/>
      </c>
      <c r="I248" s="10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 t="str">
        <v/>
      </c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9"/>
        <v/>
      </c>
      <c r="C249" s="28" t="str">
        <v/>
      </c>
      <c r="D249" s="13" t="str">
        <v/>
      </c>
      <c r="E249" s="13" t="e">
        <v>#VALUE!</v>
      </c>
      <c r="F249" s="15" t="str">
        <v/>
      </c>
      <c r="G249" s="15" t="str">
        <v/>
      </c>
      <c r="H249" s="15" t="str">
        <v/>
      </c>
      <c r="I249" s="10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 t="str">
        <v/>
      </c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9"/>
        <v/>
      </c>
      <c r="C250" s="28" t="str">
        <v/>
      </c>
      <c r="D250" s="13" t="str">
        <v/>
      </c>
      <c r="E250" s="13" t="e">
        <v>#VALUE!</v>
      </c>
      <c r="F250" s="15" t="str">
        <v/>
      </c>
      <c r="G250" s="15" t="str">
        <v/>
      </c>
      <c r="H250" s="15" t="str">
        <v/>
      </c>
      <c r="I250" s="10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 t="str">
        <v/>
      </c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9"/>
        <v/>
      </c>
      <c r="C251" s="28" t="str">
        <v/>
      </c>
      <c r="D251" s="13" t="str">
        <v/>
      </c>
      <c r="E251" s="13" t="e">
        <v>#VALUE!</v>
      </c>
      <c r="F251" s="15" t="str">
        <v/>
      </c>
      <c r="G251" s="15" t="str">
        <v/>
      </c>
      <c r="H251" s="15" t="str">
        <v/>
      </c>
      <c r="I251" s="10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 t="str">
        <v/>
      </c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9"/>
        <v/>
      </c>
      <c r="C252" s="28" t="str">
        <v/>
      </c>
      <c r="D252" s="13" t="str">
        <v/>
      </c>
      <c r="E252" s="13" t="e">
        <v>#VALUE!</v>
      </c>
      <c r="F252" s="15" t="str">
        <v/>
      </c>
      <c r="G252" s="15" t="str">
        <v/>
      </c>
      <c r="H252" s="15" t="str">
        <v/>
      </c>
      <c r="I252" s="10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 t="str">
        <v/>
      </c>
      <c r="T252" s="7"/>
      <c r="U252" s="7"/>
      <c r="V252" s="7"/>
      <c r="W252" s="7"/>
      <c r="AH252" s="1"/>
      <c r="IW252" s="7"/>
    </row>
    <row r="253" spans="1:257" ht="11.85" customHeight="1" x14ac:dyDescent="0.3">
      <c r="A253" s="7">
        <f t="shared" si="9"/>
        <v>21</v>
      </c>
      <c r="C253" s="28" t="str">
        <v/>
      </c>
      <c r="D253" s="13" t="str">
        <v/>
      </c>
      <c r="E253" s="13" t="e">
        <v>#VALUE!</v>
      </c>
      <c r="F253" s="15" t="str">
        <v/>
      </c>
      <c r="G253" s="15" t="str">
        <v/>
      </c>
      <c r="H253" s="15" t="str">
        <v/>
      </c>
      <c r="I253" s="10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 t="str">
        <v/>
      </c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9"/>
        <v/>
      </c>
      <c r="C254" s="28" t="str">
        <v/>
      </c>
      <c r="D254" s="13" t="str">
        <v/>
      </c>
      <c r="E254" s="13" t="e">
        <v>#VALUE!</v>
      </c>
      <c r="F254" s="15" t="str">
        <v/>
      </c>
      <c r="G254" s="15" t="str">
        <v/>
      </c>
      <c r="H254" s="15" t="str">
        <v/>
      </c>
      <c r="I254" s="10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 t="str">
        <v/>
      </c>
      <c r="T254" s="7"/>
      <c r="U254" s="7"/>
      <c r="V254" s="7"/>
      <c r="W254" s="7"/>
      <c r="AH254" s="1"/>
      <c r="IW254" s="7"/>
    </row>
    <row r="255" spans="1:257" ht="11.85" customHeight="1" x14ac:dyDescent="0.3">
      <c r="A255" s="7" t="str">
        <f t="shared" si="9"/>
        <v/>
      </c>
      <c r="C255" s="28" t="str">
        <v/>
      </c>
      <c r="D255" s="13" t="str">
        <v/>
      </c>
      <c r="E255" s="13" t="e">
        <v>#VALUE!</v>
      </c>
      <c r="F255" s="15" t="str">
        <v/>
      </c>
      <c r="G255" s="15" t="str">
        <v/>
      </c>
      <c r="H255" s="15" t="str">
        <v/>
      </c>
      <c r="I255" s="10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 t="str">
        <v/>
      </c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9"/>
        <v/>
      </c>
      <c r="C256" s="28" t="str">
        <v/>
      </c>
      <c r="D256" s="13" t="str">
        <v/>
      </c>
      <c r="E256" s="13" t="e">
        <v>#VALUE!</v>
      </c>
      <c r="F256" s="15" t="str">
        <v/>
      </c>
      <c r="G256" s="15" t="str">
        <v/>
      </c>
      <c r="H256" s="15" t="str">
        <v/>
      </c>
      <c r="I256" s="10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 t="str">
        <v/>
      </c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9"/>
        <v/>
      </c>
      <c r="C257" s="28" t="str">
        <v/>
      </c>
      <c r="D257" s="13" t="str">
        <v/>
      </c>
      <c r="E257" s="13" t="e">
        <v>#VALUE!</v>
      </c>
      <c r="F257" s="15" t="str">
        <v/>
      </c>
      <c r="G257" s="15" t="str">
        <v/>
      </c>
      <c r="H257" s="15" t="str">
        <v/>
      </c>
      <c r="I257" s="10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 t="str">
        <v/>
      </c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9"/>
        <v/>
      </c>
      <c r="C258" s="28" t="str">
        <v/>
      </c>
      <c r="D258" s="13" t="str">
        <v/>
      </c>
      <c r="E258" s="13" t="e">
        <v>#VALUE!</v>
      </c>
      <c r="F258" s="15" t="str">
        <v/>
      </c>
      <c r="G258" s="15" t="str">
        <v/>
      </c>
      <c r="H258" s="15" t="str">
        <v/>
      </c>
      <c r="I258" s="10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 t="str">
        <v/>
      </c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9"/>
        <v/>
      </c>
      <c r="C259" s="28" t="str">
        <v/>
      </c>
      <c r="D259" s="13" t="str">
        <v/>
      </c>
      <c r="E259" s="13" t="e">
        <v>#VALUE!</v>
      </c>
      <c r="F259" s="15" t="str">
        <v/>
      </c>
      <c r="G259" s="15" t="str">
        <v/>
      </c>
      <c r="H259" s="15" t="str">
        <v/>
      </c>
      <c r="I259" s="10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 t="str">
        <v/>
      </c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9"/>
        <v/>
      </c>
      <c r="C260" s="28" t="str">
        <v/>
      </c>
      <c r="D260" s="13" t="str">
        <v/>
      </c>
      <c r="E260" s="13" t="e">
        <v>#VALUE!</v>
      </c>
      <c r="F260" s="15" t="str">
        <v/>
      </c>
      <c r="G260" s="15" t="str">
        <v/>
      </c>
      <c r="H260" s="15" t="str">
        <v/>
      </c>
      <c r="I260" s="10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 t="str">
        <v/>
      </c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9"/>
        <v/>
      </c>
      <c r="C261" s="28" t="str">
        <v/>
      </c>
      <c r="D261" s="13" t="str">
        <v/>
      </c>
      <c r="E261" s="13" t="e">
        <v>#VALUE!</v>
      </c>
      <c r="F261" s="15" t="str">
        <v/>
      </c>
      <c r="G261" s="15" t="str">
        <v/>
      </c>
      <c r="H261" s="15" t="str">
        <v/>
      </c>
      <c r="I261" s="10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 t="str">
        <v/>
      </c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9"/>
        <v/>
      </c>
      <c r="C262" s="28" t="str">
        <v/>
      </c>
      <c r="D262" s="13" t="str">
        <v/>
      </c>
      <c r="E262" s="13" t="e">
        <v>#VALUE!</v>
      </c>
      <c r="F262" s="15" t="str">
        <v/>
      </c>
      <c r="G262" s="15" t="str">
        <v/>
      </c>
      <c r="H262" s="15" t="str">
        <v/>
      </c>
      <c r="I262" s="10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 t="str">
        <v/>
      </c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9"/>
        <v/>
      </c>
      <c r="C263" s="28" t="str">
        <v/>
      </c>
      <c r="D263" s="13" t="str">
        <v/>
      </c>
      <c r="E263" s="13" t="e">
        <v>#VALUE!</v>
      </c>
      <c r="F263" s="15" t="str">
        <v/>
      </c>
      <c r="G263" s="15" t="str">
        <v/>
      </c>
      <c r="H263" s="15" t="str">
        <v/>
      </c>
      <c r="I263" s="10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 t="str">
        <v/>
      </c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9"/>
        <v/>
      </c>
      <c r="C264" s="28" t="str">
        <v/>
      </c>
      <c r="D264" s="13" t="str">
        <v/>
      </c>
      <c r="E264" s="13" t="e">
        <v>#VALUE!</v>
      </c>
      <c r="F264" s="15" t="str">
        <v/>
      </c>
      <c r="G264" s="15" t="str">
        <v/>
      </c>
      <c r="H264" s="15" t="str">
        <v/>
      </c>
      <c r="I264" s="10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 t="str">
        <v/>
      </c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9"/>
        <v/>
      </c>
      <c r="C265" s="28" t="str">
        <v/>
      </c>
      <c r="D265" s="13" t="str">
        <v/>
      </c>
      <c r="E265" s="13" t="e">
        <v>#VALUE!</v>
      </c>
      <c r="F265" s="15" t="str">
        <v/>
      </c>
      <c r="G265" s="15" t="str">
        <v/>
      </c>
      <c r="H265" s="15" t="str">
        <v/>
      </c>
      <c r="I265" s="10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 t="str">
        <v/>
      </c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9"/>
        <v/>
      </c>
      <c r="C266" s="28" t="str">
        <v/>
      </c>
      <c r="D266" s="13" t="str">
        <v/>
      </c>
      <c r="E266" s="13" t="e">
        <v>#VALUE!</v>
      </c>
      <c r="F266" s="15" t="str">
        <v/>
      </c>
      <c r="G266" s="15" t="str">
        <v/>
      </c>
      <c r="H266" s="15" t="str">
        <v/>
      </c>
      <c r="I266" s="10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 t="str">
        <v/>
      </c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9"/>
        <v/>
      </c>
      <c r="C267" s="28" t="str">
        <v/>
      </c>
      <c r="D267" s="13" t="str">
        <v/>
      </c>
      <c r="E267" s="13" t="e">
        <v>#VALUE!</v>
      </c>
      <c r="F267" s="15" t="str">
        <v/>
      </c>
      <c r="G267" s="15" t="str">
        <v/>
      </c>
      <c r="H267" s="15" t="str">
        <v/>
      </c>
      <c r="I267" s="10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 t="str">
        <v/>
      </c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9"/>
        <v/>
      </c>
      <c r="C268" s="28" t="str">
        <v/>
      </c>
      <c r="D268" s="13" t="str">
        <v/>
      </c>
      <c r="E268" s="13" t="e">
        <v>#VALUE!</v>
      </c>
      <c r="F268" s="15" t="str">
        <v/>
      </c>
      <c r="G268" s="15" t="str">
        <v/>
      </c>
      <c r="H268" s="15" t="str">
        <v/>
      </c>
      <c r="I268" s="10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 t="str">
        <v/>
      </c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9"/>
        <v/>
      </c>
      <c r="C269" s="28" t="str">
        <v/>
      </c>
      <c r="D269" s="13" t="str">
        <v/>
      </c>
      <c r="E269" s="13" t="e">
        <v>#VALUE!</v>
      </c>
      <c r="F269" s="15" t="str">
        <v/>
      </c>
      <c r="G269" s="15" t="str">
        <v/>
      </c>
      <c r="H269" s="15" t="str">
        <v/>
      </c>
      <c r="I269" s="10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 t="str">
        <v/>
      </c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9"/>
        <v/>
      </c>
      <c r="C270" s="28" t="str">
        <v/>
      </c>
      <c r="D270" s="13" t="str">
        <v/>
      </c>
      <c r="E270" s="13" t="e">
        <v>#VALUE!</v>
      </c>
      <c r="F270" s="15" t="str">
        <v/>
      </c>
      <c r="G270" s="15" t="str">
        <v/>
      </c>
      <c r="H270" s="15" t="str">
        <v/>
      </c>
      <c r="I270" s="10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 t="str">
        <v/>
      </c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9"/>
        <v/>
      </c>
      <c r="C271" s="28" t="str">
        <v/>
      </c>
      <c r="D271" s="13" t="str">
        <v/>
      </c>
      <c r="E271" s="13" t="e">
        <v>#VALUE!</v>
      </c>
      <c r="F271" s="15" t="str">
        <v/>
      </c>
      <c r="G271" s="15" t="str">
        <v/>
      </c>
      <c r="H271" s="15" t="str">
        <v/>
      </c>
      <c r="I271" s="10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 t="str">
        <v/>
      </c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9"/>
        <v/>
      </c>
      <c r="C272" s="28" t="str">
        <v/>
      </c>
      <c r="D272" s="13" t="str">
        <v/>
      </c>
      <c r="E272" s="13" t="e">
        <v>#VALUE!</v>
      </c>
      <c r="F272" s="15" t="str">
        <v/>
      </c>
      <c r="G272" s="15" t="str">
        <v/>
      </c>
      <c r="H272" s="15" t="str">
        <v/>
      </c>
      <c r="I272" s="10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 t="str">
        <v/>
      </c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9"/>
        <v/>
      </c>
      <c r="C273" s="28" t="str">
        <v/>
      </c>
      <c r="D273" s="13" t="str">
        <v/>
      </c>
      <c r="E273" s="13" t="e">
        <v>#VALUE!</v>
      </c>
      <c r="F273" s="15" t="str">
        <v/>
      </c>
      <c r="G273" s="15" t="str">
        <v/>
      </c>
      <c r="H273" s="15" t="str">
        <v/>
      </c>
      <c r="I273" s="10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 t="str">
        <v/>
      </c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9"/>
        <v/>
      </c>
      <c r="C274" s="28" t="str">
        <v/>
      </c>
      <c r="D274" s="13" t="str">
        <v/>
      </c>
      <c r="E274" s="13" t="e">
        <v>#VALUE!</v>
      </c>
      <c r="F274" s="15" t="str">
        <v/>
      </c>
      <c r="G274" s="15" t="str">
        <v/>
      </c>
      <c r="H274" s="15" t="str">
        <v/>
      </c>
      <c r="I274" s="10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 t="str">
        <v/>
      </c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9"/>
        <v/>
      </c>
      <c r="C275" s="28" t="str">
        <v/>
      </c>
      <c r="D275" s="13" t="str">
        <v/>
      </c>
      <c r="E275" s="13" t="e">
        <v>#VALUE!</v>
      </c>
      <c r="F275" s="15" t="str">
        <v/>
      </c>
      <c r="G275" s="15" t="str">
        <v/>
      </c>
      <c r="H275" s="15" t="str">
        <v/>
      </c>
      <c r="I275" s="10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 t="str">
        <v/>
      </c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9"/>
        <v/>
      </c>
      <c r="C276" s="28" t="str">
        <v/>
      </c>
      <c r="D276" s="13" t="str">
        <v/>
      </c>
      <c r="E276" s="13" t="e">
        <v>#VALUE!</v>
      </c>
      <c r="F276" s="15" t="str">
        <v/>
      </c>
      <c r="G276" s="15" t="str">
        <v/>
      </c>
      <c r="H276" s="15" t="str">
        <v/>
      </c>
      <c r="I276" s="10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 t="str">
        <v/>
      </c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9"/>
        <v/>
      </c>
      <c r="C277" s="28" t="str">
        <v/>
      </c>
      <c r="D277" s="13" t="str">
        <v/>
      </c>
      <c r="E277" s="13" t="e">
        <v>#VALUE!</v>
      </c>
      <c r="F277" s="15" t="str">
        <v/>
      </c>
      <c r="G277" s="15" t="str">
        <v/>
      </c>
      <c r="H277" s="15" t="str">
        <v/>
      </c>
      <c r="I277" s="10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 t="str">
        <v/>
      </c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9"/>
        <v/>
      </c>
      <c r="C278" s="28" t="str">
        <v/>
      </c>
      <c r="D278" s="13" t="str">
        <v/>
      </c>
      <c r="E278" s="13" t="e">
        <v>#VALUE!</v>
      </c>
      <c r="F278" s="15" t="str">
        <v/>
      </c>
      <c r="G278" s="15" t="str">
        <v/>
      </c>
      <c r="H278" s="15" t="str">
        <v/>
      </c>
      <c r="I278" s="10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 t="str">
        <v/>
      </c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9"/>
        <v/>
      </c>
      <c r="C279" s="28" t="str">
        <v/>
      </c>
      <c r="D279" s="13" t="str">
        <v/>
      </c>
      <c r="E279" s="13" t="e">
        <v>#VALUE!</v>
      </c>
      <c r="F279" s="15" t="str">
        <v/>
      </c>
      <c r="G279" s="15" t="str">
        <v/>
      </c>
      <c r="H279" s="15" t="str">
        <v/>
      </c>
      <c r="I279" s="10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 t="str">
        <v/>
      </c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9"/>
        <v/>
      </c>
      <c r="C280" s="28" t="str">
        <v/>
      </c>
      <c r="D280" s="13" t="str">
        <v/>
      </c>
      <c r="E280" s="13" t="e">
        <v>#VALUE!</v>
      </c>
      <c r="F280" s="15" t="str">
        <v/>
      </c>
      <c r="G280" s="15" t="str">
        <v/>
      </c>
      <c r="H280" s="15" t="str">
        <v/>
      </c>
      <c r="I280" s="10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 t="str">
        <v/>
      </c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9"/>
        <v/>
      </c>
      <c r="C281" s="28" t="str">
        <v/>
      </c>
      <c r="D281" s="13" t="str">
        <v/>
      </c>
      <c r="E281" s="13" t="e">
        <v>#VALUE!</v>
      </c>
      <c r="F281" s="15" t="str">
        <v/>
      </c>
      <c r="G281" s="15" t="str">
        <v/>
      </c>
      <c r="H281" s="15" t="str">
        <v/>
      </c>
      <c r="I281" s="10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 t="str">
        <v/>
      </c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9"/>
        <v/>
      </c>
      <c r="C282" s="28" t="str">
        <v/>
      </c>
      <c r="D282" s="13" t="str">
        <v/>
      </c>
      <c r="E282" s="13" t="e">
        <v>#VALUE!</v>
      </c>
      <c r="F282" s="15" t="str">
        <v/>
      </c>
      <c r="G282" s="15" t="str">
        <v/>
      </c>
      <c r="H282" s="15" t="str">
        <v/>
      </c>
      <c r="I282" s="10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 t="str">
        <v/>
      </c>
      <c r="T282" s="7"/>
      <c r="U282" s="7"/>
      <c r="V282" s="7"/>
      <c r="W282" s="7"/>
      <c r="AH282" s="1"/>
      <c r="IW282" s="7"/>
    </row>
    <row r="283" spans="1:257" ht="11.85" customHeight="1" x14ac:dyDescent="0.3">
      <c r="A283" s="7">
        <f t="shared" si="9"/>
        <v>24</v>
      </c>
      <c r="C283" s="28" t="str">
        <v/>
      </c>
      <c r="D283" s="13" t="str">
        <v/>
      </c>
      <c r="E283" s="13" t="e">
        <v>#VALUE!</v>
      </c>
      <c r="F283" s="15" t="str">
        <v/>
      </c>
      <c r="G283" s="15" t="str">
        <v/>
      </c>
      <c r="H283" s="15" t="str">
        <v/>
      </c>
      <c r="I283" s="10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 t="str">
        <v/>
      </c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9"/>
        <v/>
      </c>
      <c r="C284" s="28" t="str">
        <v/>
      </c>
      <c r="D284" s="13" t="str">
        <v/>
      </c>
      <c r="E284" s="13" t="e">
        <v>#VALUE!</v>
      </c>
      <c r="F284" s="15" t="str">
        <v/>
      </c>
      <c r="G284" s="15" t="str">
        <v/>
      </c>
      <c r="H284" s="15" t="str">
        <v/>
      </c>
      <c r="I284" s="10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 t="str">
        <v/>
      </c>
      <c r="T284" s="7"/>
      <c r="U284" s="7"/>
      <c r="V284" s="7"/>
      <c r="W284" s="7"/>
      <c r="AH284" s="1"/>
      <c r="IW284" s="7"/>
    </row>
    <row r="285" spans="1:257" ht="11.85" customHeight="1" x14ac:dyDescent="0.3">
      <c r="A285" s="7" t="str">
        <f t="shared" si="9"/>
        <v/>
      </c>
      <c r="C285" s="28" t="str">
        <v/>
      </c>
      <c r="D285" s="13" t="str">
        <v/>
      </c>
      <c r="E285" s="13" t="e">
        <v>#VALUE!</v>
      </c>
      <c r="F285" s="15" t="str">
        <v/>
      </c>
      <c r="G285" s="15" t="str">
        <v/>
      </c>
      <c r="H285" s="15" t="str">
        <v/>
      </c>
      <c r="I285" s="10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 t="str">
        <v/>
      </c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9"/>
        <v/>
      </c>
      <c r="C286" s="28" t="str">
        <v/>
      </c>
      <c r="D286" s="13" t="str">
        <v/>
      </c>
      <c r="E286" s="13" t="e">
        <v>#VALUE!</v>
      </c>
      <c r="F286" s="15" t="str">
        <v/>
      </c>
      <c r="G286" s="15" t="str">
        <v/>
      </c>
      <c r="H286" s="15" t="str">
        <v/>
      </c>
      <c r="I286" s="10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 t="str">
        <v/>
      </c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9"/>
        <v/>
      </c>
      <c r="C287" s="28" t="str">
        <v/>
      </c>
      <c r="D287" s="13" t="str">
        <v/>
      </c>
      <c r="E287" s="13" t="e">
        <v>#VALUE!</v>
      </c>
      <c r="F287" s="15" t="str">
        <v/>
      </c>
      <c r="G287" s="15" t="str">
        <v/>
      </c>
      <c r="H287" s="15" t="str">
        <v/>
      </c>
      <c r="I287" s="10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 t="str">
        <v/>
      </c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9"/>
        <v/>
      </c>
      <c r="C288" s="28" t="str">
        <v/>
      </c>
      <c r="D288" s="13" t="str">
        <v/>
      </c>
      <c r="E288" s="13" t="e">
        <v>#VALUE!</v>
      </c>
      <c r="F288" s="15" t="str">
        <v/>
      </c>
      <c r="G288" s="15" t="str">
        <v/>
      </c>
      <c r="H288" s="15" t="str">
        <v/>
      </c>
      <c r="I288" s="10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 t="str">
        <v/>
      </c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9"/>
        <v/>
      </c>
      <c r="C289" s="28" t="str">
        <v/>
      </c>
      <c r="D289" s="13" t="str">
        <v/>
      </c>
      <c r="E289" s="13" t="e">
        <v>#VALUE!</v>
      </c>
      <c r="F289" s="15" t="str">
        <v/>
      </c>
      <c r="G289" s="15" t="str">
        <v/>
      </c>
      <c r="H289" s="15" t="str">
        <v/>
      </c>
      <c r="I289" s="10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 t="str">
        <v/>
      </c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9"/>
        <v/>
      </c>
      <c r="C290" s="28" t="str">
        <v/>
      </c>
      <c r="D290" s="13" t="str">
        <v/>
      </c>
      <c r="E290" s="13" t="e">
        <v>#VALUE!</v>
      </c>
      <c r="F290" s="15" t="str">
        <v/>
      </c>
      <c r="G290" s="15" t="str">
        <v/>
      </c>
      <c r="H290" s="15" t="str">
        <v/>
      </c>
      <c r="I290" s="10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 t="str">
        <v/>
      </c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9"/>
        <v/>
      </c>
      <c r="C291" s="28" t="str">
        <v/>
      </c>
      <c r="D291" s="13" t="str">
        <v/>
      </c>
      <c r="E291" s="13" t="e">
        <v>#VALUE!</v>
      </c>
      <c r="F291" s="15" t="str">
        <v/>
      </c>
      <c r="G291" s="15" t="str">
        <v/>
      </c>
      <c r="H291" s="15" t="str">
        <v/>
      </c>
      <c r="I291" s="10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 t="str">
        <v/>
      </c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9"/>
        <v/>
      </c>
      <c r="C292" s="28" t="str">
        <v/>
      </c>
      <c r="D292" s="13" t="str">
        <v/>
      </c>
      <c r="E292" s="13" t="e">
        <v>#VALUE!</v>
      </c>
      <c r="F292" s="15" t="str">
        <v/>
      </c>
      <c r="G292" s="15" t="str">
        <v/>
      </c>
      <c r="H292" s="15" t="str">
        <v/>
      </c>
      <c r="I292" s="10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 t="str">
        <v/>
      </c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9"/>
        <v/>
      </c>
      <c r="C293" s="28" t="str">
        <v/>
      </c>
      <c r="D293" s="13" t="str">
        <v/>
      </c>
      <c r="E293" s="13" t="e">
        <v>#VALUE!</v>
      </c>
      <c r="F293" s="15" t="str">
        <v/>
      </c>
      <c r="G293" s="15" t="str">
        <v/>
      </c>
      <c r="H293" s="15" t="str">
        <v/>
      </c>
      <c r="I293" s="10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 t="str">
        <v/>
      </c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9"/>
        <v/>
      </c>
      <c r="C294" s="28" t="str">
        <v/>
      </c>
      <c r="D294" s="13" t="str">
        <v/>
      </c>
      <c r="E294" s="13" t="e">
        <v>#VALUE!</v>
      </c>
      <c r="F294" s="15" t="str">
        <v/>
      </c>
      <c r="G294" s="15" t="str">
        <v/>
      </c>
      <c r="H294" s="15" t="str">
        <v/>
      </c>
      <c r="I294" s="10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 t="str">
        <v/>
      </c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si="9"/>
        <v/>
      </c>
      <c r="C295" s="28" t="str">
        <v/>
      </c>
      <c r="D295" s="13" t="str">
        <v/>
      </c>
      <c r="E295" s="13" t="e">
        <v>#VALUE!</v>
      </c>
      <c r="F295" s="15" t="str">
        <v/>
      </c>
      <c r="G295" s="15" t="str">
        <v/>
      </c>
      <c r="H295" s="15" t="str">
        <v/>
      </c>
      <c r="I295" s="10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 t="str">
        <v/>
      </c>
      <c r="T295" s="7"/>
      <c r="U295" s="7"/>
      <c r="V295" s="7"/>
      <c r="W295" s="7"/>
      <c r="AH295" s="1"/>
      <c r="IW295" s="7"/>
    </row>
    <row r="296" spans="1:257" ht="11.85" customHeight="1" x14ac:dyDescent="0.3">
      <c r="A296" s="7" t="str">
        <f t="shared" si="9"/>
        <v/>
      </c>
      <c r="B296" s="30"/>
      <c r="C296" s="28" t="str">
        <v/>
      </c>
      <c r="D296" s="13" t="str">
        <v/>
      </c>
      <c r="E296" s="13" t="e">
        <v>#VALUE!</v>
      </c>
      <c r="F296" s="15" t="str">
        <v/>
      </c>
      <c r="G296" s="15" t="str">
        <v/>
      </c>
      <c r="H296" s="15" t="str">
        <v/>
      </c>
      <c r="I296" s="10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 t="str">
        <v/>
      </c>
      <c r="T296" s="7"/>
      <c r="U296" s="7"/>
      <c r="V296" s="7"/>
      <c r="W296" s="7"/>
      <c r="AH296" s="1"/>
      <c r="IW296" s="7"/>
    </row>
    <row r="297" spans="1:257" ht="11.85" customHeight="1" x14ac:dyDescent="0.3">
      <c r="A297" s="7" t="str">
        <f t="shared" si="9"/>
        <v/>
      </c>
      <c r="B297" s="30"/>
      <c r="C297" s="28" t="str">
        <v/>
      </c>
      <c r="D297" s="13" t="str">
        <v/>
      </c>
      <c r="E297" s="13" t="e">
        <v>#VALUE!</v>
      </c>
      <c r="F297" s="15" t="str">
        <v/>
      </c>
      <c r="G297" s="15" t="str">
        <v/>
      </c>
      <c r="H297" s="15" t="str">
        <v/>
      </c>
      <c r="I297" s="10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 t="str">
        <v/>
      </c>
      <c r="T297" s="7"/>
      <c r="U297" s="7"/>
      <c r="V297" s="7"/>
      <c r="W297" s="7"/>
      <c r="AH297" s="1"/>
      <c r="IW297" s="7"/>
    </row>
    <row r="298" spans="1:257" ht="11.85" customHeight="1" x14ac:dyDescent="0.3">
      <c r="A298" s="7" t="str">
        <f t="shared" si="9"/>
        <v/>
      </c>
      <c r="B298" s="30"/>
      <c r="C298" s="28" t="str">
        <v/>
      </c>
      <c r="D298" s="13" t="str">
        <v/>
      </c>
      <c r="E298" s="13" t="e">
        <v>#VALUE!</v>
      </c>
      <c r="F298" s="15" t="str">
        <v/>
      </c>
      <c r="G298" s="15" t="str">
        <v/>
      </c>
      <c r="H298" s="15" t="str">
        <v/>
      </c>
      <c r="I298" s="10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 t="str">
        <v/>
      </c>
      <c r="T298" s="7"/>
      <c r="U298" s="7"/>
      <c r="V298" s="7"/>
      <c r="W298" s="7"/>
      <c r="AH298" s="1"/>
      <c r="IW298" s="7"/>
    </row>
    <row r="299" spans="1:257" ht="11.85" customHeight="1" x14ac:dyDescent="0.3">
      <c r="A299" s="7" t="str">
        <f t="shared" si="9"/>
        <v/>
      </c>
      <c r="B299" s="30"/>
      <c r="C299" s="28" t="str">
        <v/>
      </c>
      <c r="D299" s="13" t="str">
        <v/>
      </c>
      <c r="E299" s="13" t="e">
        <v>#VALUE!</v>
      </c>
      <c r="F299" s="15" t="str">
        <v/>
      </c>
      <c r="G299" s="15" t="str">
        <v/>
      </c>
      <c r="H299" s="15" t="str">
        <v/>
      </c>
      <c r="I299" s="10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 t="str">
        <v/>
      </c>
      <c r="T299" s="7"/>
      <c r="U299" s="7"/>
      <c r="V299" s="7"/>
      <c r="W299" s="7"/>
      <c r="AH299" s="1"/>
      <c r="IW299" s="7"/>
    </row>
    <row r="300" spans="1:257" x14ac:dyDescent="0.3">
      <c r="A300" s="7" t="str">
        <f t="shared" ref="A300:A343" si="11">IF(OR($D$35,$D$34,$D$33),IF(MOD((ROW(A300)-ROW($A$43))*$E$29,$E$30/6)&lt;0.0001,(ROW(A300)-ROW($A$43))*$E$29,""),"")</f>
        <v/>
      </c>
      <c r="C300" s="28" t="str">
        <v/>
      </c>
      <c r="D300" s="13" t="str">
        <v/>
      </c>
      <c r="E300" s="13" t="e">
        <v>#VALUE!</v>
      </c>
      <c r="F300" s="15" t="str">
        <v/>
      </c>
      <c r="G300" s="15" t="str">
        <v/>
      </c>
      <c r="H300" s="15" t="str">
        <v/>
      </c>
      <c r="I300" s="10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 t="str">
        <v/>
      </c>
      <c r="T300" s="7"/>
      <c r="U300" s="7"/>
      <c r="V300" s="7"/>
      <c r="W300" s="7"/>
      <c r="AH300" s="1"/>
      <c r="IW300" s="7"/>
    </row>
    <row r="301" spans="1:257" x14ac:dyDescent="0.3">
      <c r="A301" s="7" t="str">
        <f t="shared" si="11"/>
        <v/>
      </c>
      <c r="C301" s="28" t="str">
        <v/>
      </c>
      <c r="D301" s="13" t="str">
        <v/>
      </c>
      <c r="E301" s="13" t="e">
        <v>#VALUE!</v>
      </c>
      <c r="F301" s="15" t="str">
        <v/>
      </c>
      <c r="G301" s="15" t="str">
        <v/>
      </c>
      <c r="H301" s="15" t="str">
        <v/>
      </c>
      <c r="I301" s="10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 t="str">
        <v/>
      </c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si="11"/>
        <v/>
      </c>
      <c r="C302" s="28" t="str">
        <v/>
      </c>
      <c r="D302" s="13" t="str">
        <v/>
      </c>
      <c r="E302" s="13" t="e">
        <v>#VALUE!</v>
      </c>
      <c r="F302" s="15" t="str">
        <v/>
      </c>
      <c r="G302" s="15" t="str">
        <v/>
      </c>
      <c r="H302" s="15" t="str">
        <v/>
      </c>
      <c r="I302" s="10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 t="str">
        <v/>
      </c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11"/>
        <v/>
      </c>
      <c r="C303" s="28" t="str">
        <v/>
      </c>
      <c r="D303" s="13" t="str">
        <v/>
      </c>
      <c r="E303" s="13" t="e">
        <v>#VALUE!</v>
      </c>
      <c r="F303" s="15" t="str">
        <v/>
      </c>
      <c r="G303" s="15" t="str">
        <v/>
      </c>
      <c r="H303" s="15" t="str">
        <v/>
      </c>
      <c r="I303" s="10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 t="str">
        <v/>
      </c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11"/>
        <v/>
      </c>
      <c r="C304" s="28" t="str">
        <v/>
      </c>
      <c r="D304" s="13" t="str">
        <v/>
      </c>
      <c r="E304" s="13" t="e">
        <v>#VALUE!</v>
      </c>
      <c r="F304" s="15" t="str">
        <v/>
      </c>
      <c r="G304" s="15" t="str">
        <v/>
      </c>
      <c r="H304" s="15" t="str">
        <v/>
      </c>
      <c r="I304" s="10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 t="str">
        <v/>
      </c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11"/>
        <v/>
      </c>
      <c r="C305" s="28" t="str">
        <v/>
      </c>
      <c r="D305" s="13" t="str">
        <v/>
      </c>
      <c r="E305" s="13" t="e">
        <v>#VALUE!</v>
      </c>
      <c r="F305" s="15" t="str">
        <v/>
      </c>
      <c r="G305" s="15" t="str">
        <v/>
      </c>
      <c r="H305" s="15" t="str">
        <v/>
      </c>
      <c r="I305" s="10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 t="str">
        <v/>
      </c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11"/>
        <v/>
      </c>
      <c r="C306" s="28" t="str">
        <v/>
      </c>
      <c r="D306" s="13" t="str">
        <v/>
      </c>
      <c r="E306" s="13" t="e">
        <v>#VALUE!</v>
      </c>
      <c r="F306" s="15" t="str">
        <v/>
      </c>
      <c r="G306" s="15" t="str">
        <v/>
      </c>
      <c r="H306" s="15" t="str">
        <v/>
      </c>
      <c r="I306" s="10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 t="str">
        <v/>
      </c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11"/>
        <v/>
      </c>
      <c r="C307" s="28" t="str">
        <v/>
      </c>
      <c r="D307" s="13" t="str">
        <v/>
      </c>
      <c r="E307" s="13" t="e">
        <v>#VALUE!</v>
      </c>
      <c r="F307" s="15" t="str">
        <v/>
      </c>
      <c r="G307" s="15" t="str">
        <v/>
      </c>
      <c r="H307" s="15" t="str">
        <v/>
      </c>
      <c r="I307" s="10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 t="str">
        <v/>
      </c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11"/>
        <v/>
      </c>
      <c r="C308" s="28" t="str">
        <v/>
      </c>
      <c r="D308" s="13" t="str">
        <v/>
      </c>
      <c r="E308" s="13" t="e">
        <v>#VALUE!</v>
      </c>
      <c r="F308" s="15" t="str">
        <v/>
      </c>
      <c r="G308" s="15" t="str">
        <v/>
      </c>
      <c r="H308" s="15" t="str">
        <v/>
      </c>
      <c r="I308" s="10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 t="str">
        <v/>
      </c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11"/>
        <v/>
      </c>
      <c r="C309" s="28" t="str">
        <v/>
      </c>
      <c r="D309" s="13" t="str">
        <v/>
      </c>
      <c r="E309" s="13" t="e">
        <v>#VALUE!</v>
      </c>
      <c r="F309" s="15" t="str">
        <v/>
      </c>
      <c r="G309" s="15" t="str">
        <v/>
      </c>
      <c r="H309" s="15" t="str">
        <v/>
      </c>
      <c r="I309" s="10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 t="str">
        <v/>
      </c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11"/>
        <v/>
      </c>
      <c r="C310" s="28" t="str">
        <v/>
      </c>
      <c r="D310" s="13" t="str">
        <v/>
      </c>
      <c r="E310" s="13" t="e">
        <v>#VALUE!</v>
      </c>
      <c r="F310" s="15" t="str">
        <v/>
      </c>
      <c r="G310" s="15" t="str">
        <v/>
      </c>
      <c r="H310" s="15" t="str">
        <v/>
      </c>
      <c r="I310" s="10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 t="str">
        <v/>
      </c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11"/>
        <v/>
      </c>
      <c r="C311" s="28" t="str">
        <v/>
      </c>
      <c r="D311" s="13" t="str">
        <v/>
      </c>
      <c r="E311" s="13" t="e">
        <v>#VALUE!</v>
      </c>
      <c r="F311" s="15" t="str">
        <v/>
      </c>
      <c r="G311" s="15" t="str">
        <v/>
      </c>
      <c r="H311" s="15" t="str">
        <v/>
      </c>
      <c r="I311" s="10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 t="str">
        <v/>
      </c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11"/>
        <v/>
      </c>
      <c r="C312" s="28" t="str">
        <v/>
      </c>
      <c r="D312" s="13" t="str">
        <v/>
      </c>
      <c r="E312" s="13" t="e">
        <v>#VALUE!</v>
      </c>
      <c r="F312" s="15" t="str">
        <v/>
      </c>
      <c r="G312" s="15" t="str">
        <v/>
      </c>
      <c r="H312" s="15" t="str">
        <v/>
      </c>
      <c r="I312" s="10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 t="str">
        <v/>
      </c>
      <c r="T312" s="7"/>
      <c r="U312" s="7"/>
      <c r="V312" s="7"/>
      <c r="W312" s="7"/>
      <c r="AH312" s="1"/>
      <c r="IW312" s="7"/>
    </row>
    <row r="313" spans="1:257" x14ac:dyDescent="0.3">
      <c r="A313" s="7">
        <f t="shared" si="11"/>
        <v>27</v>
      </c>
      <c r="C313" s="28" t="str">
        <v/>
      </c>
      <c r="D313" s="13" t="str">
        <v/>
      </c>
      <c r="E313" s="13" t="e">
        <v>#VALUE!</v>
      </c>
      <c r="F313" s="15" t="str">
        <v/>
      </c>
      <c r="G313" s="15" t="str">
        <v/>
      </c>
      <c r="H313" s="15" t="str">
        <v/>
      </c>
      <c r="I313" s="10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 t="str">
        <v/>
      </c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11"/>
        <v/>
      </c>
      <c r="C314" s="28" t="str">
        <v/>
      </c>
      <c r="D314" s="13" t="str">
        <v/>
      </c>
      <c r="E314" s="13" t="e">
        <v>#VALUE!</v>
      </c>
      <c r="F314" s="15" t="str">
        <v/>
      </c>
      <c r="G314" s="15" t="str">
        <v/>
      </c>
      <c r="H314" s="15" t="str">
        <v/>
      </c>
      <c r="I314" s="10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 t="str">
        <v/>
      </c>
      <c r="T314" s="7"/>
      <c r="U314" s="7"/>
      <c r="V314" s="7"/>
      <c r="W314" s="7"/>
      <c r="AH314" s="1"/>
      <c r="IW314" s="7"/>
    </row>
    <row r="315" spans="1:257" x14ac:dyDescent="0.3">
      <c r="A315" s="7" t="str">
        <f t="shared" si="11"/>
        <v/>
      </c>
      <c r="C315" s="28" t="str">
        <v/>
      </c>
      <c r="D315" s="13" t="str">
        <v/>
      </c>
      <c r="E315" s="13" t="e">
        <v>#VALUE!</v>
      </c>
      <c r="F315" s="15" t="str">
        <v/>
      </c>
      <c r="G315" s="15" t="str">
        <v/>
      </c>
      <c r="H315" s="15" t="str">
        <v/>
      </c>
      <c r="I315" s="10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 t="str">
        <v/>
      </c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11"/>
        <v/>
      </c>
      <c r="C316" s="28" t="str">
        <v/>
      </c>
      <c r="D316" s="13" t="str">
        <v/>
      </c>
      <c r="E316" s="13" t="e">
        <v>#VALUE!</v>
      </c>
      <c r="F316" s="15" t="str">
        <v/>
      </c>
      <c r="G316" s="15" t="str">
        <v/>
      </c>
      <c r="H316" s="15" t="str">
        <v/>
      </c>
      <c r="I316" s="10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 t="str">
        <v/>
      </c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11"/>
        <v/>
      </c>
      <c r="C317" s="28" t="str">
        <v/>
      </c>
      <c r="D317" s="13" t="str">
        <v/>
      </c>
      <c r="E317" s="13" t="e">
        <v>#VALUE!</v>
      </c>
      <c r="F317" s="15" t="str">
        <v/>
      </c>
      <c r="G317" s="15" t="str">
        <v/>
      </c>
      <c r="H317" s="15" t="str">
        <v/>
      </c>
      <c r="I317" s="10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 t="str">
        <v/>
      </c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11"/>
        <v/>
      </c>
      <c r="C318" s="28" t="str">
        <v/>
      </c>
      <c r="D318" s="13" t="str">
        <v/>
      </c>
      <c r="E318" s="13" t="e">
        <v>#VALUE!</v>
      </c>
      <c r="F318" s="15" t="str">
        <v/>
      </c>
      <c r="G318" s="15" t="str">
        <v/>
      </c>
      <c r="H318" s="15" t="str">
        <v/>
      </c>
      <c r="I318" s="10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 t="str">
        <v/>
      </c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11"/>
        <v/>
      </c>
      <c r="C319" s="28" t="str">
        <v/>
      </c>
      <c r="D319" s="13" t="str">
        <v/>
      </c>
      <c r="E319" s="13" t="e">
        <v>#VALUE!</v>
      </c>
      <c r="F319" s="15" t="str">
        <v/>
      </c>
      <c r="G319" s="15" t="str">
        <v/>
      </c>
      <c r="H319" s="15" t="str">
        <v/>
      </c>
      <c r="I319" s="10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 t="str">
        <v/>
      </c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11"/>
        <v/>
      </c>
      <c r="C320" s="28" t="str">
        <v/>
      </c>
      <c r="D320" s="13" t="str">
        <v/>
      </c>
      <c r="E320" s="13" t="e">
        <v>#VALUE!</v>
      </c>
      <c r="F320" s="15" t="str">
        <v/>
      </c>
      <c r="G320" s="15" t="str">
        <v/>
      </c>
      <c r="H320" s="15" t="str">
        <v/>
      </c>
      <c r="I320" s="10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 t="str">
        <v/>
      </c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11"/>
        <v/>
      </c>
      <c r="C321" s="28" t="str">
        <v/>
      </c>
      <c r="D321" s="13" t="str">
        <v/>
      </c>
      <c r="E321" s="13" t="e">
        <v>#VALUE!</v>
      </c>
      <c r="F321" s="15" t="str">
        <v/>
      </c>
      <c r="G321" s="15" t="str">
        <v/>
      </c>
      <c r="H321" s="15" t="str">
        <v/>
      </c>
      <c r="I321" s="10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 t="str">
        <v/>
      </c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11"/>
        <v/>
      </c>
      <c r="C322" s="28" t="str">
        <v/>
      </c>
      <c r="D322" s="13" t="str">
        <v/>
      </c>
      <c r="E322" s="13" t="e">
        <v>#VALUE!</v>
      </c>
      <c r="F322" s="15" t="str">
        <v/>
      </c>
      <c r="G322" s="15" t="str">
        <v/>
      </c>
      <c r="H322" s="15" t="str">
        <v/>
      </c>
      <c r="I322" s="10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 t="str">
        <v/>
      </c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11"/>
        <v/>
      </c>
      <c r="C323" s="28" t="str">
        <v/>
      </c>
      <c r="D323" s="13" t="str">
        <v/>
      </c>
      <c r="E323" s="13" t="e">
        <v>#VALUE!</v>
      </c>
      <c r="F323" s="15" t="str">
        <v/>
      </c>
      <c r="G323" s="15" t="str">
        <v/>
      </c>
      <c r="H323" s="15" t="str">
        <v/>
      </c>
      <c r="I323" s="10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 t="str">
        <v/>
      </c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11"/>
        <v/>
      </c>
      <c r="C324" s="28" t="str">
        <v/>
      </c>
      <c r="D324" s="13" t="str">
        <v/>
      </c>
      <c r="E324" s="13" t="e">
        <v>#VALUE!</v>
      </c>
      <c r="F324" s="15" t="str">
        <v/>
      </c>
      <c r="G324" s="15" t="str">
        <v/>
      </c>
      <c r="H324" s="15" t="str">
        <v/>
      </c>
      <c r="I324" s="10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 t="str">
        <v/>
      </c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11"/>
        <v/>
      </c>
      <c r="C325" s="28" t="str">
        <v/>
      </c>
      <c r="D325" s="13" t="str">
        <v/>
      </c>
      <c r="E325" s="13" t="e">
        <v>#VALUE!</v>
      </c>
      <c r="F325" s="15" t="str">
        <v/>
      </c>
      <c r="G325" s="15" t="str">
        <v/>
      </c>
      <c r="H325" s="15" t="str">
        <v/>
      </c>
      <c r="I325" s="10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 t="str">
        <v/>
      </c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11"/>
        <v/>
      </c>
      <c r="C326" s="28" t="str">
        <v/>
      </c>
      <c r="D326" s="13" t="str">
        <v/>
      </c>
      <c r="E326" s="13" t="e">
        <v>#VALUE!</v>
      </c>
      <c r="F326" s="15" t="str">
        <v/>
      </c>
      <c r="G326" s="15" t="str">
        <v/>
      </c>
      <c r="H326" s="15" t="str">
        <v/>
      </c>
      <c r="I326" s="10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 t="str">
        <v/>
      </c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11"/>
        <v/>
      </c>
      <c r="C327" s="28" t="str">
        <v/>
      </c>
      <c r="D327" s="13" t="str">
        <v/>
      </c>
      <c r="E327" s="13" t="e">
        <v>#VALUE!</v>
      </c>
      <c r="F327" s="15" t="str">
        <v/>
      </c>
      <c r="G327" s="15" t="str">
        <v/>
      </c>
      <c r="H327" s="15" t="str">
        <v/>
      </c>
      <c r="I327" s="10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 t="str">
        <v/>
      </c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11"/>
        <v/>
      </c>
      <c r="C328" s="28" t="str">
        <v/>
      </c>
      <c r="D328" s="13" t="str">
        <v/>
      </c>
      <c r="E328" s="13" t="e">
        <v>#VALUE!</v>
      </c>
      <c r="F328" s="15" t="str">
        <v/>
      </c>
      <c r="G328" s="15" t="str">
        <v/>
      </c>
      <c r="H328" s="15" t="str">
        <v/>
      </c>
      <c r="I328" s="10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 t="str">
        <v/>
      </c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11"/>
        <v/>
      </c>
      <c r="C329" s="28" t="str">
        <v/>
      </c>
      <c r="D329" s="13" t="str">
        <v/>
      </c>
      <c r="E329" s="13" t="e">
        <v>#VALUE!</v>
      </c>
      <c r="F329" s="15" t="str">
        <v/>
      </c>
      <c r="G329" s="15" t="str">
        <v/>
      </c>
      <c r="H329" s="15" t="str">
        <v/>
      </c>
      <c r="I329" s="10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 t="str">
        <v/>
      </c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11"/>
        <v/>
      </c>
      <c r="C330" s="28" t="str">
        <v/>
      </c>
      <c r="D330" s="13" t="str">
        <v/>
      </c>
      <c r="E330" s="13" t="e">
        <v>#VALUE!</v>
      </c>
      <c r="F330" s="15" t="str">
        <v/>
      </c>
      <c r="G330" s="15" t="str">
        <v/>
      </c>
      <c r="H330" s="15" t="str">
        <v/>
      </c>
      <c r="I330" s="10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 t="str">
        <v/>
      </c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11"/>
        <v/>
      </c>
      <c r="C331" s="28" t="str">
        <v/>
      </c>
      <c r="D331" s="13" t="str">
        <v/>
      </c>
      <c r="E331" s="13" t="e">
        <v>#VALUE!</v>
      </c>
      <c r="F331" s="15" t="str">
        <v/>
      </c>
      <c r="G331" s="15" t="str">
        <v/>
      </c>
      <c r="H331" s="15" t="str">
        <v/>
      </c>
      <c r="I331" s="10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 t="str">
        <v/>
      </c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11"/>
        <v/>
      </c>
      <c r="C332" s="28" t="str">
        <v/>
      </c>
      <c r="D332" s="13" t="str">
        <v/>
      </c>
      <c r="E332" s="13" t="e">
        <v>#VALUE!</v>
      </c>
      <c r="F332" s="15" t="str">
        <v/>
      </c>
      <c r="G332" s="15" t="str">
        <v/>
      </c>
      <c r="H332" s="15" t="str">
        <v/>
      </c>
      <c r="I332" s="10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 t="str">
        <v/>
      </c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11"/>
        <v/>
      </c>
      <c r="C333" s="28" t="str">
        <v/>
      </c>
      <c r="D333" s="13" t="str">
        <v/>
      </c>
      <c r="E333" s="13" t="e">
        <v>#VALUE!</v>
      </c>
      <c r="F333" s="15" t="str">
        <v/>
      </c>
      <c r="G333" s="15" t="str">
        <v/>
      </c>
      <c r="H333" s="15" t="str">
        <v/>
      </c>
      <c r="I333" s="10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 t="str">
        <v/>
      </c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11"/>
        <v/>
      </c>
      <c r="C334" s="28" t="str">
        <v/>
      </c>
      <c r="D334" s="13" t="str">
        <v/>
      </c>
      <c r="E334" s="13" t="e">
        <v>#VALUE!</v>
      </c>
      <c r="F334" s="15" t="str">
        <v/>
      </c>
      <c r="G334" s="15" t="str">
        <v/>
      </c>
      <c r="H334" s="15" t="str">
        <v/>
      </c>
      <c r="I334" s="10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 t="str">
        <v/>
      </c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11"/>
        <v/>
      </c>
      <c r="C335" s="28" t="str">
        <v/>
      </c>
      <c r="D335" s="13" t="str">
        <v/>
      </c>
      <c r="E335" s="13" t="e">
        <v>#VALUE!</v>
      </c>
      <c r="F335" s="15" t="str">
        <v/>
      </c>
      <c r="G335" s="15" t="str">
        <v/>
      </c>
      <c r="H335" s="15" t="str">
        <v/>
      </c>
      <c r="I335" s="10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 t="str">
        <v/>
      </c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11"/>
        <v/>
      </c>
      <c r="C336" s="28" t="str">
        <v/>
      </c>
      <c r="D336" s="13" t="str">
        <v/>
      </c>
      <c r="E336" s="13" t="e">
        <v>#VALUE!</v>
      </c>
      <c r="F336" s="15" t="str">
        <v/>
      </c>
      <c r="G336" s="15" t="str">
        <v/>
      </c>
      <c r="H336" s="15" t="str">
        <v/>
      </c>
      <c r="I336" s="10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 t="str">
        <v/>
      </c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11"/>
        <v/>
      </c>
      <c r="C337" s="28" t="str">
        <v/>
      </c>
      <c r="D337" s="13" t="str">
        <v/>
      </c>
      <c r="E337" s="13" t="e">
        <v>#VALUE!</v>
      </c>
      <c r="F337" s="15" t="str">
        <v/>
      </c>
      <c r="G337" s="15" t="str">
        <v/>
      </c>
      <c r="H337" s="15" t="str">
        <v/>
      </c>
      <c r="I337" s="10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 t="str">
        <v/>
      </c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11"/>
        <v/>
      </c>
      <c r="C338" s="28" t="str">
        <v/>
      </c>
      <c r="D338" s="13" t="str">
        <v/>
      </c>
      <c r="E338" s="13" t="e">
        <v>#VALUE!</v>
      </c>
      <c r="F338" s="15" t="str">
        <v/>
      </c>
      <c r="G338" s="15" t="str">
        <v/>
      </c>
      <c r="H338" s="15" t="str">
        <v/>
      </c>
      <c r="I338" s="10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 t="str">
        <v/>
      </c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11"/>
        <v/>
      </c>
      <c r="C339" s="28" t="str">
        <v/>
      </c>
      <c r="D339" s="13" t="str">
        <v/>
      </c>
      <c r="E339" s="13" t="e">
        <v>#VALUE!</v>
      </c>
      <c r="F339" s="15" t="str">
        <v/>
      </c>
      <c r="G339" s="15" t="str">
        <v/>
      </c>
      <c r="H339" s="15" t="str">
        <v/>
      </c>
      <c r="I339" s="10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 t="str">
        <v/>
      </c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11"/>
        <v/>
      </c>
      <c r="C340" s="28" t="str">
        <v/>
      </c>
      <c r="D340" s="13" t="str">
        <v/>
      </c>
      <c r="E340" s="13" t="e">
        <v>#VALUE!</v>
      </c>
      <c r="F340" s="15" t="str">
        <v/>
      </c>
      <c r="G340" s="15" t="str">
        <v/>
      </c>
      <c r="H340" s="15" t="str">
        <v/>
      </c>
      <c r="I340" s="10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 t="str">
        <v/>
      </c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11"/>
        <v/>
      </c>
      <c r="C341" s="28" t="str">
        <v/>
      </c>
      <c r="D341" s="13" t="str">
        <v/>
      </c>
      <c r="E341" s="13" t="e">
        <v>#VALUE!</v>
      </c>
      <c r="F341" s="15" t="str">
        <v/>
      </c>
      <c r="G341" s="15" t="str">
        <v/>
      </c>
      <c r="H341" s="15" t="str">
        <v/>
      </c>
      <c r="I341" s="10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 t="str">
        <v/>
      </c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11"/>
        <v/>
      </c>
      <c r="C342" s="28" t="str">
        <v/>
      </c>
      <c r="D342" s="13" t="str">
        <v/>
      </c>
      <c r="E342" s="13" t="e">
        <v>#VALUE!</v>
      </c>
      <c r="F342" s="15" t="str">
        <v/>
      </c>
      <c r="G342" s="15" t="str">
        <v/>
      </c>
      <c r="H342" s="15" t="str">
        <v/>
      </c>
      <c r="I342" s="10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 t="str">
        <v/>
      </c>
      <c r="T342" s="7"/>
      <c r="U342" s="7"/>
      <c r="V342" s="7"/>
      <c r="W342" s="7"/>
      <c r="AH342" s="1"/>
      <c r="IW342" s="7"/>
    </row>
    <row r="343" spans="1:257" x14ac:dyDescent="0.3">
      <c r="A343" s="7">
        <f t="shared" si="11"/>
        <v>30</v>
      </c>
      <c r="C343" s="28" t="str">
        <v/>
      </c>
      <c r="D343" s="13" t="str">
        <v/>
      </c>
      <c r="E343" s="13" t="e">
        <v>#VALUE!</v>
      </c>
      <c r="F343" s="15" t="str">
        <v/>
      </c>
      <c r="G343" s="15" t="str">
        <v/>
      </c>
      <c r="H343" s="15" t="str">
        <v/>
      </c>
      <c r="I343" s="10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 t="str">
        <v/>
      </c>
      <c r="T343" s="7"/>
      <c r="U343" s="7"/>
      <c r="V343" s="7"/>
      <c r="W343" s="7"/>
      <c r="AH343" s="1"/>
      <c r="IW343" s="7"/>
    </row>
    <row r="344" spans="1:257" ht="13.05" customHeight="1" x14ac:dyDescent="0.3">
      <c r="A344" s="4"/>
      <c r="B344" s="10"/>
      <c r="C344" s="10"/>
      <c r="D344" s="77"/>
      <c r="O344" s="7"/>
      <c r="P344" s="7"/>
      <c r="R344" s="4"/>
      <c r="AH344" s="1"/>
      <c r="AI344" s="1"/>
      <c r="IV344" s="4"/>
    </row>
    <row r="345" spans="1:257" ht="11.85" customHeight="1" x14ac:dyDescent="0.3">
      <c r="C345" s="74"/>
      <c r="D345" s="31"/>
      <c r="E345" s="31"/>
      <c r="AG345" s="7"/>
      <c r="IS345" s="4"/>
      <c r="IT345" s="4"/>
      <c r="IU345" s="4"/>
      <c r="IV345" s="4"/>
    </row>
    <row r="346" spans="1:257" ht="11.85" customHeight="1" x14ac:dyDescent="0.3">
      <c r="C346" s="10"/>
      <c r="D346" s="10"/>
      <c r="E346" s="10"/>
      <c r="F346" s="10"/>
      <c r="G346" s="10"/>
      <c r="H346" s="10"/>
      <c r="AH346" s="1"/>
      <c r="IU346" s="4"/>
      <c r="IV346" s="4"/>
    </row>
    <row r="347" spans="1:257" ht="11.85" customHeight="1" x14ac:dyDescent="0.3">
      <c r="B347" s="8"/>
      <c r="C347" s="75"/>
      <c r="D347" s="76"/>
      <c r="E347" s="76"/>
      <c r="F347" s="27"/>
      <c r="G347" s="27"/>
      <c r="H347" s="15"/>
      <c r="I347" s="10"/>
      <c r="J347" s="10"/>
      <c r="K347" s="10"/>
      <c r="L347" s="10"/>
      <c r="M347" s="10"/>
      <c r="N347" s="10"/>
      <c r="O347" s="10"/>
      <c r="P347" s="10"/>
      <c r="Q347" s="10"/>
      <c r="R347" s="8"/>
      <c r="S347" s="8"/>
      <c r="AH347" s="1"/>
      <c r="AI347" s="1"/>
      <c r="IV347" s="4"/>
    </row>
    <row r="348" spans="1:257" ht="11.4" customHeight="1" x14ac:dyDescent="0.3">
      <c r="C348" s="28"/>
      <c r="D348" s="13"/>
      <c r="E348" s="13"/>
      <c r="F348" s="15"/>
      <c r="G348" s="15"/>
      <c r="H348" s="72"/>
      <c r="I348" s="29"/>
      <c r="J348" s="29"/>
      <c r="K348" s="29"/>
      <c r="L348" s="29"/>
      <c r="M348" s="29"/>
      <c r="N348" s="29"/>
      <c r="O348" s="29"/>
      <c r="P348" s="29"/>
      <c r="Q348" s="29"/>
      <c r="R348" s="10"/>
      <c r="S348" s="29"/>
      <c r="T348" s="7"/>
      <c r="U348" s="7"/>
      <c r="V348" s="7"/>
      <c r="W348" s="7"/>
      <c r="AH348" s="1"/>
      <c r="IU348" s="4"/>
      <c r="IV348" s="4"/>
    </row>
    <row r="349" spans="1:257" ht="11.85" customHeight="1" x14ac:dyDescent="0.3">
      <c r="C349" s="28"/>
      <c r="D349" s="13"/>
      <c r="E349" s="13"/>
      <c r="F349" s="15"/>
      <c r="G349" s="15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7"/>
      <c r="U349" s="7"/>
      <c r="V349" s="7"/>
      <c r="W349" s="7"/>
      <c r="AH349" s="1"/>
      <c r="IU349" s="4"/>
      <c r="IV349" s="4"/>
    </row>
    <row r="350" spans="1:257" ht="11.85" customHeight="1" x14ac:dyDescent="0.3">
      <c r="C350" s="28"/>
      <c r="D350" s="13"/>
      <c r="E350" s="13"/>
      <c r="F350" s="15"/>
      <c r="G350" s="15"/>
      <c r="H350" s="15"/>
      <c r="I350" s="10"/>
      <c r="J350" s="10"/>
      <c r="K350" s="10"/>
      <c r="L350" s="10"/>
      <c r="M350" s="10"/>
      <c r="N350" s="10"/>
      <c r="O350" s="10"/>
      <c r="P350" s="10"/>
      <c r="Q350" s="10"/>
      <c r="R350" s="7"/>
      <c r="S350" s="7"/>
      <c r="T350" s="7"/>
      <c r="U350" s="7"/>
      <c r="V350" s="7"/>
      <c r="W350" s="7"/>
      <c r="AH350" s="1"/>
      <c r="IU350" s="4"/>
      <c r="IV350" s="4"/>
    </row>
    <row r="351" spans="1:257" ht="11.4" customHeight="1" x14ac:dyDescent="0.3">
      <c r="C351" s="28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7"/>
      <c r="S351" s="7"/>
      <c r="T351" s="7"/>
      <c r="U351" s="7"/>
      <c r="V351" s="7"/>
      <c r="W351" s="7"/>
      <c r="AH351" s="1"/>
      <c r="IU351" s="4"/>
      <c r="IV351" s="4"/>
    </row>
    <row r="352" spans="1:257" ht="13.8" customHeight="1" x14ac:dyDescent="0.3">
      <c r="C352" s="28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U352" s="4"/>
      <c r="IV352" s="4"/>
    </row>
    <row r="353" spans="3:257" ht="13.2" customHeight="1" x14ac:dyDescent="0.3">
      <c r="C353" s="28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U353" s="4"/>
      <c r="IV353" s="4"/>
    </row>
    <row r="354" spans="3:257" ht="11.85" customHeight="1" x14ac:dyDescent="0.3">
      <c r="C354" s="28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U354" s="4"/>
      <c r="IV354" s="4"/>
    </row>
    <row r="355" spans="3:257" ht="11.85" customHeight="1" x14ac:dyDescent="0.3">
      <c r="C355" s="28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U355" s="4"/>
      <c r="IV355" s="4"/>
    </row>
    <row r="356" spans="3:257" ht="11.85" customHeight="1" x14ac:dyDescent="0.3">
      <c r="C356" s="28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U356" s="4"/>
      <c r="IV356" s="4"/>
    </row>
    <row r="357" spans="3:257" ht="11.85" customHeight="1" x14ac:dyDescent="0.3">
      <c r="C357" s="28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U357" s="4"/>
      <c r="IV357" s="4"/>
    </row>
    <row r="358" spans="3:257" ht="11.85" customHeight="1" x14ac:dyDescent="0.3">
      <c r="C358" s="28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V358" s="4"/>
    </row>
    <row r="359" spans="3:257" ht="11.85" customHeight="1" x14ac:dyDescent="0.3">
      <c r="C359" s="28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V359" s="4"/>
    </row>
    <row r="360" spans="3:257" ht="11.85" customHeight="1" x14ac:dyDescent="0.3">
      <c r="C360" s="28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V360" s="4"/>
    </row>
    <row r="361" spans="3:257" ht="11.85" customHeight="1" x14ac:dyDescent="0.3">
      <c r="C361" s="28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V361" s="4"/>
    </row>
    <row r="362" spans="3:257" ht="11.85" customHeight="1" x14ac:dyDescent="0.3">
      <c r="C362" s="28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V362" s="4"/>
    </row>
    <row r="363" spans="3:257" ht="11.85" customHeight="1" x14ac:dyDescent="0.3">
      <c r="C363" s="28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V363" s="4"/>
    </row>
    <row r="364" spans="3:257" ht="11.85" customHeight="1" x14ac:dyDescent="0.3">
      <c r="C364" s="28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W364" s="7"/>
    </row>
    <row r="365" spans="3:257" ht="11.85" customHeight="1" x14ac:dyDescent="0.3">
      <c r="C365" s="28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W365" s="7"/>
    </row>
    <row r="366" spans="3:257" ht="11.85" customHeight="1" x14ac:dyDescent="0.3">
      <c r="C366" s="28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3:257" ht="11.85" customHeight="1" x14ac:dyDescent="0.3">
      <c r="C367" s="28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3:257" ht="11.85" customHeight="1" x14ac:dyDescent="0.3">
      <c r="C368" s="28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3:257" ht="11.85" customHeight="1" x14ac:dyDescent="0.3">
      <c r="C369" s="28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3:257" ht="11.85" customHeight="1" x14ac:dyDescent="0.3">
      <c r="C370" s="28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3:257" ht="11.85" customHeight="1" x14ac:dyDescent="0.3">
      <c r="C371" s="28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3:257" ht="11.85" customHeight="1" x14ac:dyDescent="0.3">
      <c r="C372" s="28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3:257" ht="11.85" customHeight="1" x14ac:dyDescent="0.3">
      <c r="C373" s="28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3:257" ht="11.85" customHeight="1" x14ac:dyDescent="0.3">
      <c r="C374" s="28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3:257" ht="11.85" customHeight="1" x14ac:dyDescent="0.3">
      <c r="C375" s="28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3:257" ht="11.85" customHeight="1" x14ac:dyDescent="0.3">
      <c r="C376" s="28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3:257" ht="11.85" customHeight="1" x14ac:dyDescent="0.3">
      <c r="C377" s="28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3:257" ht="11.85" customHeight="1" x14ac:dyDescent="0.3">
      <c r="C378" s="28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3:257" ht="11.85" customHeight="1" x14ac:dyDescent="0.3">
      <c r="C379" s="28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3:257" ht="11.85" customHeight="1" x14ac:dyDescent="0.3">
      <c r="C380" s="28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3:257" ht="11.85" customHeight="1" x14ac:dyDescent="0.3">
      <c r="C381" s="28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3:257" ht="11.85" customHeight="1" x14ac:dyDescent="0.3">
      <c r="C382" s="28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3:257" ht="11.85" customHeight="1" x14ac:dyDescent="0.3">
      <c r="C383" s="28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3:257" ht="11.85" customHeight="1" x14ac:dyDescent="0.3">
      <c r="C384" s="28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3:257" ht="11.85" customHeight="1" x14ac:dyDescent="0.3">
      <c r="C385" s="28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3:257" ht="11.85" customHeight="1" x14ac:dyDescent="0.3">
      <c r="C386" s="28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3:257" ht="11.85" customHeight="1" x14ac:dyDescent="0.3">
      <c r="C387" s="28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3:257" ht="11.85" customHeight="1" x14ac:dyDescent="0.3">
      <c r="C388" s="28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3:257" ht="11.85" customHeight="1" x14ac:dyDescent="0.3">
      <c r="C389" s="28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3:257" ht="11.85" customHeight="1" x14ac:dyDescent="0.3">
      <c r="C390" s="28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3:257" ht="11.85" customHeight="1" x14ac:dyDescent="0.3">
      <c r="C391" s="28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3:257" ht="11.85" customHeight="1" x14ac:dyDescent="0.3">
      <c r="C392" s="28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3:257" ht="11.85" customHeight="1" x14ac:dyDescent="0.3">
      <c r="C393" s="28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3:257" ht="11.85" customHeight="1" x14ac:dyDescent="0.3">
      <c r="C394" s="28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IW394" s="7"/>
    </row>
    <row r="395" spans="3:257" ht="11.85" customHeight="1" x14ac:dyDescent="0.3">
      <c r="C395" s="28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IW395" s="7"/>
    </row>
    <row r="396" spans="3:257" ht="11.85" customHeight="1" x14ac:dyDescent="0.3">
      <c r="C396" s="28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IW396" s="7"/>
    </row>
    <row r="397" spans="3:257" ht="11.85" customHeight="1" x14ac:dyDescent="0.3">
      <c r="C397" s="28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IW397" s="7"/>
    </row>
    <row r="398" spans="3:257" ht="11.85" customHeight="1" x14ac:dyDescent="0.3">
      <c r="C398" s="28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IW398" s="7"/>
    </row>
    <row r="399" spans="3:257" ht="11.85" customHeight="1" x14ac:dyDescent="0.3">
      <c r="C399" s="28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IW399" s="7"/>
    </row>
    <row r="400" spans="3:257" ht="11.85" customHeight="1" x14ac:dyDescent="0.3">
      <c r="C400" s="28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IW400" s="7"/>
    </row>
    <row r="401" spans="3:257" ht="11.85" customHeight="1" x14ac:dyDescent="0.3">
      <c r="C401" s="28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IW401" s="7"/>
    </row>
    <row r="402" spans="3:257" ht="11.85" customHeight="1" x14ac:dyDescent="0.3">
      <c r="C402" s="28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IW402" s="7"/>
    </row>
    <row r="403" spans="3:257" ht="11.85" customHeight="1" x14ac:dyDescent="0.3">
      <c r="C403" s="28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IW403" s="7"/>
    </row>
    <row r="404" spans="3:257" ht="11.85" customHeight="1" x14ac:dyDescent="0.3">
      <c r="C404" s="28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IW404" s="7"/>
    </row>
    <row r="405" spans="3:257" ht="11.85" customHeight="1" x14ac:dyDescent="0.3">
      <c r="C405" s="28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IW405" s="7"/>
    </row>
    <row r="406" spans="3:257" ht="11.85" customHeight="1" x14ac:dyDescent="0.3">
      <c r="C406" s="28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IW406" s="7"/>
    </row>
    <row r="407" spans="3:257" ht="11.85" customHeight="1" x14ac:dyDescent="0.3">
      <c r="C407" s="28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IW407" s="7"/>
    </row>
    <row r="408" spans="3:257" ht="11.85" customHeight="1" x14ac:dyDescent="0.3">
      <c r="C408" s="28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IW408" s="7"/>
    </row>
    <row r="409" spans="3:257" ht="11.85" customHeight="1" x14ac:dyDescent="0.3">
      <c r="C409" s="28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IW409" s="7"/>
    </row>
    <row r="410" spans="3:257" ht="11.85" customHeight="1" x14ac:dyDescent="0.3">
      <c r="C410" s="28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IW410" s="7"/>
    </row>
    <row r="411" spans="3:257" ht="11.85" customHeight="1" x14ac:dyDescent="0.3">
      <c r="C411" s="28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IW411" s="7"/>
    </row>
    <row r="412" spans="3:257" ht="11.85" customHeight="1" x14ac:dyDescent="0.3">
      <c r="C412" s="28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IW412" s="7"/>
    </row>
    <row r="413" spans="3:257" ht="11.85" customHeight="1" x14ac:dyDescent="0.3">
      <c r="C413" s="28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IW413" s="7"/>
    </row>
    <row r="414" spans="3:257" ht="11.85" customHeight="1" x14ac:dyDescent="0.3">
      <c r="C414" s="28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IW414" s="7"/>
    </row>
    <row r="415" spans="3:257" ht="11.85" customHeight="1" x14ac:dyDescent="0.3">
      <c r="C415" s="28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IW415" s="7"/>
    </row>
    <row r="416" spans="3:257" ht="11.85" customHeight="1" x14ac:dyDescent="0.3">
      <c r="C416" s="28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IW416" s="7"/>
    </row>
    <row r="417" spans="3:257" ht="11.85" customHeight="1" x14ac:dyDescent="0.3">
      <c r="C417" s="28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IW417" s="7"/>
    </row>
    <row r="418" spans="3:257" ht="11.85" customHeight="1" x14ac:dyDescent="0.3">
      <c r="C418" s="28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IW418" s="7"/>
    </row>
    <row r="419" spans="3:257" ht="11.85" customHeight="1" x14ac:dyDescent="0.3">
      <c r="C419" s="28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IW419" s="7"/>
    </row>
    <row r="420" spans="3:257" ht="11.85" customHeight="1" x14ac:dyDescent="0.3">
      <c r="C420" s="28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IW420" s="7"/>
    </row>
    <row r="421" spans="3:257" ht="11.85" customHeight="1" x14ac:dyDescent="0.3">
      <c r="C421" s="28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IW421" s="7"/>
    </row>
    <row r="422" spans="3:257" ht="11.85" customHeight="1" x14ac:dyDescent="0.3">
      <c r="C422" s="28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IW422" s="7"/>
    </row>
    <row r="423" spans="3:257" ht="11.85" customHeight="1" x14ac:dyDescent="0.3">
      <c r="C423" s="28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IW423" s="7"/>
    </row>
    <row r="424" spans="3:257" ht="11.85" customHeight="1" x14ac:dyDescent="0.3">
      <c r="C424" s="28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IW424" s="7"/>
    </row>
    <row r="425" spans="3:257" ht="11.85" customHeight="1" x14ac:dyDescent="0.3">
      <c r="C425" s="28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IW425" s="7"/>
    </row>
    <row r="426" spans="3:257" ht="11.85" customHeight="1" x14ac:dyDescent="0.3">
      <c r="C426" s="28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IW426" s="7"/>
    </row>
    <row r="427" spans="3:257" ht="11.85" customHeight="1" x14ac:dyDescent="0.3">
      <c r="C427" s="28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IW427" s="7"/>
    </row>
    <row r="428" spans="3:257" ht="11.85" customHeight="1" x14ac:dyDescent="0.3">
      <c r="C428" s="28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IW428" s="7"/>
    </row>
    <row r="429" spans="3:257" ht="11.85" customHeight="1" x14ac:dyDescent="0.3">
      <c r="C429" s="28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IW429" s="7"/>
    </row>
    <row r="430" spans="3:257" ht="11.85" customHeight="1" x14ac:dyDescent="0.3">
      <c r="C430" s="28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IW430" s="7"/>
    </row>
    <row r="431" spans="3:257" ht="11.85" customHeight="1" x14ac:dyDescent="0.3">
      <c r="C431" s="28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IW431" s="7"/>
    </row>
    <row r="432" spans="3:257" ht="11.85" customHeight="1" x14ac:dyDescent="0.3">
      <c r="C432" s="28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IW432" s="7"/>
    </row>
    <row r="433" spans="3:257" ht="11.85" customHeight="1" x14ac:dyDescent="0.3">
      <c r="C433" s="28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IW433" s="7"/>
    </row>
    <row r="434" spans="3:257" ht="11.85" customHeight="1" x14ac:dyDescent="0.3">
      <c r="C434" s="28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IW434" s="7"/>
    </row>
    <row r="435" spans="3:257" ht="11.85" customHeight="1" x14ac:dyDescent="0.3">
      <c r="C435" s="28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IW435" s="7"/>
    </row>
    <row r="436" spans="3:257" ht="11.85" customHeight="1" x14ac:dyDescent="0.3">
      <c r="C436" s="28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IW436" s="7"/>
    </row>
    <row r="437" spans="3:257" ht="11.85" customHeight="1" x14ac:dyDescent="0.3">
      <c r="C437" s="28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IW437" s="7"/>
    </row>
    <row r="438" spans="3:257" ht="11.85" customHeight="1" x14ac:dyDescent="0.3">
      <c r="C438" s="28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IW438" s="7"/>
    </row>
    <row r="439" spans="3:257" ht="11.85" customHeight="1" x14ac:dyDescent="0.3">
      <c r="C439" s="28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IW439" s="7"/>
    </row>
    <row r="440" spans="3:257" ht="11.85" customHeight="1" x14ac:dyDescent="0.3">
      <c r="C440" s="28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IW440" s="7"/>
    </row>
    <row r="441" spans="3:257" ht="11.85" customHeight="1" x14ac:dyDescent="0.3">
      <c r="C441" s="28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IW441" s="7"/>
    </row>
    <row r="442" spans="3:257" ht="11.85" customHeight="1" x14ac:dyDescent="0.3">
      <c r="C442" s="28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IW442" s="7"/>
    </row>
    <row r="443" spans="3:257" ht="11.85" customHeight="1" x14ac:dyDescent="0.3">
      <c r="C443" s="28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IW443" s="7"/>
    </row>
    <row r="444" spans="3:257" ht="11.85" customHeight="1" x14ac:dyDescent="0.3">
      <c r="C444" s="28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IW444" s="7"/>
    </row>
    <row r="445" spans="3:257" ht="11.85" customHeight="1" x14ac:dyDescent="0.3">
      <c r="C445" s="28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IW445" s="7"/>
    </row>
    <row r="446" spans="3:257" ht="11.85" customHeight="1" x14ac:dyDescent="0.3">
      <c r="C446" s="28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IW446" s="7"/>
    </row>
    <row r="447" spans="3:257" ht="11.85" customHeight="1" x14ac:dyDescent="0.3">
      <c r="C447" s="28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IW447" s="7"/>
    </row>
    <row r="448" spans="3:257" ht="11.85" customHeight="1" x14ac:dyDescent="0.3">
      <c r="C448" s="28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IW448" s="7"/>
    </row>
    <row r="449" spans="3:257" ht="11.85" customHeight="1" x14ac:dyDescent="0.3">
      <c r="C449" s="28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IW449" s="7"/>
    </row>
    <row r="450" spans="3:257" ht="11.85" customHeight="1" x14ac:dyDescent="0.3">
      <c r="C450" s="28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IW450" s="7"/>
    </row>
    <row r="451" spans="3:257" ht="11.85" customHeight="1" x14ac:dyDescent="0.3">
      <c r="C451" s="28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IW451" s="7"/>
    </row>
    <row r="452" spans="3:257" ht="11.85" customHeight="1" x14ac:dyDescent="0.3">
      <c r="C452" s="28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IW452" s="7"/>
    </row>
    <row r="453" spans="3:257" ht="11.85" customHeight="1" x14ac:dyDescent="0.3">
      <c r="C453" s="28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IW453" s="7"/>
    </row>
    <row r="454" spans="3:257" ht="11.85" customHeight="1" x14ac:dyDescent="0.3">
      <c r="C454" s="28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IW454" s="7"/>
    </row>
    <row r="455" spans="3:257" ht="11.85" customHeight="1" x14ac:dyDescent="0.3">
      <c r="C455" s="28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IW455" s="7"/>
    </row>
    <row r="456" spans="3:257" ht="11.85" customHeight="1" x14ac:dyDescent="0.3">
      <c r="C456" s="28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IW456" s="7"/>
    </row>
    <row r="457" spans="3:257" ht="11.85" customHeight="1" x14ac:dyDescent="0.3">
      <c r="C457" s="28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IW457" s="7"/>
    </row>
    <row r="458" spans="3:257" ht="11.85" customHeight="1" x14ac:dyDescent="0.3">
      <c r="C458" s="28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IW458" s="7"/>
    </row>
    <row r="459" spans="3:257" ht="11.85" customHeight="1" x14ac:dyDescent="0.3">
      <c r="C459" s="28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IW459" s="7"/>
    </row>
    <row r="460" spans="3:257" ht="11.85" customHeight="1" x14ac:dyDescent="0.3">
      <c r="C460" s="28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IW460" s="7"/>
    </row>
    <row r="461" spans="3:257" ht="11.85" customHeight="1" x14ac:dyDescent="0.3">
      <c r="C461" s="28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IW461" s="7"/>
    </row>
    <row r="462" spans="3:257" ht="11.85" customHeight="1" x14ac:dyDescent="0.3">
      <c r="C462" s="28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IW462" s="7"/>
    </row>
    <row r="463" spans="3:257" ht="11.85" customHeight="1" x14ac:dyDescent="0.3">
      <c r="C463" s="28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IW463" s="7"/>
    </row>
    <row r="464" spans="3:257" ht="11.85" customHeight="1" x14ac:dyDescent="0.3">
      <c r="C464" s="28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IW464" s="7"/>
    </row>
    <row r="465" spans="3:257" ht="11.85" customHeight="1" x14ac:dyDescent="0.3">
      <c r="C465" s="28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IW465" s="7"/>
    </row>
    <row r="466" spans="3:257" ht="11.85" customHeight="1" x14ac:dyDescent="0.3">
      <c r="C466" s="28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IW466" s="7"/>
    </row>
    <row r="467" spans="3:257" ht="11.85" customHeight="1" x14ac:dyDescent="0.3">
      <c r="C467" s="28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IW467" s="7"/>
    </row>
    <row r="468" spans="3:257" ht="11.85" customHeight="1" x14ac:dyDescent="0.3">
      <c r="C468" s="28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IW468" s="7"/>
    </row>
    <row r="469" spans="3:257" ht="11.85" customHeight="1" x14ac:dyDescent="0.3">
      <c r="C469" s="28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IW469" s="7"/>
    </row>
    <row r="470" spans="3:257" ht="11.85" customHeight="1" x14ac:dyDescent="0.3">
      <c r="C470" s="28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IW470" s="7"/>
    </row>
    <row r="471" spans="3:257" ht="11.85" customHeight="1" x14ac:dyDescent="0.3">
      <c r="C471" s="28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IW471" s="7"/>
    </row>
    <row r="472" spans="3:257" ht="11.85" customHeight="1" x14ac:dyDescent="0.3">
      <c r="C472" s="28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IW472" s="7"/>
    </row>
    <row r="473" spans="3:257" ht="11.85" customHeight="1" x14ac:dyDescent="0.3">
      <c r="C473" s="28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IW473" s="7"/>
    </row>
    <row r="474" spans="3:257" ht="11.85" customHeight="1" x14ac:dyDescent="0.3">
      <c r="C474" s="28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IW474" s="7"/>
    </row>
    <row r="475" spans="3:257" ht="11.85" customHeight="1" x14ac:dyDescent="0.3">
      <c r="C475" s="28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IW475" s="7"/>
    </row>
    <row r="476" spans="3:257" ht="11.85" customHeight="1" x14ac:dyDescent="0.3">
      <c r="C476" s="28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IW476" s="7"/>
    </row>
    <row r="477" spans="3:257" ht="11.85" customHeight="1" x14ac:dyDescent="0.3">
      <c r="C477" s="28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IW477" s="7"/>
    </row>
    <row r="478" spans="3:257" ht="11.85" customHeight="1" x14ac:dyDescent="0.3">
      <c r="C478" s="28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IW478" s="7"/>
    </row>
    <row r="479" spans="3:257" ht="11.85" customHeight="1" x14ac:dyDescent="0.3">
      <c r="C479" s="28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IW479" s="7"/>
    </row>
    <row r="480" spans="3:257" ht="11.85" customHeight="1" x14ac:dyDescent="0.3">
      <c r="C480" s="28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IW480" s="7"/>
    </row>
    <row r="481" spans="3:257" ht="11.85" customHeight="1" x14ac:dyDescent="0.3">
      <c r="C481" s="28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IW481" s="7"/>
    </row>
    <row r="482" spans="3:257" ht="11.85" customHeight="1" x14ac:dyDescent="0.3">
      <c r="C482" s="28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IW482" s="7"/>
    </row>
    <row r="483" spans="3:257" ht="11.85" customHeight="1" x14ac:dyDescent="0.3">
      <c r="C483" s="28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IW483" s="7"/>
    </row>
    <row r="484" spans="3:257" ht="11.85" customHeight="1" x14ac:dyDescent="0.3">
      <c r="C484" s="28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IW484" s="7"/>
    </row>
    <row r="485" spans="3:257" ht="11.85" customHeight="1" x14ac:dyDescent="0.3">
      <c r="C485" s="28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IW485" s="7"/>
    </row>
    <row r="486" spans="3:257" ht="11.85" customHeight="1" x14ac:dyDescent="0.3">
      <c r="C486" s="28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IW486" s="7"/>
    </row>
    <row r="487" spans="3:257" ht="11.85" customHeight="1" x14ac:dyDescent="0.3">
      <c r="C487" s="28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IW487" s="7"/>
    </row>
    <row r="488" spans="3:257" ht="11.85" customHeight="1" x14ac:dyDescent="0.3">
      <c r="C488" s="28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IW488" s="7"/>
    </row>
    <row r="489" spans="3:257" ht="11.85" customHeight="1" x14ac:dyDescent="0.3">
      <c r="C489" s="28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IW489" s="7"/>
    </row>
    <row r="490" spans="3:257" ht="11.85" customHeight="1" x14ac:dyDescent="0.3">
      <c r="C490" s="28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IW490" s="7"/>
    </row>
    <row r="491" spans="3:257" ht="11.85" customHeight="1" x14ac:dyDescent="0.3">
      <c r="C491" s="28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IW491" s="7"/>
    </row>
    <row r="492" spans="3:257" ht="11.85" customHeight="1" x14ac:dyDescent="0.3">
      <c r="C492" s="28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IW492" s="7"/>
    </row>
    <row r="493" spans="3:257" ht="11.85" customHeight="1" x14ac:dyDescent="0.3">
      <c r="C493" s="28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IW493" s="7"/>
    </row>
    <row r="494" spans="3:257" ht="11.85" customHeight="1" x14ac:dyDescent="0.3">
      <c r="C494" s="28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IW494" s="7"/>
    </row>
    <row r="495" spans="3:257" ht="11.85" customHeight="1" x14ac:dyDescent="0.3">
      <c r="C495" s="28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IW495" s="7"/>
    </row>
    <row r="496" spans="3:257" ht="11.85" customHeight="1" x14ac:dyDescent="0.3">
      <c r="C496" s="28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IW496" s="7"/>
    </row>
    <row r="497" spans="3:257" ht="11.85" customHeight="1" x14ac:dyDescent="0.3">
      <c r="C497" s="28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IW497" s="7"/>
    </row>
    <row r="498" spans="3:257" ht="11.85" customHeight="1" x14ac:dyDescent="0.3">
      <c r="C498" s="28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IW498" s="7"/>
    </row>
    <row r="499" spans="3:257" ht="11.85" customHeight="1" x14ac:dyDescent="0.3">
      <c r="C499" s="28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IW499" s="7"/>
    </row>
    <row r="500" spans="3:257" ht="11.85" customHeight="1" x14ac:dyDescent="0.3">
      <c r="C500" s="28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IW500" s="7"/>
    </row>
    <row r="501" spans="3:257" ht="11.85" customHeight="1" x14ac:dyDescent="0.3">
      <c r="C501" s="28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IW501" s="7"/>
    </row>
    <row r="502" spans="3:257" ht="11.85" customHeight="1" x14ac:dyDescent="0.3">
      <c r="C502" s="28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8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8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8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8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8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8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8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8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8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8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8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8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8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8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8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8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8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8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8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8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8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8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8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8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8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8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8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8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8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8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8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8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8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8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8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8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8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8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8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8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8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8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8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8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8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8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8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8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8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8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8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8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8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8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8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8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8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8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8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8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8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8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8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8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8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8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8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8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8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8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8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8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8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8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8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8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8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8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8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8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8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8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8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8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8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8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8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8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8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8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8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8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8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8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8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8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8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8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B601" s="30"/>
      <c r="C601" s="28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B602" s="30"/>
      <c r="C602" s="28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30"/>
      <c r="C603" s="28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30"/>
      <c r="C604" s="28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x14ac:dyDescent="0.3">
      <c r="C605" s="28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x14ac:dyDescent="0.3">
      <c r="C606" s="28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8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8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8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8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8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8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8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8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8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8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8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8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8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8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8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8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8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8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8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8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8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8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8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8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8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8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8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8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8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8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8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8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8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8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8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8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8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8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8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8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8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8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ht="13.05" customHeight="1" x14ac:dyDescent="0.3">
      <c r="A649" s="4"/>
      <c r="B649" s="10"/>
      <c r="C649" s="10"/>
      <c r="D649" s="77"/>
      <c r="O649" s="7"/>
      <c r="P649" s="7"/>
      <c r="R649" s="4"/>
      <c r="AH649" s="1"/>
      <c r="AI649" s="1"/>
      <c r="IV649" s="4"/>
    </row>
    <row r="650" spans="1:257" ht="13.05" customHeight="1" x14ac:dyDescent="0.3">
      <c r="A650" s="4"/>
      <c r="O650" s="7"/>
      <c r="P650" s="7"/>
      <c r="R650" s="4"/>
      <c r="AH650" s="1"/>
      <c r="AI650" s="1"/>
      <c r="IV650" s="4"/>
    </row>
    <row r="651" spans="1:257" ht="11.85" customHeight="1" x14ac:dyDescent="0.3">
      <c r="C651" s="74"/>
      <c r="D651" s="31"/>
      <c r="E651" s="31"/>
      <c r="AG651" s="7"/>
      <c r="IS651" s="4"/>
      <c r="IT651" s="4"/>
      <c r="IU651" s="4"/>
      <c r="IV651" s="4"/>
    </row>
    <row r="652" spans="1:257" ht="11.85" customHeight="1" x14ac:dyDescent="0.3">
      <c r="C652" s="10"/>
      <c r="D652" s="10"/>
      <c r="E652" s="10"/>
      <c r="F652" s="10"/>
      <c r="G652" s="10"/>
      <c r="H652" s="10"/>
      <c r="AH652" s="1"/>
      <c r="IU652" s="4"/>
      <c r="IV652" s="4"/>
    </row>
    <row r="653" spans="1:257" ht="11.85" customHeight="1" x14ac:dyDescent="0.3">
      <c r="B653" s="8"/>
      <c r="C653" s="75"/>
      <c r="D653" s="76"/>
      <c r="E653" s="76"/>
      <c r="F653" s="27"/>
      <c r="G653" s="27"/>
      <c r="H653" s="15"/>
      <c r="I653" s="10"/>
      <c r="J653" s="10"/>
      <c r="K653" s="10"/>
      <c r="L653" s="10"/>
      <c r="M653" s="10"/>
      <c r="N653" s="10"/>
      <c r="O653" s="10"/>
      <c r="P653" s="10"/>
      <c r="Q653" s="10"/>
      <c r="R653" s="8"/>
      <c r="S653" s="8"/>
      <c r="AH653" s="1"/>
      <c r="AI653" s="1"/>
      <c r="IV653" s="4"/>
    </row>
    <row r="654" spans="1:257" ht="11.4" customHeight="1" x14ac:dyDescent="0.3">
      <c r="C654" s="28"/>
      <c r="D654" s="13"/>
      <c r="E654" s="13"/>
      <c r="F654" s="15"/>
      <c r="G654" s="15"/>
      <c r="H654" s="72"/>
      <c r="I654" s="29"/>
      <c r="J654" s="29"/>
      <c r="K654" s="29"/>
      <c r="L654" s="29"/>
      <c r="M654" s="29"/>
      <c r="N654" s="29"/>
      <c r="O654" s="29"/>
      <c r="P654" s="29"/>
      <c r="Q654" s="29"/>
      <c r="R654" s="10"/>
      <c r="S654" s="29"/>
      <c r="T654" s="7"/>
      <c r="U654" s="7"/>
      <c r="V654" s="7"/>
      <c r="W654" s="7"/>
      <c r="AH654" s="1"/>
      <c r="IU654" s="4"/>
      <c r="IV654" s="4"/>
    </row>
    <row r="655" spans="1:257" ht="11.85" customHeight="1" x14ac:dyDescent="0.3">
      <c r="C655" s="28"/>
      <c r="D655" s="13"/>
      <c r="E655" s="13"/>
      <c r="F655" s="15"/>
      <c r="G655" s="15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7"/>
      <c r="U655" s="7"/>
      <c r="V655" s="7"/>
      <c r="W655" s="7"/>
      <c r="AH655" s="1"/>
      <c r="IU655" s="4"/>
      <c r="IV655" s="4"/>
    </row>
    <row r="656" spans="1:257" ht="11.85" customHeight="1" x14ac:dyDescent="0.3">
      <c r="C656" s="28"/>
      <c r="D656" s="13"/>
      <c r="E656" s="13"/>
      <c r="F656" s="15"/>
      <c r="G656" s="15"/>
      <c r="H656" s="15"/>
      <c r="I656" s="10"/>
      <c r="J656" s="10"/>
      <c r="K656" s="10"/>
      <c r="L656" s="10"/>
      <c r="M656" s="10"/>
      <c r="N656" s="10"/>
      <c r="O656" s="10"/>
      <c r="P656" s="10"/>
      <c r="Q656" s="10"/>
      <c r="R656" s="7"/>
      <c r="S656" s="7"/>
      <c r="T656" s="7"/>
      <c r="U656" s="7"/>
      <c r="V656" s="7"/>
      <c r="W656" s="7"/>
      <c r="AH656" s="1"/>
      <c r="IU656" s="4"/>
      <c r="IV656" s="4"/>
    </row>
    <row r="657" spans="3:257" ht="11.4" customHeight="1" x14ac:dyDescent="0.3">
      <c r="C657" s="28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7"/>
      <c r="S657" s="7"/>
      <c r="T657" s="7"/>
      <c r="U657" s="7"/>
      <c r="V657" s="7"/>
      <c r="W657" s="7"/>
      <c r="AH657" s="1"/>
      <c r="IU657" s="4"/>
      <c r="IV657" s="4"/>
    </row>
    <row r="658" spans="3:257" ht="13.8" customHeight="1" x14ac:dyDescent="0.3">
      <c r="C658" s="28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3.2" customHeight="1" x14ac:dyDescent="0.3">
      <c r="C659" s="28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1.85" customHeight="1" x14ac:dyDescent="0.3">
      <c r="C660" s="28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1.85" customHeight="1" x14ac:dyDescent="0.3">
      <c r="C661" s="28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8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8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8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V664" s="4"/>
    </row>
    <row r="665" spans="3:257" ht="11.85" customHeight="1" x14ac:dyDescent="0.3">
      <c r="C665" s="28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V665" s="4"/>
    </row>
    <row r="666" spans="3:257" ht="11.85" customHeight="1" x14ac:dyDescent="0.3">
      <c r="C666" s="28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8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8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8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8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W670" s="7"/>
    </row>
    <row r="671" spans="3:257" ht="11.85" customHeight="1" x14ac:dyDescent="0.3">
      <c r="C671" s="28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W671" s="7"/>
    </row>
    <row r="672" spans="3:257" ht="11.85" customHeight="1" x14ac:dyDescent="0.3">
      <c r="C672" s="28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8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8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8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8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8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8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8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8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8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8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8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8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8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8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8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8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8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8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8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8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8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8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8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8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8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8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8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8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8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8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8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8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8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8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8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8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8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8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8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8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8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8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8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8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8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8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8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8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8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8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8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8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8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8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8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8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8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8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8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8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8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8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8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8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8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8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8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8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8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8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8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8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8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8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8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8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8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8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8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8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8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8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8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8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8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8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8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8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8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8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8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8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8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8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8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8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8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8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8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8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8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8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8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8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8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8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8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8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8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8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8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8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8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8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8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8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8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8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8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8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8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8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8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8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8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8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8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8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8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8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8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8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8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8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8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8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8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8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8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8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8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8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8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8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8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8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8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8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8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8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8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8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8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8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8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8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8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8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8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8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8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8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8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8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8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8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8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8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8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8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8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8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8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8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8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8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8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8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8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8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8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8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8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8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8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8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8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8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8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8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8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8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8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8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8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8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8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8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8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8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8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8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8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8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8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8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8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8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8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8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8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8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8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8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8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8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8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8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8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8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8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8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8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8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8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8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8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8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8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8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8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8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8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8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B907" s="30"/>
      <c r="C907" s="28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B908" s="30"/>
      <c r="C908" s="28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30"/>
      <c r="C909" s="28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30"/>
      <c r="C910" s="28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x14ac:dyDescent="0.3">
      <c r="C911" s="28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x14ac:dyDescent="0.3">
      <c r="C912" s="28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8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8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8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8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8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8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8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8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8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8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8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8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8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8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8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8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8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8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8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8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8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8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8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8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8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8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8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8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8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8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8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8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8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8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8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8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8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8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8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8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8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8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s="7" customFormat="1" ht="11.4" x14ac:dyDescent="0.3"/>
    <row r="956" spans="3:257" s="7" customFormat="1" ht="11.4" x14ac:dyDescent="0.3"/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5:21" s="7" customFormat="1" ht="11.4" x14ac:dyDescent="0.3"/>
    <row r="1346" spans="5:21" s="7" customFormat="1" ht="11.4" x14ac:dyDescent="0.3"/>
    <row r="1347" spans="5:21" s="7" customFormat="1" ht="11.4" x14ac:dyDescent="0.3"/>
    <row r="1348" spans="5:21" x14ac:dyDescent="0.3">
      <c r="E1348" s="26"/>
      <c r="T1348" s="7"/>
      <c r="U1348" s="7"/>
    </row>
    <row r="1349" spans="5:21" x14ac:dyDescent="0.3">
      <c r="E1349" s="26"/>
      <c r="T1349" s="7"/>
      <c r="U1349" s="7"/>
    </row>
    <row r="1350" spans="5:21" x14ac:dyDescent="0.3">
      <c r="E1350" s="26"/>
      <c r="T1350" s="7"/>
      <c r="U1350" s="7"/>
    </row>
    <row r="1351" spans="5:21" x14ac:dyDescent="0.3">
      <c r="E1351" s="26"/>
      <c r="T1351" s="7"/>
      <c r="U1351" s="7"/>
    </row>
    <row r="1352" spans="5:21" x14ac:dyDescent="0.3">
      <c r="E1352" s="26"/>
      <c r="T1352" s="7"/>
      <c r="U1352" s="7"/>
    </row>
    <row r="1353" spans="5:21" x14ac:dyDescent="0.3">
      <c r="E1353" s="26"/>
      <c r="T1353" s="7"/>
      <c r="U1353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EnumInput!$C$1:$C$2</xm:f>
          </x14:formula1>
          <xm:sqref>D649 D344 D33:D39</xm:sqref>
        </x14:dataValidation>
        <x14:dataValidation type="list" allowBlank="1" showInputMessage="1" showErrorMessage="1" xr:uid="{00000000-0002-0000-0400-000001000000}">
          <x14:formula1>
            <xm:f>EnumInput!$B$2:$B$3</xm:f>
          </x14:formula1>
          <xm:sqref>E26</xm:sqref>
        </x14:dataValidation>
        <x14:dataValidation type="list" allowBlank="1" showInputMessage="1" showErrorMessage="1" xr:uid="{00000000-0002-0000-0400-000002000000}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695B-2EB0-465B-93A4-9D02A64ACEB8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Load Libs</vt:lpstr>
      <vt:lpstr>LIBORMarketModel</vt:lpstr>
      <vt:lpstr>SIMMSwap</vt:lpstr>
      <vt:lpstr>SIMMSwaption</vt:lpstr>
      <vt:lpstr>SIMMBermudan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2017-11-20T00:49:28Z</dcterms:modified>
</cp:coreProperties>
</file>