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Lenovo\Desktop\"/>
    </mc:Choice>
  </mc:AlternateContent>
  <xr:revisionPtr revIDLastSave="0" documentId="13_ncr:1_{9DB313AF-9508-444F-8F17-75B352C5866A}" xr6:coauthVersionLast="47" xr6:coauthVersionMax="47" xr10:uidLastSave="{00000000-0000-0000-0000-000000000000}"/>
  <bookViews>
    <workbookView xWindow="-108" yWindow="-108" windowWidth="23256" windowHeight="13176" xr2:uid="{00000000-000D-0000-FFFF-FFFF00000000}"/>
  </bookViews>
  <sheets>
    <sheet name="Main" sheetId="14" r:id="rId1"/>
    <sheet name="PT1" sheetId="15" r:id="rId2"/>
    <sheet name="PT2" sheetId="21" r:id="rId3"/>
    <sheet name="PT3" sheetId="22" r:id="rId4"/>
    <sheet name="Dashboard" sheetId="19" r:id="rId5"/>
  </sheets>
  <definedNames>
    <definedName name="ExternalData_2" localSheetId="0" hidden="1">Main!$A$1:$F$101</definedName>
    <definedName name="NativeTimeline_Date">#N/A</definedName>
    <definedName name="Slicer_Weather_Condition2">#N/A</definedName>
    <definedName name="Table1">Main_query[]</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4" l="1"/>
  <c r="K8" i="14"/>
  <c r="J8" i="14"/>
  <c r="F4"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3719A8-15E1-4881-B4AF-C68A9841ADD2}" keepAlive="1" name="Query - Main query" description="Connection to the 'Main query' query in the workbook." type="5" refreshedVersion="8" background="1" saveData="1">
    <dbPr connection="Provider=Microsoft.Mashup.OleDb.1;Data Source=$Workbook$;Location=&quot;Main query&quot;;Extended Properties=&quot;&quot;" command="SELECT * FROM [Main query]"/>
  </connection>
</connections>
</file>

<file path=xl/sharedStrings.xml><?xml version="1.0" encoding="utf-8"?>
<sst xmlns="http://schemas.openxmlformats.org/spreadsheetml/2006/main" count="334" uniqueCount="125">
  <si>
    <t>Rainy</t>
  </si>
  <si>
    <t>Sunny</t>
  </si>
  <si>
    <t>Cloudy</t>
  </si>
  <si>
    <t>Row Labels</t>
  </si>
  <si>
    <t>Grand Total</t>
  </si>
  <si>
    <t>Date</t>
  </si>
  <si>
    <t>Solar_Output_kWh</t>
  </si>
  <si>
    <t>Energy_Consumption_kWh</t>
  </si>
  <si>
    <t>Weather_Condition</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</si>
  <si>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</si>
  <si>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</si>
  <si>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</si>
  <si>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</si>
  <si>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</si>
  <si>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</si>
  <si>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</si>
  <si>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</si>
  <si>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</si>
  <si>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</si>
  <si>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</si>
  <si>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</si>
  <si>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</si>
  <si>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</si>
  <si>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</si>
  <si>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</si>
  <si>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</si>
  <si>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</si>
  <si>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</si>
  <si>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</si>
  <si>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</si>
  <si>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</si>
  <si>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</si>
  <si>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</si>
  <si>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</si>
  <si>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</si>
  <si>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</si>
  <si>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</si>
  <si>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</si>
  <si>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</si>
  <si>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</si>
  <si>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deficet/surplus</t>
  </si>
  <si>
    <t>Sum of deficet/surplus</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</si>
  <si>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</si>
  <si>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</si>
  <si>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</si>
  <si>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</si>
  <si>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</si>
  <si>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</si>
  <si>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</si>
  <si>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</si>
  <si>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</si>
  <si>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</si>
  <si>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</si>
  <si>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</si>
  <si>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</si>
  <si>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</si>
  <si>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</si>
  <si>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</si>
  <si>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</si>
  <si>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</si>
  <si>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</si>
  <si>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</si>
  <si>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</si>
  <si>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</si>
  <si>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</si>
  <si>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</si>
  <si>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</si>
  <si>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</si>
  <si>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</si>
  <si>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</si>
  <si>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</si>
  <si>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</si>
  <si>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</si>
  <si>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</si>
  <si>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</si>
  <si>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</si>
  <si>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</si>
  <si>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</si>
  <si>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</si>
  <si>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</si>
  <si>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</si>
  <si>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</si>
  <si>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</si>
  <si>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</si>
  <si>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</si>
  <si>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</si>
  <si>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</si>
  <si>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</si>
  <si>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</si>
  <si>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</si>
  <si>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</si>
  <si>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</si>
  <si>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</si>
  <si>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</si>
  <si>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</si>
  <si>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</si>
  <si>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</si>
  <si>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</si>
  <si>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</si>
  <si>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</si>
  <si>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</si>
  <si>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</si>
  <si>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</si>
  <si>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</si>
  <si>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</si>
  <si>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</si>
  <si>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</si>
  <si>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</si>
  <si>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</si>
  <si>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</si>
  <si>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</si>
  <si>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Jan</t>
  </si>
  <si>
    <t>Feb</t>
  </si>
  <si>
    <t>Mar</t>
  </si>
  <si>
    <t>Apr</t>
  </si>
  <si>
    <t>(All)</t>
  </si>
  <si>
    <t xml:space="preserve"> Solar Output</t>
  </si>
  <si>
    <t>Energy Consumption</t>
  </si>
  <si>
    <t>Deficet/Surplus.</t>
  </si>
  <si>
    <t>Neutral</t>
  </si>
  <si>
    <t>Days with surplus</t>
  </si>
  <si>
    <t>Days with deficet</t>
  </si>
  <si>
    <t>Energy Efficiency</t>
  </si>
  <si>
    <t>&lt;1/1/2024</t>
  </si>
  <si>
    <t>Sum of Energy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</si>
</sst>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22" fontId="0" fillId="0" borderId="0" xfId="0" applyNumberFormat="1"/>
    <xf numFmtId="22" fontId="0" fillId="0" borderId="0" xfId="0" applyNumberFormat="1"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23">
    <dxf>
      <numFmt numFmtId="27" formatCode="m/d/yyyy\ h:mm"/>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font>
        <b/>
        <sz val="11"/>
        <color theme="1"/>
      </font>
    </dxf>
    <dxf>
      <font>
        <color theme="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4"/>
        <color theme="1" tint="4.9989318521683403E-2"/>
      </font>
      <fill>
        <patternFill patternType="none">
          <fgColor indexed="64"/>
          <bgColor auto="1"/>
        </patternFill>
      </fill>
      <border diagonalUp="0" diagonalDown="0">
        <left/>
        <right/>
        <top/>
        <bottom/>
        <vertical/>
        <horizontal/>
      </border>
    </dxf>
    <dxf>
      <font>
        <b/>
        <sz val="11"/>
        <color theme="1"/>
      </font>
    </dxf>
    <dxf>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8"/>
        </bottom>
        <vertical/>
        <horizontal/>
      </border>
    </dxf>
    <dxf>
      <font>
        <sz val="12"/>
        <color theme="0"/>
      </font>
      <fill>
        <patternFill>
          <bgColor theme="4"/>
        </patternFill>
      </fill>
      <border diagonalUp="0" diagonalDown="0">
        <left/>
        <right/>
        <top/>
        <bottom/>
        <vertical/>
        <horizontal/>
      </border>
    </dxf>
    <dxf>
      <fill>
        <patternFill>
          <bgColor theme="4"/>
        </patternFill>
      </fill>
      <border>
        <left/>
        <right/>
        <top style="thin">
          <color auto="1"/>
        </top>
        <bottom style="thin">
          <color auto="1"/>
        </bottom>
      </border>
    </dxf>
    <dxf>
      <fill>
        <patternFill>
          <bgColor theme="4"/>
        </patternFill>
      </fill>
      <border>
        <left style="thick">
          <color auto="1"/>
        </left>
        <right style="thick">
          <color auto="1"/>
        </right>
        <top style="thick">
          <color auto="1"/>
        </top>
        <bottom style="thick">
          <color auto="1"/>
        </bottom>
      </border>
    </dxf>
    <dxf>
      <fill>
        <patternFill>
          <bgColor theme="4"/>
        </patternFill>
      </fill>
    </dxf>
    <dxf>
      <fill>
        <patternFill patternType="gray0625">
          <fgColor theme="0" tint="-0.24994659260841701"/>
          <bgColor theme="0" tint="-4.9989318521683403E-2"/>
        </patternFill>
      </fill>
    </dxf>
    <dxf>
      <fill>
        <patternFill>
          <bgColor theme="0" tint="-4.9989318521683403E-2"/>
        </patternFill>
      </fill>
    </dxf>
    <dxf>
      <fill>
        <patternFill>
          <bgColor theme="0" tint="-4.9989318521683403E-2"/>
        </patternFill>
      </fill>
    </dxf>
  </dxfs>
  <tableStyles count="15" defaultTableStyle="TableStyleMedium2" defaultPivotStyle="PivotStyleLight16">
    <tableStyle name="Slicer Style 1" pivot="0" table="0" count="1" xr9:uid="{81E55C2E-B890-4A95-8A68-F30B50520584}">
      <tableStyleElement type="wholeTable" dxfId="22"/>
    </tableStyle>
    <tableStyle name="Slicer Style 2" pivot="0" table="0" count="1" xr9:uid="{8A4DB9C2-0125-4923-81CD-2AB3AB3E40F5}">
      <tableStyleElement type="wholeTable" dxfId="21"/>
    </tableStyle>
    <tableStyle name="Slicer Style 3" pivot="0" table="0" count="1" xr9:uid="{5F8B2160-4B6E-4309-A618-90DA4D611D47}">
      <tableStyleElement type="wholeTable" dxfId="20"/>
    </tableStyle>
    <tableStyle name="Slicer Style 4" pivot="0" table="0" count="0" xr9:uid="{34BACA81-994F-4471-B7B1-AE7D7B70F643}"/>
    <tableStyle name="Slicer Style 5" pivot="0" table="0" count="1" xr9:uid="{71655BD3-B974-4F13-A9A8-2721D0265793}">
      <tableStyleElement type="wholeTable" dxfId="19"/>
    </tableStyle>
    <tableStyle name="Slicer Style 6" pivot="0" table="0" count="1" xr9:uid="{6C69E423-500E-4A4A-A222-279663CE8CB2}">
      <tableStyleElement type="wholeTable" dxfId="18"/>
    </tableStyle>
    <tableStyle name="Slicer Style 7" pivot="0" table="0" count="1" xr9:uid="{D305D422-FF08-439F-A43B-D21E8FE49966}">
      <tableStyleElement type="wholeTable" dxfId="17"/>
    </tableStyle>
    <tableStyle name="Slicer Style 8" pivot="0" table="0" count="0" xr9:uid="{3BA0A47A-BB0C-4670-944E-834CF6CB29BF}"/>
    <tableStyle name="Slicer Style 9" pivot="0" table="0" count="0" xr9:uid="{421E77F3-CAF6-41B3-91BE-6377842AE564}"/>
    <tableStyle name="SlicerStyleDark5 2" pivot="0" table="0" count="10" xr9:uid="{3A6F4569-31DB-4C75-9DAC-3F9CE3AF76D1}">
      <tableStyleElement type="wholeTable" dxfId="16"/>
      <tableStyleElement type="headerRow" dxfId="15"/>
    </tableStyle>
    <tableStyle name="Timeline Style 1" pivot="0" table="0" count="8" xr9:uid="{BE26CA88-A479-45C9-AFB1-480558893309}">
      <tableStyleElement type="wholeTable" dxfId="14"/>
      <tableStyleElement type="headerRow" dxfId="13"/>
    </tableStyle>
    <tableStyle name="Timeline Style 2" pivot="0" table="0" count="8" xr9:uid="{B6D78923-B9CF-40D9-BE74-6678D63A0DA0}">
      <tableStyleElement type="wholeTable" dxfId="12"/>
      <tableStyleElement type="headerRow" dxfId="11"/>
    </tableStyle>
    <tableStyle name="Timeline Style 2 2" pivot="0" table="0" count="8" xr9:uid="{C42EEC4A-6FD8-4143-914F-4E2CF8048D01}">
      <tableStyleElement type="wholeTable" dxfId="10"/>
      <tableStyleElement type="headerRow" dxfId="9"/>
    </tableStyle>
    <tableStyle name="Timeline Style 3" pivot="0" table="0" count="8" xr9:uid="{01C0BF5A-402F-4EAD-996F-944847B45A25}">
      <tableStyleElement type="wholeTable" dxfId="8"/>
      <tableStyleElement type="headerRow" dxfId="7"/>
    </tableStyle>
    <tableStyle name="Timeline Style 4" pivot="0" table="0" count="8" xr9:uid="{E5E06CE7-7DDD-4598-B27E-BE8FBA83CA5A}">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0"/>
          </font>
        </dxf>
        <dxf>
          <font>
            <sz val="9"/>
            <color theme="0"/>
          </font>
        </dxf>
        <dxf>
          <font>
            <sz val="9"/>
            <color theme="0"/>
          </font>
        </dxf>
        <dxf>
          <font>
            <sz val="10"/>
            <color theme="0"/>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2">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2 2">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3">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4">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[project(AutoRecovered).xlsx]PT1!PivotTable4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Surplus/Deficet Across</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322189856325765E-2"/>
          <c:y val="7.9022988505747127E-2"/>
          <c:w val="0.90914216467161257"/>
          <c:h val="0.84195402298850575"/>
        </c:manualLayout>
      </c:layout>
      <c:lineChart>
        <c:grouping val="standard"/>
        <c:varyColors val="0"/>
        <c:ser>
          <c:idx val="0"/>
          <c:order val="0"/>
          <c:tx>
            <c:strRef>
              <c:f>'PT1'!$B$3</c:f>
              <c:strCache>
                <c:ptCount val="1"/>
                <c:pt idx="0">
                  <c:v>Total</c:v>
                </c:pt>
              </c:strCache>
            </c:strRef>
          </c:tx>
          <c:spPr>
            <a:ln w="28575" cap="rnd">
              <a:solidFill>
                <a:schemeClr val="accent1"/>
              </a:solidFill>
              <a:round/>
            </a:ln>
            <a:effectLst/>
          </c:spPr>
          <c:marker>
            <c:symbol val="none"/>
          </c:marker>
          <c:cat>
            <c:multiLvlStrRef>
              <c:f>'PT1'!$A$4:$A$208</c:f>
              <c:multiLvlStrCache>
                <c:ptCount val="100"/>
                <c:lvl>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lvl>
                <c:lvl>
                  <c:pt idx="0">
                    <c:v>1/1/2024 0:00</c:v>
                  </c:pt>
                  <c:pt idx="1">
                    <c:v>1/2/2024 0:00</c:v>
                  </c:pt>
                  <c:pt idx="2">
                    <c:v>1/3/2024 0:00</c:v>
                  </c:pt>
                  <c:pt idx="3">
                    <c:v>1/4/2024 0:00</c:v>
                  </c:pt>
                  <c:pt idx="4">
                    <c:v>1/5/2024 0:00</c:v>
                  </c:pt>
                  <c:pt idx="5">
                    <c:v>1/6/2024 0:00</c:v>
                  </c:pt>
                  <c:pt idx="6">
                    <c:v>1/7/2024 0:00</c:v>
                  </c:pt>
                  <c:pt idx="7">
                    <c:v>1/8/2024 0:00</c:v>
                  </c:pt>
                  <c:pt idx="8">
                    <c:v>1/9/2024 0:00</c:v>
                  </c:pt>
                  <c:pt idx="9">
                    <c:v>1/10/2024 0:00</c:v>
                  </c:pt>
                  <c:pt idx="10">
                    <c:v>1/11/2024 0:00</c:v>
                  </c:pt>
                  <c:pt idx="11">
                    <c:v>1/12/2024 0:00</c:v>
                  </c:pt>
                  <c:pt idx="12">
                    <c:v>1/13/2024 0:00</c:v>
                  </c:pt>
                  <c:pt idx="13">
                    <c:v>1/14/2024 0:00</c:v>
                  </c:pt>
                  <c:pt idx="14">
                    <c:v>1/15/2024 0:00</c:v>
                  </c:pt>
                  <c:pt idx="15">
                    <c:v>1/16/2024 0:00</c:v>
                  </c:pt>
                  <c:pt idx="16">
                    <c:v>1/17/2024 0:00</c:v>
                  </c:pt>
                  <c:pt idx="17">
                    <c:v>1/18/2024 0:00</c:v>
                  </c:pt>
                  <c:pt idx="18">
                    <c:v>1/19/2024 0:00</c:v>
                  </c:pt>
                  <c:pt idx="19">
                    <c:v>1/20/2024 0:00</c:v>
                  </c:pt>
                  <c:pt idx="20">
                    <c:v>1/21/2024 0:00</c:v>
                  </c:pt>
                  <c:pt idx="21">
                    <c:v>1/22/2024 0:00</c:v>
                  </c:pt>
                  <c:pt idx="22">
                    <c:v>1/23/2024 0:00</c:v>
                  </c:pt>
                  <c:pt idx="23">
                    <c:v>1/24/2024 0:00</c:v>
                  </c:pt>
                  <c:pt idx="24">
                    <c:v>1/25/2024 0:00</c:v>
                  </c:pt>
                  <c:pt idx="25">
                    <c:v>1/26/2024 0:00</c:v>
                  </c:pt>
                  <c:pt idx="26">
                    <c:v>1/27/2024 0:00</c:v>
                  </c:pt>
                  <c:pt idx="27">
                    <c:v>1/28/2024 0:00</c:v>
                  </c:pt>
                  <c:pt idx="28">
                    <c:v>1/29/2024 0:00</c:v>
                  </c:pt>
                  <c:pt idx="29">
                    <c:v>1/30/2024 0:00</c:v>
                  </c:pt>
                  <c:pt idx="30">
                    <c:v>1/31/2024 0:00</c:v>
                  </c:pt>
                  <c:pt idx="31">
                    <c:v>2/1/2024 0:00</c:v>
                  </c:pt>
                  <c:pt idx="32">
                    <c:v>2/2/2024 0:00</c:v>
                  </c:pt>
                  <c:pt idx="33">
                    <c:v>2/3/2024 0:00</c:v>
                  </c:pt>
                  <c:pt idx="34">
                    <c:v>2/4/2024 0:00</c:v>
                  </c:pt>
                  <c:pt idx="35">
                    <c:v>2/5/2024 0:00</c:v>
                  </c:pt>
                  <c:pt idx="36">
                    <c:v>2/6/2024 0:00</c:v>
                  </c:pt>
                  <c:pt idx="37">
                    <c:v>2/7/2024 0:00</c:v>
                  </c:pt>
                  <c:pt idx="38">
                    <c:v>2/8/2024 0:00</c:v>
                  </c:pt>
                  <c:pt idx="39">
                    <c:v>2/9/2024 0:00</c:v>
                  </c:pt>
                  <c:pt idx="40">
                    <c:v>2/10/2024 0:00</c:v>
                  </c:pt>
                  <c:pt idx="41">
                    <c:v>2/11/2024 0:00</c:v>
                  </c:pt>
                  <c:pt idx="42">
                    <c:v>2/12/2024 0:00</c:v>
                  </c:pt>
                  <c:pt idx="43">
                    <c:v>2/13/2024 0:00</c:v>
                  </c:pt>
                  <c:pt idx="44">
                    <c:v>2/14/2024 0:00</c:v>
                  </c:pt>
                  <c:pt idx="45">
                    <c:v>2/15/2024 0:00</c:v>
                  </c:pt>
                  <c:pt idx="46">
                    <c:v>2/16/2024 0:00</c:v>
                  </c:pt>
                  <c:pt idx="47">
                    <c:v>2/17/2024 0:00</c:v>
                  </c:pt>
                  <c:pt idx="48">
                    <c:v>2/18/2024 0:00</c:v>
                  </c:pt>
                  <c:pt idx="49">
                    <c:v>2/19/2024 0:00</c:v>
                  </c:pt>
                  <c:pt idx="50">
                    <c:v>2/20/2024 0:00</c:v>
                  </c:pt>
                  <c:pt idx="51">
                    <c:v>2/21/2024 0:00</c:v>
                  </c:pt>
                  <c:pt idx="52">
                    <c:v>2/22/2024 0:00</c:v>
                  </c:pt>
                  <c:pt idx="53">
                    <c:v>2/23/2024 0:00</c:v>
                  </c:pt>
                  <c:pt idx="54">
                    <c:v>2/24/2024 0:00</c:v>
                  </c:pt>
                  <c:pt idx="55">
                    <c:v>2/25/2024 0:00</c:v>
                  </c:pt>
                  <c:pt idx="56">
                    <c:v>2/26/2024 0:00</c:v>
                  </c:pt>
                  <c:pt idx="57">
                    <c:v>2/27/2024 0:00</c:v>
                  </c:pt>
                  <c:pt idx="58">
                    <c:v>2/28/2024 0:00</c:v>
                  </c:pt>
                  <c:pt idx="59">
                    <c:v>2/29/2024 0:00</c:v>
                  </c:pt>
                  <c:pt idx="60">
                    <c:v>3/1/2024 0:00</c:v>
                  </c:pt>
                  <c:pt idx="61">
                    <c:v>3/2/2024 0:00</c:v>
                  </c:pt>
                  <c:pt idx="62">
                    <c:v>3/3/2024 0:00</c:v>
                  </c:pt>
                  <c:pt idx="63">
                    <c:v>3/4/2024 0:00</c:v>
                  </c:pt>
                  <c:pt idx="64">
                    <c:v>3/5/2024 0:00</c:v>
                  </c:pt>
                  <c:pt idx="65">
                    <c:v>3/6/2024 0:00</c:v>
                  </c:pt>
                  <c:pt idx="66">
                    <c:v>3/7/2024 0:00</c:v>
                  </c:pt>
                  <c:pt idx="67">
                    <c:v>3/8/2024 0:00</c:v>
                  </c:pt>
                  <c:pt idx="68">
                    <c:v>3/9/2024 0:00</c:v>
                  </c:pt>
                  <c:pt idx="69">
                    <c:v>3/10/2024 0:00</c:v>
                  </c:pt>
                  <c:pt idx="70">
                    <c:v>3/11/2024 0:00</c:v>
                  </c:pt>
                  <c:pt idx="71">
                    <c:v>3/12/2024 0:00</c:v>
                  </c:pt>
                  <c:pt idx="72">
                    <c:v>3/13/2024 0:00</c:v>
                  </c:pt>
                  <c:pt idx="73">
                    <c:v>3/14/2024 0:00</c:v>
                  </c:pt>
                  <c:pt idx="74">
                    <c:v>3/15/2024 0:00</c:v>
                  </c:pt>
                  <c:pt idx="75">
                    <c:v>3/16/2024 0:00</c:v>
                  </c:pt>
                  <c:pt idx="76">
                    <c:v>3/17/2024 0:00</c:v>
                  </c:pt>
                  <c:pt idx="77">
                    <c:v>3/18/2024 0:00</c:v>
                  </c:pt>
                  <c:pt idx="78">
                    <c:v>3/19/2024 0:00</c:v>
                  </c:pt>
                  <c:pt idx="79">
                    <c:v>3/20/2024 0:00</c:v>
                  </c:pt>
                  <c:pt idx="80">
                    <c:v>3/21/2024 0:00</c:v>
                  </c:pt>
                  <c:pt idx="81">
                    <c:v>3/22/2024 0:00</c:v>
                  </c:pt>
                  <c:pt idx="82">
                    <c:v>3/23/2024 0:00</c:v>
                  </c:pt>
                  <c:pt idx="83">
                    <c:v>3/24/2024 0:00</c:v>
                  </c:pt>
                  <c:pt idx="84">
                    <c:v>3/25/2024 0:00</c:v>
                  </c:pt>
                  <c:pt idx="85">
                    <c:v>3/26/2024 0:00</c:v>
                  </c:pt>
                  <c:pt idx="86">
                    <c:v>3/27/2024 0:00</c:v>
                  </c:pt>
                  <c:pt idx="87">
                    <c:v>3/28/2024 0:00</c:v>
                  </c:pt>
                  <c:pt idx="88">
                    <c:v>3/29/2024 0:00</c:v>
                  </c:pt>
                  <c:pt idx="89">
                    <c:v>3/30/2024 0:00</c:v>
                  </c:pt>
                  <c:pt idx="90">
                    <c:v>3/31/2024 0:00</c:v>
                  </c:pt>
                  <c:pt idx="91">
                    <c:v>4/1/2024 0:00</c:v>
                  </c:pt>
                  <c:pt idx="92">
                    <c:v>4/2/2024 0:00</c:v>
                  </c:pt>
                  <c:pt idx="93">
                    <c:v>4/3/2024 0:00</c:v>
                  </c:pt>
                  <c:pt idx="94">
                    <c:v>4/4/2024 0:00</c:v>
                  </c:pt>
                  <c:pt idx="95">
                    <c:v>4/5/2024 0:00</c:v>
                  </c:pt>
                  <c:pt idx="96">
                    <c:v>4/6/2024 0:00</c:v>
                  </c:pt>
                  <c:pt idx="97">
                    <c:v>4/7/2024 0:00</c:v>
                  </c:pt>
                  <c:pt idx="98">
                    <c:v>4/8/2024 0:00</c:v>
                  </c:pt>
                  <c:pt idx="99">
                    <c:v>4/9/2024 0:00</c:v>
                  </c:pt>
                </c:lvl>
                <c:lvl>
                  <c:pt idx="0">
                    <c:v>Jan</c:v>
                  </c:pt>
                  <c:pt idx="31">
                    <c:v>Feb</c:v>
                  </c:pt>
                  <c:pt idx="60">
                    <c:v>Mar</c:v>
                  </c:pt>
                  <c:pt idx="91">
                    <c:v>Apr</c:v>
                  </c:pt>
                </c:lvl>
              </c:multiLvlStrCache>
            </c:multiLvlStrRef>
          </c:cat>
          <c:val>
            <c:numRef>
              <c:f>'PT1'!$B$4:$B$208</c:f>
              <c:numCache>
                <c:formatCode>General</c:formatCode>
                <c:ptCount val="100"/>
                <c:pt idx="0">
                  <c:v>-16.54</c:v>
                </c:pt>
                <c:pt idx="1">
                  <c:v>-0.83999999999999986</c:v>
                </c:pt>
                <c:pt idx="2">
                  <c:v>-14.89</c:v>
                </c:pt>
                <c:pt idx="3">
                  <c:v>-5.0199999999999996</c:v>
                </c:pt>
                <c:pt idx="4">
                  <c:v>-30.84</c:v>
                </c:pt>
                <c:pt idx="5">
                  <c:v>9.3500000000000014</c:v>
                </c:pt>
                <c:pt idx="6">
                  <c:v>26.18</c:v>
                </c:pt>
                <c:pt idx="7">
                  <c:v>-20.729999999999997</c:v>
                </c:pt>
                <c:pt idx="8">
                  <c:v>-34.89</c:v>
                </c:pt>
                <c:pt idx="9">
                  <c:v>13.990000000000002</c:v>
                </c:pt>
                <c:pt idx="10">
                  <c:v>-8.9899999999999984</c:v>
                </c:pt>
                <c:pt idx="11">
                  <c:v>-30.470000000000006</c:v>
                </c:pt>
                <c:pt idx="12">
                  <c:v>5.8699999999999974</c:v>
                </c:pt>
                <c:pt idx="13">
                  <c:v>21.68</c:v>
                </c:pt>
                <c:pt idx="14">
                  <c:v>-38.799999999999997</c:v>
                </c:pt>
                <c:pt idx="15">
                  <c:v>-7.990000000000002</c:v>
                </c:pt>
                <c:pt idx="16">
                  <c:v>-1.2699999999999996</c:v>
                </c:pt>
                <c:pt idx="17">
                  <c:v>-42.92</c:v>
                </c:pt>
                <c:pt idx="18">
                  <c:v>-5.93</c:v>
                </c:pt>
                <c:pt idx="19">
                  <c:v>22.46</c:v>
                </c:pt>
                <c:pt idx="20">
                  <c:v>14.459999999999997</c:v>
                </c:pt>
                <c:pt idx="21">
                  <c:v>13.529999999999994</c:v>
                </c:pt>
                <c:pt idx="22">
                  <c:v>-13.850000000000001</c:v>
                </c:pt>
                <c:pt idx="23">
                  <c:v>-7.1899999999999977</c:v>
                </c:pt>
                <c:pt idx="24">
                  <c:v>-29.240000000000002</c:v>
                </c:pt>
                <c:pt idx="25">
                  <c:v>-2.8000000000000007</c:v>
                </c:pt>
                <c:pt idx="26">
                  <c:v>21.700000000000003</c:v>
                </c:pt>
                <c:pt idx="27">
                  <c:v>16.830000000000002</c:v>
                </c:pt>
                <c:pt idx="28">
                  <c:v>-35.290000000000006</c:v>
                </c:pt>
                <c:pt idx="29">
                  <c:v>-5.3699999999999974</c:v>
                </c:pt>
                <c:pt idx="30">
                  <c:v>-35.309999999999995</c:v>
                </c:pt>
                <c:pt idx="31">
                  <c:v>0</c:v>
                </c:pt>
                <c:pt idx="32">
                  <c:v>14.140000000000004</c:v>
                </c:pt>
                <c:pt idx="33">
                  <c:v>11.600000000000001</c:v>
                </c:pt>
                <c:pt idx="34">
                  <c:v>-38.709999999999994</c:v>
                </c:pt>
                <c:pt idx="35">
                  <c:v>-9.2199999999999989</c:v>
                </c:pt>
                <c:pt idx="36">
                  <c:v>-10.990000000000002</c:v>
                </c:pt>
                <c:pt idx="37">
                  <c:v>-13.21</c:v>
                </c:pt>
                <c:pt idx="38">
                  <c:v>-8.7099999999999937</c:v>
                </c:pt>
                <c:pt idx="39">
                  <c:v>3.3299999999999983</c:v>
                </c:pt>
                <c:pt idx="40">
                  <c:v>-19.620000000000005</c:v>
                </c:pt>
                <c:pt idx="41">
                  <c:v>19.069999999999997</c:v>
                </c:pt>
                <c:pt idx="42">
                  <c:v>26.13</c:v>
                </c:pt>
                <c:pt idx="43">
                  <c:v>8.3800000000000026</c:v>
                </c:pt>
                <c:pt idx="44">
                  <c:v>-32.659999999999997</c:v>
                </c:pt>
                <c:pt idx="45">
                  <c:v>5.3500000000000014</c:v>
                </c:pt>
                <c:pt idx="46">
                  <c:v>-5.18</c:v>
                </c:pt>
                <c:pt idx="47">
                  <c:v>7.629999999999999</c:v>
                </c:pt>
                <c:pt idx="48">
                  <c:v>-24.020000000000003</c:v>
                </c:pt>
                <c:pt idx="49">
                  <c:v>-7.0600000000000023</c:v>
                </c:pt>
                <c:pt idx="50">
                  <c:v>24.39</c:v>
                </c:pt>
                <c:pt idx="51">
                  <c:v>-12.309999999999999</c:v>
                </c:pt>
                <c:pt idx="52">
                  <c:v>-11.590000000000003</c:v>
                </c:pt>
                <c:pt idx="53">
                  <c:v>7.82</c:v>
                </c:pt>
                <c:pt idx="54">
                  <c:v>-56.430000000000007</c:v>
                </c:pt>
                <c:pt idx="55">
                  <c:v>6.1899999999999977</c:v>
                </c:pt>
                <c:pt idx="56">
                  <c:v>-24.39</c:v>
                </c:pt>
                <c:pt idx="57">
                  <c:v>-25.03</c:v>
                </c:pt>
                <c:pt idx="58">
                  <c:v>-24.520000000000003</c:v>
                </c:pt>
                <c:pt idx="59">
                  <c:v>-24.92</c:v>
                </c:pt>
                <c:pt idx="60">
                  <c:v>-2.3000000000000043</c:v>
                </c:pt>
                <c:pt idx="61">
                  <c:v>-18.339999999999996</c:v>
                </c:pt>
                <c:pt idx="62">
                  <c:v>-14.239999999999995</c:v>
                </c:pt>
                <c:pt idx="63">
                  <c:v>-19.250000000000007</c:v>
                </c:pt>
                <c:pt idx="64">
                  <c:v>-10.620000000000001</c:v>
                </c:pt>
                <c:pt idx="65">
                  <c:v>1.5399999999999991</c:v>
                </c:pt>
                <c:pt idx="66">
                  <c:v>6.3800000000000026</c:v>
                </c:pt>
                <c:pt idx="67">
                  <c:v>30.869999999999997</c:v>
                </c:pt>
                <c:pt idx="68">
                  <c:v>-33.93</c:v>
                </c:pt>
                <c:pt idx="69">
                  <c:v>-22.28</c:v>
                </c:pt>
                <c:pt idx="70">
                  <c:v>-28.08</c:v>
                </c:pt>
                <c:pt idx="71">
                  <c:v>-23.799999999999997</c:v>
                </c:pt>
                <c:pt idx="72">
                  <c:v>-13.989999999999998</c:v>
                </c:pt>
                <c:pt idx="73">
                  <c:v>-13.030000000000001</c:v>
                </c:pt>
                <c:pt idx="74">
                  <c:v>-30.96</c:v>
                </c:pt>
                <c:pt idx="75">
                  <c:v>-22.91</c:v>
                </c:pt>
                <c:pt idx="76">
                  <c:v>-26.979999999999997</c:v>
                </c:pt>
                <c:pt idx="77">
                  <c:v>20.160000000000004</c:v>
                </c:pt>
                <c:pt idx="78">
                  <c:v>-30.88</c:v>
                </c:pt>
                <c:pt idx="79">
                  <c:v>-28.419999999999998</c:v>
                </c:pt>
                <c:pt idx="80">
                  <c:v>-15.69</c:v>
                </c:pt>
                <c:pt idx="81">
                  <c:v>11.719999999999999</c:v>
                </c:pt>
                <c:pt idx="82">
                  <c:v>-0.74000000000000199</c:v>
                </c:pt>
                <c:pt idx="83">
                  <c:v>18.579999999999998</c:v>
                </c:pt>
                <c:pt idx="84">
                  <c:v>-12.760000000000002</c:v>
                </c:pt>
                <c:pt idx="85">
                  <c:v>-30.300000000000004</c:v>
                </c:pt>
                <c:pt idx="86">
                  <c:v>-43.56</c:v>
                </c:pt>
                <c:pt idx="87">
                  <c:v>-25.049999999999997</c:v>
                </c:pt>
                <c:pt idx="88">
                  <c:v>5.5899999999999963</c:v>
                </c:pt>
                <c:pt idx="89">
                  <c:v>15.830000000000002</c:v>
                </c:pt>
                <c:pt idx="90">
                  <c:v>-11.89</c:v>
                </c:pt>
                <c:pt idx="91">
                  <c:v>33.36</c:v>
                </c:pt>
                <c:pt idx="92">
                  <c:v>-26.22</c:v>
                </c:pt>
                <c:pt idx="93">
                  <c:v>-43.080000000000005</c:v>
                </c:pt>
                <c:pt idx="94">
                  <c:v>-27.580000000000002</c:v>
                </c:pt>
                <c:pt idx="95">
                  <c:v>36.03</c:v>
                </c:pt>
                <c:pt idx="96">
                  <c:v>-17.330000000000002</c:v>
                </c:pt>
                <c:pt idx="97">
                  <c:v>-2.7299999999999969</c:v>
                </c:pt>
                <c:pt idx="98">
                  <c:v>-25.79</c:v>
                </c:pt>
                <c:pt idx="99">
                  <c:v>5</c:v>
                </c:pt>
              </c:numCache>
            </c:numRef>
          </c:val>
          <c:smooth val="0"/>
          <c:extLst>
            <c:ext xmlns:c16="http://schemas.microsoft.com/office/drawing/2014/chart" uri="{C3380CC4-5D6E-409C-BE32-E72D297353CC}">
              <c16:uniqueId val="{00000000-48E5-4687-ADCD-E349D12704B9}"/>
            </c:ext>
          </c:extLst>
        </c:ser>
        <c:dLbls>
          <c:showLegendKey val="0"/>
          <c:showVal val="0"/>
          <c:showCatName val="0"/>
          <c:showSerName val="0"/>
          <c:showPercent val="0"/>
          <c:showBubbleSize val="0"/>
        </c:dLbls>
        <c:smooth val="0"/>
        <c:axId val="1479995952"/>
        <c:axId val="1495350336"/>
      </c:lineChart>
      <c:catAx>
        <c:axId val="1479995952"/>
        <c:scaling>
          <c:orientation val="minMax"/>
        </c:scaling>
        <c:delete val="1"/>
        <c:axPos val="b"/>
        <c:numFmt formatCode="General" sourceLinked="1"/>
        <c:majorTickMark val="out"/>
        <c:minorTickMark val="none"/>
        <c:tickLblPos val="nextTo"/>
        <c:crossAx val="1495350336"/>
        <c:crosses val="autoZero"/>
        <c:auto val="1"/>
        <c:lblAlgn val="ctr"/>
        <c:lblOffset val="100"/>
        <c:noMultiLvlLbl val="0"/>
      </c:catAx>
      <c:valAx>
        <c:axId val="14953503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99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a:t>
            </a:r>
            <a:r>
              <a:rPr lang="en-US" baseline="0"/>
              <a:t> with surplus/deficet</a:t>
            </a:r>
            <a:endParaRPr lang="en-US"/>
          </a:p>
        </c:rich>
      </c:tx>
      <c:layout>
        <c:manualLayout>
          <c:xMode val="edge"/>
          <c:yMode val="edge"/>
          <c:x val="0.23719230780310527"/>
          <c:y val="2.60115577338812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73892480935412"/>
          <c:y val="0.14595965750766268"/>
          <c:w val="0.60083477612516767"/>
          <c:h val="0.74138106092001654"/>
        </c:manualLayout>
      </c:layout>
      <c:doughnutChart>
        <c:varyColors val="1"/>
        <c:ser>
          <c:idx val="0"/>
          <c:order val="0"/>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D28A-420E-B15C-31C1FFE0E67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28A-420E-B15C-31C1FFE0E671}"/>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D28A-420E-B15C-31C1FFE0E671}"/>
              </c:ext>
            </c:extLst>
          </c:dPt>
          <c:cat>
            <c:strRef>
              <c:f>Main!$J$7:$L$7</c:f>
              <c:strCache>
                <c:ptCount val="3"/>
                <c:pt idx="0">
                  <c:v>Days with surplus</c:v>
                </c:pt>
                <c:pt idx="1">
                  <c:v>Days with deficet</c:v>
                </c:pt>
                <c:pt idx="2">
                  <c:v>Neutral</c:v>
                </c:pt>
              </c:strCache>
            </c:strRef>
          </c:cat>
          <c:val>
            <c:numRef>
              <c:f>Main!$J$8:$L$8</c:f>
              <c:numCache>
                <c:formatCode>General</c:formatCode>
                <c:ptCount val="3"/>
                <c:pt idx="0">
                  <c:v>32</c:v>
                </c:pt>
                <c:pt idx="1">
                  <c:v>67</c:v>
                </c:pt>
                <c:pt idx="2">
                  <c:v>1</c:v>
                </c:pt>
              </c:numCache>
            </c:numRef>
          </c:val>
          <c:extLst>
            <c:ext xmlns:c16="http://schemas.microsoft.com/office/drawing/2014/chart" uri="{C3380CC4-5D6E-409C-BE32-E72D297353CC}">
              <c16:uniqueId val="{00000006-D28A-420E-B15C-31C1FFE0E67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[project(AutoRecovered).xlsx]PT2!PivotTable1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'PT2'!$B$3</c:f>
              <c:strCache>
                <c:ptCount val="1"/>
                <c:pt idx="0">
                  <c:v> Solar Output</c:v>
                </c:pt>
              </c:strCache>
            </c:strRef>
          </c:tx>
          <c:spPr>
            <a:solidFill>
              <a:schemeClr val="accent1"/>
            </a:solidFill>
            <a:ln>
              <a:noFill/>
            </a:ln>
            <a:effectLst/>
          </c:spPr>
          <c:invertIfNegative val="0"/>
          <c:cat>
            <c:strRef>
              <c:f>'PT2'!$A$4:$A$7</c:f>
              <c:strCache>
                <c:ptCount val="3"/>
                <c:pt idx="0">
                  <c:v>Cloudy</c:v>
                </c:pt>
                <c:pt idx="1">
                  <c:v>Rainy</c:v>
                </c:pt>
                <c:pt idx="2">
                  <c:v>Sunny</c:v>
                </c:pt>
              </c:strCache>
            </c:strRef>
          </c:cat>
          <c:val>
            <c:numRef>
              <c:f>'PT2'!$B$4:$B$7</c:f>
              <c:numCache>
                <c:formatCode>General</c:formatCode>
                <c:ptCount val="3"/>
                <c:pt idx="0">
                  <c:v>34.004814814814807</c:v>
                </c:pt>
                <c:pt idx="1">
                  <c:v>34.709512195121945</c:v>
                </c:pt>
                <c:pt idx="2">
                  <c:v>31.377499999999991</c:v>
                </c:pt>
              </c:numCache>
            </c:numRef>
          </c:val>
          <c:extLst>
            <c:ext xmlns:c16="http://schemas.microsoft.com/office/drawing/2014/chart" uri="{C3380CC4-5D6E-409C-BE32-E72D297353CC}">
              <c16:uniqueId val="{00000000-E14A-46CD-9665-D3AA343BC11F}"/>
            </c:ext>
          </c:extLst>
        </c:ser>
        <c:ser>
          <c:idx val="1"/>
          <c:order val="1"/>
          <c:tx>
            <c:strRef>
              <c:f>'PT2'!$C$3</c:f>
              <c:strCache>
                <c:ptCount val="1"/>
                <c:pt idx="0">
                  <c:v>Energy Consumption</c:v>
                </c:pt>
              </c:strCache>
            </c:strRef>
          </c:tx>
          <c:spPr>
            <a:solidFill>
              <a:schemeClr val="accent3"/>
            </a:solidFill>
            <a:ln>
              <a:noFill/>
            </a:ln>
            <a:effectLst/>
          </c:spPr>
          <c:invertIfNegative val="0"/>
          <c:cat>
            <c:strRef>
              <c:f>'PT2'!$A$4:$A$7</c:f>
              <c:strCache>
                <c:ptCount val="3"/>
                <c:pt idx="0">
                  <c:v>Cloudy</c:v>
                </c:pt>
                <c:pt idx="1">
                  <c:v>Rainy</c:v>
                </c:pt>
                <c:pt idx="2">
                  <c:v>Sunny</c:v>
                </c:pt>
              </c:strCache>
            </c:strRef>
          </c:cat>
          <c:val>
            <c:numRef>
              <c:f>'PT2'!$C$4:$C$7</c:f>
              <c:numCache>
                <c:formatCode>General</c:formatCode>
                <c:ptCount val="3"/>
                <c:pt idx="0">
                  <c:v>41.309629629629626</c:v>
                </c:pt>
                <c:pt idx="1">
                  <c:v>45.784634146341467</c:v>
                </c:pt>
                <c:pt idx="2">
                  <c:v>38.378124999999997</c:v>
                </c:pt>
              </c:numCache>
            </c:numRef>
          </c:val>
          <c:extLst>
            <c:ext xmlns:c16="http://schemas.microsoft.com/office/drawing/2014/chart" uri="{C3380CC4-5D6E-409C-BE32-E72D297353CC}">
              <c16:uniqueId val="{00000001-E14A-46CD-9665-D3AA343BC11F}"/>
            </c:ext>
          </c:extLst>
        </c:ser>
        <c:ser>
          <c:idx val="2"/>
          <c:order val="2"/>
          <c:tx>
            <c:strRef>
              <c:f>'PT2'!$D$3</c:f>
              <c:strCache>
                <c:ptCount val="1"/>
                <c:pt idx="0">
                  <c:v>Deficet/Surplus.</c:v>
                </c:pt>
              </c:strCache>
            </c:strRef>
          </c:tx>
          <c:spPr>
            <a:solidFill>
              <a:schemeClr val="accent5"/>
            </a:solidFill>
            <a:ln>
              <a:noFill/>
            </a:ln>
            <a:effectLst/>
          </c:spPr>
          <c:invertIfNegative val="0"/>
          <c:cat>
            <c:strRef>
              <c:f>'PT2'!$A$4:$A$7</c:f>
              <c:strCache>
                <c:ptCount val="3"/>
                <c:pt idx="0">
                  <c:v>Cloudy</c:v>
                </c:pt>
                <c:pt idx="1">
                  <c:v>Rainy</c:v>
                </c:pt>
                <c:pt idx="2">
                  <c:v>Sunny</c:v>
                </c:pt>
              </c:strCache>
            </c:strRef>
          </c:cat>
          <c:val>
            <c:numRef>
              <c:f>'PT2'!$D$4:$D$7</c:f>
              <c:numCache>
                <c:formatCode>General</c:formatCode>
                <c:ptCount val="3"/>
                <c:pt idx="0">
                  <c:v>-7.3048148148148178</c:v>
                </c:pt>
                <c:pt idx="1">
                  <c:v>-11.075121951219513</c:v>
                </c:pt>
                <c:pt idx="2">
                  <c:v>-7.0006250000000003</c:v>
                </c:pt>
              </c:numCache>
            </c:numRef>
          </c:val>
          <c:extLst>
            <c:ext xmlns:c16="http://schemas.microsoft.com/office/drawing/2014/chart" uri="{C3380CC4-5D6E-409C-BE32-E72D297353CC}">
              <c16:uniqueId val="{00000002-E14A-46CD-9665-D3AA343BC11F}"/>
            </c:ext>
          </c:extLst>
        </c:ser>
        <c:dLbls>
          <c:showLegendKey val="0"/>
          <c:showVal val="0"/>
          <c:showCatName val="0"/>
          <c:showSerName val="0"/>
          <c:showPercent val="0"/>
          <c:showBubbleSize val="0"/>
        </c:dLbls>
        <c:gapWidth val="219"/>
        <c:overlap val="-27"/>
        <c:axId val="2146068480"/>
        <c:axId val="2146058400"/>
      </c:barChart>
      <c:catAx>
        <c:axId val="2146068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058400"/>
        <c:crosses val="autoZero"/>
        <c:auto val="1"/>
        <c:lblAlgn val="ctr"/>
        <c:lblOffset val="100"/>
        <c:noMultiLvlLbl val="0"/>
      </c:catAx>
      <c:valAx>
        <c:axId val="21460584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068480"/>
        <c:crosses val="autoZero"/>
        <c:crossBetween val="between"/>
      </c:valAx>
      <c:spPr>
        <a:noFill/>
        <a:ln>
          <a:noFill/>
        </a:ln>
        <a:effectLst/>
      </c:spPr>
    </c:plotArea>
    <c:legend>
      <c:legendPos val="b"/>
      <c:layout>
        <c:manualLayout>
          <c:xMode val="edge"/>
          <c:yMode val="edge"/>
          <c:x val="2.9285870516185478E-2"/>
          <c:y val="0.84005940232810905"/>
          <c:w val="0.97071412948381453"/>
          <c:h val="0.138253852741309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[project(AutoRecovered).xlsx]PT3!PivotTable1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a:t>
            </a:r>
            <a:r>
              <a:rPr lang="en-US" baseline="0"/>
              <a:t> Efficency Across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'PT3'!$B$4</c:f>
              <c:strCache>
                <c:ptCount val="1"/>
                <c:pt idx="0">
                  <c:v>Total</c:v>
                </c:pt>
              </c:strCache>
            </c:strRef>
          </c:tx>
          <c:spPr>
            <a:ln w="28575" cap="rnd">
              <a:solidFill>
                <a:schemeClr val="accent1"/>
              </a:solidFill>
              <a:round/>
            </a:ln>
            <a:effectLst/>
          </c:spPr>
          <c:marker>
            <c:symbol val="none"/>
          </c:marker>
          <c:cat>
            <c:strRef>
              <c:f>'PT3'!$A$5:$A$106</c:f>
              <c:strCache>
                <c:ptCount val="101"/>
                <c:pt idx="0">
                  <c:v>&lt;1/1/2024</c:v>
                </c:pt>
                <c:pt idx="1">
                  <c:v>1-Jan</c:v>
                </c:pt>
                <c:pt idx="2">
                  <c:v>2-Jan</c:v>
                </c:pt>
                <c:pt idx="3">
                  <c:v>3-Jan</c:v>
                </c:pt>
                <c:pt idx="4">
                  <c:v>4-Jan</c:v>
                </c:pt>
                <c:pt idx="5">
                  <c:v>5-Jan</c:v>
                </c:pt>
                <c:pt idx="6">
                  <c:v>6-Jan</c:v>
                </c:pt>
                <c:pt idx="7">
                  <c:v>7-Jan</c:v>
                </c:pt>
                <c:pt idx="8">
                  <c:v>8-Jan</c:v>
                </c:pt>
                <c:pt idx="9">
                  <c:v>9-Jan</c:v>
                </c:pt>
                <c:pt idx="10">
                  <c:v>10-Jan</c:v>
                </c:pt>
                <c:pt idx="11">
                  <c:v>11-Jan</c:v>
                </c:pt>
                <c:pt idx="12">
                  <c:v>12-Jan</c:v>
                </c:pt>
                <c:pt idx="13">
                  <c:v>13-Jan</c:v>
                </c:pt>
                <c:pt idx="14">
                  <c:v>14-Jan</c:v>
                </c:pt>
                <c:pt idx="15">
                  <c:v>15-Jan</c:v>
                </c:pt>
                <c:pt idx="16">
                  <c:v>16-Jan</c:v>
                </c:pt>
                <c:pt idx="17">
                  <c:v>17-Jan</c:v>
                </c:pt>
                <c:pt idx="18">
                  <c:v>18-Jan</c:v>
                </c:pt>
                <c:pt idx="19">
                  <c:v>19-Jan</c:v>
                </c:pt>
                <c:pt idx="20">
                  <c:v>20-Jan</c:v>
                </c:pt>
                <c:pt idx="21">
                  <c:v>21-Jan</c:v>
                </c:pt>
                <c:pt idx="22">
                  <c:v>22-Jan</c:v>
                </c:pt>
                <c:pt idx="23">
                  <c:v>23-Jan</c:v>
                </c:pt>
                <c:pt idx="24">
                  <c:v>24-Jan</c:v>
                </c:pt>
                <c:pt idx="25">
                  <c:v>25-Jan</c:v>
                </c:pt>
                <c:pt idx="26">
                  <c:v>26-Jan</c:v>
                </c:pt>
                <c:pt idx="27">
                  <c:v>27-Jan</c:v>
                </c:pt>
                <c:pt idx="28">
                  <c:v>28-Jan</c:v>
                </c:pt>
                <c:pt idx="29">
                  <c:v>29-Jan</c:v>
                </c:pt>
                <c:pt idx="30">
                  <c:v>30-Jan</c:v>
                </c:pt>
                <c:pt idx="31">
                  <c:v>31-Jan</c:v>
                </c:pt>
                <c:pt idx="32">
                  <c:v>1-Feb</c:v>
                </c:pt>
                <c:pt idx="33">
                  <c:v>2-Feb</c:v>
                </c:pt>
                <c:pt idx="34">
                  <c:v>3-Feb</c:v>
                </c:pt>
                <c:pt idx="35">
                  <c:v>4-Feb</c:v>
                </c:pt>
                <c:pt idx="36">
                  <c:v>5-Feb</c:v>
                </c:pt>
                <c:pt idx="37">
                  <c:v>6-Feb</c:v>
                </c:pt>
                <c:pt idx="38">
                  <c:v>7-Feb</c:v>
                </c:pt>
                <c:pt idx="39">
                  <c:v>8-Feb</c:v>
                </c:pt>
                <c:pt idx="40">
                  <c:v>9-Feb</c:v>
                </c:pt>
                <c:pt idx="41">
                  <c:v>10-Feb</c:v>
                </c:pt>
                <c:pt idx="42">
                  <c:v>11-Feb</c:v>
                </c:pt>
                <c:pt idx="43">
                  <c:v>12-Feb</c:v>
                </c:pt>
                <c:pt idx="44">
                  <c:v>13-Feb</c:v>
                </c:pt>
                <c:pt idx="45">
                  <c:v>14-Feb</c:v>
                </c:pt>
                <c:pt idx="46">
                  <c:v>15-Feb</c:v>
                </c:pt>
                <c:pt idx="47">
                  <c:v>16-Feb</c:v>
                </c:pt>
                <c:pt idx="48">
                  <c:v>17-Feb</c:v>
                </c:pt>
                <c:pt idx="49">
                  <c:v>18-Feb</c:v>
                </c:pt>
                <c:pt idx="50">
                  <c:v>19-Feb</c:v>
                </c:pt>
                <c:pt idx="51">
                  <c:v>20-Feb</c:v>
                </c:pt>
                <c:pt idx="52">
                  <c:v>21-Feb</c:v>
                </c:pt>
                <c:pt idx="53">
                  <c:v>22-Feb</c:v>
                </c:pt>
                <c:pt idx="54">
                  <c:v>23-Feb</c:v>
                </c:pt>
                <c:pt idx="55">
                  <c:v>24-Feb</c:v>
                </c:pt>
                <c:pt idx="56">
                  <c:v>25-Feb</c:v>
                </c:pt>
                <c:pt idx="57">
                  <c:v>26-Feb</c:v>
                </c:pt>
                <c:pt idx="58">
                  <c:v>27-Feb</c:v>
                </c:pt>
                <c:pt idx="59">
                  <c:v>28-Feb</c:v>
                </c:pt>
                <c:pt idx="60">
                  <c:v>29-Feb</c:v>
                </c:pt>
                <c:pt idx="61">
                  <c:v>1-Mar</c:v>
                </c:pt>
                <c:pt idx="62">
                  <c:v>2-Mar</c:v>
                </c:pt>
                <c:pt idx="63">
                  <c:v>3-Mar</c:v>
                </c:pt>
                <c:pt idx="64">
                  <c:v>4-Mar</c:v>
                </c:pt>
                <c:pt idx="65">
                  <c:v>5-Mar</c:v>
                </c:pt>
                <c:pt idx="66">
                  <c:v>6-Mar</c:v>
                </c:pt>
                <c:pt idx="67">
                  <c:v>7-Mar</c:v>
                </c:pt>
                <c:pt idx="68">
                  <c:v>8-Mar</c:v>
                </c:pt>
                <c:pt idx="69">
                  <c:v>9-Mar</c:v>
                </c:pt>
                <c:pt idx="70">
                  <c:v>10-Mar</c:v>
                </c:pt>
                <c:pt idx="71">
                  <c:v>11-Mar</c:v>
                </c:pt>
                <c:pt idx="72">
                  <c:v>12-Mar</c:v>
                </c:pt>
                <c:pt idx="73">
                  <c:v>13-Mar</c:v>
                </c:pt>
                <c:pt idx="74">
                  <c:v>14-Mar</c:v>
                </c:pt>
                <c:pt idx="75">
                  <c:v>15-Mar</c:v>
                </c:pt>
                <c:pt idx="76">
                  <c:v>16-Mar</c:v>
                </c:pt>
                <c:pt idx="77">
                  <c:v>17-Mar</c:v>
                </c:pt>
                <c:pt idx="78">
                  <c:v>18-Mar</c:v>
                </c:pt>
                <c:pt idx="79">
                  <c:v>19-Mar</c:v>
                </c:pt>
                <c:pt idx="80">
                  <c:v>20-Mar</c:v>
                </c:pt>
                <c:pt idx="81">
                  <c:v>21-Mar</c:v>
                </c:pt>
                <c:pt idx="82">
                  <c:v>22-Mar</c:v>
                </c:pt>
                <c:pt idx="83">
                  <c:v>23-Mar</c:v>
                </c:pt>
                <c:pt idx="84">
                  <c:v>24-Mar</c:v>
                </c:pt>
                <c:pt idx="85">
                  <c:v>25-Mar</c:v>
                </c:pt>
                <c:pt idx="86">
                  <c:v>26-Mar</c:v>
                </c:pt>
                <c:pt idx="87">
                  <c:v>27-Mar</c:v>
                </c:pt>
                <c:pt idx="88">
                  <c:v>28-Mar</c:v>
                </c:pt>
                <c:pt idx="89">
                  <c:v>29-Mar</c:v>
                </c:pt>
                <c:pt idx="90">
                  <c:v>30-Mar</c:v>
                </c:pt>
                <c:pt idx="91">
                  <c:v>31-Mar</c:v>
                </c:pt>
                <c:pt idx="92">
                  <c:v>1-Apr</c:v>
                </c:pt>
                <c:pt idx="93">
                  <c:v>2-Apr</c:v>
                </c:pt>
                <c:pt idx="94">
                  <c:v>3-Apr</c:v>
                </c:pt>
                <c:pt idx="95">
                  <c:v>4-Apr</c:v>
                </c:pt>
                <c:pt idx="96">
                  <c:v>5-Apr</c:v>
                </c:pt>
                <c:pt idx="97">
                  <c:v>6-Apr</c:v>
                </c:pt>
                <c:pt idx="98">
                  <c:v>7-Apr</c:v>
                </c:pt>
                <c:pt idx="99">
                  <c:v>8-Apr</c:v>
                </c:pt>
                <c:pt idx="100">
                  <c:v>9-Apr</c:v>
                </c:pt>
              </c:strCache>
            </c:strRef>
          </c:cat>
          <c:val>
            <c:numRef>
              <c:f>'PT3'!$B$5:$B$106</c:f>
              <c:numCache>
                <c:formatCode>General</c:formatCode>
                <c:ptCount val="101"/>
                <c:pt idx="1">
                  <c:v>72.66567509502562</c:v>
                </c:pt>
                <c:pt idx="2">
                  <c:v>96.296296296296305</c:v>
                </c:pt>
                <c:pt idx="3">
                  <c:v>74.826711749788672</c:v>
                </c:pt>
                <c:pt idx="4">
                  <c:v>83.816892327530624</c:v>
                </c:pt>
                <c:pt idx="5">
                  <c:v>45.134317737057465</c:v>
                </c:pt>
                <c:pt idx="6">
                  <c:v>125.36625067824201</c:v>
                </c:pt>
                <c:pt idx="7">
                  <c:v>295.08196721311475</c:v>
                </c:pt>
                <c:pt idx="8">
                  <c:v>65.57622052474261</c:v>
                </c:pt>
                <c:pt idx="9">
                  <c:v>26.562828878130919</c:v>
                </c:pt>
                <c:pt idx="10">
                  <c:v>149.96428571428572</c:v>
                </c:pt>
                <c:pt idx="11">
                  <c:v>65.289575289575296</c:v>
                </c:pt>
                <c:pt idx="12">
                  <c:v>56.252692031586506</c:v>
                </c:pt>
                <c:pt idx="13">
                  <c:v>118.00061330880098</c:v>
                </c:pt>
                <c:pt idx="14">
                  <c:v>205.60155869459328</c:v>
                </c:pt>
                <c:pt idx="15">
                  <c:v>35.462408516300734</c:v>
                </c:pt>
                <c:pt idx="16">
                  <c:v>74.570337364735835</c:v>
                </c:pt>
                <c:pt idx="17">
                  <c:v>92.106898694841519</c:v>
                </c:pt>
                <c:pt idx="18">
                  <c:v>32.87456990928996</c:v>
                </c:pt>
                <c:pt idx="19">
                  <c:v>82.691185055458263</c:v>
                </c:pt>
                <c:pt idx="20">
                  <c:v>188.7045813586098</c:v>
                </c:pt>
                <c:pt idx="21">
                  <c:v>157.632522917497</c:v>
                </c:pt>
                <c:pt idx="22">
                  <c:v>140.27984519202141</c:v>
                </c:pt>
                <c:pt idx="23">
                  <c:v>72.305538892221549</c:v>
                </c:pt>
                <c:pt idx="24">
                  <c:v>86.252390057361382</c:v>
                </c:pt>
                <c:pt idx="25">
                  <c:v>57.812725436444957</c:v>
                </c:pt>
                <c:pt idx="26">
                  <c:v>89.096573208722745</c:v>
                </c:pt>
                <c:pt idx="27">
                  <c:v>219.36193619361939</c:v>
                </c:pt>
                <c:pt idx="28">
                  <c:v>168.55397148676172</c:v>
                </c:pt>
                <c:pt idx="29">
                  <c:v>40.63919259882254</c:v>
                </c:pt>
                <c:pt idx="30">
                  <c:v>87.346842601319523</c:v>
                </c:pt>
                <c:pt idx="31">
                  <c:v>34.282523729759916</c:v>
                </c:pt>
                <c:pt idx="32">
                  <c:v>100</c:v>
                </c:pt>
                <c:pt idx="33">
                  <c:v>156.26740947075211</c:v>
                </c:pt>
                <c:pt idx="34">
                  <c:v>147.21204721204722</c:v>
                </c:pt>
                <c:pt idx="35">
                  <c:v>33.189506385916467</c:v>
                </c:pt>
                <c:pt idx="36">
                  <c:v>83.96521739130435</c:v>
                </c:pt>
                <c:pt idx="37">
                  <c:v>72.668490425267336</c:v>
                </c:pt>
                <c:pt idx="38">
                  <c:v>78.870761356365961</c:v>
                </c:pt>
                <c:pt idx="39">
                  <c:v>84.828427103292114</c:v>
                </c:pt>
                <c:pt idx="40">
                  <c:v>109.74539069359086</c:v>
                </c:pt>
                <c:pt idx="41">
                  <c:v>65.789014821272886</c:v>
                </c:pt>
                <c:pt idx="42">
                  <c:v>167.29004940014113</c:v>
                </c:pt>
                <c:pt idx="43">
                  <c:v>228.65583456425406</c:v>
                </c:pt>
                <c:pt idx="44">
                  <c:v>129.54866008462625</c:v>
                </c:pt>
                <c:pt idx="45">
                  <c:v>46.928826779330521</c:v>
                </c:pt>
                <c:pt idx="46">
                  <c:v>148.46014492753625</c:v>
                </c:pt>
                <c:pt idx="47">
                  <c:v>89.863013698630141</c:v>
                </c:pt>
                <c:pt idx="48">
                  <c:v>134.63458919655017</c:v>
                </c:pt>
                <c:pt idx="49">
                  <c:v>54.421252371916509</c:v>
                </c:pt>
                <c:pt idx="50">
                  <c:v>84.927412467976083</c:v>
                </c:pt>
                <c:pt idx="51">
                  <c:v>255.25143220878422</c:v>
                </c:pt>
                <c:pt idx="52">
                  <c:v>61.5792759051186</c:v>
                </c:pt>
                <c:pt idx="53">
                  <c:v>76.186562564207932</c:v>
                </c:pt>
                <c:pt idx="54">
                  <c:v>140.87820177731311</c:v>
                </c:pt>
                <c:pt idx="55">
                  <c:v>16.855753646677471</c:v>
                </c:pt>
                <c:pt idx="56">
                  <c:v>116.57739689341189</c:v>
                </c:pt>
                <c:pt idx="57">
                  <c:v>39.553903345724905</c:v>
                </c:pt>
                <c:pt idx="58">
                  <c:v>51.586073500967125</c:v>
                </c:pt>
                <c:pt idx="59">
                  <c:v>56.229917886469117</c:v>
                </c:pt>
                <c:pt idx="60">
                  <c:v>58.459743290548424</c:v>
                </c:pt>
                <c:pt idx="61">
                  <c:v>94.480441564674805</c:v>
                </c:pt>
                <c:pt idx="62">
                  <c:v>54.446100347739701</c:v>
                </c:pt>
                <c:pt idx="63">
                  <c:v>67.196498502649177</c:v>
                </c:pt>
                <c:pt idx="64">
                  <c:v>70.375500153893498</c:v>
                </c:pt>
                <c:pt idx="65">
                  <c:v>73.63455809334657</c:v>
                </c:pt>
                <c:pt idx="66">
                  <c:v>108.78995433789953</c:v>
                </c:pt>
                <c:pt idx="67">
                  <c:v>115.67952813959204</c:v>
                </c:pt>
                <c:pt idx="68">
                  <c:v>266.59471127900696</c:v>
                </c:pt>
                <c:pt idx="69">
                  <c:v>32.865057380292839</c:v>
                </c:pt>
                <c:pt idx="70">
                  <c:v>66.12952265126178</c:v>
                </c:pt>
                <c:pt idx="71">
                  <c:v>58.869195840046871</c:v>
                </c:pt>
                <c:pt idx="72">
                  <c:v>61.507358887271558</c:v>
                </c:pt>
                <c:pt idx="73">
                  <c:v>51.591695501730108</c:v>
                </c:pt>
                <c:pt idx="74">
                  <c:v>64.812314339724537</c:v>
                </c:pt>
                <c:pt idx="75">
                  <c:v>52.696715049656227</c:v>
                </c:pt>
                <c:pt idx="76">
                  <c:v>54.534629886882314</c:v>
                </c:pt>
                <c:pt idx="77">
                  <c:v>51.743874083348238</c:v>
                </c:pt>
                <c:pt idx="78">
                  <c:v>182.38659583163059</c:v>
                </c:pt>
                <c:pt idx="79">
                  <c:v>50.710295291300881</c:v>
                </c:pt>
                <c:pt idx="80">
                  <c:v>38.177072003480532</c:v>
                </c:pt>
                <c:pt idx="81">
                  <c:v>44.499469402193135</c:v>
                </c:pt>
                <c:pt idx="82">
                  <c:v>157.47915644923981</c:v>
                </c:pt>
                <c:pt idx="83">
                  <c:v>96.929460580912846</c:v>
                </c:pt>
                <c:pt idx="84">
                  <c:v>161.36063408190225</c:v>
                </c:pt>
                <c:pt idx="85">
                  <c:v>69.48098541018895</c:v>
                </c:pt>
                <c:pt idx="86">
                  <c:v>52.722733655796524</c:v>
                </c:pt>
                <c:pt idx="87">
                  <c:v>26.87594426724862</c:v>
                </c:pt>
                <c:pt idx="88">
                  <c:v>54.57842248413418</c:v>
                </c:pt>
                <c:pt idx="89">
                  <c:v>113.4020618556701</c:v>
                </c:pt>
                <c:pt idx="90">
                  <c:v>174.17994376757264</c:v>
                </c:pt>
                <c:pt idx="91">
                  <c:v>78.440616500453302</c:v>
                </c:pt>
                <c:pt idx="92">
                  <c:v>373.44262295081967</c:v>
                </c:pt>
                <c:pt idx="93">
                  <c:v>62.284234752589185</c:v>
                </c:pt>
                <c:pt idx="94">
                  <c:v>25.83921501118953</c:v>
                </c:pt>
                <c:pt idx="95">
                  <c:v>41.168941979522181</c:v>
                </c:pt>
                <c:pt idx="96">
                  <c:v>410.87144089732527</c:v>
                </c:pt>
                <c:pt idx="97">
                  <c:v>61.299687360428756</c:v>
                </c:pt>
                <c:pt idx="98">
                  <c:v>94.594059405940598</c:v>
                </c:pt>
                <c:pt idx="99">
                  <c:v>57.4703166226913</c:v>
                </c:pt>
                <c:pt idx="100">
                  <c:v>114.31844215349369</c:v>
                </c:pt>
              </c:numCache>
            </c:numRef>
          </c:val>
          <c:smooth val="0"/>
          <c:extLst>
            <c:ext xmlns:c16="http://schemas.microsoft.com/office/drawing/2014/chart" uri="{C3380CC4-5D6E-409C-BE32-E72D297353CC}">
              <c16:uniqueId val="{00000000-9C29-4FB2-A093-B16049B1EEF7}"/>
            </c:ext>
          </c:extLst>
        </c:ser>
        <c:dLbls>
          <c:showLegendKey val="0"/>
          <c:showVal val="0"/>
          <c:showCatName val="0"/>
          <c:showSerName val="0"/>
          <c:showPercent val="0"/>
          <c:showBubbleSize val="0"/>
        </c:dLbls>
        <c:smooth val="0"/>
        <c:axId val="124620352"/>
        <c:axId val="124607872"/>
      </c:lineChart>
      <c:catAx>
        <c:axId val="124620352"/>
        <c:scaling>
          <c:orientation val="minMax"/>
        </c:scaling>
        <c:delete val="1"/>
        <c:axPos val="b"/>
        <c:numFmt formatCode="General" sourceLinked="1"/>
        <c:majorTickMark val="out"/>
        <c:minorTickMark val="none"/>
        <c:tickLblPos val="nextTo"/>
        <c:crossAx val="124607872"/>
        <c:crosses val="autoZero"/>
        <c:auto val="1"/>
        <c:lblAlgn val="ctr"/>
        <c:lblOffset val="100"/>
        <c:noMultiLvlLbl val="0"/>
      </c:catAx>
      <c:valAx>
        <c:axId val="1246078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03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svg"/><Relationship Id="rId7" Type="http://schemas.openxmlformats.org/officeDocument/2006/relationships/image" Target="../media/image4.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hart" Target="../charts/chart3.xml"/><Relationship Id="rId10" Type="http://schemas.openxmlformats.org/officeDocument/2006/relationships/chart" Target="../charts/chart4.xml"/><Relationship Id="rId4" Type="http://schemas.openxmlformats.org/officeDocument/2006/relationships/chart" Target="../charts/chart2.xml"/><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205740</xdr:colOff>
      <xdr:row>3</xdr:row>
      <xdr:rowOff>0</xdr:rowOff>
    </xdr:to>
    <xdr:sp macro="" textlink="">
      <xdr:nvSpPr>
        <xdr:cNvPr id="2" name="Rectangle 1">
          <a:extLst>
            <a:ext uri="{FF2B5EF4-FFF2-40B4-BE49-F238E27FC236}">
              <a16:creationId xmlns:a16="http://schemas.microsoft.com/office/drawing/2014/main" id="{C5180C55-E166-7B41-329D-AE380C1A1D9C}"/>
            </a:ext>
          </a:extLst>
        </xdr:cNvPr>
        <xdr:cNvSpPr/>
      </xdr:nvSpPr>
      <xdr:spPr>
        <a:xfrm>
          <a:off x="0" y="0"/>
          <a:ext cx="16664940" cy="5588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16933</xdr:colOff>
      <xdr:row>3</xdr:row>
      <xdr:rowOff>102951</xdr:rowOff>
    </xdr:from>
    <xdr:to>
      <xdr:col>17</xdr:col>
      <xdr:colOff>423333</xdr:colOff>
      <xdr:row>13</xdr:row>
      <xdr:rowOff>64851</xdr:rowOff>
    </xdr:to>
    <xdr:sp macro="" textlink="">
      <xdr:nvSpPr>
        <xdr:cNvPr id="3" name="Rectangle: Rounded Corners 2">
          <a:extLst>
            <a:ext uri="{FF2B5EF4-FFF2-40B4-BE49-F238E27FC236}">
              <a16:creationId xmlns:a16="http://schemas.microsoft.com/office/drawing/2014/main" id="{5034DE57-81FC-F4D9-653E-1CF6793C7A3A}"/>
            </a:ext>
          </a:extLst>
        </xdr:cNvPr>
        <xdr:cNvSpPr/>
      </xdr:nvSpPr>
      <xdr:spPr>
        <a:xfrm>
          <a:off x="1845733" y="661751"/>
          <a:ext cx="8940800" cy="1824567"/>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601133</xdr:colOff>
      <xdr:row>13</xdr:row>
      <xdr:rowOff>144617</xdr:rowOff>
    </xdr:from>
    <xdr:to>
      <xdr:col>11</xdr:col>
      <xdr:colOff>0</xdr:colOff>
      <xdr:row>33</xdr:row>
      <xdr:rowOff>178341</xdr:rowOff>
    </xdr:to>
    <xdr:sp macro="" textlink="">
      <xdr:nvSpPr>
        <xdr:cNvPr id="4" name="Rectangle: Rounded Corners 3">
          <a:extLst>
            <a:ext uri="{FF2B5EF4-FFF2-40B4-BE49-F238E27FC236}">
              <a16:creationId xmlns:a16="http://schemas.microsoft.com/office/drawing/2014/main" id="{1CE5048A-4F1D-5B35-1363-4D8A598F5E3C}"/>
            </a:ext>
          </a:extLst>
        </xdr:cNvPr>
        <xdr:cNvSpPr/>
      </xdr:nvSpPr>
      <xdr:spPr>
        <a:xfrm>
          <a:off x="1820333" y="2566084"/>
          <a:ext cx="4885267" cy="3759057"/>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3</xdr:col>
      <xdr:colOff>93132</xdr:colOff>
      <xdr:row>3</xdr:row>
      <xdr:rowOff>154022</xdr:rowOff>
    </xdr:from>
    <xdr:to>
      <xdr:col>17</xdr:col>
      <xdr:colOff>482599</xdr:colOff>
      <xdr:row>13</xdr:row>
      <xdr:rowOff>56745</xdr:rowOff>
    </xdr:to>
    <xdr:graphicFrame macro="">
      <xdr:nvGraphicFramePr>
        <xdr:cNvPr id="6" name="Chart 5">
          <a:extLst>
            <a:ext uri="{FF2B5EF4-FFF2-40B4-BE49-F238E27FC236}">
              <a16:creationId xmlns:a16="http://schemas.microsoft.com/office/drawing/2014/main" id="{0B565FD6-A6CD-4CB0-8CD4-42176BDFF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xdr:col>
      <xdr:colOff>482600</xdr:colOff>
      <xdr:row>34</xdr:row>
      <xdr:rowOff>0</xdr:rowOff>
    </xdr:to>
    <xdr:sp macro="" textlink="">
      <xdr:nvSpPr>
        <xdr:cNvPr id="18" name="Rectangle 17">
          <a:extLst>
            <a:ext uri="{FF2B5EF4-FFF2-40B4-BE49-F238E27FC236}">
              <a16:creationId xmlns:a16="http://schemas.microsoft.com/office/drawing/2014/main" id="{590BC727-B761-AC33-CEFF-560F6D6FFE8E}"/>
            </a:ext>
          </a:extLst>
        </xdr:cNvPr>
        <xdr:cNvSpPr/>
      </xdr:nvSpPr>
      <xdr:spPr>
        <a:xfrm>
          <a:off x="0" y="0"/>
          <a:ext cx="1701800" cy="6333067"/>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11</xdr:col>
      <xdr:colOff>363975</xdr:colOff>
      <xdr:row>0</xdr:row>
      <xdr:rowOff>51878</xdr:rowOff>
    </xdr:from>
    <xdr:to>
      <xdr:col>12</xdr:col>
      <xdr:colOff>236706</xdr:colOff>
      <xdr:row>2</xdr:row>
      <xdr:rowOff>159694</xdr:rowOff>
    </xdr:to>
    <xdr:pic>
      <xdr:nvPicPr>
        <xdr:cNvPr id="20" name="Graphic 19" descr="Renewable Energy with solid fill">
          <a:extLst>
            <a:ext uri="{FF2B5EF4-FFF2-40B4-BE49-F238E27FC236}">
              <a16:creationId xmlns:a16="http://schemas.microsoft.com/office/drawing/2014/main" id="{6DF7F7C7-B753-72C8-1EB2-D0B48D531C4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069575" y="51878"/>
          <a:ext cx="482331" cy="480349"/>
        </a:xfrm>
        <a:prstGeom prst="rect">
          <a:avLst/>
        </a:prstGeom>
      </xdr:spPr>
    </xdr:pic>
    <xdr:clientData/>
  </xdr:twoCellAnchor>
  <xdr:twoCellAnchor>
    <xdr:from>
      <xdr:col>11</xdr:col>
      <xdr:colOff>101601</xdr:colOff>
      <xdr:row>13</xdr:row>
      <xdr:rowOff>135466</xdr:rowOff>
    </xdr:from>
    <xdr:to>
      <xdr:col>16</xdr:col>
      <xdr:colOff>482601</xdr:colOff>
      <xdr:row>33</xdr:row>
      <xdr:rowOff>76200</xdr:rowOff>
    </xdr:to>
    <xdr:sp macro="" textlink="">
      <xdr:nvSpPr>
        <xdr:cNvPr id="10" name="Rectangle: Rounded Corners 9">
          <a:extLst>
            <a:ext uri="{FF2B5EF4-FFF2-40B4-BE49-F238E27FC236}">
              <a16:creationId xmlns:a16="http://schemas.microsoft.com/office/drawing/2014/main" id="{1900BAA4-C502-414E-9BAD-3B8D3683FF6D}"/>
            </a:ext>
          </a:extLst>
        </xdr:cNvPr>
        <xdr:cNvSpPr/>
      </xdr:nvSpPr>
      <xdr:spPr>
        <a:xfrm>
          <a:off x="6807201" y="2556933"/>
          <a:ext cx="3429000" cy="3666067"/>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10</xdr:col>
      <xdr:colOff>423333</xdr:colOff>
      <xdr:row>13</xdr:row>
      <xdr:rowOff>118534</xdr:rowOff>
    </xdr:from>
    <xdr:to>
      <xdr:col>17</xdr:col>
      <xdr:colOff>67733</xdr:colOff>
      <xdr:row>32</xdr:row>
      <xdr:rowOff>59268</xdr:rowOff>
    </xdr:to>
    <xdr:graphicFrame macro="">
      <xdr:nvGraphicFramePr>
        <xdr:cNvPr id="21" name="Chart 1">
          <a:extLst>
            <a:ext uri="{FF2B5EF4-FFF2-40B4-BE49-F238E27FC236}">
              <a16:creationId xmlns:a16="http://schemas.microsoft.com/office/drawing/2014/main" id="{3EF0268D-AEC1-2091-7753-407A28ED9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139699</xdr:colOff>
      <xdr:row>14</xdr:row>
      <xdr:rowOff>8468</xdr:rowOff>
    </xdr:from>
    <xdr:to>
      <xdr:col>10</xdr:col>
      <xdr:colOff>567267</xdr:colOff>
      <xdr:row>33</xdr:row>
      <xdr:rowOff>50801</xdr:rowOff>
    </xdr:to>
    <xdr:graphicFrame macro="">
      <xdr:nvGraphicFramePr>
        <xdr:cNvPr id="22" name="Chart 1">
          <a:extLst>
            <a:ext uri="{FF2B5EF4-FFF2-40B4-BE49-F238E27FC236}">
              <a16:creationId xmlns:a16="http://schemas.microsoft.com/office/drawing/2014/main" id="{EB993C57-2A11-EDD2-0D95-E4FB6070C6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67733</xdr:rowOff>
    </xdr:from>
    <xdr:to>
      <xdr:col>2</xdr:col>
      <xdr:colOff>465667</xdr:colOff>
      <xdr:row>10</xdr:row>
      <xdr:rowOff>177801</xdr:rowOff>
    </xdr:to>
    <mc:AlternateContent xmlns:mc="http://schemas.openxmlformats.org/markup-compatibility/2006" xmlns:a14="http://schemas.microsoft.com/office/drawing/2010/main">
      <mc:Choice Requires="a14">
        <xdr:graphicFrame macro="">
          <xdr:nvGraphicFramePr>
            <xdr:cNvPr id="23" name="Weather_Condition 1">
              <a:extLst>
                <a:ext uri="{FF2B5EF4-FFF2-40B4-BE49-F238E27FC236}">
                  <a16:creationId xmlns:a16="http://schemas.microsoft.com/office/drawing/2014/main" id="{DD81B268-82FC-0E70-0B44-DA2454367907}"/>
                </a:ext>
              </a:extLst>
            </xdr:cNvPr>
            <xdr:cNvGraphicFramePr/>
          </xdr:nvGraphicFramePr>
          <xdr:xfrm>
            <a:off x="0" y="0"/>
            <a:ext cx="0" cy="0"/>
          </xdr:xfrm>
          <a:graphic>
            <a:graphicData uri="http://schemas.microsoft.com/office/drawing/2010/slicer">
              <sle:slicer xmlns:sle="http://schemas.microsoft.com/office/drawing/2010/slicer" name="Weather_Condition 1"/>
            </a:graphicData>
          </a:graphic>
        </xdr:graphicFrame>
      </mc:Choice>
      <mc:Fallback xmlns="">
        <xdr:sp macro="" textlink="">
          <xdr:nvSpPr>
            <xdr:cNvPr id="0" name=""/>
            <xdr:cNvSpPr>
              <a:spLocks noTextEdit="1"/>
            </xdr:cNvSpPr>
          </xdr:nvSpPr>
          <xdr:spPr>
            <a:xfrm>
              <a:off x="0" y="999066"/>
              <a:ext cx="1684867" cy="1041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516468</xdr:colOff>
      <xdr:row>20</xdr:row>
      <xdr:rowOff>50799</xdr:rowOff>
    </xdr:from>
    <xdr:ext cx="1320800" cy="1041400"/>
    <xdr:sp macro="" textlink="">
      <xdr:nvSpPr>
        <xdr:cNvPr id="24" name="TextBox 23">
          <a:extLst>
            <a:ext uri="{FF2B5EF4-FFF2-40B4-BE49-F238E27FC236}">
              <a16:creationId xmlns:a16="http://schemas.microsoft.com/office/drawing/2014/main" id="{5D1EF9CB-AB06-C01C-23AD-62C1661A00AA}"/>
            </a:ext>
          </a:extLst>
        </xdr:cNvPr>
        <xdr:cNvSpPr txBox="1"/>
      </xdr:nvSpPr>
      <xdr:spPr>
        <a:xfrm>
          <a:off x="7831668" y="3776132"/>
          <a:ext cx="1320800" cy="1041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2800" kern="1200"/>
            <a:t>  </a:t>
          </a:r>
          <a:r>
            <a:rPr lang="en-US" sz="2800" kern="1200" baseline="0"/>
            <a:t>  </a:t>
          </a:r>
          <a:r>
            <a:rPr lang="en-US" sz="2800" kern="1200"/>
            <a:t>67%</a:t>
          </a:r>
        </a:p>
        <a:p>
          <a:pPr lvl="0" algn="ctr"/>
          <a:r>
            <a:rPr lang="en-US" sz="1100" b="1" i="0" kern="1200"/>
            <a:t>  </a:t>
          </a:r>
          <a:r>
            <a:rPr lang="en-US" sz="1100" b="0" i="0" kern="1200"/>
            <a:t>of</a:t>
          </a:r>
          <a:r>
            <a:rPr lang="en-US" sz="1100" b="0" i="0" kern="1200" baseline="0"/>
            <a:t> days had a </a:t>
          </a:r>
        </a:p>
        <a:p>
          <a:pPr lvl="0" algn="ctr"/>
          <a:r>
            <a:rPr lang="en-US" sz="1100" b="1" i="0" kern="1200" baseline="0"/>
            <a:t>Solar</a:t>
          </a:r>
          <a:r>
            <a:rPr lang="en-US" sz="1100" b="0" i="0">
              <a:solidFill>
                <a:schemeClr val="tx1"/>
              </a:solidFill>
              <a:effectLst/>
              <a:latin typeface="+mn-lt"/>
              <a:ea typeface="+mn-ea"/>
              <a:cs typeface="+mn-cs"/>
            </a:rPr>
            <a:t> </a:t>
          </a:r>
          <a:r>
            <a:rPr lang="en-US" sz="1100" b="1" i="0">
              <a:solidFill>
                <a:schemeClr val="tx1"/>
              </a:solidFill>
              <a:effectLst/>
              <a:latin typeface="+mn-lt"/>
              <a:ea typeface="+mn-ea"/>
              <a:cs typeface="+mn-cs"/>
            </a:rPr>
            <a:t>Energy</a:t>
          </a:r>
          <a:r>
            <a:rPr lang="en-US" sz="1100" b="1" i="0" kern="1200" baseline="0"/>
            <a:t>  Deficet</a:t>
          </a:r>
          <a:endParaRPr lang="en-US" sz="1100" b="1" i="0" kern="1200"/>
        </a:p>
      </xdr:txBody>
    </xdr:sp>
    <xdr:clientData/>
  </xdr:oneCellAnchor>
  <xdr:twoCellAnchor editAs="oneCell">
    <xdr:from>
      <xdr:col>0</xdr:col>
      <xdr:colOff>0</xdr:colOff>
      <xdr:row>1</xdr:row>
      <xdr:rowOff>16934</xdr:rowOff>
    </xdr:from>
    <xdr:to>
      <xdr:col>2</xdr:col>
      <xdr:colOff>508000</xdr:colOff>
      <xdr:row>5</xdr:row>
      <xdr:rowOff>132926</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8A9FCC29-135E-C777-47DE-FB901366EE3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203201"/>
              <a:ext cx="1727200" cy="8610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oneCellAnchor>
    <xdr:from>
      <xdr:col>2</xdr:col>
      <xdr:colOff>457201</xdr:colOff>
      <xdr:row>0</xdr:row>
      <xdr:rowOff>16933</xdr:rowOff>
    </xdr:from>
    <xdr:ext cx="5418666" cy="559340"/>
    <xdr:sp macro="" textlink="">
      <xdr:nvSpPr>
        <xdr:cNvPr id="9" name="TextBox 8">
          <a:extLst>
            <a:ext uri="{FF2B5EF4-FFF2-40B4-BE49-F238E27FC236}">
              <a16:creationId xmlns:a16="http://schemas.microsoft.com/office/drawing/2014/main" id="{9A768621-DAC2-940A-707B-4651434F2B02}"/>
            </a:ext>
          </a:extLst>
        </xdr:cNvPr>
        <xdr:cNvSpPr txBox="1"/>
      </xdr:nvSpPr>
      <xdr:spPr>
        <a:xfrm>
          <a:off x="1676401" y="16933"/>
          <a:ext cx="5418666" cy="559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r>
            <a:rPr lang="en-US" sz="3200" b="1" u="none" kern="1200">
              <a:solidFill>
                <a:schemeClr val="bg1"/>
              </a:solidFill>
            </a:rPr>
            <a:t>Sustainable Energy Dashboard</a:t>
          </a:r>
        </a:p>
      </xdr:txBody>
    </xdr:sp>
    <xdr:clientData/>
  </xdr:oneCellAnchor>
  <xdr:twoCellAnchor>
    <xdr:from>
      <xdr:col>16</xdr:col>
      <xdr:colOff>584200</xdr:colOff>
      <xdr:row>14</xdr:row>
      <xdr:rowOff>33867</xdr:rowOff>
    </xdr:from>
    <xdr:to>
      <xdr:col>25</xdr:col>
      <xdr:colOff>431800</xdr:colOff>
      <xdr:row>32</xdr:row>
      <xdr:rowOff>177801</xdr:rowOff>
    </xdr:to>
    <xdr:sp macro="" textlink="">
      <xdr:nvSpPr>
        <xdr:cNvPr id="30" name="Rectangle: Rounded Corners 29">
          <a:extLst>
            <a:ext uri="{FF2B5EF4-FFF2-40B4-BE49-F238E27FC236}">
              <a16:creationId xmlns:a16="http://schemas.microsoft.com/office/drawing/2014/main" id="{105B4E27-0753-4ECC-97CB-D9C2478876C9}"/>
            </a:ext>
          </a:extLst>
        </xdr:cNvPr>
        <xdr:cNvSpPr/>
      </xdr:nvSpPr>
      <xdr:spPr>
        <a:xfrm>
          <a:off x="10337800" y="2641600"/>
          <a:ext cx="5334000" cy="3496734"/>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17</xdr:col>
      <xdr:colOff>499532</xdr:colOff>
      <xdr:row>3</xdr:row>
      <xdr:rowOff>93134</xdr:rowOff>
    </xdr:from>
    <xdr:to>
      <xdr:col>21</xdr:col>
      <xdr:colOff>338665</xdr:colOff>
      <xdr:row>13</xdr:row>
      <xdr:rowOff>127000</xdr:rowOff>
    </xdr:to>
    <xdr:sp macro="" textlink="">
      <xdr:nvSpPr>
        <xdr:cNvPr id="27" name="Rectangle: Rounded Corners 26">
          <a:extLst>
            <a:ext uri="{FF2B5EF4-FFF2-40B4-BE49-F238E27FC236}">
              <a16:creationId xmlns:a16="http://schemas.microsoft.com/office/drawing/2014/main" id="{EB8E069A-88A8-43E7-82E7-60AF1FBFE2D5}"/>
            </a:ext>
          </a:extLst>
        </xdr:cNvPr>
        <xdr:cNvSpPr/>
      </xdr:nvSpPr>
      <xdr:spPr>
        <a:xfrm>
          <a:off x="10862732" y="651934"/>
          <a:ext cx="2277533" cy="189653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21</xdr:col>
      <xdr:colOff>423334</xdr:colOff>
      <xdr:row>3</xdr:row>
      <xdr:rowOff>76201</xdr:rowOff>
    </xdr:from>
    <xdr:to>
      <xdr:col>25</xdr:col>
      <xdr:colOff>313267</xdr:colOff>
      <xdr:row>13</xdr:row>
      <xdr:rowOff>110067</xdr:rowOff>
    </xdr:to>
    <xdr:sp macro="" textlink="">
      <xdr:nvSpPr>
        <xdr:cNvPr id="8" name="Rectangle: Rounded Corners 7">
          <a:extLst>
            <a:ext uri="{FF2B5EF4-FFF2-40B4-BE49-F238E27FC236}">
              <a16:creationId xmlns:a16="http://schemas.microsoft.com/office/drawing/2014/main" id="{54D8CCF3-7165-42F8-8E29-A77C4E0F17CB}"/>
            </a:ext>
          </a:extLst>
        </xdr:cNvPr>
        <xdr:cNvSpPr/>
      </xdr:nvSpPr>
      <xdr:spPr>
        <a:xfrm>
          <a:off x="13224934" y="635001"/>
          <a:ext cx="2328333" cy="189653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22</xdr:col>
      <xdr:colOff>474133</xdr:colOff>
      <xdr:row>2</xdr:row>
      <xdr:rowOff>169333</xdr:rowOff>
    </xdr:from>
    <xdr:to>
      <xdr:col>24</xdr:col>
      <xdr:colOff>262467</xdr:colOff>
      <xdr:row>8</xdr:row>
      <xdr:rowOff>59267</xdr:rowOff>
    </xdr:to>
    <xdr:pic>
      <xdr:nvPicPr>
        <xdr:cNvPr id="12" name="Graphic 11" descr="Cloud outline">
          <a:extLst>
            <a:ext uri="{FF2B5EF4-FFF2-40B4-BE49-F238E27FC236}">
              <a16:creationId xmlns:a16="http://schemas.microsoft.com/office/drawing/2014/main" id="{030136A7-2A2A-54BA-5327-49FD62E7A1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3885333" y="541866"/>
          <a:ext cx="1007534" cy="1007534"/>
        </a:xfrm>
        <a:prstGeom prst="rect">
          <a:avLst/>
        </a:prstGeom>
      </xdr:spPr>
    </xdr:pic>
    <xdr:clientData/>
  </xdr:twoCellAnchor>
  <xdr:twoCellAnchor editAs="oneCell">
    <xdr:from>
      <xdr:col>18</xdr:col>
      <xdr:colOff>471733</xdr:colOff>
      <xdr:row>3</xdr:row>
      <xdr:rowOff>67733</xdr:rowOff>
    </xdr:from>
    <xdr:to>
      <xdr:col>20</xdr:col>
      <xdr:colOff>270933</xdr:colOff>
      <xdr:row>9</xdr:row>
      <xdr:rowOff>34541</xdr:rowOff>
    </xdr:to>
    <xdr:pic>
      <xdr:nvPicPr>
        <xdr:cNvPr id="14" name="Graphic 13" descr="Cloud With Lightning And Rain outline">
          <a:extLst>
            <a:ext uri="{FF2B5EF4-FFF2-40B4-BE49-F238E27FC236}">
              <a16:creationId xmlns:a16="http://schemas.microsoft.com/office/drawing/2014/main" id="{6AFD30E3-B8ED-41CA-F363-2AF5FCDF55F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444533" y="626533"/>
          <a:ext cx="1018400" cy="1084408"/>
        </a:xfrm>
        <a:prstGeom prst="rect">
          <a:avLst/>
        </a:prstGeom>
      </xdr:spPr>
    </xdr:pic>
    <xdr:clientData/>
  </xdr:twoCellAnchor>
  <xdr:oneCellAnchor>
    <xdr:from>
      <xdr:col>17</xdr:col>
      <xdr:colOff>457202</xdr:colOff>
      <xdr:row>8</xdr:row>
      <xdr:rowOff>93134</xdr:rowOff>
    </xdr:from>
    <xdr:ext cx="2438398" cy="880533"/>
    <xdr:sp macro="" textlink="">
      <xdr:nvSpPr>
        <xdr:cNvPr id="15" name="TextBox 14">
          <a:extLst>
            <a:ext uri="{FF2B5EF4-FFF2-40B4-BE49-F238E27FC236}">
              <a16:creationId xmlns:a16="http://schemas.microsoft.com/office/drawing/2014/main" id="{1E916443-3998-3067-7F6D-6DBB257AAFFE}"/>
            </a:ext>
          </a:extLst>
        </xdr:cNvPr>
        <xdr:cNvSpPr txBox="1"/>
      </xdr:nvSpPr>
      <xdr:spPr>
        <a:xfrm>
          <a:off x="10820402" y="1583267"/>
          <a:ext cx="2438398" cy="8805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kern="1200"/>
            <a:t>Highst Energy Consumption was</a:t>
          </a:r>
          <a:r>
            <a:rPr lang="en-US" sz="1600" kern="1200" baseline="0"/>
            <a:t> in</a:t>
          </a:r>
          <a:r>
            <a:rPr lang="en-US" sz="1600" b="1" kern="1200"/>
            <a:t> </a:t>
          </a:r>
        </a:p>
        <a:p>
          <a:pPr algn="ctr"/>
          <a:r>
            <a:rPr lang="en-US" sz="1600" b="1" kern="1200"/>
            <a:t>RAINY WEATHER</a:t>
          </a:r>
        </a:p>
      </xdr:txBody>
    </xdr:sp>
    <xdr:clientData/>
  </xdr:oneCellAnchor>
  <xdr:oneCellAnchor>
    <xdr:from>
      <xdr:col>22</xdr:col>
      <xdr:colOff>8467</xdr:colOff>
      <xdr:row>8</xdr:row>
      <xdr:rowOff>59267</xdr:rowOff>
    </xdr:from>
    <xdr:ext cx="1947334" cy="982133"/>
    <xdr:sp macro="" textlink="">
      <xdr:nvSpPr>
        <xdr:cNvPr id="16" name="TextBox 15">
          <a:extLst>
            <a:ext uri="{FF2B5EF4-FFF2-40B4-BE49-F238E27FC236}">
              <a16:creationId xmlns:a16="http://schemas.microsoft.com/office/drawing/2014/main" id="{7DC84BAE-9BE0-07C3-811A-33B1EE61A223}"/>
            </a:ext>
          </a:extLst>
        </xdr:cNvPr>
        <xdr:cNvSpPr txBox="1"/>
      </xdr:nvSpPr>
      <xdr:spPr>
        <a:xfrm>
          <a:off x="13419667" y="1549400"/>
          <a:ext cx="1947334" cy="9821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600" kern="1200"/>
            <a:t>Highst</a:t>
          </a:r>
          <a:r>
            <a:rPr lang="en-US" sz="1600" kern="1200" baseline="0"/>
            <a:t> Solar Output was in </a:t>
          </a:r>
        </a:p>
        <a:p>
          <a:pPr algn="ctr"/>
          <a:r>
            <a:rPr lang="en-US" sz="1600" b="1" kern="1200" baseline="0"/>
            <a:t>CLOUDY WEATHER</a:t>
          </a:r>
          <a:endParaRPr lang="en-US" sz="1600" b="1" kern="1200"/>
        </a:p>
      </xdr:txBody>
    </xdr:sp>
    <xdr:clientData/>
  </xdr:oneCellAnchor>
  <xdr:twoCellAnchor>
    <xdr:from>
      <xdr:col>16</xdr:col>
      <xdr:colOff>575734</xdr:colOff>
      <xdr:row>14</xdr:row>
      <xdr:rowOff>101601</xdr:rowOff>
    </xdr:from>
    <xdr:to>
      <xdr:col>25</xdr:col>
      <xdr:colOff>389468</xdr:colOff>
      <xdr:row>32</xdr:row>
      <xdr:rowOff>25401</xdr:rowOff>
    </xdr:to>
    <xdr:graphicFrame macro="">
      <xdr:nvGraphicFramePr>
        <xdr:cNvPr id="17" name="Chart 3">
          <a:extLst>
            <a:ext uri="{FF2B5EF4-FFF2-40B4-BE49-F238E27FC236}">
              <a16:creationId xmlns:a16="http://schemas.microsoft.com/office/drawing/2014/main" id="{A7454FCF-FA1E-43D9-A8B2-A444B84E0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30.779267939812" createdVersion="8" refreshedVersion="8" minRefreshableVersion="3" recordCount="100" xr:uid="{7EC521AE-A7EE-4B7A-8E54-400A83622836}">
  <cacheSource type="worksheet">
    <worksheetSource name="Main_query"/>
  </cacheSource>
  <cacheFields count="7">
    <cacheField name="Date" numFmtId="22">
      <sharedItems containsSemiMixedTypes="0" containsNonDate="0" containsDate="1" containsString="0" minDate="2024-01-01T00:00:00" maxDate="2024-04-10T00:00:00" count="1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sharedItems>
      <fieldGroup par="6"/>
    </cacheField>
    <cacheField name="Solar_Output_kWh" numFmtId="0">
      <sharedItems containsSemiMixedTypes="0" containsString="0" containsNumber="1" minValue="11.44" maxValue="49.4"/>
    </cacheField>
    <cacheField name="Energy_Consumption_kWh" numFmtId="0">
      <sharedItems containsSemiMixedTypes="0" containsString="0" containsNumber="1" minValue="11.04" maxValue="69.650000000000006"/>
    </cacheField>
    <cacheField name="Weather_Condition" numFmtId="0">
      <sharedItems count="3">
        <s v="Rainy"/>
        <s v="Sunny"/>
        <s v="Cloudy"/>
      </sharedItems>
    </cacheField>
    <cacheField name="deficet/surplus" numFmtId="0">
      <sharedItems containsSemiMixedTypes="0" containsString="0" containsNumber="1" minValue="-56.430000000000007" maxValue="36.03"/>
    </cacheField>
    <cacheField name="Days (Date)" numFmtId="0" databaseField="0">
      <fieldGroup base="0">
        <rangePr groupBy="days" startDate="2024-01-01T00:00:00" endDate="2024-04-10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0/2024"/>
        </groupItems>
      </fieldGroup>
    </cacheField>
    <cacheField name="Months (Date)" numFmtId="0" databaseField="0">
      <fieldGroup base="0">
        <rangePr groupBy="months" startDate="2024-01-01T00:00:00" endDate="2024-04-10T00:00:00"/>
        <groupItems count="14">
          <s v="&lt;1/1/2024"/>
          <s v="Jan"/>
          <s v="Feb"/>
          <s v="Mar"/>
          <s v="Apr"/>
          <s v="May"/>
          <s v="Jun"/>
          <s v="Jul"/>
          <s v="Aug"/>
          <s v="Sep"/>
          <s v="Oct"/>
          <s v="Nov"/>
          <s v="Dec"/>
          <s v="&gt;4/10/2024"/>
        </groupItems>
      </fieldGroup>
    </cacheField>
  </cacheFields>
  <extLst>
    <ext xmlns:x14="http://schemas.microsoft.com/office/spreadsheetml/2009/9/main" uri="{725AE2AE-9491-48be-B2B4-4EB974FC3084}">
      <x14:pivotCacheDefinition pivotCacheId="2716395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34.857502777777" createdVersion="8" refreshedVersion="8" minRefreshableVersion="3" recordCount="101" xr:uid="{BCE5A665-133E-468B-A638-ABD79B32B1AA}">
  <cacheSource type="worksheet">
    <worksheetSource ref="A1:F1048576" sheet="Main"/>
  </cacheSource>
  <cacheFields count="8">
    <cacheField name="Date" numFmtId="0">
      <sharedItems containsNonDate="0" containsDate="1" containsString="0" containsBlank="1" minDate="2024-01-01T00:00:00" maxDate="2024-04-10T00:00:00" count="10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m/>
      </sharedItems>
      <fieldGroup par="7"/>
    </cacheField>
    <cacheField name="Solar_Output_kWh" numFmtId="0">
      <sharedItems containsString="0" containsBlank="1" containsNumber="1" minValue="11.44" maxValue="49.4" count="100">
        <n v="43.97"/>
        <n v="21.84"/>
        <n v="44.26"/>
        <n v="26"/>
        <n v="25.37"/>
        <n v="46.21"/>
        <n v="39.6"/>
        <n v="39.49"/>
        <n v="12.62"/>
        <n v="41.99"/>
        <n v="16.91"/>
        <n v="39.18"/>
        <n v="38.479999999999997"/>
        <n v="42.21"/>
        <n v="21.32"/>
        <n v="23.43"/>
        <n v="14.82"/>
        <n v="21.02"/>
        <n v="28.33"/>
        <n v="47.78"/>
        <n v="39.549999999999997"/>
        <n v="47.12"/>
        <n v="36.159999999999997"/>
        <n v="45.11"/>
        <n v="40.07"/>
        <n v="22.88"/>
        <n v="39.880000000000003"/>
        <n v="41.38"/>
        <n v="24.16"/>
        <n v="37.07"/>
        <n v="18.420000000000002"/>
        <n v="47.49"/>
        <n v="39.270000000000003"/>
        <n v="36.17"/>
        <n v="19.23"/>
        <n v="48.28"/>
        <n v="29.22"/>
        <n v="49.31"/>
        <n v="48.7"/>
        <n v="37.5"/>
        <n v="37.729999999999997"/>
        <n v="47.41"/>
        <n v="46.44"/>
        <n v="36.74"/>
        <n v="28.88"/>
        <n v="16.39"/>
        <n v="45.92"/>
        <n v="29.66"/>
        <n v="28.68"/>
        <n v="39.78"/>
        <n v="40.1"/>
        <n v="19.73"/>
        <n v="37.08"/>
        <n v="26.95"/>
        <n v="11.44"/>
        <n v="43.53"/>
        <n v="15.96"/>
        <n v="26.67"/>
        <n v="31.5"/>
        <n v="35.07"/>
        <n v="39.369999999999997"/>
        <n v="21.92"/>
        <n v="29.17"/>
        <n v="45.73"/>
        <n v="19.059999999999999"/>
        <n v="47.07"/>
        <n v="49.4"/>
        <n v="16.61"/>
        <n v="43.5"/>
        <n v="40.19"/>
        <n v="38.03"/>
        <n v="14.91"/>
        <n v="24"/>
        <n v="34.49"/>
        <n v="27.48"/>
        <n v="28.93"/>
        <n v="44.63"/>
        <n v="31.77"/>
        <n v="17.55"/>
        <n v="12.58"/>
        <n v="32.11"/>
        <n v="23.36"/>
        <n v="48.86"/>
        <n v="29.05"/>
        <n v="33.79"/>
        <n v="16.010000000000002"/>
        <n v="30.1"/>
        <n v="47.3"/>
        <n v="37.17"/>
        <n v="43.26"/>
        <n v="45.56"/>
        <n v="43.3"/>
        <n v="15.01"/>
        <n v="19.3"/>
        <n v="47.62"/>
        <n v="27.45"/>
        <n v="47.77"/>
        <n v="34.85"/>
        <n v="39.92"/>
        <m/>
      </sharedItems>
    </cacheField>
    <cacheField name="Energy_Consumption_kWh" numFmtId="0">
      <sharedItems containsString="0" containsBlank="1" containsNumber="1" minValue="11.04" maxValue="69.650000000000006"/>
    </cacheField>
    <cacheField name="Weather_Condition" numFmtId="0">
      <sharedItems containsBlank="1" count="4">
        <s v="Rainy"/>
        <s v="Sunny"/>
        <s v="Cloudy"/>
        <m/>
      </sharedItems>
    </cacheField>
    <cacheField name="deficet/surplus" numFmtId="0">
      <sharedItems containsString="0" containsBlank="1" containsNumber="1" minValue="-56.430000000000007" maxValue="36.03"/>
    </cacheField>
    <cacheField name="Energy Efficiency" numFmtId="0">
      <sharedItems containsString="0" containsBlank="1" containsNumber="1" minValue="16.855753646677471" maxValue="410.87144089732527" count="101">
        <n v="72.66567509502562"/>
        <n v="96.296296296296305"/>
        <n v="74.826711749788672"/>
        <n v="83.816892327530624"/>
        <n v="45.134317737057465"/>
        <n v="125.36625067824201"/>
        <n v="295.08196721311475"/>
        <n v="65.57622052474261"/>
        <n v="26.562828878130919"/>
        <n v="149.96428571428572"/>
        <n v="65.289575289575296"/>
        <n v="56.252692031586506"/>
        <n v="118.00061330880098"/>
        <n v="205.60155869459328"/>
        <n v="35.462408516300734"/>
        <n v="74.570337364735835"/>
        <n v="92.106898694841519"/>
        <n v="32.87456990928996"/>
        <n v="82.691185055458263"/>
        <n v="188.7045813586098"/>
        <n v="157.632522917497"/>
        <n v="140.27984519202141"/>
        <n v="72.305538892221549"/>
        <n v="86.252390057361382"/>
        <n v="57.812725436444957"/>
        <n v="89.096573208722745"/>
        <n v="219.36193619361939"/>
        <n v="168.55397148676172"/>
        <n v="40.63919259882254"/>
        <n v="87.346842601319523"/>
        <n v="34.282523729759916"/>
        <n v="100"/>
        <n v="156.26740947075211"/>
        <n v="147.21204721204722"/>
        <n v="33.189506385916467"/>
        <n v="83.96521739130435"/>
        <n v="72.668490425267336"/>
        <n v="78.870761356365961"/>
        <n v="84.828427103292114"/>
        <n v="109.74539069359086"/>
        <n v="65.789014821272886"/>
        <n v="167.29004940014113"/>
        <n v="228.65583456425406"/>
        <n v="129.54866008462625"/>
        <n v="46.928826779330521"/>
        <n v="148.46014492753625"/>
        <n v="89.863013698630141"/>
        <n v="134.63458919655017"/>
        <n v="54.421252371916509"/>
        <n v="84.927412467976083"/>
        <n v="255.25143220878422"/>
        <n v="61.5792759051186"/>
        <n v="76.186562564207932"/>
        <n v="140.87820177731311"/>
        <n v="16.855753646677471"/>
        <n v="116.57739689341189"/>
        <n v="39.553903345724905"/>
        <n v="51.586073500967125"/>
        <n v="56.229917886469117"/>
        <n v="58.459743290548424"/>
        <n v="94.480441564674805"/>
        <n v="54.446100347739701"/>
        <n v="67.196498502649177"/>
        <n v="70.375500153893498"/>
        <n v="73.63455809334657"/>
        <n v="108.78995433789953"/>
        <n v="115.67952813959204"/>
        <n v="266.59471127900696"/>
        <n v="32.865057380292839"/>
        <n v="66.12952265126178"/>
        <n v="58.869195840046871"/>
        <n v="61.507358887271558"/>
        <n v="51.591695501730108"/>
        <n v="64.812314339724537"/>
        <n v="52.696715049656227"/>
        <n v="54.534629886882314"/>
        <n v="51.743874083348238"/>
        <n v="182.38659583163059"/>
        <n v="50.710295291300881"/>
        <n v="38.177072003480532"/>
        <n v="44.499469402193135"/>
        <n v="157.47915644923981"/>
        <n v="96.929460580912846"/>
        <n v="161.36063408190225"/>
        <n v="69.48098541018895"/>
        <n v="52.722733655796524"/>
        <n v="26.87594426724862"/>
        <n v="54.57842248413418"/>
        <n v="113.4020618556701"/>
        <n v="174.17994376757264"/>
        <n v="78.440616500453302"/>
        <n v="373.44262295081967"/>
        <n v="62.284234752589185"/>
        <n v="25.83921501118953"/>
        <n v="41.168941979522181"/>
        <n v="410.87144089732527"/>
        <n v="61.299687360428756"/>
        <n v="94.594059405940598"/>
        <n v="57.4703166226913"/>
        <n v="114.31844215349369"/>
        <m/>
      </sharedItems>
    </cacheField>
    <cacheField name="Days (Date)" numFmtId="0" databaseField="0">
      <fieldGroup base="0">
        <rangePr groupBy="days" startDate="2024-01-01T00:00:00" endDate="2024-04-10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10/2024"/>
        </groupItems>
      </fieldGroup>
    </cacheField>
    <cacheField name="Months (Date)" numFmtId="0" databaseField="0">
      <fieldGroup base="0">
        <rangePr groupBy="months" startDate="2024-01-01T00:00:00" endDate="2024-04-10T00:00:00"/>
        <groupItems count="14">
          <s v="&lt;1/1/2024"/>
          <s v="Jan"/>
          <s v="Feb"/>
          <s v="Mar"/>
          <s v="Apr"/>
          <s v="May"/>
          <s v="Jun"/>
          <s v="Jul"/>
          <s v="Aug"/>
          <s v="Sep"/>
          <s v="Oct"/>
          <s v="Nov"/>
          <s v="Dec"/>
          <s v="&gt;4/10/2024"/>
        </groupItems>
      </fieldGroup>
    </cacheField>
  </cacheFields>
  <extLst>
    <ext xmlns:x14="http://schemas.microsoft.com/office/spreadsheetml/2009/9/main" uri="{725AE2AE-9491-48be-B2B4-4EB974FC3084}">
      <x14:pivotCacheDefinition pivotCacheId="7901888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43.97"/>
    <n v="60.51"/>
    <x v="0"/>
    <n v="-16.54"/>
  </r>
  <r>
    <x v="1"/>
    <n v="21.84"/>
    <n v="22.68"/>
    <x v="1"/>
    <n v="-0.83999999999999986"/>
  </r>
  <r>
    <x v="2"/>
    <n v="44.26"/>
    <n v="59.15"/>
    <x v="2"/>
    <n v="-14.89"/>
  </r>
  <r>
    <x v="3"/>
    <n v="26"/>
    <n v="31.02"/>
    <x v="0"/>
    <n v="-5.0199999999999996"/>
  </r>
  <r>
    <x v="4"/>
    <n v="25.37"/>
    <n v="56.21"/>
    <x v="2"/>
    <n v="-30.84"/>
  </r>
  <r>
    <x v="5"/>
    <n v="46.21"/>
    <n v="36.86"/>
    <x v="0"/>
    <n v="9.3500000000000014"/>
  </r>
  <r>
    <x v="6"/>
    <n v="39.6"/>
    <n v="13.42"/>
    <x v="0"/>
    <n v="26.18"/>
  </r>
  <r>
    <x v="7"/>
    <n v="39.49"/>
    <n v="60.22"/>
    <x v="0"/>
    <n v="-20.729999999999997"/>
  </r>
  <r>
    <x v="8"/>
    <n v="12.62"/>
    <n v="47.51"/>
    <x v="2"/>
    <n v="-34.89"/>
  </r>
  <r>
    <x v="9"/>
    <n v="41.99"/>
    <n v="28"/>
    <x v="2"/>
    <n v="13.990000000000002"/>
  </r>
  <r>
    <x v="10"/>
    <n v="16.91"/>
    <n v="25.9"/>
    <x v="0"/>
    <n v="-8.9899999999999984"/>
  </r>
  <r>
    <x v="11"/>
    <n v="39.18"/>
    <n v="69.650000000000006"/>
    <x v="0"/>
    <n v="-30.470000000000006"/>
  </r>
  <r>
    <x v="12"/>
    <n v="38.479999999999997"/>
    <n v="32.61"/>
    <x v="1"/>
    <n v="5.8699999999999974"/>
  </r>
  <r>
    <x v="13"/>
    <n v="42.21"/>
    <n v="20.53"/>
    <x v="1"/>
    <n v="21.68"/>
  </r>
  <r>
    <x v="14"/>
    <n v="21.32"/>
    <n v="60.12"/>
    <x v="0"/>
    <n v="-38.799999999999997"/>
  </r>
  <r>
    <x v="15"/>
    <n v="23.43"/>
    <n v="31.42"/>
    <x v="0"/>
    <n v="-7.990000000000002"/>
  </r>
  <r>
    <x v="16"/>
    <n v="14.82"/>
    <n v="16.09"/>
    <x v="0"/>
    <n v="-1.2699999999999996"/>
  </r>
  <r>
    <x v="17"/>
    <n v="21.02"/>
    <n v="63.94"/>
    <x v="1"/>
    <n v="-42.92"/>
  </r>
  <r>
    <x v="18"/>
    <n v="28.33"/>
    <n v="34.26"/>
    <x v="0"/>
    <n v="-5.93"/>
  </r>
  <r>
    <x v="19"/>
    <n v="47.78"/>
    <n v="25.32"/>
    <x v="1"/>
    <n v="22.46"/>
  </r>
  <r>
    <x v="20"/>
    <n v="39.549999999999997"/>
    <n v="25.09"/>
    <x v="0"/>
    <n v="14.459999999999997"/>
  </r>
  <r>
    <x v="21"/>
    <n v="47.12"/>
    <n v="33.590000000000003"/>
    <x v="0"/>
    <n v="13.529999999999994"/>
  </r>
  <r>
    <x v="22"/>
    <n v="36.159999999999997"/>
    <n v="50.01"/>
    <x v="1"/>
    <n v="-13.850000000000001"/>
  </r>
  <r>
    <x v="23"/>
    <n v="45.11"/>
    <n v="52.3"/>
    <x v="0"/>
    <n v="-7.1899999999999977"/>
  </r>
  <r>
    <x v="24"/>
    <n v="40.07"/>
    <n v="69.31"/>
    <x v="0"/>
    <n v="-29.240000000000002"/>
  </r>
  <r>
    <x v="25"/>
    <n v="22.88"/>
    <n v="25.68"/>
    <x v="0"/>
    <n v="-2.8000000000000007"/>
  </r>
  <r>
    <x v="26"/>
    <n v="39.880000000000003"/>
    <n v="18.18"/>
    <x v="1"/>
    <n v="21.700000000000003"/>
  </r>
  <r>
    <x v="27"/>
    <n v="41.38"/>
    <n v="24.55"/>
    <x v="1"/>
    <n v="16.830000000000002"/>
  </r>
  <r>
    <x v="28"/>
    <n v="24.16"/>
    <n v="59.45"/>
    <x v="1"/>
    <n v="-35.290000000000006"/>
  </r>
  <r>
    <x v="29"/>
    <n v="37.07"/>
    <n v="42.44"/>
    <x v="0"/>
    <n v="-5.3699999999999974"/>
  </r>
  <r>
    <x v="30"/>
    <n v="18.420000000000002"/>
    <n v="53.73"/>
    <x v="0"/>
    <n v="-35.309999999999995"/>
  </r>
  <r>
    <x v="31"/>
    <n v="47.49"/>
    <n v="47.49"/>
    <x v="1"/>
    <n v="0"/>
  </r>
  <r>
    <x v="32"/>
    <n v="39.270000000000003"/>
    <n v="25.13"/>
    <x v="2"/>
    <n v="14.140000000000004"/>
  </r>
  <r>
    <x v="33"/>
    <n v="36.17"/>
    <n v="24.57"/>
    <x v="1"/>
    <n v="11.600000000000001"/>
  </r>
  <r>
    <x v="34"/>
    <n v="19.23"/>
    <n v="57.94"/>
    <x v="1"/>
    <n v="-38.709999999999994"/>
  </r>
  <r>
    <x v="35"/>
    <n v="48.28"/>
    <n v="57.5"/>
    <x v="0"/>
    <n v="-9.2199999999999989"/>
  </r>
  <r>
    <x v="36"/>
    <n v="29.22"/>
    <n v="40.21"/>
    <x v="2"/>
    <n v="-10.990000000000002"/>
  </r>
  <r>
    <x v="37"/>
    <n v="49.31"/>
    <n v="62.52"/>
    <x v="0"/>
    <n v="-13.21"/>
  </r>
  <r>
    <x v="38"/>
    <n v="48.7"/>
    <n v="57.41"/>
    <x v="0"/>
    <n v="-8.7099999999999937"/>
  </r>
  <r>
    <x v="39"/>
    <n v="37.5"/>
    <n v="34.17"/>
    <x v="0"/>
    <n v="3.3299999999999983"/>
  </r>
  <r>
    <x v="40"/>
    <n v="37.729999999999997"/>
    <n v="57.35"/>
    <x v="0"/>
    <n v="-19.620000000000005"/>
  </r>
  <r>
    <x v="41"/>
    <n v="47.41"/>
    <n v="28.34"/>
    <x v="0"/>
    <n v="19.069999999999997"/>
  </r>
  <r>
    <x v="42"/>
    <n v="46.44"/>
    <n v="20.309999999999999"/>
    <x v="1"/>
    <n v="26.13"/>
  </r>
  <r>
    <x v="43"/>
    <n v="36.74"/>
    <n v="28.36"/>
    <x v="0"/>
    <n v="8.3800000000000026"/>
  </r>
  <r>
    <x v="44"/>
    <n v="28.88"/>
    <n v="61.54"/>
    <x v="1"/>
    <n v="-32.659999999999997"/>
  </r>
  <r>
    <x v="45"/>
    <n v="16.39"/>
    <n v="11.04"/>
    <x v="1"/>
    <n v="5.3500000000000014"/>
  </r>
  <r>
    <x v="46"/>
    <n v="45.92"/>
    <n v="51.1"/>
    <x v="2"/>
    <n v="-5.18"/>
  </r>
  <r>
    <x v="47"/>
    <n v="29.66"/>
    <n v="22.03"/>
    <x v="2"/>
    <n v="7.629999999999999"/>
  </r>
  <r>
    <x v="48"/>
    <n v="28.68"/>
    <n v="52.7"/>
    <x v="2"/>
    <n v="-24.020000000000003"/>
  </r>
  <r>
    <x v="49"/>
    <n v="39.78"/>
    <n v="46.84"/>
    <x v="0"/>
    <n v="-7.0600000000000023"/>
  </r>
  <r>
    <x v="50"/>
    <n v="40.1"/>
    <n v="15.71"/>
    <x v="2"/>
    <n v="24.39"/>
  </r>
  <r>
    <x v="51"/>
    <n v="19.73"/>
    <n v="32.04"/>
    <x v="1"/>
    <n v="-12.309999999999999"/>
  </r>
  <r>
    <x v="52"/>
    <n v="37.08"/>
    <n v="48.67"/>
    <x v="0"/>
    <n v="-11.590000000000003"/>
  </r>
  <r>
    <x v="53"/>
    <n v="26.95"/>
    <n v="19.13"/>
    <x v="1"/>
    <n v="7.82"/>
  </r>
  <r>
    <x v="54"/>
    <n v="11.44"/>
    <n v="67.87"/>
    <x v="2"/>
    <n v="-56.430000000000007"/>
  </r>
  <r>
    <x v="55"/>
    <n v="43.53"/>
    <n v="37.340000000000003"/>
    <x v="1"/>
    <n v="6.1899999999999977"/>
  </r>
  <r>
    <x v="56"/>
    <n v="15.96"/>
    <n v="40.35"/>
    <x v="1"/>
    <n v="-24.39"/>
  </r>
  <r>
    <x v="57"/>
    <n v="26.67"/>
    <n v="51.7"/>
    <x v="0"/>
    <n v="-25.03"/>
  </r>
  <r>
    <x v="58"/>
    <n v="31.5"/>
    <n v="56.02"/>
    <x v="2"/>
    <n v="-24.520000000000003"/>
  </r>
  <r>
    <x v="59"/>
    <n v="35.07"/>
    <n v="59.99"/>
    <x v="2"/>
    <n v="-24.92"/>
  </r>
  <r>
    <x v="60"/>
    <n v="39.369999999999997"/>
    <n v="41.67"/>
    <x v="0"/>
    <n v="-2.3000000000000043"/>
  </r>
  <r>
    <x v="61"/>
    <n v="21.92"/>
    <n v="40.26"/>
    <x v="2"/>
    <n v="-18.339999999999996"/>
  </r>
  <r>
    <x v="62"/>
    <n v="29.17"/>
    <n v="43.41"/>
    <x v="0"/>
    <n v="-14.239999999999995"/>
  </r>
  <r>
    <x v="63"/>
    <n v="45.73"/>
    <n v="64.98"/>
    <x v="0"/>
    <n v="-19.250000000000007"/>
  </r>
  <r>
    <x v="64"/>
    <n v="29.66"/>
    <n v="40.28"/>
    <x v="1"/>
    <n v="-10.620000000000001"/>
  </r>
  <r>
    <x v="65"/>
    <n v="19.059999999999999"/>
    <n v="17.52"/>
    <x v="2"/>
    <n v="1.5399999999999991"/>
  </r>
  <r>
    <x v="66"/>
    <n v="47.07"/>
    <n v="40.69"/>
    <x v="0"/>
    <n v="6.3800000000000026"/>
  </r>
  <r>
    <x v="67"/>
    <n v="49.4"/>
    <n v="18.53"/>
    <x v="2"/>
    <n v="30.869999999999997"/>
  </r>
  <r>
    <x v="68"/>
    <n v="16.61"/>
    <n v="50.54"/>
    <x v="0"/>
    <n v="-33.93"/>
  </r>
  <r>
    <x v="69"/>
    <n v="43.5"/>
    <n v="65.78"/>
    <x v="2"/>
    <n v="-22.28"/>
  </r>
  <r>
    <x v="70"/>
    <n v="40.19"/>
    <n v="68.27"/>
    <x v="1"/>
    <n v="-28.08"/>
  </r>
  <r>
    <x v="71"/>
    <n v="38.03"/>
    <n v="61.83"/>
    <x v="0"/>
    <n v="-23.799999999999997"/>
  </r>
  <r>
    <x v="72"/>
    <n v="14.91"/>
    <n v="28.9"/>
    <x v="1"/>
    <n v="-13.989999999999998"/>
  </r>
  <r>
    <x v="73"/>
    <n v="24"/>
    <n v="37.03"/>
    <x v="0"/>
    <n v="-13.030000000000001"/>
  </r>
  <r>
    <x v="74"/>
    <n v="34.49"/>
    <n v="65.45"/>
    <x v="0"/>
    <n v="-30.96"/>
  </r>
  <r>
    <x v="75"/>
    <n v="27.48"/>
    <n v="50.39"/>
    <x v="0"/>
    <n v="-22.91"/>
  </r>
  <r>
    <x v="76"/>
    <n v="28.93"/>
    <n v="55.91"/>
    <x v="1"/>
    <n v="-26.979999999999997"/>
  </r>
  <r>
    <x v="77"/>
    <n v="44.63"/>
    <n v="24.47"/>
    <x v="2"/>
    <n v="20.160000000000004"/>
  </r>
  <r>
    <x v="78"/>
    <n v="31.77"/>
    <n v="62.65"/>
    <x v="0"/>
    <n v="-30.88"/>
  </r>
  <r>
    <x v="79"/>
    <n v="17.55"/>
    <n v="45.97"/>
    <x v="1"/>
    <n v="-28.419999999999998"/>
  </r>
  <r>
    <x v="80"/>
    <n v="12.58"/>
    <n v="28.27"/>
    <x v="0"/>
    <n v="-15.69"/>
  </r>
  <r>
    <x v="81"/>
    <n v="32.11"/>
    <n v="20.39"/>
    <x v="1"/>
    <n v="11.719999999999999"/>
  </r>
  <r>
    <x v="82"/>
    <n v="23.36"/>
    <n v="24.1"/>
    <x v="2"/>
    <n v="-0.74000000000000199"/>
  </r>
  <r>
    <x v="83"/>
    <n v="48.86"/>
    <n v="30.28"/>
    <x v="2"/>
    <n v="18.579999999999998"/>
  </r>
  <r>
    <x v="84"/>
    <n v="29.05"/>
    <n v="41.81"/>
    <x v="2"/>
    <n v="-12.760000000000002"/>
  </r>
  <r>
    <x v="85"/>
    <n v="33.79"/>
    <n v="64.09"/>
    <x v="1"/>
    <n v="-30.300000000000004"/>
  </r>
  <r>
    <x v="86"/>
    <n v="16.010000000000002"/>
    <n v="59.57"/>
    <x v="1"/>
    <n v="-43.56"/>
  </r>
  <r>
    <x v="87"/>
    <n v="30.1"/>
    <n v="55.15"/>
    <x v="2"/>
    <n v="-25.049999999999997"/>
  </r>
  <r>
    <x v="88"/>
    <n v="47.3"/>
    <n v="41.71"/>
    <x v="2"/>
    <n v="5.5899999999999963"/>
  </r>
  <r>
    <x v="89"/>
    <n v="37.17"/>
    <n v="21.34"/>
    <x v="1"/>
    <n v="15.830000000000002"/>
  </r>
  <r>
    <x v="90"/>
    <n v="43.26"/>
    <n v="55.15"/>
    <x v="0"/>
    <n v="-11.89"/>
  </r>
  <r>
    <x v="91"/>
    <n v="45.56"/>
    <n v="12.2"/>
    <x v="1"/>
    <n v="33.36"/>
  </r>
  <r>
    <x v="92"/>
    <n v="43.3"/>
    <n v="69.52"/>
    <x v="2"/>
    <n v="-26.22"/>
  </r>
  <r>
    <x v="93"/>
    <n v="15.01"/>
    <n v="58.09"/>
    <x v="2"/>
    <n v="-43.080000000000005"/>
  </r>
  <r>
    <x v="94"/>
    <n v="19.3"/>
    <n v="46.88"/>
    <x v="1"/>
    <n v="-27.580000000000002"/>
  </r>
  <r>
    <x v="95"/>
    <n v="47.62"/>
    <n v="11.59"/>
    <x v="2"/>
    <n v="36.03"/>
  </r>
  <r>
    <x v="96"/>
    <n v="27.45"/>
    <n v="44.78"/>
    <x v="1"/>
    <n v="-17.330000000000002"/>
  </r>
  <r>
    <x v="97"/>
    <n v="47.77"/>
    <n v="50.5"/>
    <x v="1"/>
    <n v="-2.7299999999999969"/>
  </r>
  <r>
    <x v="98"/>
    <n v="34.85"/>
    <n v="60.64"/>
    <x v="0"/>
    <n v="-25.79"/>
  </r>
  <r>
    <x v="99"/>
    <n v="39.92"/>
    <n v="34.92"/>
    <x v="2"/>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n v="60.51"/>
    <x v="0"/>
    <n v="-16.54"/>
    <x v="0"/>
  </r>
  <r>
    <x v="1"/>
    <x v="1"/>
    <n v="22.68"/>
    <x v="1"/>
    <n v="-0.83999999999999986"/>
    <x v="1"/>
  </r>
  <r>
    <x v="2"/>
    <x v="2"/>
    <n v="59.15"/>
    <x v="2"/>
    <n v="-14.89"/>
    <x v="2"/>
  </r>
  <r>
    <x v="3"/>
    <x v="3"/>
    <n v="31.02"/>
    <x v="0"/>
    <n v="-5.0199999999999996"/>
    <x v="3"/>
  </r>
  <r>
    <x v="4"/>
    <x v="4"/>
    <n v="56.21"/>
    <x v="2"/>
    <n v="-30.84"/>
    <x v="4"/>
  </r>
  <r>
    <x v="5"/>
    <x v="5"/>
    <n v="36.86"/>
    <x v="0"/>
    <n v="9.3500000000000014"/>
    <x v="5"/>
  </r>
  <r>
    <x v="6"/>
    <x v="6"/>
    <n v="13.42"/>
    <x v="0"/>
    <n v="26.18"/>
    <x v="6"/>
  </r>
  <r>
    <x v="7"/>
    <x v="7"/>
    <n v="60.22"/>
    <x v="0"/>
    <n v="-20.729999999999997"/>
    <x v="7"/>
  </r>
  <r>
    <x v="8"/>
    <x v="8"/>
    <n v="47.51"/>
    <x v="2"/>
    <n v="-34.89"/>
    <x v="8"/>
  </r>
  <r>
    <x v="9"/>
    <x v="9"/>
    <n v="28"/>
    <x v="2"/>
    <n v="13.990000000000002"/>
    <x v="9"/>
  </r>
  <r>
    <x v="10"/>
    <x v="10"/>
    <n v="25.9"/>
    <x v="0"/>
    <n v="-8.9899999999999984"/>
    <x v="10"/>
  </r>
  <r>
    <x v="11"/>
    <x v="11"/>
    <n v="69.650000000000006"/>
    <x v="0"/>
    <n v="-30.470000000000006"/>
    <x v="11"/>
  </r>
  <r>
    <x v="12"/>
    <x v="12"/>
    <n v="32.61"/>
    <x v="1"/>
    <n v="5.8699999999999974"/>
    <x v="12"/>
  </r>
  <r>
    <x v="13"/>
    <x v="13"/>
    <n v="20.53"/>
    <x v="1"/>
    <n v="21.68"/>
    <x v="13"/>
  </r>
  <r>
    <x v="14"/>
    <x v="14"/>
    <n v="60.12"/>
    <x v="0"/>
    <n v="-38.799999999999997"/>
    <x v="14"/>
  </r>
  <r>
    <x v="15"/>
    <x v="15"/>
    <n v="31.42"/>
    <x v="0"/>
    <n v="-7.990000000000002"/>
    <x v="15"/>
  </r>
  <r>
    <x v="16"/>
    <x v="16"/>
    <n v="16.09"/>
    <x v="0"/>
    <n v="-1.2699999999999996"/>
    <x v="16"/>
  </r>
  <r>
    <x v="17"/>
    <x v="17"/>
    <n v="63.94"/>
    <x v="1"/>
    <n v="-42.92"/>
    <x v="17"/>
  </r>
  <r>
    <x v="18"/>
    <x v="18"/>
    <n v="34.26"/>
    <x v="0"/>
    <n v="-5.93"/>
    <x v="18"/>
  </r>
  <r>
    <x v="19"/>
    <x v="19"/>
    <n v="25.32"/>
    <x v="1"/>
    <n v="22.46"/>
    <x v="19"/>
  </r>
  <r>
    <x v="20"/>
    <x v="20"/>
    <n v="25.09"/>
    <x v="0"/>
    <n v="14.459999999999997"/>
    <x v="20"/>
  </r>
  <r>
    <x v="21"/>
    <x v="21"/>
    <n v="33.590000000000003"/>
    <x v="0"/>
    <n v="13.529999999999994"/>
    <x v="21"/>
  </r>
  <r>
    <x v="22"/>
    <x v="22"/>
    <n v="50.01"/>
    <x v="1"/>
    <n v="-13.850000000000001"/>
    <x v="22"/>
  </r>
  <r>
    <x v="23"/>
    <x v="23"/>
    <n v="52.3"/>
    <x v="0"/>
    <n v="-7.1899999999999977"/>
    <x v="23"/>
  </r>
  <r>
    <x v="24"/>
    <x v="24"/>
    <n v="69.31"/>
    <x v="0"/>
    <n v="-29.240000000000002"/>
    <x v="24"/>
  </r>
  <r>
    <x v="25"/>
    <x v="25"/>
    <n v="25.68"/>
    <x v="0"/>
    <n v="-2.8000000000000007"/>
    <x v="25"/>
  </r>
  <r>
    <x v="26"/>
    <x v="26"/>
    <n v="18.18"/>
    <x v="1"/>
    <n v="21.700000000000003"/>
    <x v="26"/>
  </r>
  <r>
    <x v="27"/>
    <x v="27"/>
    <n v="24.55"/>
    <x v="1"/>
    <n v="16.830000000000002"/>
    <x v="27"/>
  </r>
  <r>
    <x v="28"/>
    <x v="28"/>
    <n v="59.45"/>
    <x v="1"/>
    <n v="-35.290000000000006"/>
    <x v="28"/>
  </r>
  <r>
    <x v="29"/>
    <x v="29"/>
    <n v="42.44"/>
    <x v="0"/>
    <n v="-5.3699999999999974"/>
    <x v="29"/>
  </r>
  <r>
    <x v="30"/>
    <x v="30"/>
    <n v="53.73"/>
    <x v="0"/>
    <n v="-35.309999999999995"/>
    <x v="30"/>
  </r>
  <r>
    <x v="31"/>
    <x v="31"/>
    <n v="47.49"/>
    <x v="1"/>
    <n v="0"/>
    <x v="31"/>
  </r>
  <r>
    <x v="32"/>
    <x v="32"/>
    <n v="25.13"/>
    <x v="2"/>
    <n v="14.140000000000004"/>
    <x v="32"/>
  </r>
  <r>
    <x v="33"/>
    <x v="33"/>
    <n v="24.57"/>
    <x v="1"/>
    <n v="11.600000000000001"/>
    <x v="33"/>
  </r>
  <r>
    <x v="34"/>
    <x v="34"/>
    <n v="57.94"/>
    <x v="1"/>
    <n v="-38.709999999999994"/>
    <x v="34"/>
  </r>
  <r>
    <x v="35"/>
    <x v="35"/>
    <n v="57.5"/>
    <x v="0"/>
    <n v="-9.2199999999999989"/>
    <x v="35"/>
  </r>
  <r>
    <x v="36"/>
    <x v="36"/>
    <n v="40.21"/>
    <x v="2"/>
    <n v="-10.990000000000002"/>
    <x v="36"/>
  </r>
  <r>
    <x v="37"/>
    <x v="37"/>
    <n v="62.52"/>
    <x v="0"/>
    <n v="-13.21"/>
    <x v="37"/>
  </r>
  <r>
    <x v="38"/>
    <x v="38"/>
    <n v="57.41"/>
    <x v="0"/>
    <n v="-8.7099999999999937"/>
    <x v="38"/>
  </r>
  <r>
    <x v="39"/>
    <x v="39"/>
    <n v="34.17"/>
    <x v="0"/>
    <n v="3.3299999999999983"/>
    <x v="39"/>
  </r>
  <r>
    <x v="40"/>
    <x v="40"/>
    <n v="57.35"/>
    <x v="0"/>
    <n v="-19.620000000000005"/>
    <x v="40"/>
  </r>
  <r>
    <x v="41"/>
    <x v="41"/>
    <n v="28.34"/>
    <x v="0"/>
    <n v="19.069999999999997"/>
    <x v="41"/>
  </r>
  <r>
    <x v="42"/>
    <x v="42"/>
    <n v="20.309999999999999"/>
    <x v="1"/>
    <n v="26.13"/>
    <x v="42"/>
  </r>
  <r>
    <x v="43"/>
    <x v="43"/>
    <n v="28.36"/>
    <x v="0"/>
    <n v="8.3800000000000026"/>
    <x v="43"/>
  </r>
  <r>
    <x v="44"/>
    <x v="44"/>
    <n v="61.54"/>
    <x v="1"/>
    <n v="-32.659999999999997"/>
    <x v="44"/>
  </r>
  <r>
    <x v="45"/>
    <x v="45"/>
    <n v="11.04"/>
    <x v="1"/>
    <n v="5.3500000000000014"/>
    <x v="45"/>
  </r>
  <r>
    <x v="46"/>
    <x v="46"/>
    <n v="51.1"/>
    <x v="2"/>
    <n v="-5.18"/>
    <x v="46"/>
  </r>
  <r>
    <x v="47"/>
    <x v="47"/>
    <n v="22.03"/>
    <x v="2"/>
    <n v="7.629999999999999"/>
    <x v="47"/>
  </r>
  <r>
    <x v="48"/>
    <x v="48"/>
    <n v="52.7"/>
    <x v="2"/>
    <n v="-24.020000000000003"/>
    <x v="48"/>
  </r>
  <r>
    <x v="49"/>
    <x v="49"/>
    <n v="46.84"/>
    <x v="0"/>
    <n v="-7.0600000000000023"/>
    <x v="49"/>
  </r>
  <r>
    <x v="50"/>
    <x v="50"/>
    <n v="15.71"/>
    <x v="2"/>
    <n v="24.39"/>
    <x v="50"/>
  </r>
  <r>
    <x v="51"/>
    <x v="51"/>
    <n v="32.04"/>
    <x v="1"/>
    <n v="-12.309999999999999"/>
    <x v="51"/>
  </r>
  <r>
    <x v="52"/>
    <x v="52"/>
    <n v="48.67"/>
    <x v="0"/>
    <n v="-11.590000000000003"/>
    <x v="52"/>
  </r>
  <r>
    <x v="53"/>
    <x v="53"/>
    <n v="19.13"/>
    <x v="1"/>
    <n v="7.82"/>
    <x v="53"/>
  </r>
  <r>
    <x v="54"/>
    <x v="54"/>
    <n v="67.87"/>
    <x v="2"/>
    <n v="-56.430000000000007"/>
    <x v="54"/>
  </r>
  <r>
    <x v="55"/>
    <x v="55"/>
    <n v="37.340000000000003"/>
    <x v="1"/>
    <n v="6.1899999999999977"/>
    <x v="55"/>
  </r>
  <r>
    <x v="56"/>
    <x v="56"/>
    <n v="40.35"/>
    <x v="1"/>
    <n v="-24.39"/>
    <x v="56"/>
  </r>
  <r>
    <x v="57"/>
    <x v="57"/>
    <n v="51.7"/>
    <x v="0"/>
    <n v="-25.03"/>
    <x v="57"/>
  </r>
  <r>
    <x v="58"/>
    <x v="58"/>
    <n v="56.02"/>
    <x v="2"/>
    <n v="-24.520000000000003"/>
    <x v="58"/>
  </r>
  <r>
    <x v="59"/>
    <x v="59"/>
    <n v="59.99"/>
    <x v="2"/>
    <n v="-24.92"/>
    <x v="59"/>
  </r>
  <r>
    <x v="60"/>
    <x v="60"/>
    <n v="41.67"/>
    <x v="0"/>
    <n v="-2.3000000000000043"/>
    <x v="60"/>
  </r>
  <r>
    <x v="61"/>
    <x v="61"/>
    <n v="40.26"/>
    <x v="2"/>
    <n v="-18.339999999999996"/>
    <x v="61"/>
  </r>
  <r>
    <x v="62"/>
    <x v="62"/>
    <n v="43.41"/>
    <x v="0"/>
    <n v="-14.239999999999995"/>
    <x v="62"/>
  </r>
  <r>
    <x v="63"/>
    <x v="63"/>
    <n v="64.98"/>
    <x v="0"/>
    <n v="-19.250000000000007"/>
    <x v="63"/>
  </r>
  <r>
    <x v="64"/>
    <x v="47"/>
    <n v="40.28"/>
    <x v="1"/>
    <n v="-10.620000000000001"/>
    <x v="64"/>
  </r>
  <r>
    <x v="65"/>
    <x v="64"/>
    <n v="17.52"/>
    <x v="2"/>
    <n v="1.5399999999999991"/>
    <x v="65"/>
  </r>
  <r>
    <x v="66"/>
    <x v="65"/>
    <n v="40.69"/>
    <x v="0"/>
    <n v="6.3800000000000026"/>
    <x v="66"/>
  </r>
  <r>
    <x v="67"/>
    <x v="66"/>
    <n v="18.53"/>
    <x v="2"/>
    <n v="30.869999999999997"/>
    <x v="67"/>
  </r>
  <r>
    <x v="68"/>
    <x v="67"/>
    <n v="50.54"/>
    <x v="0"/>
    <n v="-33.93"/>
    <x v="68"/>
  </r>
  <r>
    <x v="69"/>
    <x v="68"/>
    <n v="65.78"/>
    <x v="2"/>
    <n v="-22.28"/>
    <x v="69"/>
  </r>
  <r>
    <x v="70"/>
    <x v="69"/>
    <n v="68.27"/>
    <x v="1"/>
    <n v="-28.08"/>
    <x v="70"/>
  </r>
  <r>
    <x v="71"/>
    <x v="70"/>
    <n v="61.83"/>
    <x v="0"/>
    <n v="-23.799999999999997"/>
    <x v="71"/>
  </r>
  <r>
    <x v="72"/>
    <x v="71"/>
    <n v="28.9"/>
    <x v="1"/>
    <n v="-13.989999999999998"/>
    <x v="72"/>
  </r>
  <r>
    <x v="73"/>
    <x v="72"/>
    <n v="37.03"/>
    <x v="0"/>
    <n v="-13.030000000000001"/>
    <x v="73"/>
  </r>
  <r>
    <x v="74"/>
    <x v="73"/>
    <n v="65.45"/>
    <x v="0"/>
    <n v="-30.96"/>
    <x v="74"/>
  </r>
  <r>
    <x v="75"/>
    <x v="74"/>
    <n v="50.39"/>
    <x v="0"/>
    <n v="-22.91"/>
    <x v="75"/>
  </r>
  <r>
    <x v="76"/>
    <x v="75"/>
    <n v="55.91"/>
    <x v="1"/>
    <n v="-26.979999999999997"/>
    <x v="76"/>
  </r>
  <r>
    <x v="77"/>
    <x v="76"/>
    <n v="24.47"/>
    <x v="2"/>
    <n v="20.160000000000004"/>
    <x v="77"/>
  </r>
  <r>
    <x v="78"/>
    <x v="77"/>
    <n v="62.65"/>
    <x v="0"/>
    <n v="-30.88"/>
    <x v="78"/>
  </r>
  <r>
    <x v="79"/>
    <x v="78"/>
    <n v="45.97"/>
    <x v="1"/>
    <n v="-28.419999999999998"/>
    <x v="79"/>
  </r>
  <r>
    <x v="80"/>
    <x v="79"/>
    <n v="28.27"/>
    <x v="0"/>
    <n v="-15.69"/>
    <x v="80"/>
  </r>
  <r>
    <x v="81"/>
    <x v="80"/>
    <n v="20.39"/>
    <x v="1"/>
    <n v="11.719999999999999"/>
    <x v="81"/>
  </r>
  <r>
    <x v="82"/>
    <x v="81"/>
    <n v="24.1"/>
    <x v="2"/>
    <n v="-0.74000000000000199"/>
    <x v="82"/>
  </r>
  <r>
    <x v="83"/>
    <x v="82"/>
    <n v="30.28"/>
    <x v="2"/>
    <n v="18.579999999999998"/>
    <x v="83"/>
  </r>
  <r>
    <x v="84"/>
    <x v="83"/>
    <n v="41.81"/>
    <x v="2"/>
    <n v="-12.760000000000002"/>
    <x v="84"/>
  </r>
  <r>
    <x v="85"/>
    <x v="84"/>
    <n v="64.09"/>
    <x v="1"/>
    <n v="-30.300000000000004"/>
    <x v="85"/>
  </r>
  <r>
    <x v="86"/>
    <x v="85"/>
    <n v="59.57"/>
    <x v="1"/>
    <n v="-43.56"/>
    <x v="86"/>
  </r>
  <r>
    <x v="87"/>
    <x v="86"/>
    <n v="55.15"/>
    <x v="2"/>
    <n v="-25.049999999999997"/>
    <x v="87"/>
  </r>
  <r>
    <x v="88"/>
    <x v="87"/>
    <n v="41.71"/>
    <x v="2"/>
    <n v="5.5899999999999963"/>
    <x v="88"/>
  </r>
  <r>
    <x v="89"/>
    <x v="88"/>
    <n v="21.34"/>
    <x v="1"/>
    <n v="15.830000000000002"/>
    <x v="89"/>
  </r>
  <r>
    <x v="90"/>
    <x v="89"/>
    <n v="55.15"/>
    <x v="0"/>
    <n v="-11.89"/>
    <x v="90"/>
  </r>
  <r>
    <x v="91"/>
    <x v="90"/>
    <n v="12.2"/>
    <x v="1"/>
    <n v="33.36"/>
    <x v="91"/>
  </r>
  <r>
    <x v="92"/>
    <x v="91"/>
    <n v="69.52"/>
    <x v="2"/>
    <n v="-26.22"/>
    <x v="92"/>
  </r>
  <r>
    <x v="93"/>
    <x v="92"/>
    <n v="58.09"/>
    <x v="2"/>
    <n v="-43.080000000000005"/>
    <x v="93"/>
  </r>
  <r>
    <x v="94"/>
    <x v="93"/>
    <n v="46.88"/>
    <x v="1"/>
    <n v="-27.580000000000002"/>
    <x v="94"/>
  </r>
  <r>
    <x v="95"/>
    <x v="94"/>
    <n v="11.59"/>
    <x v="2"/>
    <n v="36.03"/>
    <x v="95"/>
  </r>
  <r>
    <x v="96"/>
    <x v="95"/>
    <n v="44.78"/>
    <x v="1"/>
    <n v="-17.330000000000002"/>
    <x v="96"/>
  </r>
  <r>
    <x v="97"/>
    <x v="96"/>
    <n v="50.5"/>
    <x v="1"/>
    <n v="-2.7299999999999969"/>
    <x v="97"/>
  </r>
  <r>
    <x v="98"/>
    <x v="97"/>
    <n v="60.64"/>
    <x v="0"/>
    <n v="-25.79"/>
    <x v="98"/>
  </r>
  <r>
    <x v="99"/>
    <x v="98"/>
    <n v="34.92"/>
    <x v="2"/>
    <n v="5"/>
    <x v="99"/>
  </r>
  <r>
    <x v="100"/>
    <x v="99"/>
    <m/>
    <x v="3"/>
    <m/>
    <x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CD0821-D452-4AED-91F4-BA75A94A8E9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3:B208" firstHeaderRow="1" firstDataRow="1" firstDataCol="1" rowPageCount="1" colPageCount="1"/>
  <pivotFields count="7">
    <pivotField axis="axisRow" numFmtId="22"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axis="axisPage" multipleItemSelectionAllowed="1" showAll="0">
      <items count="4">
        <item x="2"/>
        <item x="0"/>
        <item x="1"/>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x="1"/>
        <item x="2"/>
        <item x="3"/>
        <item x="4"/>
        <item sd="0" x="5"/>
        <item sd="0" x="6"/>
        <item sd="0" x="7"/>
        <item sd="0" x="8"/>
        <item sd="0" x="9"/>
        <item sd="0" x="10"/>
        <item sd="0" x="11"/>
        <item sd="0" x="12"/>
        <item sd="0" x="13"/>
        <item t="default"/>
      </items>
    </pivotField>
  </pivotFields>
  <rowFields count="3">
    <field x="6"/>
    <field x="0"/>
    <field x="5"/>
  </rowFields>
  <rowItems count="205">
    <i>
      <x v="1"/>
    </i>
    <i r="1">
      <x/>
    </i>
    <i r="2">
      <x v="1"/>
    </i>
    <i r="1">
      <x v="1"/>
    </i>
    <i r="2">
      <x v="2"/>
    </i>
    <i r="1">
      <x v="2"/>
    </i>
    <i r="2">
      <x v="3"/>
    </i>
    <i r="1">
      <x v="3"/>
    </i>
    <i r="2">
      <x v="4"/>
    </i>
    <i r="1">
      <x v="4"/>
    </i>
    <i r="2">
      <x v="5"/>
    </i>
    <i r="1">
      <x v="5"/>
    </i>
    <i r="2">
      <x v="6"/>
    </i>
    <i r="1">
      <x v="6"/>
    </i>
    <i r="2">
      <x v="7"/>
    </i>
    <i r="1">
      <x v="7"/>
    </i>
    <i r="2">
      <x v="8"/>
    </i>
    <i r="1">
      <x v="8"/>
    </i>
    <i r="2">
      <x v="9"/>
    </i>
    <i r="1">
      <x v="9"/>
    </i>
    <i r="2">
      <x v="10"/>
    </i>
    <i r="1">
      <x v="10"/>
    </i>
    <i r="2">
      <x v="11"/>
    </i>
    <i r="1">
      <x v="11"/>
    </i>
    <i r="2">
      <x v="12"/>
    </i>
    <i r="1">
      <x v="12"/>
    </i>
    <i r="2">
      <x v="13"/>
    </i>
    <i r="1">
      <x v="13"/>
    </i>
    <i r="2">
      <x v="14"/>
    </i>
    <i r="1">
      <x v="14"/>
    </i>
    <i r="2">
      <x v="15"/>
    </i>
    <i r="1">
      <x v="15"/>
    </i>
    <i r="2">
      <x v="16"/>
    </i>
    <i r="1">
      <x v="16"/>
    </i>
    <i r="2">
      <x v="17"/>
    </i>
    <i r="1">
      <x v="17"/>
    </i>
    <i r="2">
      <x v="18"/>
    </i>
    <i r="1">
      <x v="18"/>
    </i>
    <i r="2">
      <x v="19"/>
    </i>
    <i r="1">
      <x v="19"/>
    </i>
    <i r="2">
      <x v="20"/>
    </i>
    <i r="1">
      <x v="20"/>
    </i>
    <i r="2">
      <x v="21"/>
    </i>
    <i r="1">
      <x v="21"/>
    </i>
    <i r="2">
      <x v="22"/>
    </i>
    <i r="1">
      <x v="22"/>
    </i>
    <i r="2">
      <x v="23"/>
    </i>
    <i r="1">
      <x v="23"/>
    </i>
    <i r="2">
      <x v="24"/>
    </i>
    <i r="1">
      <x v="24"/>
    </i>
    <i r="2">
      <x v="25"/>
    </i>
    <i r="1">
      <x v="25"/>
    </i>
    <i r="2">
      <x v="26"/>
    </i>
    <i r="1">
      <x v="26"/>
    </i>
    <i r="2">
      <x v="27"/>
    </i>
    <i r="1">
      <x v="27"/>
    </i>
    <i r="2">
      <x v="28"/>
    </i>
    <i r="1">
      <x v="28"/>
    </i>
    <i r="2">
      <x v="29"/>
    </i>
    <i r="1">
      <x v="29"/>
    </i>
    <i r="2">
      <x v="30"/>
    </i>
    <i r="1">
      <x v="30"/>
    </i>
    <i r="2">
      <x v="31"/>
    </i>
    <i>
      <x v="2"/>
    </i>
    <i r="1">
      <x v="31"/>
    </i>
    <i r="2">
      <x v="32"/>
    </i>
    <i r="1">
      <x v="32"/>
    </i>
    <i r="2">
      <x v="33"/>
    </i>
    <i r="1">
      <x v="33"/>
    </i>
    <i r="2">
      <x v="34"/>
    </i>
    <i r="1">
      <x v="34"/>
    </i>
    <i r="2">
      <x v="35"/>
    </i>
    <i r="1">
      <x v="35"/>
    </i>
    <i r="2">
      <x v="36"/>
    </i>
    <i r="1">
      <x v="36"/>
    </i>
    <i r="2">
      <x v="37"/>
    </i>
    <i r="1">
      <x v="37"/>
    </i>
    <i r="2">
      <x v="38"/>
    </i>
    <i r="1">
      <x v="38"/>
    </i>
    <i r="2">
      <x v="39"/>
    </i>
    <i r="1">
      <x v="39"/>
    </i>
    <i r="2">
      <x v="40"/>
    </i>
    <i r="1">
      <x v="40"/>
    </i>
    <i r="2">
      <x v="41"/>
    </i>
    <i r="1">
      <x v="41"/>
    </i>
    <i r="2">
      <x v="42"/>
    </i>
    <i r="1">
      <x v="42"/>
    </i>
    <i r="2">
      <x v="43"/>
    </i>
    <i r="1">
      <x v="43"/>
    </i>
    <i r="2">
      <x v="44"/>
    </i>
    <i r="1">
      <x v="44"/>
    </i>
    <i r="2">
      <x v="45"/>
    </i>
    <i r="1">
      <x v="45"/>
    </i>
    <i r="2">
      <x v="46"/>
    </i>
    <i r="1">
      <x v="46"/>
    </i>
    <i r="2">
      <x v="47"/>
    </i>
    <i r="1">
      <x v="47"/>
    </i>
    <i r="2">
      <x v="48"/>
    </i>
    <i r="1">
      <x v="48"/>
    </i>
    <i r="2">
      <x v="49"/>
    </i>
    <i r="1">
      <x v="49"/>
    </i>
    <i r="2">
      <x v="50"/>
    </i>
    <i r="1">
      <x v="50"/>
    </i>
    <i r="2">
      <x v="51"/>
    </i>
    <i r="1">
      <x v="51"/>
    </i>
    <i r="2">
      <x v="52"/>
    </i>
    <i r="1">
      <x v="52"/>
    </i>
    <i r="2">
      <x v="53"/>
    </i>
    <i r="1">
      <x v="53"/>
    </i>
    <i r="2">
      <x v="54"/>
    </i>
    <i r="1">
      <x v="54"/>
    </i>
    <i r="2">
      <x v="55"/>
    </i>
    <i r="1">
      <x v="55"/>
    </i>
    <i r="2">
      <x v="56"/>
    </i>
    <i r="1">
      <x v="56"/>
    </i>
    <i r="2">
      <x v="57"/>
    </i>
    <i r="1">
      <x v="57"/>
    </i>
    <i r="2">
      <x v="58"/>
    </i>
    <i r="1">
      <x v="58"/>
    </i>
    <i r="2">
      <x v="59"/>
    </i>
    <i r="1">
      <x v="59"/>
    </i>
    <i r="2">
      <x v="60"/>
    </i>
    <i>
      <x v="3"/>
    </i>
    <i r="1">
      <x v="60"/>
    </i>
    <i r="2">
      <x v="61"/>
    </i>
    <i r="1">
      <x v="61"/>
    </i>
    <i r="2">
      <x v="62"/>
    </i>
    <i r="1">
      <x v="62"/>
    </i>
    <i r="2">
      <x v="63"/>
    </i>
    <i r="1">
      <x v="63"/>
    </i>
    <i r="2">
      <x v="64"/>
    </i>
    <i r="1">
      <x v="64"/>
    </i>
    <i r="2">
      <x v="65"/>
    </i>
    <i r="1">
      <x v="65"/>
    </i>
    <i r="2">
      <x v="66"/>
    </i>
    <i r="1">
      <x v="66"/>
    </i>
    <i r="2">
      <x v="67"/>
    </i>
    <i r="1">
      <x v="67"/>
    </i>
    <i r="2">
      <x v="68"/>
    </i>
    <i r="1">
      <x v="68"/>
    </i>
    <i r="2">
      <x v="69"/>
    </i>
    <i r="1">
      <x v="69"/>
    </i>
    <i r="2">
      <x v="70"/>
    </i>
    <i r="1">
      <x v="70"/>
    </i>
    <i r="2">
      <x v="71"/>
    </i>
    <i r="1">
      <x v="71"/>
    </i>
    <i r="2">
      <x v="72"/>
    </i>
    <i r="1">
      <x v="72"/>
    </i>
    <i r="2">
      <x v="73"/>
    </i>
    <i r="1">
      <x v="73"/>
    </i>
    <i r="2">
      <x v="74"/>
    </i>
    <i r="1">
      <x v="74"/>
    </i>
    <i r="2">
      <x v="75"/>
    </i>
    <i r="1">
      <x v="75"/>
    </i>
    <i r="2">
      <x v="76"/>
    </i>
    <i r="1">
      <x v="76"/>
    </i>
    <i r="2">
      <x v="77"/>
    </i>
    <i r="1">
      <x v="77"/>
    </i>
    <i r="2">
      <x v="78"/>
    </i>
    <i r="1">
      <x v="78"/>
    </i>
    <i r="2">
      <x v="79"/>
    </i>
    <i r="1">
      <x v="79"/>
    </i>
    <i r="2">
      <x v="80"/>
    </i>
    <i r="1">
      <x v="80"/>
    </i>
    <i r="2">
      <x v="81"/>
    </i>
    <i r="1">
      <x v="81"/>
    </i>
    <i r="2">
      <x v="82"/>
    </i>
    <i r="1">
      <x v="82"/>
    </i>
    <i r="2">
      <x v="83"/>
    </i>
    <i r="1">
      <x v="83"/>
    </i>
    <i r="2">
      <x v="84"/>
    </i>
    <i r="1">
      <x v="84"/>
    </i>
    <i r="2">
      <x v="85"/>
    </i>
    <i r="1">
      <x v="85"/>
    </i>
    <i r="2">
      <x v="86"/>
    </i>
    <i r="1">
      <x v="86"/>
    </i>
    <i r="2">
      <x v="87"/>
    </i>
    <i r="1">
      <x v="87"/>
    </i>
    <i r="2">
      <x v="88"/>
    </i>
    <i r="1">
      <x v="88"/>
    </i>
    <i r="2">
      <x v="89"/>
    </i>
    <i r="1">
      <x v="89"/>
    </i>
    <i r="2">
      <x v="90"/>
    </i>
    <i r="1">
      <x v="90"/>
    </i>
    <i r="2">
      <x v="91"/>
    </i>
    <i>
      <x v="4"/>
    </i>
    <i r="1">
      <x v="91"/>
    </i>
    <i r="2">
      <x v="92"/>
    </i>
    <i r="1">
      <x v="92"/>
    </i>
    <i r="2">
      <x v="93"/>
    </i>
    <i r="1">
      <x v="93"/>
    </i>
    <i r="2">
      <x v="94"/>
    </i>
    <i r="1">
      <x v="94"/>
    </i>
    <i r="2">
      <x v="95"/>
    </i>
    <i r="1">
      <x v="95"/>
    </i>
    <i r="2">
      <x v="96"/>
    </i>
    <i r="1">
      <x v="96"/>
    </i>
    <i r="2">
      <x v="97"/>
    </i>
    <i r="1">
      <x v="97"/>
    </i>
    <i r="2">
      <x v="98"/>
    </i>
    <i r="1">
      <x v="98"/>
    </i>
    <i r="2">
      <x v="99"/>
    </i>
    <i r="1">
      <x v="99"/>
    </i>
    <i r="2">
      <x v="100"/>
    </i>
    <i t="grand">
      <x/>
    </i>
  </rowItems>
  <colItems count="1">
    <i/>
  </colItems>
  <pageFields count="1">
    <pageField fld="3" hier="-1"/>
  </pageFields>
  <dataFields count="1">
    <dataField name="Sum of deficet/surplus" fld="4"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67" name="Date">
      <autoFilter ref="A1">
        <filterColumn colId="0">
          <customFilters and="1">
            <customFilter operator="greaterThanOrEqual" val="45292"/>
            <customFilter operator="lessThanOrEqual" val="454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732943-AA2D-450E-83C7-F99EAEA4846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D7" firstHeaderRow="0" firstDataRow="1" firstDataCol="1"/>
  <pivotFields count="7">
    <pivotField numFmtId="22"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showAll="0"/>
    <pivotField dataField="1" showAll="0"/>
    <pivotField axis="axisRow" showAll="0">
      <items count="4">
        <item x="2"/>
        <item x="0"/>
        <item x="1"/>
        <item t="default"/>
      </items>
    </pivotField>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4">
    <i>
      <x/>
    </i>
    <i>
      <x v="1"/>
    </i>
    <i>
      <x v="2"/>
    </i>
    <i t="grand">
      <x/>
    </i>
  </rowItems>
  <colFields count="1">
    <field x="-2"/>
  </colFields>
  <colItems count="3">
    <i>
      <x/>
    </i>
    <i i="1">
      <x v="1"/>
    </i>
    <i i="2">
      <x v="2"/>
    </i>
  </colItems>
  <dataFields count="3">
    <dataField name=" Solar Output" fld="1" subtotal="average" baseField="3" baseItem="0"/>
    <dataField name="Energy Consumption" fld="2" subtotal="average" baseField="3" baseItem="0"/>
    <dataField name="Deficet/Surplus." fld="4" subtotal="average" baseField="3" baseItem="0"/>
  </dataFields>
  <chartFormats count="3">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dateBetween" evalOrder="-1" id="285" name="Date">
      <autoFilter ref="A1">
        <filterColumn colId="0">
          <customFilters and="1">
            <customFilter operator="greaterThanOrEqual" val="45292"/>
            <customFilter operator="lessThanOrEqual" val="454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5E33A0-A190-49CD-8527-79C62AD54D6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B106" firstHeaderRow="1" firstDataRow="1" firstDataCol="1" rowPageCount="2" colPageCount="1"/>
  <pivotFields count="8">
    <pivotField axis="axisPage" showAll="0">
      <items count="1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showAll="0"/>
    <pivotField showAll="0"/>
    <pivotField axis="axisPage" showAll="0">
      <items count="5">
        <item x="2"/>
        <item x="0"/>
        <item x="1"/>
        <item x="3"/>
        <item t="default"/>
      </items>
    </pivotField>
    <pivotField showAll="0"/>
    <pivotField dataField="1" showAll="0">
      <items count="102">
        <item x="54"/>
        <item x="93"/>
        <item x="8"/>
        <item x="86"/>
        <item x="68"/>
        <item x="17"/>
        <item x="34"/>
        <item x="30"/>
        <item x="14"/>
        <item x="79"/>
        <item x="56"/>
        <item x="28"/>
        <item x="94"/>
        <item x="80"/>
        <item x="4"/>
        <item x="44"/>
        <item x="78"/>
        <item x="57"/>
        <item x="72"/>
        <item x="76"/>
        <item x="74"/>
        <item x="85"/>
        <item x="48"/>
        <item x="61"/>
        <item x="75"/>
        <item x="87"/>
        <item x="58"/>
        <item x="11"/>
        <item x="98"/>
        <item x="24"/>
        <item x="59"/>
        <item x="70"/>
        <item x="96"/>
        <item x="71"/>
        <item x="51"/>
        <item x="92"/>
        <item x="73"/>
        <item x="10"/>
        <item x="7"/>
        <item x="40"/>
        <item x="69"/>
        <item x="62"/>
        <item x="84"/>
        <item x="63"/>
        <item x="22"/>
        <item x="0"/>
        <item x="36"/>
        <item x="64"/>
        <item x="15"/>
        <item x="2"/>
        <item x="52"/>
        <item x="90"/>
        <item x="37"/>
        <item x="18"/>
        <item x="3"/>
        <item x="35"/>
        <item x="38"/>
        <item x="49"/>
        <item x="23"/>
        <item x="29"/>
        <item x="25"/>
        <item x="46"/>
        <item x="16"/>
        <item x="60"/>
        <item x="97"/>
        <item x="1"/>
        <item x="82"/>
        <item x="31"/>
        <item x="65"/>
        <item x="39"/>
        <item x="88"/>
        <item x="99"/>
        <item x="66"/>
        <item x="55"/>
        <item x="12"/>
        <item x="5"/>
        <item x="43"/>
        <item x="47"/>
        <item x="21"/>
        <item x="53"/>
        <item x="33"/>
        <item x="45"/>
        <item x="9"/>
        <item x="32"/>
        <item x="81"/>
        <item x="20"/>
        <item x="83"/>
        <item x="41"/>
        <item x="27"/>
        <item x="89"/>
        <item x="77"/>
        <item x="19"/>
        <item x="13"/>
        <item x="26"/>
        <item x="42"/>
        <item x="50"/>
        <item x="67"/>
        <item x="6"/>
        <item x="91"/>
        <item x="95"/>
        <item x="100"/>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6"/>
    <field x="7"/>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pageFields count="2">
    <pageField fld="3" hier="-1"/>
    <pageField fld="0" hier="-1"/>
  </pageFields>
  <dataFields count="1">
    <dataField name="Sum of Energy Efficiency" fld="5"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A40356F5-4D46-4A14-92A1-16DF478EE7C7}" autoFormatId="16" applyNumberFormats="0" applyBorderFormats="0" applyFontFormats="0" applyPatternFormats="0" applyAlignmentFormats="0" applyWidthHeightFormats="0">
  <queryTableRefresh nextId="15">
    <queryTableFields count="6">
      <queryTableField id="1" name="Date" tableColumnId="1"/>
      <queryTableField id="2" name="Solar_Output_kWh" tableColumnId="2"/>
      <queryTableField id="3" name="Energy_Consumption_kWh" tableColumnId="3"/>
      <queryTableField id="4" name="Weather_Condition" tableColumnId="4"/>
      <queryTableField id="5" name="deficet/surplus" tableColumnId="5"/>
      <queryTableField id="6" name="Energy Efficiency"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_Condition2" xr10:uid="{BDAEF2E0-DD2E-4EBB-8F25-80A25A7DA679}" sourceName="Weather_Condition">
  <pivotTables>
    <pivotTable tabId="21" name="PivotTable1"/>
    <pivotTable tabId="15" name="PivotTable4"/>
  </pivotTables>
  <data>
    <tabular pivotCacheId="27163952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_Condition 1" xr10:uid="{21ECFF61-8DE2-49C1-B457-C559C40AA2C0}" cache="Slicer_Weather_Condition2" caption="Weather_Condition" showCaption="0" style="SlicerStyleDark5 2"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FFD1EB-C67F-43A2-91B8-714B22FBEB3B}" name="Main_query" displayName="Main_query" ref="A1:F101" tableType="queryTable" totalsRowShown="0">
  <autoFilter ref="A1:F101" xr:uid="{A2FFD1EB-C67F-43A2-91B8-714B22FBEB3B}"/>
  <tableColumns count="6">
    <tableColumn id="1" xr3:uid="{F3659C80-0025-4C32-9F6D-82330ABBBF4E}" uniqueName="1" name="Date" queryTableFieldId="1" dataDxfId="0"/>
    <tableColumn id="2" xr3:uid="{29003B3C-3384-4F08-B748-58AAE2103FB4}" uniqueName="2" name="Solar_Output_kWh" queryTableFieldId="2"/>
    <tableColumn id="3" xr3:uid="{A6811D2C-3B46-4040-A7ED-4C4A8FB1DBBE}" uniqueName="3" name="Energy_Consumption_kWh" queryTableFieldId="3"/>
    <tableColumn id="4" xr3:uid="{EB191804-AF52-4871-8303-E6E0D15CEEF5}" uniqueName="4" name="Weather_Condition" queryTableFieldId="4" dataDxfId="4"/>
    <tableColumn id="5" xr3:uid="{BC4282B0-2E10-4E7D-8A17-4F710CCB7BD4}" uniqueName="5" name="deficet/surplus" queryTableFieldId="5"/>
    <tableColumn id="6" xr3:uid="{7D971ADD-9F70-46CB-9077-2BC92AFF3CE7}" uniqueName="6" name="Energy Efficiency"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7DA909-1200-4D9D-86BC-E51209B6D3F2}" name="Table3" displayName="Table3" ref="J7:L8" totalsRowShown="0">
  <autoFilter ref="J7:L8" xr:uid="{157DA909-1200-4D9D-86BC-E51209B6D3F2}"/>
  <tableColumns count="3">
    <tableColumn id="1" xr3:uid="{F337C921-D650-4A9D-B439-4ED1D97F9A80}" name="Days with surplus">
      <calculatedColumnFormula>COUNTIF(E:E, "&gt;0")</calculatedColumnFormula>
    </tableColumn>
    <tableColumn id="2" xr3:uid="{C8E39FAE-33AE-490B-AD65-1736136310B8}" name="Days with deficet">
      <calculatedColumnFormula>COUNTIF(E:E, "&lt;0")</calculatedColumnFormula>
    </tableColumn>
    <tableColumn id="3" xr3:uid="{81D2E55F-9068-47BB-B928-2197CC366D7D}" name="Neutral">
      <calculatedColumnFormula>COUNTIF(E:E, "=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38AC6CE-5121-430A-B5F8-660D03C83598}" sourceName="Date">
  <pivotTables>
    <pivotTable tabId="15" name="PivotTable4"/>
    <pivotTable tabId="21" name="PivotTable1"/>
  </pivotTables>
  <state minimalRefreshVersion="6" lastRefreshVersion="6" pivotCacheId="271639529" filterType="dateBetween">
    <selection startDate="2024-01-01T00:00:00" endDate="2024-04-30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D7DDC76-5CDE-424B-BB58-65BBCFCAFBD5}" cache="NativeTimeline_Date" caption="Date" showHeader="0" showSelectionLabel="0" showTimeLevel="0" level="2" selectionLevel="2" scrollPosition="2024-01-01T00:00:00" style="Timeline Style 2 2"/>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C2BC1-D8D2-41F8-A4A2-2E7899E066C4}">
  <dimension ref="A1:L101"/>
  <sheetViews>
    <sheetView tabSelected="1" workbookViewId="0">
      <selection activeCell="D6" sqref="D6"/>
    </sheetView>
  </sheetViews>
  <sheetFormatPr defaultRowHeight="14.4" x14ac:dyDescent="0.3"/>
  <cols>
    <col min="1" max="1" width="13.77734375" bestFit="1" customWidth="1"/>
    <col min="2" max="2" width="19.5546875" bestFit="1" customWidth="1"/>
    <col min="3" max="3" width="26.5546875" bestFit="1" customWidth="1"/>
    <col min="4" max="4" width="19.88671875" bestFit="1" customWidth="1"/>
    <col min="5" max="5" width="16" bestFit="1" customWidth="1"/>
    <col min="6" max="6" width="17.6640625" bestFit="1" customWidth="1"/>
    <col min="10" max="10" width="17.88671875" bestFit="1" customWidth="1"/>
    <col min="11" max="11" width="17.6640625" bestFit="1" customWidth="1"/>
    <col min="12" max="12" width="9.44140625" bestFit="1" customWidth="1"/>
  </cols>
  <sheetData>
    <row r="1" spans="1:12" x14ac:dyDescent="0.3">
      <c r="A1" t="s">
        <v>5</v>
      </c>
      <c r="B1" t="s">
        <v>6</v>
      </c>
      <c r="C1" t="s">
        <v>7</v>
      </c>
      <c r="D1" t="s">
        <v>8</v>
      </c>
      <c r="E1" t="s">
        <v>40</v>
      </c>
      <c r="F1" t="s">
        <v>122</v>
      </c>
    </row>
    <row r="2" spans="1:12" x14ac:dyDescent="0.3">
      <c r="A2" s="3">
        <v>45292</v>
      </c>
      <c r="B2">
        <v>43.97</v>
      </c>
      <c r="C2">
        <v>60.51</v>
      </c>
      <c r="D2" t="s">
        <v>0</v>
      </c>
      <c r="E2">
        <v>-16.54</v>
      </c>
      <c r="F2">
        <v>72.66567509502562</v>
      </c>
    </row>
    <row r="3" spans="1:12" x14ac:dyDescent="0.3">
      <c r="A3" s="3">
        <v>45293</v>
      </c>
      <c r="B3">
        <v>21.84</v>
      </c>
      <c r="C3">
        <v>22.68</v>
      </c>
      <c r="D3" t="s">
        <v>1</v>
      </c>
      <c r="E3">
        <v>-0.83999999999999986</v>
      </c>
      <c r="F3">
        <v>96.296296296296305</v>
      </c>
    </row>
    <row r="4" spans="1:12" x14ac:dyDescent="0.3">
      <c r="A4" s="3">
        <v>45294</v>
      </c>
      <c r="B4">
        <v>44.26</v>
      </c>
      <c r="C4">
        <v>59.15</v>
      </c>
      <c r="D4" t="s">
        <v>2</v>
      </c>
      <c r="E4">
        <v>-14.89</v>
      </c>
      <c r="F4">
        <v>74.826711749788672</v>
      </c>
    </row>
    <row r="5" spans="1:12" x14ac:dyDescent="0.3">
      <c r="A5" s="3">
        <v>45295</v>
      </c>
      <c r="B5">
        <v>26</v>
      </c>
      <c r="C5">
        <v>31.02</v>
      </c>
      <c r="D5" t="s">
        <v>0</v>
      </c>
      <c r="E5">
        <v>-5.0199999999999996</v>
      </c>
      <c r="F5">
        <v>83.816892327530624</v>
      </c>
    </row>
    <row r="6" spans="1:12" x14ac:dyDescent="0.3">
      <c r="A6" s="3">
        <v>45296</v>
      </c>
      <c r="B6">
        <v>25.37</v>
      </c>
      <c r="C6">
        <v>56.21</v>
      </c>
      <c r="D6" t="s">
        <v>2</v>
      </c>
      <c r="E6">
        <v>-30.84</v>
      </c>
      <c r="F6">
        <v>45.134317737057465</v>
      </c>
    </row>
    <row r="7" spans="1:12" x14ac:dyDescent="0.3">
      <c r="A7" s="3">
        <v>45297</v>
      </c>
      <c r="B7">
        <v>46.21</v>
      </c>
      <c r="C7">
        <v>36.86</v>
      </c>
      <c r="D7" t="s">
        <v>0</v>
      </c>
      <c r="E7">
        <v>9.3500000000000014</v>
      </c>
      <c r="F7">
        <v>125.36625067824201</v>
      </c>
      <c r="J7" t="s">
        <v>120</v>
      </c>
      <c r="K7" t="s">
        <v>121</v>
      </c>
      <c r="L7" t="s">
        <v>119</v>
      </c>
    </row>
    <row r="8" spans="1:12" x14ac:dyDescent="0.3">
      <c r="A8" s="3">
        <v>45298</v>
      </c>
      <c r="B8">
        <v>39.6</v>
      </c>
      <c r="C8">
        <v>13.42</v>
      </c>
      <c r="D8" t="s">
        <v>0</v>
      </c>
      <c r="E8">
        <v>26.18</v>
      </c>
      <c r="F8">
        <v>295.08196721311475</v>
      </c>
      <c r="J8">
        <f>COUNTIF(E:E, "&gt;0")</f>
        <v>32</v>
      </c>
      <c r="K8">
        <f>COUNTIF(E:E, "&lt;0")</f>
        <v>67</v>
      </c>
      <c r="L8">
        <f>COUNTIF(E:E, "= 0")</f>
        <v>1</v>
      </c>
    </row>
    <row r="9" spans="1:12" x14ac:dyDescent="0.3">
      <c r="A9" s="3">
        <v>45299</v>
      </c>
      <c r="B9">
        <v>39.49</v>
      </c>
      <c r="C9">
        <v>60.22</v>
      </c>
      <c r="D9" t="s">
        <v>0</v>
      </c>
      <c r="E9">
        <v>-20.729999999999997</v>
      </c>
      <c r="F9">
        <v>65.57622052474261</v>
      </c>
    </row>
    <row r="10" spans="1:12" x14ac:dyDescent="0.3">
      <c r="A10" s="3">
        <v>45300</v>
      </c>
      <c r="B10">
        <v>12.62</v>
      </c>
      <c r="C10">
        <v>47.51</v>
      </c>
      <c r="D10" t="s">
        <v>2</v>
      </c>
      <c r="E10">
        <v>-34.89</v>
      </c>
      <c r="F10">
        <v>26.562828878130919</v>
      </c>
    </row>
    <row r="11" spans="1:12" x14ac:dyDescent="0.3">
      <c r="A11" s="3">
        <v>45301</v>
      </c>
      <c r="B11">
        <v>41.99</v>
      </c>
      <c r="C11">
        <v>28</v>
      </c>
      <c r="D11" t="s">
        <v>2</v>
      </c>
      <c r="E11">
        <v>13.990000000000002</v>
      </c>
      <c r="F11">
        <v>149.96428571428572</v>
      </c>
    </row>
    <row r="12" spans="1:12" x14ac:dyDescent="0.3">
      <c r="A12" s="3">
        <v>45302</v>
      </c>
      <c r="B12">
        <v>16.91</v>
      </c>
      <c r="C12">
        <v>25.9</v>
      </c>
      <c r="D12" t="s">
        <v>0</v>
      </c>
      <c r="E12">
        <v>-8.9899999999999984</v>
      </c>
      <c r="F12">
        <v>65.289575289575296</v>
      </c>
    </row>
    <row r="13" spans="1:12" x14ac:dyDescent="0.3">
      <c r="A13" s="3">
        <v>45303</v>
      </c>
      <c r="B13">
        <v>39.18</v>
      </c>
      <c r="C13">
        <v>69.650000000000006</v>
      </c>
      <c r="D13" t="s">
        <v>0</v>
      </c>
      <c r="E13">
        <v>-30.470000000000006</v>
      </c>
      <c r="F13">
        <v>56.252692031586506</v>
      </c>
    </row>
    <row r="14" spans="1:12" x14ac:dyDescent="0.3">
      <c r="A14" s="3">
        <v>45304</v>
      </c>
      <c r="B14">
        <v>38.479999999999997</v>
      </c>
      <c r="C14">
        <v>32.61</v>
      </c>
      <c r="D14" t="s">
        <v>1</v>
      </c>
      <c r="E14">
        <v>5.8699999999999974</v>
      </c>
      <c r="F14">
        <v>118.00061330880098</v>
      </c>
    </row>
    <row r="15" spans="1:12" x14ac:dyDescent="0.3">
      <c r="A15" s="3">
        <v>45305</v>
      </c>
      <c r="B15">
        <v>42.21</v>
      </c>
      <c r="C15">
        <v>20.53</v>
      </c>
      <c r="D15" t="s">
        <v>1</v>
      </c>
      <c r="E15">
        <v>21.68</v>
      </c>
      <c r="F15">
        <v>205.60155869459328</v>
      </c>
    </row>
    <row r="16" spans="1:12" x14ac:dyDescent="0.3">
      <c r="A16" s="3">
        <v>45306</v>
      </c>
      <c r="B16">
        <v>21.32</v>
      </c>
      <c r="C16">
        <v>60.12</v>
      </c>
      <c r="D16" t="s">
        <v>0</v>
      </c>
      <c r="E16">
        <v>-38.799999999999997</v>
      </c>
      <c r="F16">
        <v>35.462408516300734</v>
      </c>
    </row>
    <row r="17" spans="1:6" x14ac:dyDescent="0.3">
      <c r="A17" s="3">
        <v>45307</v>
      </c>
      <c r="B17">
        <v>23.43</v>
      </c>
      <c r="C17">
        <v>31.42</v>
      </c>
      <c r="D17" t="s">
        <v>0</v>
      </c>
      <c r="E17">
        <v>-7.990000000000002</v>
      </c>
      <c r="F17">
        <v>74.570337364735835</v>
      </c>
    </row>
    <row r="18" spans="1:6" x14ac:dyDescent="0.3">
      <c r="A18" s="3">
        <v>45308</v>
      </c>
      <c r="B18">
        <v>14.82</v>
      </c>
      <c r="C18">
        <v>16.09</v>
      </c>
      <c r="D18" t="s">
        <v>0</v>
      </c>
      <c r="E18">
        <v>-1.2699999999999996</v>
      </c>
      <c r="F18">
        <v>92.106898694841519</v>
      </c>
    </row>
    <row r="19" spans="1:6" x14ac:dyDescent="0.3">
      <c r="A19" s="3">
        <v>45309</v>
      </c>
      <c r="B19">
        <v>21.02</v>
      </c>
      <c r="C19">
        <v>63.94</v>
      </c>
      <c r="D19" t="s">
        <v>1</v>
      </c>
      <c r="E19">
        <v>-42.92</v>
      </c>
      <c r="F19">
        <v>32.87456990928996</v>
      </c>
    </row>
    <row r="20" spans="1:6" x14ac:dyDescent="0.3">
      <c r="A20" s="3">
        <v>45310</v>
      </c>
      <c r="B20">
        <v>28.33</v>
      </c>
      <c r="C20">
        <v>34.26</v>
      </c>
      <c r="D20" t="s">
        <v>0</v>
      </c>
      <c r="E20">
        <v>-5.93</v>
      </c>
      <c r="F20">
        <v>82.691185055458263</v>
      </c>
    </row>
    <row r="21" spans="1:6" x14ac:dyDescent="0.3">
      <c r="A21" s="3">
        <v>45311</v>
      </c>
      <c r="B21">
        <v>47.78</v>
      </c>
      <c r="C21">
        <v>25.32</v>
      </c>
      <c r="D21" t="s">
        <v>1</v>
      </c>
      <c r="E21">
        <v>22.46</v>
      </c>
      <c r="F21">
        <v>188.7045813586098</v>
      </c>
    </row>
    <row r="22" spans="1:6" x14ac:dyDescent="0.3">
      <c r="A22" s="3">
        <v>45312</v>
      </c>
      <c r="B22">
        <v>39.549999999999997</v>
      </c>
      <c r="C22">
        <v>25.09</v>
      </c>
      <c r="D22" t="s">
        <v>0</v>
      </c>
      <c r="E22">
        <v>14.459999999999997</v>
      </c>
      <c r="F22">
        <v>157.632522917497</v>
      </c>
    </row>
    <row r="23" spans="1:6" x14ac:dyDescent="0.3">
      <c r="A23" s="3">
        <v>45313</v>
      </c>
      <c r="B23">
        <v>47.12</v>
      </c>
      <c r="C23">
        <v>33.590000000000003</v>
      </c>
      <c r="D23" t="s">
        <v>0</v>
      </c>
      <c r="E23">
        <v>13.529999999999994</v>
      </c>
      <c r="F23">
        <v>140.27984519202141</v>
      </c>
    </row>
    <row r="24" spans="1:6" x14ac:dyDescent="0.3">
      <c r="A24" s="3">
        <v>45314</v>
      </c>
      <c r="B24">
        <v>36.159999999999997</v>
      </c>
      <c r="C24">
        <v>50.01</v>
      </c>
      <c r="D24" t="s">
        <v>1</v>
      </c>
      <c r="E24">
        <v>-13.850000000000001</v>
      </c>
      <c r="F24">
        <v>72.305538892221549</v>
      </c>
    </row>
    <row r="25" spans="1:6" x14ac:dyDescent="0.3">
      <c r="A25" s="3">
        <v>45315</v>
      </c>
      <c r="B25">
        <v>45.11</v>
      </c>
      <c r="C25">
        <v>52.3</v>
      </c>
      <c r="D25" t="s">
        <v>0</v>
      </c>
      <c r="E25">
        <v>-7.1899999999999977</v>
      </c>
      <c r="F25">
        <v>86.252390057361382</v>
      </c>
    </row>
    <row r="26" spans="1:6" x14ac:dyDescent="0.3">
      <c r="A26" s="3">
        <v>45316</v>
      </c>
      <c r="B26">
        <v>40.07</v>
      </c>
      <c r="C26">
        <v>69.31</v>
      </c>
      <c r="D26" t="s">
        <v>0</v>
      </c>
      <c r="E26">
        <v>-29.240000000000002</v>
      </c>
      <c r="F26">
        <v>57.812725436444957</v>
      </c>
    </row>
    <row r="27" spans="1:6" x14ac:dyDescent="0.3">
      <c r="A27" s="3">
        <v>45317</v>
      </c>
      <c r="B27">
        <v>22.88</v>
      </c>
      <c r="C27">
        <v>25.68</v>
      </c>
      <c r="D27" t="s">
        <v>0</v>
      </c>
      <c r="E27">
        <v>-2.8000000000000007</v>
      </c>
      <c r="F27">
        <v>89.096573208722745</v>
      </c>
    </row>
    <row r="28" spans="1:6" x14ac:dyDescent="0.3">
      <c r="A28" s="3">
        <v>45318</v>
      </c>
      <c r="B28">
        <v>39.880000000000003</v>
      </c>
      <c r="C28">
        <v>18.18</v>
      </c>
      <c r="D28" t="s">
        <v>1</v>
      </c>
      <c r="E28">
        <v>21.700000000000003</v>
      </c>
      <c r="F28">
        <v>219.36193619361939</v>
      </c>
    </row>
    <row r="29" spans="1:6" x14ac:dyDescent="0.3">
      <c r="A29" s="3">
        <v>45319</v>
      </c>
      <c r="B29">
        <v>41.38</v>
      </c>
      <c r="C29">
        <v>24.55</v>
      </c>
      <c r="D29" t="s">
        <v>1</v>
      </c>
      <c r="E29">
        <v>16.830000000000002</v>
      </c>
      <c r="F29">
        <v>168.55397148676172</v>
      </c>
    </row>
    <row r="30" spans="1:6" x14ac:dyDescent="0.3">
      <c r="A30" s="3">
        <v>45320</v>
      </c>
      <c r="B30">
        <v>24.16</v>
      </c>
      <c r="C30">
        <v>59.45</v>
      </c>
      <c r="D30" t="s">
        <v>1</v>
      </c>
      <c r="E30">
        <v>-35.290000000000006</v>
      </c>
      <c r="F30">
        <v>40.63919259882254</v>
      </c>
    </row>
    <row r="31" spans="1:6" x14ac:dyDescent="0.3">
      <c r="A31" s="3">
        <v>45321</v>
      </c>
      <c r="B31">
        <v>37.07</v>
      </c>
      <c r="C31">
        <v>42.44</v>
      </c>
      <c r="D31" t="s">
        <v>0</v>
      </c>
      <c r="E31">
        <v>-5.3699999999999974</v>
      </c>
      <c r="F31">
        <v>87.346842601319523</v>
      </c>
    </row>
    <row r="32" spans="1:6" x14ac:dyDescent="0.3">
      <c r="A32" s="3">
        <v>45322</v>
      </c>
      <c r="B32">
        <v>18.420000000000002</v>
      </c>
      <c r="C32">
        <v>53.73</v>
      </c>
      <c r="D32" t="s">
        <v>0</v>
      </c>
      <c r="E32">
        <v>-35.309999999999995</v>
      </c>
      <c r="F32">
        <v>34.282523729759916</v>
      </c>
    </row>
    <row r="33" spans="1:6" x14ac:dyDescent="0.3">
      <c r="A33" s="3">
        <v>45323</v>
      </c>
      <c r="B33">
        <v>47.49</v>
      </c>
      <c r="C33">
        <v>47.49</v>
      </c>
      <c r="D33" t="s">
        <v>1</v>
      </c>
      <c r="E33">
        <v>0</v>
      </c>
      <c r="F33">
        <v>100</v>
      </c>
    </row>
    <row r="34" spans="1:6" x14ac:dyDescent="0.3">
      <c r="A34" s="3">
        <v>45324</v>
      </c>
      <c r="B34">
        <v>39.270000000000003</v>
      </c>
      <c r="C34">
        <v>25.13</v>
      </c>
      <c r="D34" t="s">
        <v>2</v>
      </c>
      <c r="E34">
        <v>14.140000000000004</v>
      </c>
      <c r="F34">
        <v>156.26740947075211</v>
      </c>
    </row>
    <row r="35" spans="1:6" x14ac:dyDescent="0.3">
      <c r="A35" s="3">
        <v>45325</v>
      </c>
      <c r="B35">
        <v>36.17</v>
      </c>
      <c r="C35">
        <v>24.57</v>
      </c>
      <c r="D35" t="s">
        <v>1</v>
      </c>
      <c r="E35">
        <v>11.600000000000001</v>
      </c>
      <c r="F35">
        <v>147.21204721204722</v>
      </c>
    </row>
    <row r="36" spans="1:6" x14ac:dyDescent="0.3">
      <c r="A36" s="3">
        <v>45326</v>
      </c>
      <c r="B36">
        <v>19.23</v>
      </c>
      <c r="C36">
        <v>57.94</v>
      </c>
      <c r="D36" t="s">
        <v>1</v>
      </c>
      <c r="E36">
        <v>-38.709999999999994</v>
      </c>
      <c r="F36">
        <v>33.189506385916467</v>
      </c>
    </row>
    <row r="37" spans="1:6" x14ac:dyDescent="0.3">
      <c r="A37" s="3">
        <v>45327</v>
      </c>
      <c r="B37">
        <v>48.28</v>
      </c>
      <c r="C37">
        <v>57.5</v>
      </c>
      <c r="D37" t="s">
        <v>0</v>
      </c>
      <c r="E37">
        <v>-9.2199999999999989</v>
      </c>
      <c r="F37">
        <v>83.96521739130435</v>
      </c>
    </row>
    <row r="38" spans="1:6" x14ac:dyDescent="0.3">
      <c r="A38" s="3">
        <v>45328</v>
      </c>
      <c r="B38">
        <v>29.22</v>
      </c>
      <c r="C38">
        <v>40.21</v>
      </c>
      <c r="D38" t="s">
        <v>2</v>
      </c>
      <c r="E38">
        <v>-10.990000000000002</v>
      </c>
      <c r="F38">
        <v>72.668490425267336</v>
      </c>
    </row>
    <row r="39" spans="1:6" x14ac:dyDescent="0.3">
      <c r="A39" s="3">
        <v>45329</v>
      </c>
      <c r="B39">
        <v>49.31</v>
      </c>
      <c r="C39">
        <v>62.52</v>
      </c>
      <c r="D39" t="s">
        <v>0</v>
      </c>
      <c r="E39">
        <v>-13.21</v>
      </c>
      <c r="F39">
        <v>78.870761356365961</v>
      </c>
    </row>
    <row r="40" spans="1:6" x14ac:dyDescent="0.3">
      <c r="A40" s="3">
        <v>45330</v>
      </c>
      <c r="B40">
        <v>48.7</v>
      </c>
      <c r="C40">
        <v>57.41</v>
      </c>
      <c r="D40" t="s">
        <v>0</v>
      </c>
      <c r="E40">
        <v>-8.7099999999999937</v>
      </c>
      <c r="F40">
        <v>84.828427103292114</v>
      </c>
    </row>
    <row r="41" spans="1:6" x14ac:dyDescent="0.3">
      <c r="A41" s="3">
        <v>45331</v>
      </c>
      <c r="B41">
        <v>37.5</v>
      </c>
      <c r="C41">
        <v>34.17</v>
      </c>
      <c r="D41" t="s">
        <v>0</v>
      </c>
      <c r="E41">
        <v>3.3299999999999983</v>
      </c>
      <c r="F41">
        <v>109.74539069359086</v>
      </c>
    </row>
    <row r="42" spans="1:6" x14ac:dyDescent="0.3">
      <c r="A42" s="3">
        <v>45332</v>
      </c>
      <c r="B42">
        <v>37.729999999999997</v>
      </c>
      <c r="C42">
        <v>57.35</v>
      </c>
      <c r="D42" t="s">
        <v>0</v>
      </c>
      <c r="E42">
        <v>-19.620000000000005</v>
      </c>
      <c r="F42">
        <v>65.789014821272886</v>
      </c>
    </row>
    <row r="43" spans="1:6" x14ac:dyDescent="0.3">
      <c r="A43" s="3">
        <v>45333</v>
      </c>
      <c r="B43">
        <v>47.41</v>
      </c>
      <c r="C43">
        <v>28.34</v>
      </c>
      <c r="D43" t="s">
        <v>0</v>
      </c>
      <c r="E43">
        <v>19.069999999999997</v>
      </c>
      <c r="F43">
        <v>167.29004940014113</v>
      </c>
    </row>
    <row r="44" spans="1:6" x14ac:dyDescent="0.3">
      <c r="A44" s="3">
        <v>45334</v>
      </c>
      <c r="B44">
        <v>46.44</v>
      </c>
      <c r="C44">
        <v>20.309999999999999</v>
      </c>
      <c r="D44" t="s">
        <v>1</v>
      </c>
      <c r="E44">
        <v>26.13</v>
      </c>
      <c r="F44">
        <v>228.65583456425406</v>
      </c>
    </row>
    <row r="45" spans="1:6" x14ac:dyDescent="0.3">
      <c r="A45" s="3">
        <v>45335</v>
      </c>
      <c r="B45">
        <v>36.74</v>
      </c>
      <c r="C45">
        <v>28.36</v>
      </c>
      <c r="D45" t="s">
        <v>0</v>
      </c>
      <c r="E45">
        <v>8.3800000000000026</v>
      </c>
      <c r="F45">
        <v>129.54866008462625</v>
      </c>
    </row>
    <row r="46" spans="1:6" x14ac:dyDescent="0.3">
      <c r="A46" s="3">
        <v>45336</v>
      </c>
      <c r="B46">
        <v>28.88</v>
      </c>
      <c r="C46">
        <v>61.54</v>
      </c>
      <c r="D46" t="s">
        <v>1</v>
      </c>
      <c r="E46">
        <v>-32.659999999999997</v>
      </c>
      <c r="F46">
        <v>46.928826779330521</v>
      </c>
    </row>
    <row r="47" spans="1:6" x14ac:dyDescent="0.3">
      <c r="A47" s="3">
        <v>45337</v>
      </c>
      <c r="B47">
        <v>16.39</v>
      </c>
      <c r="C47">
        <v>11.04</v>
      </c>
      <c r="D47" t="s">
        <v>1</v>
      </c>
      <c r="E47">
        <v>5.3500000000000014</v>
      </c>
      <c r="F47">
        <v>148.46014492753625</v>
      </c>
    </row>
    <row r="48" spans="1:6" x14ac:dyDescent="0.3">
      <c r="A48" s="3">
        <v>45338</v>
      </c>
      <c r="B48">
        <v>45.92</v>
      </c>
      <c r="C48">
        <v>51.1</v>
      </c>
      <c r="D48" t="s">
        <v>2</v>
      </c>
      <c r="E48">
        <v>-5.18</v>
      </c>
      <c r="F48">
        <v>89.863013698630141</v>
      </c>
    </row>
    <row r="49" spans="1:6" x14ac:dyDescent="0.3">
      <c r="A49" s="3">
        <v>45339</v>
      </c>
      <c r="B49">
        <v>29.66</v>
      </c>
      <c r="C49">
        <v>22.03</v>
      </c>
      <c r="D49" t="s">
        <v>2</v>
      </c>
      <c r="E49">
        <v>7.629999999999999</v>
      </c>
      <c r="F49">
        <v>134.63458919655017</v>
      </c>
    </row>
    <row r="50" spans="1:6" x14ac:dyDescent="0.3">
      <c r="A50" s="3">
        <v>45340</v>
      </c>
      <c r="B50">
        <v>28.68</v>
      </c>
      <c r="C50">
        <v>52.7</v>
      </c>
      <c r="D50" t="s">
        <v>2</v>
      </c>
      <c r="E50">
        <v>-24.020000000000003</v>
      </c>
      <c r="F50">
        <v>54.421252371916509</v>
      </c>
    </row>
    <row r="51" spans="1:6" x14ac:dyDescent="0.3">
      <c r="A51" s="3">
        <v>45341</v>
      </c>
      <c r="B51">
        <v>39.78</v>
      </c>
      <c r="C51">
        <v>46.84</v>
      </c>
      <c r="D51" t="s">
        <v>0</v>
      </c>
      <c r="E51">
        <v>-7.0600000000000023</v>
      </c>
      <c r="F51">
        <v>84.927412467976083</v>
      </c>
    </row>
    <row r="52" spans="1:6" x14ac:dyDescent="0.3">
      <c r="A52" s="3">
        <v>45342</v>
      </c>
      <c r="B52">
        <v>40.1</v>
      </c>
      <c r="C52">
        <v>15.71</v>
      </c>
      <c r="D52" t="s">
        <v>2</v>
      </c>
      <c r="E52">
        <v>24.39</v>
      </c>
      <c r="F52">
        <v>255.25143220878422</v>
      </c>
    </row>
    <row r="53" spans="1:6" x14ac:dyDescent="0.3">
      <c r="A53" s="3">
        <v>45343</v>
      </c>
      <c r="B53">
        <v>19.73</v>
      </c>
      <c r="C53">
        <v>32.04</v>
      </c>
      <c r="D53" t="s">
        <v>1</v>
      </c>
      <c r="E53">
        <v>-12.309999999999999</v>
      </c>
      <c r="F53">
        <v>61.5792759051186</v>
      </c>
    </row>
    <row r="54" spans="1:6" x14ac:dyDescent="0.3">
      <c r="A54" s="3">
        <v>45344</v>
      </c>
      <c r="B54">
        <v>37.08</v>
      </c>
      <c r="C54">
        <v>48.67</v>
      </c>
      <c r="D54" t="s">
        <v>0</v>
      </c>
      <c r="E54">
        <v>-11.590000000000003</v>
      </c>
      <c r="F54">
        <v>76.186562564207932</v>
      </c>
    </row>
    <row r="55" spans="1:6" x14ac:dyDescent="0.3">
      <c r="A55" s="3">
        <v>45345</v>
      </c>
      <c r="B55">
        <v>26.95</v>
      </c>
      <c r="C55">
        <v>19.13</v>
      </c>
      <c r="D55" t="s">
        <v>1</v>
      </c>
      <c r="E55">
        <v>7.82</v>
      </c>
      <c r="F55">
        <v>140.87820177731311</v>
      </c>
    </row>
    <row r="56" spans="1:6" x14ac:dyDescent="0.3">
      <c r="A56" s="3">
        <v>45346</v>
      </c>
      <c r="B56">
        <v>11.44</v>
      </c>
      <c r="C56">
        <v>67.87</v>
      </c>
      <c r="D56" t="s">
        <v>2</v>
      </c>
      <c r="E56">
        <v>-56.430000000000007</v>
      </c>
      <c r="F56">
        <v>16.855753646677471</v>
      </c>
    </row>
    <row r="57" spans="1:6" x14ac:dyDescent="0.3">
      <c r="A57" s="3">
        <v>45347</v>
      </c>
      <c r="B57">
        <v>43.53</v>
      </c>
      <c r="C57">
        <v>37.340000000000003</v>
      </c>
      <c r="D57" t="s">
        <v>1</v>
      </c>
      <c r="E57">
        <v>6.1899999999999977</v>
      </c>
      <c r="F57">
        <v>116.57739689341189</v>
      </c>
    </row>
    <row r="58" spans="1:6" x14ac:dyDescent="0.3">
      <c r="A58" s="3">
        <v>45348</v>
      </c>
      <c r="B58">
        <v>15.96</v>
      </c>
      <c r="C58">
        <v>40.35</v>
      </c>
      <c r="D58" t="s">
        <v>1</v>
      </c>
      <c r="E58">
        <v>-24.39</v>
      </c>
      <c r="F58">
        <v>39.553903345724905</v>
      </c>
    </row>
    <row r="59" spans="1:6" x14ac:dyDescent="0.3">
      <c r="A59" s="3">
        <v>45349</v>
      </c>
      <c r="B59">
        <v>26.67</v>
      </c>
      <c r="C59">
        <v>51.7</v>
      </c>
      <c r="D59" t="s">
        <v>0</v>
      </c>
      <c r="E59">
        <v>-25.03</v>
      </c>
      <c r="F59">
        <v>51.586073500967125</v>
      </c>
    </row>
    <row r="60" spans="1:6" x14ac:dyDescent="0.3">
      <c r="A60" s="3">
        <v>45350</v>
      </c>
      <c r="B60">
        <v>31.5</v>
      </c>
      <c r="C60">
        <v>56.02</v>
      </c>
      <c r="D60" t="s">
        <v>2</v>
      </c>
      <c r="E60">
        <v>-24.520000000000003</v>
      </c>
      <c r="F60">
        <v>56.229917886469117</v>
      </c>
    </row>
    <row r="61" spans="1:6" x14ac:dyDescent="0.3">
      <c r="A61" s="3">
        <v>45351</v>
      </c>
      <c r="B61">
        <v>35.07</v>
      </c>
      <c r="C61">
        <v>59.99</v>
      </c>
      <c r="D61" t="s">
        <v>2</v>
      </c>
      <c r="E61">
        <v>-24.92</v>
      </c>
      <c r="F61">
        <v>58.459743290548424</v>
      </c>
    </row>
    <row r="62" spans="1:6" x14ac:dyDescent="0.3">
      <c r="A62" s="3">
        <v>45352</v>
      </c>
      <c r="B62">
        <v>39.369999999999997</v>
      </c>
      <c r="C62">
        <v>41.67</v>
      </c>
      <c r="D62" t="s">
        <v>0</v>
      </c>
      <c r="E62">
        <v>-2.3000000000000043</v>
      </c>
      <c r="F62">
        <v>94.480441564674805</v>
      </c>
    </row>
    <row r="63" spans="1:6" x14ac:dyDescent="0.3">
      <c r="A63" s="3">
        <v>45353</v>
      </c>
      <c r="B63">
        <v>21.92</v>
      </c>
      <c r="C63">
        <v>40.26</v>
      </c>
      <c r="D63" t="s">
        <v>2</v>
      </c>
      <c r="E63">
        <v>-18.339999999999996</v>
      </c>
      <c r="F63">
        <v>54.446100347739701</v>
      </c>
    </row>
    <row r="64" spans="1:6" x14ac:dyDescent="0.3">
      <c r="A64" s="3">
        <v>45354</v>
      </c>
      <c r="B64">
        <v>29.17</v>
      </c>
      <c r="C64">
        <v>43.41</v>
      </c>
      <c r="D64" t="s">
        <v>0</v>
      </c>
      <c r="E64">
        <v>-14.239999999999995</v>
      </c>
      <c r="F64">
        <v>67.196498502649177</v>
      </c>
    </row>
    <row r="65" spans="1:6" x14ac:dyDescent="0.3">
      <c r="A65" s="3">
        <v>45355</v>
      </c>
      <c r="B65">
        <v>45.73</v>
      </c>
      <c r="C65">
        <v>64.98</v>
      </c>
      <c r="D65" t="s">
        <v>0</v>
      </c>
      <c r="E65">
        <v>-19.250000000000007</v>
      </c>
      <c r="F65">
        <v>70.375500153893498</v>
      </c>
    </row>
    <row r="66" spans="1:6" x14ac:dyDescent="0.3">
      <c r="A66" s="3">
        <v>45356</v>
      </c>
      <c r="B66">
        <v>29.66</v>
      </c>
      <c r="C66">
        <v>40.28</v>
      </c>
      <c r="D66" t="s">
        <v>1</v>
      </c>
      <c r="E66">
        <v>-10.620000000000001</v>
      </c>
      <c r="F66">
        <v>73.63455809334657</v>
      </c>
    </row>
    <row r="67" spans="1:6" x14ac:dyDescent="0.3">
      <c r="A67" s="3">
        <v>45357</v>
      </c>
      <c r="B67">
        <v>19.059999999999999</v>
      </c>
      <c r="C67">
        <v>17.52</v>
      </c>
      <c r="D67" t="s">
        <v>2</v>
      </c>
      <c r="E67">
        <v>1.5399999999999991</v>
      </c>
      <c r="F67">
        <v>108.78995433789953</v>
      </c>
    </row>
    <row r="68" spans="1:6" x14ac:dyDescent="0.3">
      <c r="A68" s="3">
        <v>45358</v>
      </c>
      <c r="B68">
        <v>47.07</v>
      </c>
      <c r="C68">
        <v>40.69</v>
      </c>
      <c r="D68" t="s">
        <v>0</v>
      </c>
      <c r="E68">
        <v>6.3800000000000026</v>
      </c>
      <c r="F68">
        <v>115.67952813959204</v>
      </c>
    </row>
    <row r="69" spans="1:6" x14ac:dyDescent="0.3">
      <c r="A69" s="3">
        <v>45359</v>
      </c>
      <c r="B69">
        <v>49.4</v>
      </c>
      <c r="C69">
        <v>18.53</v>
      </c>
      <c r="D69" t="s">
        <v>2</v>
      </c>
      <c r="E69">
        <v>30.869999999999997</v>
      </c>
      <c r="F69">
        <v>266.59471127900696</v>
      </c>
    </row>
    <row r="70" spans="1:6" x14ac:dyDescent="0.3">
      <c r="A70" s="3">
        <v>45360</v>
      </c>
      <c r="B70">
        <v>16.61</v>
      </c>
      <c r="C70">
        <v>50.54</v>
      </c>
      <c r="D70" t="s">
        <v>0</v>
      </c>
      <c r="E70">
        <v>-33.93</v>
      </c>
      <c r="F70">
        <v>32.865057380292839</v>
      </c>
    </row>
    <row r="71" spans="1:6" x14ac:dyDescent="0.3">
      <c r="A71" s="3">
        <v>45361</v>
      </c>
      <c r="B71">
        <v>43.5</v>
      </c>
      <c r="C71">
        <v>65.78</v>
      </c>
      <c r="D71" t="s">
        <v>2</v>
      </c>
      <c r="E71">
        <v>-22.28</v>
      </c>
      <c r="F71">
        <v>66.12952265126178</v>
      </c>
    </row>
    <row r="72" spans="1:6" x14ac:dyDescent="0.3">
      <c r="A72" s="3">
        <v>45362</v>
      </c>
      <c r="B72">
        <v>40.19</v>
      </c>
      <c r="C72">
        <v>68.27</v>
      </c>
      <c r="D72" t="s">
        <v>1</v>
      </c>
      <c r="E72">
        <v>-28.08</v>
      </c>
      <c r="F72">
        <v>58.869195840046871</v>
      </c>
    </row>
    <row r="73" spans="1:6" x14ac:dyDescent="0.3">
      <c r="A73" s="3">
        <v>45363</v>
      </c>
      <c r="B73">
        <v>38.03</v>
      </c>
      <c r="C73">
        <v>61.83</v>
      </c>
      <c r="D73" t="s">
        <v>0</v>
      </c>
      <c r="E73">
        <v>-23.799999999999997</v>
      </c>
      <c r="F73">
        <v>61.507358887271558</v>
      </c>
    </row>
    <row r="74" spans="1:6" x14ac:dyDescent="0.3">
      <c r="A74" s="3">
        <v>45364</v>
      </c>
      <c r="B74">
        <v>14.91</v>
      </c>
      <c r="C74">
        <v>28.9</v>
      </c>
      <c r="D74" t="s">
        <v>1</v>
      </c>
      <c r="E74">
        <v>-13.989999999999998</v>
      </c>
      <c r="F74">
        <v>51.591695501730108</v>
      </c>
    </row>
    <row r="75" spans="1:6" x14ac:dyDescent="0.3">
      <c r="A75" s="3">
        <v>45365</v>
      </c>
      <c r="B75">
        <v>24</v>
      </c>
      <c r="C75">
        <v>37.03</v>
      </c>
      <c r="D75" t="s">
        <v>0</v>
      </c>
      <c r="E75">
        <v>-13.030000000000001</v>
      </c>
      <c r="F75">
        <v>64.812314339724537</v>
      </c>
    </row>
    <row r="76" spans="1:6" x14ac:dyDescent="0.3">
      <c r="A76" s="3">
        <v>45366</v>
      </c>
      <c r="B76">
        <v>34.49</v>
      </c>
      <c r="C76">
        <v>65.45</v>
      </c>
      <c r="D76" t="s">
        <v>0</v>
      </c>
      <c r="E76">
        <v>-30.96</v>
      </c>
      <c r="F76">
        <v>52.696715049656227</v>
      </c>
    </row>
    <row r="77" spans="1:6" x14ac:dyDescent="0.3">
      <c r="A77" s="3">
        <v>45367</v>
      </c>
      <c r="B77">
        <v>27.48</v>
      </c>
      <c r="C77">
        <v>50.39</v>
      </c>
      <c r="D77" t="s">
        <v>0</v>
      </c>
      <c r="E77">
        <v>-22.91</v>
      </c>
      <c r="F77">
        <v>54.534629886882314</v>
      </c>
    </row>
    <row r="78" spans="1:6" x14ac:dyDescent="0.3">
      <c r="A78" s="3">
        <v>45368</v>
      </c>
      <c r="B78">
        <v>28.93</v>
      </c>
      <c r="C78">
        <v>55.91</v>
      </c>
      <c r="D78" t="s">
        <v>1</v>
      </c>
      <c r="E78">
        <v>-26.979999999999997</v>
      </c>
      <c r="F78">
        <v>51.743874083348238</v>
      </c>
    </row>
    <row r="79" spans="1:6" x14ac:dyDescent="0.3">
      <c r="A79" s="3">
        <v>45369</v>
      </c>
      <c r="B79">
        <v>44.63</v>
      </c>
      <c r="C79">
        <v>24.47</v>
      </c>
      <c r="D79" t="s">
        <v>2</v>
      </c>
      <c r="E79">
        <v>20.160000000000004</v>
      </c>
      <c r="F79">
        <v>182.38659583163059</v>
      </c>
    </row>
    <row r="80" spans="1:6" x14ac:dyDescent="0.3">
      <c r="A80" s="3">
        <v>45370</v>
      </c>
      <c r="B80">
        <v>31.77</v>
      </c>
      <c r="C80">
        <v>62.65</v>
      </c>
      <c r="D80" t="s">
        <v>0</v>
      </c>
      <c r="E80">
        <v>-30.88</v>
      </c>
      <c r="F80">
        <v>50.710295291300881</v>
      </c>
    </row>
    <row r="81" spans="1:6" x14ac:dyDescent="0.3">
      <c r="A81" s="3">
        <v>45371</v>
      </c>
      <c r="B81">
        <v>17.55</v>
      </c>
      <c r="C81">
        <v>45.97</v>
      </c>
      <c r="D81" t="s">
        <v>1</v>
      </c>
      <c r="E81">
        <v>-28.419999999999998</v>
      </c>
      <c r="F81">
        <v>38.177072003480532</v>
      </c>
    </row>
    <row r="82" spans="1:6" x14ac:dyDescent="0.3">
      <c r="A82" s="3">
        <v>45372</v>
      </c>
      <c r="B82">
        <v>12.58</v>
      </c>
      <c r="C82">
        <v>28.27</v>
      </c>
      <c r="D82" t="s">
        <v>0</v>
      </c>
      <c r="E82">
        <v>-15.69</v>
      </c>
      <c r="F82">
        <v>44.499469402193135</v>
      </c>
    </row>
    <row r="83" spans="1:6" x14ac:dyDescent="0.3">
      <c r="A83" s="3">
        <v>45373</v>
      </c>
      <c r="B83">
        <v>32.11</v>
      </c>
      <c r="C83">
        <v>20.39</v>
      </c>
      <c r="D83" t="s">
        <v>1</v>
      </c>
      <c r="E83">
        <v>11.719999999999999</v>
      </c>
      <c r="F83">
        <v>157.47915644923981</v>
      </c>
    </row>
    <row r="84" spans="1:6" x14ac:dyDescent="0.3">
      <c r="A84" s="3">
        <v>45374</v>
      </c>
      <c r="B84">
        <v>23.36</v>
      </c>
      <c r="C84">
        <v>24.1</v>
      </c>
      <c r="D84" t="s">
        <v>2</v>
      </c>
      <c r="E84">
        <v>-0.74000000000000199</v>
      </c>
      <c r="F84">
        <v>96.929460580912846</v>
      </c>
    </row>
    <row r="85" spans="1:6" x14ac:dyDescent="0.3">
      <c r="A85" s="3">
        <v>45375</v>
      </c>
      <c r="B85">
        <v>48.86</v>
      </c>
      <c r="C85">
        <v>30.28</v>
      </c>
      <c r="D85" t="s">
        <v>2</v>
      </c>
      <c r="E85">
        <v>18.579999999999998</v>
      </c>
      <c r="F85">
        <v>161.36063408190225</v>
      </c>
    </row>
    <row r="86" spans="1:6" x14ac:dyDescent="0.3">
      <c r="A86" s="3">
        <v>45376</v>
      </c>
      <c r="B86">
        <v>29.05</v>
      </c>
      <c r="C86">
        <v>41.81</v>
      </c>
      <c r="D86" t="s">
        <v>2</v>
      </c>
      <c r="E86">
        <v>-12.760000000000002</v>
      </c>
      <c r="F86">
        <v>69.48098541018895</v>
      </c>
    </row>
    <row r="87" spans="1:6" x14ac:dyDescent="0.3">
      <c r="A87" s="3">
        <v>45377</v>
      </c>
      <c r="B87">
        <v>33.79</v>
      </c>
      <c r="C87">
        <v>64.09</v>
      </c>
      <c r="D87" t="s">
        <v>1</v>
      </c>
      <c r="E87">
        <v>-30.300000000000004</v>
      </c>
      <c r="F87">
        <v>52.722733655796524</v>
      </c>
    </row>
    <row r="88" spans="1:6" x14ac:dyDescent="0.3">
      <c r="A88" s="3">
        <v>45378</v>
      </c>
      <c r="B88">
        <v>16.010000000000002</v>
      </c>
      <c r="C88">
        <v>59.57</v>
      </c>
      <c r="D88" t="s">
        <v>1</v>
      </c>
      <c r="E88">
        <v>-43.56</v>
      </c>
      <c r="F88">
        <v>26.87594426724862</v>
      </c>
    </row>
    <row r="89" spans="1:6" x14ac:dyDescent="0.3">
      <c r="A89" s="3">
        <v>45379</v>
      </c>
      <c r="B89">
        <v>30.1</v>
      </c>
      <c r="C89">
        <v>55.15</v>
      </c>
      <c r="D89" t="s">
        <v>2</v>
      </c>
      <c r="E89">
        <v>-25.049999999999997</v>
      </c>
      <c r="F89">
        <v>54.57842248413418</v>
      </c>
    </row>
    <row r="90" spans="1:6" x14ac:dyDescent="0.3">
      <c r="A90" s="3">
        <v>45380</v>
      </c>
      <c r="B90">
        <v>47.3</v>
      </c>
      <c r="C90">
        <v>41.71</v>
      </c>
      <c r="D90" t="s">
        <v>2</v>
      </c>
      <c r="E90">
        <v>5.5899999999999963</v>
      </c>
      <c r="F90">
        <v>113.4020618556701</v>
      </c>
    </row>
    <row r="91" spans="1:6" x14ac:dyDescent="0.3">
      <c r="A91" s="3">
        <v>45381</v>
      </c>
      <c r="B91">
        <v>37.17</v>
      </c>
      <c r="C91">
        <v>21.34</v>
      </c>
      <c r="D91" t="s">
        <v>1</v>
      </c>
      <c r="E91">
        <v>15.830000000000002</v>
      </c>
      <c r="F91">
        <v>174.17994376757264</v>
      </c>
    </row>
    <row r="92" spans="1:6" x14ac:dyDescent="0.3">
      <c r="A92" s="3">
        <v>45382</v>
      </c>
      <c r="B92">
        <v>43.26</v>
      </c>
      <c r="C92">
        <v>55.15</v>
      </c>
      <c r="D92" t="s">
        <v>0</v>
      </c>
      <c r="E92">
        <v>-11.89</v>
      </c>
      <c r="F92">
        <v>78.440616500453302</v>
      </c>
    </row>
    <row r="93" spans="1:6" x14ac:dyDescent="0.3">
      <c r="A93" s="3">
        <v>45383</v>
      </c>
      <c r="B93">
        <v>45.56</v>
      </c>
      <c r="C93">
        <v>12.2</v>
      </c>
      <c r="D93" t="s">
        <v>1</v>
      </c>
      <c r="E93">
        <v>33.36</v>
      </c>
      <c r="F93">
        <v>373.44262295081967</v>
      </c>
    </row>
    <row r="94" spans="1:6" x14ac:dyDescent="0.3">
      <c r="A94" s="3">
        <v>45384</v>
      </c>
      <c r="B94">
        <v>43.3</v>
      </c>
      <c r="C94">
        <v>69.52</v>
      </c>
      <c r="D94" t="s">
        <v>2</v>
      </c>
      <c r="E94">
        <v>-26.22</v>
      </c>
      <c r="F94">
        <v>62.284234752589185</v>
      </c>
    </row>
    <row r="95" spans="1:6" x14ac:dyDescent="0.3">
      <c r="A95" s="3">
        <v>45385</v>
      </c>
      <c r="B95">
        <v>15.01</v>
      </c>
      <c r="C95">
        <v>58.09</v>
      </c>
      <c r="D95" t="s">
        <v>2</v>
      </c>
      <c r="E95">
        <v>-43.080000000000005</v>
      </c>
      <c r="F95">
        <v>25.83921501118953</v>
      </c>
    </row>
    <row r="96" spans="1:6" x14ac:dyDescent="0.3">
      <c r="A96" s="3">
        <v>45386</v>
      </c>
      <c r="B96">
        <v>19.3</v>
      </c>
      <c r="C96">
        <v>46.88</v>
      </c>
      <c r="D96" t="s">
        <v>1</v>
      </c>
      <c r="E96">
        <v>-27.580000000000002</v>
      </c>
      <c r="F96">
        <v>41.168941979522181</v>
      </c>
    </row>
    <row r="97" spans="1:6" x14ac:dyDescent="0.3">
      <c r="A97" s="3">
        <v>45387</v>
      </c>
      <c r="B97">
        <v>47.62</v>
      </c>
      <c r="C97">
        <v>11.59</v>
      </c>
      <c r="D97" t="s">
        <v>2</v>
      </c>
      <c r="E97">
        <v>36.03</v>
      </c>
      <c r="F97">
        <v>410.87144089732527</v>
      </c>
    </row>
    <row r="98" spans="1:6" x14ac:dyDescent="0.3">
      <c r="A98" s="3">
        <v>45388</v>
      </c>
      <c r="B98">
        <v>27.45</v>
      </c>
      <c r="C98">
        <v>44.78</v>
      </c>
      <c r="D98" t="s">
        <v>1</v>
      </c>
      <c r="E98">
        <v>-17.330000000000002</v>
      </c>
      <c r="F98">
        <v>61.299687360428756</v>
      </c>
    </row>
    <row r="99" spans="1:6" x14ac:dyDescent="0.3">
      <c r="A99" s="3">
        <v>45389</v>
      </c>
      <c r="B99">
        <v>47.77</v>
      </c>
      <c r="C99">
        <v>50.5</v>
      </c>
      <c r="D99" t="s">
        <v>1</v>
      </c>
      <c r="E99">
        <v>-2.7299999999999969</v>
      </c>
      <c r="F99">
        <v>94.594059405940598</v>
      </c>
    </row>
    <row r="100" spans="1:6" x14ac:dyDescent="0.3">
      <c r="A100" s="3">
        <v>45390</v>
      </c>
      <c r="B100">
        <v>34.85</v>
      </c>
      <c r="C100">
        <v>60.64</v>
      </c>
      <c r="D100" t="s">
        <v>0</v>
      </c>
      <c r="E100">
        <v>-25.79</v>
      </c>
      <c r="F100">
        <v>57.4703166226913</v>
      </c>
    </row>
    <row r="101" spans="1:6" x14ac:dyDescent="0.3">
      <c r="A101" s="3">
        <v>45391</v>
      </c>
      <c r="B101">
        <v>39.92</v>
      </c>
      <c r="C101">
        <v>34.92</v>
      </c>
      <c r="D101" t="s">
        <v>2</v>
      </c>
      <c r="E101">
        <v>5</v>
      </c>
      <c r="F101">
        <v>114.31844215349369</v>
      </c>
    </row>
  </sheetData>
  <conditionalFormatting sqref="B1:B1048576">
    <cfRule type="top10" dxfId="3" priority="3" rank="10"/>
  </conditionalFormatting>
  <conditionalFormatting sqref="C1:C1048576">
    <cfRule type="top10" dxfId="2" priority="2" rank="10"/>
  </conditionalFormatting>
  <conditionalFormatting sqref="F1:F1048576">
    <cfRule type="top10" dxfId="1" priority="1" rank="10"/>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E0515-EF87-412C-902C-F71365591AC6}">
  <dimension ref="A1:B208"/>
  <sheetViews>
    <sheetView workbookViewId="0">
      <selection activeCell="D5" sqref="D5"/>
    </sheetView>
  </sheetViews>
  <sheetFormatPr defaultRowHeight="14.4" x14ac:dyDescent="0.3"/>
  <cols>
    <col min="1" max="1" width="17.88671875" bestFit="1" customWidth="1"/>
    <col min="2" max="2" width="20.33203125" bestFit="1" customWidth="1"/>
    <col min="3" max="3" width="25.6640625" bestFit="1" customWidth="1"/>
  </cols>
  <sheetData>
    <row r="1" spans="1:2" x14ac:dyDescent="0.3">
      <c r="A1" s="1" t="s">
        <v>8</v>
      </c>
      <c r="B1" t="s">
        <v>115</v>
      </c>
    </row>
    <row r="3" spans="1:2" x14ac:dyDescent="0.3">
      <c r="A3" s="1" t="s">
        <v>3</v>
      </c>
      <c r="B3" t="s">
        <v>41</v>
      </c>
    </row>
    <row r="4" spans="1:2" x14ac:dyDescent="0.3">
      <c r="A4" s="2" t="s">
        <v>111</v>
      </c>
      <c r="B4" s="6">
        <v>-223.12</v>
      </c>
    </row>
    <row r="5" spans="1:2" x14ac:dyDescent="0.3">
      <c r="A5" s="4">
        <v>45292</v>
      </c>
      <c r="B5" s="6">
        <v>-16.54</v>
      </c>
    </row>
    <row r="6" spans="1:2" x14ac:dyDescent="0.3">
      <c r="A6" s="5" t="s">
        <v>9</v>
      </c>
      <c r="B6" s="6">
        <v>-16.54</v>
      </c>
    </row>
    <row r="7" spans="1:2" x14ac:dyDescent="0.3">
      <c r="A7" s="4">
        <v>45293</v>
      </c>
      <c r="B7" s="6">
        <v>-0.83999999999999986</v>
      </c>
    </row>
    <row r="8" spans="1:2" x14ac:dyDescent="0.3">
      <c r="A8" s="5" t="s">
        <v>10</v>
      </c>
      <c r="B8" s="6">
        <v>-0.83999999999999986</v>
      </c>
    </row>
    <row r="9" spans="1:2" x14ac:dyDescent="0.3">
      <c r="A9" s="4">
        <v>45294</v>
      </c>
      <c r="B9" s="6">
        <v>-14.89</v>
      </c>
    </row>
    <row r="10" spans="1:2" x14ac:dyDescent="0.3">
      <c r="A10" s="5" t="s">
        <v>11</v>
      </c>
      <c r="B10" s="6">
        <v>-14.89</v>
      </c>
    </row>
    <row r="11" spans="1:2" x14ac:dyDescent="0.3">
      <c r="A11" s="4">
        <v>45295</v>
      </c>
      <c r="B11" s="6">
        <v>-5.0199999999999996</v>
      </c>
    </row>
    <row r="12" spans="1:2" x14ac:dyDescent="0.3">
      <c r="A12" s="5" t="s">
        <v>12</v>
      </c>
      <c r="B12" s="6">
        <v>-5.0199999999999996</v>
      </c>
    </row>
    <row r="13" spans="1:2" x14ac:dyDescent="0.3">
      <c r="A13" s="4">
        <v>45296</v>
      </c>
      <c r="B13" s="6">
        <v>-30.84</v>
      </c>
    </row>
    <row r="14" spans="1:2" x14ac:dyDescent="0.3">
      <c r="A14" s="5" t="s">
        <v>13</v>
      </c>
      <c r="B14" s="6">
        <v>-30.84</v>
      </c>
    </row>
    <row r="15" spans="1:2" x14ac:dyDescent="0.3">
      <c r="A15" s="4">
        <v>45297</v>
      </c>
      <c r="B15" s="6">
        <v>9.3500000000000014</v>
      </c>
    </row>
    <row r="16" spans="1:2" x14ac:dyDescent="0.3">
      <c r="A16" s="5" t="s">
        <v>14</v>
      </c>
      <c r="B16" s="6">
        <v>9.3500000000000014</v>
      </c>
    </row>
    <row r="17" spans="1:2" x14ac:dyDescent="0.3">
      <c r="A17" s="4">
        <v>45298</v>
      </c>
      <c r="B17" s="6">
        <v>26.18</v>
      </c>
    </row>
    <row r="18" spans="1:2" x14ac:dyDescent="0.3">
      <c r="A18" s="5" t="s">
        <v>15</v>
      </c>
      <c r="B18" s="6">
        <v>26.18</v>
      </c>
    </row>
    <row r="19" spans="1:2" x14ac:dyDescent="0.3">
      <c r="A19" s="4">
        <v>45299</v>
      </c>
      <c r="B19" s="6">
        <v>-20.729999999999997</v>
      </c>
    </row>
    <row r="20" spans="1:2" x14ac:dyDescent="0.3">
      <c r="A20" s="5" t="s">
        <v>16</v>
      </c>
      <c r="B20" s="6">
        <v>-20.729999999999997</v>
      </c>
    </row>
    <row r="21" spans="1:2" x14ac:dyDescent="0.3">
      <c r="A21" s="4">
        <v>45300</v>
      </c>
      <c r="B21" s="6">
        <v>-34.89</v>
      </c>
    </row>
    <row r="22" spans="1:2" x14ac:dyDescent="0.3">
      <c r="A22" s="5" t="s">
        <v>17</v>
      </c>
      <c r="B22" s="6">
        <v>-34.89</v>
      </c>
    </row>
    <row r="23" spans="1:2" x14ac:dyDescent="0.3">
      <c r="A23" s="4">
        <v>45301</v>
      </c>
      <c r="B23" s="6">
        <v>13.990000000000002</v>
      </c>
    </row>
    <row r="24" spans="1:2" x14ac:dyDescent="0.3">
      <c r="A24" s="5" t="s">
        <v>18</v>
      </c>
      <c r="B24" s="6">
        <v>13.990000000000002</v>
      </c>
    </row>
    <row r="25" spans="1:2" x14ac:dyDescent="0.3">
      <c r="A25" s="4">
        <v>45302</v>
      </c>
      <c r="B25" s="6">
        <v>-8.9899999999999984</v>
      </c>
    </row>
    <row r="26" spans="1:2" x14ac:dyDescent="0.3">
      <c r="A26" s="5" t="s">
        <v>19</v>
      </c>
      <c r="B26" s="6">
        <v>-8.9899999999999984</v>
      </c>
    </row>
    <row r="27" spans="1:2" x14ac:dyDescent="0.3">
      <c r="A27" s="4">
        <v>45303</v>
      </c>
      <c r="B27" s="6">
        <v>-30.470000000000006</v>
      </c>
    </row>
    <row r="28" spans="1:2" x14ac:dyDescent="0.3">
      <c r="A28" s="5" t="s">
        <v>20</v>
      </c>
      <c r="B28" s="6">
        <v>-30.470000000000006</v>
      </c>
    </row>
    <row r="29" spans="1:2" x14ac:dyDescent="0.3">
      <c r="A29" s="4">
        <v>45304</v>
      </c>
      <c r="B29" s="6">
        <v>5.8699999999999974</v>
      </c>
    </row>
    <row r="30" spans="1:2" x14ac:dyDescent="0.3">
      <c r="A30" s="5" t="s">
        <v>21</v>
      </c>
      <c r="B30" s="6">
        <v>5.8699999999999974</v>
      </c>
    </row>
    <row r="31" spans="1:2" x14ac:dyDescent="0.3">
      <c r="A31" s="4">
        <v>45305</v>
      </c>
      <c r="B31" s="6">
        <v>21.68</v>
      </c>
    </row>
    <row r="32" spans="1:2" x14ac:dyDescent="0.3">
      <c r="A32" s="5" t="s">
        <v>22</v>
      </c>
      <c r="B32" s="6">
        <v>21.68</v>
      </c>
    </row>
    <row r="33" spans="1:2" x14ac:dyDescent="0.3">
      <c r="A33" s="4">
        <v>45306</v>
      </c>
      <c r="B33" s="6">
        <v>-38.799999999999997</v>
      </c>
    </row>
    <row r="34" spans="1:2" x14ac:dyDescent="0.3">
      <c r="A34" s="5" t="s">
        <v>23</v>
      </c>
      <c r="B34" s="6">
        <v>-38.799999999999997</v>
      </c>
    </row>
    <row r="35" spans="1:2" x14ac:dyDescent="0.3">
      <c r="A35" s="4">
        <v>45307</v>
      </c>
      <c r="B35" s="6">
        <v>-7.990000000000002</v>
      </c>
    </row>
    <row r="36" spans="1:2" x14ac:dyDescent="0.3">
      <c r="A36" s="5" t="s">
        <v>24</v>
      </c>
      <c r="B36" s="6">
        <v>-7.990000000000002</v>
      </c>
    </row>
    <row r="37" spans="1:2" x14ac:dyDescent="0.3">
      <c r="A37" s="4">
        <v>45308</v>
      </c>
      <c r="B37" s="6">
        <v>-1.2699999999999996</v>
      </c>
    </row>
    <row r="38" spans="1:2" x14ac:dyDescent="0.3">
      <c r="A38" s="5" t="s">
        <v>25</v>
      </c>
      <c r="B38" s="6">
        <v>-1.2699999999999996</v>
      </c>
    </row>
    <row r="39" spans="1:2" x14ac:dyDescent="0.3">
      <c r="A39" s="4">
        <v>45309</v>
      </c>
      <c r="B39" s="6">
        <v>-42.92</v>
      </c>
    </row>
    <row r="40" spans="1:2" x14ac:dyDescent="0.3">
      <c r="A40" s="5" t="s">
        <v>26</v>
      </c>
      <c r="B40" s="6">
        <v>-42.92</v>
      </c>
    </row>
    <row r="41" spans="1:2" x14ac:dyDescent="0.3">
      <c r="A41" s="4">
        <v>45310</v>
      </c>
      <c r="B41" s="6">
        <v>-5.93</v>
      </c>
    </row>
    <row r="42" spans="1:2" x14ac:dyDescent="0.3">
      <c r="A42" s="5" t="s">
        <v>27</v>
      </c>
      <c r="B42" s="6">
        <v>-5.93</v>
      </c>
    </row>
    <row r="43" spans="1:2" x14ac:dyDescent="0.3">
      <c r="A43" s="4">
        <v>45311</v>
      </c>
      <c r="B43" s="6">
        <v>22.46</v>
      </c>
    </row>
    <row r="44" spans="1:2" x14ac:dyDescent="0.3">
      <c r="A44" s="5" t="s">
        <v>28</v>
      </c>
      <c r="B44" s="6">
        <v>22.46</v>
      </c>
    </row>
    <row r="45" spans="1:2" x14ac:dyDescent="0.3">
      <c r="A45" s="4">
        <v>45312</v>
      </c>
      <c r="B45" s="6">
        <v>14.459999999999997</v>
      </c>
    </row>
    <row r="46" spans="1:2" x14ac:dyDescent="0.3">
      <c r="A46" s="5" t="s">
        <v>29</v>
      </c>
      <c r="B46" s="6">
        <v>14.459999999999997</v>
      </c>
    </row>
    <row r="47" spans="1:2" x14ac:dyDescent="0.3">
      <c r="A47" s="4">
        <v>45313</v>
      </c>
      <c r="B47" s="6">
        <v>13.529999999999994</v>
      </c>
    </row>
    <row r="48" spans="1:2" x14ac:dyDescent="0.3">
      <c r="A48" s="5" t="s">
        <v>30</v>
      </c>
      <c r="B48" s="6">
        <v>13.529999999999994</v>
      </c>
    </row>
    <row r="49" spans="1:2" x14ac:dyDescent="0.3">
      <c r="A49" s="4">
        <v>45314</v>
      </c>
      <c r="B49" s="6">
        <v>-13.850000000000001</v>
      </c>
    </row>
    <row r="50" spans="1:2" x14ac:dyDescent="0.3">
      <c r="A50" s="5" t="s">
        <v>31</v>
      </c>
      <c r="B50" s="6">
        <v>-13.850000000000001</v>
      </c>
    </row>
    <row r="51" spans="1:2" x14ac:dyDescent="0.3">
      <c r="A51" s="4">
        <v>45315</v>
      </c>
      <c r="B51" s="6">
        <v>-7.1899999999999977</v>
      </c>
    </row>
    <row r="52" spans="1:2" x14ac:dyDescent="0.3">
      <c r="A52" s="5" t="s">
        <v>32</v>
      </c>
      <c r="B52" s="6">
        <v>-7.1899999999999977</v>
      </c>
    </row>
    <row r="53" spans="1:2" x14ac:dyDescent="0.3">
      <c r="A53" s="4">
        <v>45316</v>
      </c>
      <c r="B53" s="6">
        <v>-29.240000000000002</v>
      </c>
    </row>
    <row r="54" spans="1:2" x14ac:dyDescent="0.3">
      <c r="A54" s="5" t="s">
        <v>33</v>
      </c>
      <c r="B54" s="6">
        <v>-29.240000000000002</v>
      </c>
    </row>
    <row r="55" spans="1:2" x14ac:dyDescent="0.3">
      <c r="A55" s="4">
        <v>45317</v>
      </c>
      <c r="B55" s="6">
        <v>-2.8000000000000007</v>
      </c>
    </row>
    <row r="56" spans="1:2" x14ac:dyDescent="0.3">
      <c r="A56" s="5" t="s">
        <v>34</v>
      </c>
      <c r="B56" s="6">
        <v>-2.8000000000000007</v>
      </c>
    </row>
    <row r="57" spans="1:2" x14ac:dyDescent="0.3">
      <c r="A57" s="4">
        <v>45318</v>
      </c>
      <c r="B57" s="6">
        <v>21.700000000000003</v>
      </c>
    </row>
    <row r="58" spans="1:2" x14ac:dyDescent="0.3">
      <c r="A58" s="5" t="s">
        <v>35</v>
      </c>
      <c r="B58" s="6">
        <v>21.700000000000003</v>
      </c>
    </row>
    <row r="59" spans="1:2" x14ac:dyDescent="0.3">
      <c r="A59" s="4">
        <v>45319</v>
      </c>
      <c r="B59" s="6">
        <v>16.830000000000002</v>
      </c>
    </row>
    <row r="60" spans="1:2" x14ac:dyDescent="0.3">
      <c r="A60" s="5" t="s">
        <v>36</v>
      </c>
      <c r="B60" s="6">
        <v>16.830000000000002</v>
      </c>
    </row>
    <row r="61" spans="1:2" x14ac:dyDescent="0.3">
      <c r="A61" s="4">
        <v>45320</v>
      </c>
      <c r="B61" s="6">
        <v>-35.290000000000006</v>
      </c>
    </row>
    <row r="62" spans="1:2" x14ac:dyDescent="0.3">
      <c r="A62" s="5" t="s">
        <v>37</v>
      </c>
      <c r="B62" s="6">
        <v>-35.290000000000006</v>
      </c>
    </row>
    <row r="63" spans="1:2" x14ac:dyDescent="0.3">
      <c r="A63" s="4">
        <v>45321</v>
      </c>
      <c r="B63" s="6">
        <v>-5.3699999999999974</v>
      </c>
    </row>
    <row r="64" spans="1:2" x14ac:dyDescent="0.3">
      <c r="A64" s="5" t="s">
        <v>38</v>
      </c>
      <c r="B64" s="6">
        <v>-5.3699999999999974</v>
      </c>
    </row>
    <row r="65" spans="1:2" x14ac:dyDescent="0.3">
      <c r="A65" s="4">
        <v>45322</v>
      </c>
      <c r="B65" s="6">
        <v>-35.309999999999995</v>
      </c>
    </row>
    <row r="66" spans="1:2" x14ac:dyDescent="0.3">
      <c r="A66" s="5" t="s">
        <v>39</v>
      </c>
      <c r="B66" s="6">
        <v>-35.309999999999995</v>
      </c>
    </row>
    <row r="67" spans="1:2" x14ac:dyDescent="0.3">
      <c r="A67" s="2" t="s">
        <v>112</v>
      </c>
      <c r="B67" s="6">
        <v>-214.54000000000002</v>
      </c>
    </row>
    <row r="68" spans="1:2" x14ac:dyDescent="0.3">
      <c r="A68" s="4">
        <v>45323</v>
      </c>
      <c r="B68" s="6">
        <v>0</v>
      </c>
    </row>
    <row r="69" spans="1:2" x14ac:dyDescent="0.3">
      <c r="A69" s="5" t="s">
        <v>42</v>
      </c>
      <c r="B69" s="6">
        <v>0</v>
      </c>
    </row>
    <row r="70" spans="1:2" x14ac:dyDescent="0.3">
      <c r="A70" s="4">
        <v>45324</v>
      </c>
      <c r="B70" s="6">
        <v>14.140000000000004</v>
      </c>
    </row>
    <row r="71" spans="1:2" x14ac:dyDescent="0.3">
      <c r="A71" s="5" t="s">
        <v>43</v>
      </c>
      <c r="B71" s="6">
        <v>14.140000000000004</v>
      </c>
    </row>
    <row r="72" spans="1:2" x14ac:dyDescent="0.3">
      <c r="A72" s="4">
        <v>45325</v>
      </c>
      <c r="B72" s="6">
        <v>11.600000000000001</v>
      </c>
    </row>
    <row r="73" spans="1:2" x14ac:dyDescent="0.3">
      <c r="A73" s="5" t="s">
        <v>44</v>
      </c>
      <c r="B73" s="6">
        <v>11.600000000000001</v>
      </c>
    </row>
    <row r="74" spans="1:2" x14ac:dyDescent="0.3">
      <c r="A74" s="4">
        <v>45326</v>
      </c>
      <c r="B74" s="6">
        <v>-38.709999999999994</v>
      </c>
    </row>
    <row r="75" spans="1:2" x14ac:dyDescent="0.3">
      <c r="A75" s="5" t="s">
        <v>45</v>
      </c>
      <c r="B75" s="6">
        <v>-38.709999999999994</v>
      </c>
    </row>
    <row r="76" spans="1:2" x14ac:dyDescent="0.3">
      <c r="A76" s="4">
        <v>45327</v>
      </c>
      <c r="B76" s="6">
        <v>-9.2199999999999989</v>
      </c>
    </row>
    <row r="77" spans="1:2" x14ac:dyDescent="0.3">
      <c r="A77" s="5" t="s">
        <v>46</v>
      </c>
      <c r="B77" s="6">
        <v>-9.2199999999999989</v>
      </c>
    </row>
    <row r="78" spans="1:2" x14ac:dyDescent="0.3">
      <c r="A78" s="4">
        <v>45328</v>
      </c>
      <c r="B78" s="6">
        <v>-10.990000000000002</v>
      </c>
    </row>
    <row r="79" spans="1:2" x14ac:dyDescent="0.3">
      <c r="A79" s="5" t="s">
        <v>47</v>
      </c>
      <c r="B79" s="6">
        <v>-10.990000000000002</v>
      </c>
    </row>
    <row r="80" spans="1:2" x14ac:dyDescent="0.3">
      <c r="A80" s="4">
        <v>45329</v>
      </c>
      <c r="B80" s="6">
        <v>-13.21</v>
      </c>
    </row>
    <row r="81" spans="1:2" x14ac:dyDescent="0.3">
      <c r="A81" s="5" t="s">
        <v>48</v>
      </c>
      <c r="B81" s="6">
        <v>-13.21</v>
      </c>
    </row>
    <row r="82" spans="1:2" x14ac:dyDescent="0.3">
      <c r="A82" s="4">
        <v>45330</v>
      </c>
      <c r="B82" s="6">
        <v>-8.7099999999999937</v>
      </c>
    </row>
    <row r="83" spans="1:2" x14ac:dyDescent="0.3">
      <c r="A83" s="5" t="s">
        <v>49</v>
      </c>
      <c r="B83" s="6">
        <v>-8.7099999999999937</v>
      </c>
    </row>
    <row r="84" spans="1:2" x14ac:dyDescent="0.3">
      <c r="A84" s="4">
        <v>45331</v>
      </c>
      <c r="B84" s="6">
        <v>3.3299999999999983</v>
      </c>
    </row>
    <row r="85" spans="1:2" x14ac:dyDescent="0.3">
      <c r="A85" s="5" t="s">
        <v>50</v>
      </c>
      <c r="B85" s="6">
        <v>3.3299999999999983</v>
      </c>
    </row>
    <row r="86" spans="1:2" x14ac:dyDescent="0.3">
      <c r="A86" s="4">
        <v>45332</v>
      </c>
      <c r="B86" s="6">
        <v>-19.620000000000005</v>
      </c>
    </row>
    <row r="87" spans="1:2" x14ac:dyDescent="0.3">
      <c r="A87" s="5" t="s">
        <v>51</v>
      </c>
      <c r="B87" s="6">
        <v>-19.620000000000005</v>
      </c>
    </row>
    <row r="88" spans="1:2" x14ac:dyDescent="0.3">
      <c r="A88" s="4">
        <v>45333</v>
      </c>
      <c r="B88" s="6">
        <v>19.069999999999997</v>
      </c>
    </row>
    <row r="89" spans="1:2" x14ac:dyDescent="0.3">
      <c r="A89" s="5" t="s">
        <v>52</v>
      </c>
      <c r="B89" s="6">
        <v>19.069999999999997</v>
      </c>
    </row>
    <row r="90" spans="1:2" x14ac:dyDescent="0.3">
      <c r="A90" s="4">
        <v>45334</v>
      </c>
      <c r="B90" s="6">
        <v>26.13</v>
      </c>
    </row>
    <row r="91" spans="1:2" x14ac:dyDescent="0.3">
      <c r="A91" s="5" t="s">
        <v>53</v>
      </c>
      <c r="B91" s="6">
        <v>26.13</v>
      </c>
    </row>
    <row r="92" spans="1:2" x14ac:dyDescent="0.3">
      <c r="A92" s="4">
        <v>45335</v>
      </c>
      <c r="B92" s="6">
        <v>8.3800000000000026</v>
      </c>
    </row>
    <row r="93" spans="1:2" x14ac:dyDescent="0.3">
      <c r="A93" s="5" t="s">
        <v>54</v>
      </c>
      <c r="B93" s="6">
        <v>8.3800000000000026</v>
      </c>
    </row>
    <row r="94" spans="1:2" x14ac:dyDescent="0.3">
      <c r="A94" s="4">
        <v>45336</v>
      </c>
      <c r="B94" s="6">
        <v>-32.659999999999997</v>
      </c>
    </row>
    <row r="95" spans="1:2" x14ac:dyDescent="0.3">
      <c r="A95" s="5" t="s">
        <v>55</v>
      </c>
      <c r="B95" s="6">
        <v>-32.659999999999997</v>
      </c>
    </row>
    <row r="96" spans="1:2" x14ac:dyDescent="0.3">
      <c r="A96" s="4">
        <v>45337</v>
      </c>
      <c r="B96" s="6">
        <v>5.3500000000000014</v>
      </c>
    </row>
    <row r="97" spans="1:2" x14ac:dyDescent="0.3">
      <c r="A97" s="5" t="s">
        <v>56</v>
      </c>
      <c r="B97" s="6">
        <v>5.3500000000000014</v>
      </c>
    </row>
    <row r="98" spans="1:2" x14ac:dyDescent="0.3">
      <c r="A98" s="4">
        <v>45338</v>
      </c>
      <c r="B98" s="6">
        <v>-5.18</v>
      </c>
    </row>
    <row r="99" spans="1:2" x14ac:dyDescent="0.3">
      <c r="A99" s="5" t="s">
        <v>57</v>
      </c>
      <c r="B99" s="6">
        <v>-5.18</v>
      </c>
    </row>
    <row r="100" spans="1:2" x14ac:dyDescent="0.3">
      <c r="A100" s="4">
        <v>45339</v>
      </c>
      <c r="B100" s="6">
        <v>7.629999999999999</v>
      </c>
    </row>
    <row r="101" spans="1:2" x14ac:dyDescent="0.3">
      <c r="A101" s="5" t="s">
        <v>58</v>
      </c>
      <c r="B101" s="6">
        <v>7.629999999999999</v>
      </c>
    </row>
    <row r="102" spans="1:2" x14ac:dyDescent="0.3">
      <c r="A102" s="4">
        <v>45340</v>
      </c>
      <c r="B102" s="6">
        <v>-24.020000000000003</v>
      </c>
    </row>
    <row r="103" spans="1:2" x14ac:dyDescent="0.3">
      <c r="A103" s="5" t="s">
        <v>59</v>
      </c>
      <c r="B103" s="6">
        <v>-24.020000000000003</v>
      </c>
    </row>
    <row r="104" spans="1:2" x14ac:dyDescent="0.3">
      <c r="A104" s="4">
        <v>45341</v>
      </c>
      <c r="B104" s="6">
        <v>-7.0600000000000023</v>
      </c>
    </row>
    <row r="105" spans="1:2" x14ac:dyDescent="0.3">
      <c r="A105" s="5" t="s">
        <v>60</v>
      </c>
      <c r="B105" s="6">
        <v>-7.0600000000000023</v>
      </c>
    </row>
    <row r="106" spans="1:2" x14ac:dyDescent="0.3">
      <c r="A106" s="4">
        <v>45342</v>
      </c>
      <c r="B106" s="6">
        <v>24.39</v>
      </c>
    </row>
    <row r="107" spans="1:2" x14ac:dyDescent="0.3">
      <c r="A107" s="5" t="s">
        <v>61</v>
      </c>
      <c r="B107" s="6">
        <v>24.39</v>
      </c>
    </row>
    <row r="108" spans="1:2" x14ac:dyDescent="0.3">
      <c r="A108" s="4">
        <v>45343</v>
      </c>
      <c r="B108" s="6">
        <v>-12.309999999999999</v>
      </c>
    </row>
    <row r="109" spans="1:2" x14ac:dyDescent="0.3">
      <c r="A109" s="5" t="s">
        <v>62</v>
      </c>
      <c r="B109" s="6">
        <v>-12.309999999999999</v>
      </c>
    </row>
    <row r="110" spans="1:2" x14ac:dyDescent="0.3">
      <c r="A110" s="4">
        <v>45344</v>
      </c>
      <c r="B110" s="6">
        <v>-11.590000000000003</v>
      </c>
    </row>
    <row r="111" spans="1:2" x14ac:dyDescent="0.3">
      <c r="A111" s="5" t="s">
        <v>63</v>
      </c>
      <c r="B111" s="6">
        <v>-11.590000000000003</v>
      </c>
    </row>
    <row r="112" spans="1:2" x14ac:dyDescent="0.3">
      <c r="A112" s="4">
        <v>45345</v>
      </c>
      <c r="B112" s="6">
        <v>7.82</v>
      </c>
    </row>
    <row r="113" spans="1:2" x14ac:dyDescent="0.3">
      <c r="A113" s="5" t="s">
        <v>64</v>
      </c>
      <c r="B113" s="6">
        <v>7.82</v>
      </c>
    </row>
    <row r="114" spans="1:2" x14ac:dyDescent="0.3">
      <c r="A114" s="4">
        <v>45346</v>
      </c>
      <c r="B114" s="6">
        <v>-56.430000000000007</v>
      </c>
    </row>
    <row r="115" spans="1:2" x14ac:dyDescent="0.3">
      <c r="A115" s="5" t="s">
        <v>65</v>
      </c>
      <c r="B115" s="6">
        <v>-56.430000000000007</v>
      </c>
    </row>
    <row r="116" spans="1:2" x14ac:dyDescent="0.3">
      <c r="A116" s="4">
        <v>45347</v>
      </c>
      <c r="B116" s="6">
        <v>6.1899999999999977</v>
      </c>
    </row>
    <row r="117" spans="1:2" x14ac:dyDescent="0.3">
      <c r="A117" s="5" t="s">
        <v>66</v>
      </c>
      <c r="B117" s="6">
        <v>6.1899999999999977</v>
      </c>
    </row>
    <row r="118" spans="1:2" x14ac:dyDescent="0.3">
      <c r="A118" s="4">
        <v>45348</v>
      </c>
      <c r="B118" s="6">
        <v>-24.39</v>
      </c>
    </row>
    <row r="119" spans="1:2" x14ac:dyDescent="0.3">
      <c r="A119" s="5" t="s">
        <v>67</v>
      </c>
      <c r="B119" s="6">
        <v>-24.39</v>
      </c>
    </row>
    <row r="120" spans="1:2" x14ac:dyDescent="0.3">
      <c r="A120" s="4">
        <v>45349</v>
      </c>
      <c r="B120" s="6">
        <v>-25.03</v>
      </c>
    </row>
    <row r="121" spans="1:2" x14ac:dyDescent="0.3">
      <c r="A121" s="5" t="s">
        <v>68</v>
      </c>
      <c r="B121" s="6">
        <v>-25.03</v>
      </c>
    </row>
    <row r="122" spans="1:2" x14ac:dyDescent="0.3">
      <c r="A122" s="4">
        <v>45350</v>
      </c>
      <c r="B122" s="6">
        <v>-24.520000000000003</v>
      </c>
    </row>
    <row r="123" spans="1:2" x14ac:dyDescent="0.3">
      <c r="A123" s="5" t="s">
        <v>69</v>
      </c>
      <c r="B123" s="6">
        <v>-24.520000000000003</v>
      </c>
    </row>
    <row r="124" spans="1:2" x14ac:dyDescent="0.3">
      <c r="A124" s="4">
        <v>45351</v>
      </c>
      <c r="B124" s="6">
        <v>-24.92</v>
      </c>
    </row>
    <row r="125" spans="1:2" x14ac:dyDescent="0.3">
      <c r="A125" s="5" t="s">
        <v>70</v>
      </c>
      <c r="B125" s="6">
        <v>-24.92</v>
      </c>
    </row>
    <row r="126" spans="1:2" x14ac:dyDescent="0.3">
      <c r="A126" s="2" t="s">
        <v>113</v>
      </c>
      <c r="B126" s="6">
        <v>-369.33000000000004</v>
      </c>
    </row>
    <row r="127" spans="1:2" x14ac:dyDescent="0.3">
      <c r="A127" s="4">
        <v>45352</v>
      </c>
      <c r="B127" s="6">
        <v>-2.3000000000000043</v>
      </c>
    </row>
    <row r="128" spans="1:2" x14ac:dyDescent="0.3">
      <c r="A128" s="5" t="s">
        <v>71</v>
      </c>
      <c r="B128" s="6">
        <v>-2.3000000000000043</v>
      </c>
    </row>
    <row r="129" spans="1:2" x14ac:dyDescent="0.3">
      <c r="A129" s="4">
        <v>45353</v>
      </c>
      <c r="B129" s="6">
        <v>-18.339999999999996</v>
      </c>
    </row>
    <row r="130" spans="1:2" x14ac:dyDescent="0.3">
      <c r="A130" s="5" t="s">
        <v>72</v>
      </c>
      <c r="B130" s="6">
        <v>-18.339999999999996</v>
      </c>
    </row>
    <row r="131" spans="1:2" x14ac:dyDescent="0.3">
      <c r="A131" s="4">
        <v>45354</v>
      </c>
      <c r="B131" s="6">
        <v>-14.239999999999995</v>
      </c>
    </row>
    <row r="132" spans="1:2" x14ac:dyDescent="0.3">
      <c r="A132" s="5" t="s">
        <v>73</v>
      </c>
      <c r="B132" s="6">
        <v>-14.239999999999995</v>
      </c>
    </row>
    <row r="133" spans="1:2" x14ac:dyDescent="0.3">
      <c r="A133" s="4">
        <v>45355</v>
      </c>
      <c r="B133" s="6">
        <v>-19.250000000000007</v>
      </c>
    </row>
    <row r="134" spans="1:2" x14ac:dyDescent="0.3">
      <c r="A134" s="5" t="s">
        <v>74</v>
      </c>
      <c r="B134" s="6">
        <v>-19.250000000000007</v>
      </c>
    </row>
    <row r="135" spans="1:2" x14ac:dyDescent="0.3">
      <c r="A135" s="4">
        <v>45356</v>
      </c>
      <c r="B135" s="6">
        <v>-10.620000000000001</v>
      </c>
    </row>
    <row r="136" spans="1:2" x14ac:dyDescent="0.3">
      <c r="A136" s="5" t="s">
        <v>75</v>
      </c>
      <c r="B136" s="6">
        <v>-10.620000000000001</v>
      </c>
    </row>
    <row r="137" spans="1:2" x14ac:dyDescent="0.3">
      <c r="A137" s="4">
        <v>45357</v>
      </c>
      <c r="B137" s="6">
        <v>1.5399999999999991</v>
      </c>
    </row>
    <row r="138" spans="1:2" x14ac:dyDescent="0.3">
      <c r="A138" s="5" t="s">
        <v>76</v>
      </c>
      <c r="B138" s="6">
        <v>1.5399999999999991</v>
      </c>
    </row>
    <row r="139" spans="1:2" x14ac:dyDescent="0.3">
      <c r="A139" s="4">
        <v>45358</v>
      </c>
      <c r="B139" s="6">
        <v>6.3800000000000026</v>
      </c>
    </row>
    <row r="140" spans="1:2" x14ac:dyDescent="0.3">
      <c r="A140" s="5" t="s">
        <v>77</v>
      </c>
      <c r="B140" s="6">
        <v>6.3800000000000026</v>
      </c>
    </row>
    <row r="141" spans="1:2" x14ac:dyDescent="0.3">
      <c r="A141" s="4">
        <v>45359</v>
      </c>
      <c r="B141" s="6">
        <v>30.869999999999997</v>
      </c>
    </row>
    <row r="142" spans="1:2" x14ac:dyDescent="0.3">
      <c r="A142" s="5" t="s">
        <v>78</v>
      </c>
      <c r="B142" s="6">
        <v>30.869999999999997</v>
      </c>
    </row>
    <row r="143" spans="1:2" x14ac:dyDescent="0.3">
      <c r="A143" s="4">
        <v>45360</v>
      </c>
      <c r="B143" s="6">
        <v>-33.93</v>
      </c>
    </row>
    <row r="144" spans="1:2" x14ac:dyDescent="0.3">
      <c r="A144" s="5" t="s">
        <v>79</v>
      </c>
      <c r="B144" s="6">
        <v>-33.93</v>
      </c>
    </row>
    <row r="145" spans="1:2" x14ac:dyDescent="0.3">
      <c r="A145" s="4">
        <v>45361</v>
      </c>
      <c r="B145" s="6">
        <v>-22.28</v>
      </c>
    </row>
    <row r="146" spans="1:2" x14ac:dyDescent="0.3">
      <c r="A146" s="5" t="s">
        <v>80</v>
      </c>
      <c r="B146" s="6">
        <v>-22.28</v>
      </c>
    </row>
    <row r="147" spans="1:2" x14ac:dyDescent="0.3">
      <c r="A147" s="4">
        <v>45362</v>
      </c>
      <c r="B147" s="6">
        <v>-28.08</v>
      </c>
    </row>
    <row r="148" spans="1:2" x14ac:dyDescent="0.3">
      <c r="A148" s="5" t="s">
        <v>81</v>
      </c>
      <c r="B148" s="6">
        <v>-28.08</v>
      </c>
    </row>
    <row r="149" spans="1:2" x14ac:dyDescent="0.3">
      <c r="A149" s="4">
        <v>45363</v>
      </c>
      <c r="B149" s="6">
        <v>-23.799999999999997</v>
      </c>
    </row>
    <row r="150" spans="1:2" x14ac:dyDescent="0.3">
      <c r="A150" s="5" t="s">
        <v>82</v>
      </c>
      <c r="B150" s="6">
        <v>-23.799999999999997</v>
      </c>
    </row>
    <row r="151" spans="1:2" x14ac:dyDescent="0.3">
      <c r="A151" s="4">
        <v>45364</v>
      </c>
      <c r="B151" s="6">
        <v>-13.989999999999998</v>
      </c>
    </row>
    <row r="152" spans="1:2" x14ac:dyDescent="0.3">
      <c r="A152" s="5" t="s">
        <v>83</v>
      </c>
      <c r="B152" s="6">
        <v>-13.989999999999998</v>
      </c>
    </row>
    <row r="153" spans="1:2" x14ac:dyDescent="0.3">
      <c r="A153" s="4">
        <v>45365</v>
      </c>
      <c r="B153" s="6">
        <v>-13.030000000000001</v>
      </c>
    </row>
    <row r="154" spans="1:2" x14ac:dyDescent="0.3">
      <c r="A154" s="5" t="s">
        <v>84</v>
      </c>
      <c r="B154" s="6">
        <v>-13.030000000000001</v>
      </c>
    </row>
    <row r="155" spans="1:2" x14ac:dyDescent="0.3">
      <c r="A155" s="4">
        <v>45366</v>
      </c>
      <c r="B155" s="6">
        <v>-30.96</v>
      </c>
    </row>
    <row r="156" spans="1:2" x14ac:dyDescent="0.3">
      <c r="A156" s="5" t="s">
        <v>85</v>
      </c>
      <c r="B156" s="6">
        <v>-30.96</v>
      </c>
    </row>
    <row r="157" spans="1:2" x14ac:dyDescent="0.3">
      <c r="A157" s="4">
        <v>45367</v>
      </c>
      <c r="B157" s="6">
        <v>-22.91</v>
      </c>
    </row>
    <row r="158" spans="1:2" x14ac:dyDescent="0.3">
      <c r="A158" s="5" t="s">
        <v>86</v>
      </c>
      <c r="B158" s="6">
        <v>-22.91</v>
      </c>
    </row>
    <row r="159" spans="1:2" x14ac:dyDescent="0.3">
      <c r="A159" s="4">
        <v>45368</v>
      </c>
      <c r="B159" s="6">
        <v>-26.979999999999997</v>
      </c>
    </row>
    <row r="160" spans="1:2" x14ac:dyDescent="0.3">
      <c r="A160" s="5" t="s">
        <v>87</v>
      </c>
      <c r="B160" s="6">
        <v>-26.979999999999997</v>
      </c>
    </row>
    <row r="161" spans="1:2" x14ac:dyDescent="0.3">
      <c r="A161" s="4">
        <v>45369</v>
      </c>
      <c r="B161" s="6">
        <v>20.160000000000004</v>
      </c>
    </row>
    <row r="162" spans="1:2" x14ac:dyDescent="0.3">
      <c r="A162" s="5" t="s">
        <v>88</v>
      </c>
      <c r="B162" s="6">
        <v>20.160000000000004</v>
      </c>
    </row>
    <row r="163" spans="1:2" x14ac:dyDescent="0.3">
      <c r="A163" s="4">
        <v>45370</v>
      </c>
      <c r="B163" s="6">
        <v>-30.88</v>
      </c>
    </row>
    <row r="164" spans="1:2" x14ac:dyDescent="0.3">
      <c r="A164" s="5" t="s">
        <v>89</v>
      </c>
      <c r="B164" s="6">
        <v>-30.88</v>
      </c>
    </row>
    <row r="165" spans="1:2" x14ac:dyDescent="0.3">
      <c r="A165" s="4">
        <v>45371</v>
      </c>
      <c r="B165" s="6">
        <v>-28.419999999999998</v>
      </c>
    </row>
    <row r="166" spans="1:2" x14ac:dyDescent="0.3">
      <c r="A166" s="5" t="s">
        <v>90</v>
      </c>
      <c r="B166" s="6">
        <v>-28.419999999999998</v>
      </c>
    </row>
    <row r="167" spans="1:2" x14ac:dyDescent="0.3">
      <c r="A167" s="4">
        <v>45372</v>
      </c>
      <c r="B167" s="6">
        <v>-15.69</v>
      </c>
    </row>
    <row r="168" spans="1:2" x14ac:dyDescent="0.3">
      <c r="A168" s="5" t="s">
        <v>91</v>
      </c>
      <c r="B168" s="6">
        <v>-15.69</v>
      </c>
    </row>
    <row r="169" spans="1:2" x14ac:dyDescent="0.3">
      <c r="A169" s="4">
        <v>45373</v>
      </c>
      <c r="B169" s="6">
        <v>11.719999999999999</v>
      </c>
    </row>
    <row r="170" spans="1:2" x14ac:dyDescent="0.3">
      <c r="A170" s="5" t="s">
        <v>92</v>
      </c>
      <c r="B170" s="6">
        <v>11.719999999999999</v>
      </c>
    </row>
    <row r="171" spans="1:2" x14ac:dyDescent="0.3">
      <c r="A171" s="4">
        <v>45374</v>
      </c>
      <c r="B171" s="6">
        <v>-0.74000000000000199</v>
      </c>
    </row>
    <row r="172" spans="1:2" x14ac:dyDescent="0.3">
      <c r="A172" s="5" t="s">
        <v>93</v>
      </c>
      <c r="B172" s="6">
        <v>-0.74000000000000199</v>
      </c>
    </row>
    <row r="173" spans="1:2" x14ac:dyDescent="0.3">
      <c r="A173" s="4">
        <v>45375</v>
      </c>
      <c r="B173" s="6">
        <v>18.579999999999998</v>
      </c>
    </row>
    <row r="174" spans="1:2" x14ac:dyDescent="0.3">
      <c r="A174" s="5" t="s">
        <v>94</v>
      </c>
      <c r="B174" s="6">
        <v>18.579999999999998</v>
      </c>
    </row>
    <row r="175" spans="1:2" x14ac:dyDescent="0.3">
      <c r="A175" s="4">
        <v>45376</v>
      </c>
      <c r="B175" s="6">
        <v>-12.760000000000002</v>
      </c>
    </row>
    <row r="176" spans="1:2" x14ac:dyDescent="0.3">
      <c r="A176" s="5" t="s">
        <v>95</v>
      </c>
      <c r="B176" s="6">
        <v>-12.760000000000002</v>
      </c>
    </row>
    <row r="177" spans="1:2" x14ac:dyDescent="0.3">
      <c r="A177" s="4">
        <v>45377</v>
      </c>
      <c r="B177" s="6">
        <v>-30.300000000000004</v>
      </c>
    </row>
    <row r="178" spans="1:2" x14ac:dyDescent="0.3">
      <c r="A178" s="5" t="s">
        <v>96</v>
      </c>
      <c r="B178" s="6">
        <v>-30.300000000000004</v>
      </c>
    </row>
    <row r="179" spans="1:2" x14ac:dyDescent="0.3">
      <c r="A179" s="4">
        <v>45378</v>
      </c>
      <c r="B179" s="6">
        <v>-43.56</v>
      </c>
    </row>
    <row r="180" spans="1:2" x14ac:dyDescent="0.3">
      <c r="A180" s="5" t="s">
        <v>97</v>
      </c>
      <c r="B180" s="6">
        <v>-43.56</v>
      </c>
    </row>
    <row r="181" spans="1:2" x14ac:dyDescent="0.3">
      <c r="A181" s="4">
        <v>45379</v>
      </c>
      <c r="B181" s="6">
        <v>-25.049999999999997</v>
      </c>
    </row>
    <row r="182" spans="1:2" x14ac:dyDescent="0.3">
      <c r="A182" s="5" t="s">
        <v>98</v>
      </c>
      <c r="B182" s="6">
        <v>-25.049999999999997</v>
      </c>
    </row>
    <row r="183" spans="1:2" x14ac:dyDescent="0.3">
      <c r="A183" s="4">
        <v>45380</v>
      </c>
      <c r="B183" s="6">
        <v>5.5899999999999963</v>
      </c>
    </row>
    <row r="184" spans="1:2" x14ac:dyDescent="0.3">
      <c r="A184" s="5" t="s">
        <v>99</v>
      </c>
      <c r="B184" s="6">
        <v>5.5899999999999963</v>
      </c>
    </row>
    <row r="185" spans="1:2" x14ac:dyDescent="0.3">
      <c r="A185" s="4">
        <v>45381</v>
      </c>
      <c r="B185" s="6">
        <v>15.830000000000002</v>
      </c>
    </row>
    <row r="186" spans="1:2" x14ac:dyDescent="0.3">
      <c r="A186" s="5" t="s">
        <v>100</v>
      </c>
      <c r="B186" s="6">
        <v>15.830000000000002</v>
      </c>
    </row>
    <row r="187" spans="1:2" x14ac:dyDescent="0.3">
      <c r="A187" s="4">
        <v>45382</v>
      </c>
      <c r="B187" s="6">
        <v>-11.89</v>
      </c>
    </row>
    <row r="188" spans="1:2" x14ac:dyDescent="0.3">
      <c r="A188" s="5" t="s">
        <v>101</v>
      </c>
      <c r="B188" s="6">
        <v>-11.89</v>
      </c>
    </row>
    <row r="189" spans="1:2" x14ac:dyDescent="0.3">
      <c r="A189" s="2" t="s">
        <v>114</v>
      </c>
      <c r="B189" s="6">
        <v>-68.34</v>
      </c>
    </row>
    <row r="190" spans="1:2" x14ac:dyDescent="0.3">
      <c r="A190" s="4">
        <v>45383</v>
      </c>
      <c r="B190" s="6">
        <v>33.36</v>
      </c>
    </row>
    <row r="191" spans="1:2" x14ac:dyDescent="0.3">
      <c r="A191" s="5" t="s">
        <v>102</v>
      </c>
      <c r="B191" s="6">
        <v>33.36</v>
      </c>
    </row>
    <row r="192" spans="1:2" x14ac:dyDescent="0.3">
      <c r="A192" s="4">
        <v>45384</v>
      </c>
      <c r="B192" s="6">
        <v>-26.22</v>
      </c>
    </row>
    <row r="193" spans="1:2" x14ac:dyDescent="0.3">
      <c r="A193" s="5" t="s">
        <v>103</v>
      </c>
      <c r="B193" s="6">
        <v>-26.22</v>
      </c>
    </row>
    <row r="194" spans="1:2" x14ac:dyDescent="0.3">
      <c r="A194" s="4">
        <v>45385</v>
      </c>
      <c r="B194" s="6">
        <v>-43.080000000000005</v>
      </c>
    </row>
    <row r="195" spans="1:2" x14ac:dyDescent="0.3">
      <c r="A195" s="5" t="s">
        <v>104</v>
      </c>
      <c r="B195" s="6">
        <v>-43.080000000000005</v>
      </c>
    </row>
    <row r="196" spans="1:2" x14ac:dyDescent="0.3">
      <c r="A196" s="4">
        <v>45386</v>
      </c>
      <c r="B196" s="6">
        <v>-27.580000000000002</v>
      </c>
    </row>
    <row r="197" spans="1:2" x14ac:dyDescent="0.3">
      <c r="A197" s="5" t="s">
        <v>105</v>
      </c>
      <c r="B197" s="6">
        <v>-27.580000000000002</v>
      </c>
    </row>
    <row r="198" spans="1:2" x14ac:dyDescent="0.3">
      <c r="A198" s="4">
        <v>45387</v>
      </c>
      <c r="B198" s="6">
        <v>36.03</v>
      </c>
    </row>
    <row r="199" spans="1:2" x14ac:dyDescent="0.3">
      <c r="A199" s="5" t="s">
        <v>106</v>
      </c>
      <c r="B199" s="6">
        <v>36.03</v>
      </c>
    </row>
    <row r="200" spans="1:2" x14ac:dyDescent="0.3">
      <c r="A200" s="4">
        <v>45388</v>
      </c>
      <c r="B200" s="6">
        <v>-17.330000000000002</v>
      </c>
    </row>
    <row r="201" spans="1:2" x14ac:dyDescent="0.3">
      <c r="A201" s="5" t="s">
        <v>107</v>
      </c>
      <c r="B201" s="6">
        <v>-17.330000000000002</v>
      </c>
    </row>
    <row r="202" spans="1:2" x14ac:dyDescent="0.3">
      <c r="A202" s="4">
        <v>45389</v>
      </c>
      <c r="B202" s="6">
        <v>-2.7299999999999969</v>
      </c>
    </row>
    <row r="203" spans="1:2" x14ac:dyDescent="0.3">
      <c r="A203" s="5" t="s">
        <v>108</v>
      </c>
      <c r="B203" s="6">
        <v>-2.7299999999999969</v>
      </c>
    </row>
    <row r="204" spans="1:2" x14ac:dyDescent="0.3">
      <c r="A204" s="4">
        <v>45390</v>
      </c>
      <c r="B204" s="6">
        <v>-25.79</v>
      </c>
    </row>
    <row r="205" spans="1:2" x14ac:dyDescent="0.3">
      <c r="A205" s="5" t="s">
        <v>109</v>
      </c>
      <c r="B205" s="6">
        <v>-25.79</v>
      </c>
    </row>
    <row r="206" spans="1:2" x14ac:dyDescent="0.3">
      <c r="A206" s="4">
        <v>45391</v>
      </c>
      <c r="B206" s="6">
        <v>5</v>
      </c>
    </row>
    <row r="207" spans="1:2" x14ac:dyDescent="0.3">
      <c r="A207" s="5" t="s">
        <v>110</v>
      </c>
      <c r="B207" s="6">
        <v>5</v>
      </c>
    </row>
    <row r="208" spans="1:2" x14ac:dyDescent="0.3">
      <c r="A208" s="2" t="s">
        <v>4</v>
      </c>
      <c r="B208" s="6">
        <v>-875.32999999999981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23B1-5496-4F5B-ABD4-579821396D8B}">
  <dimension ref="A3:F7"/>
  <sheetViews>
    <sheetView workbookViewId="0">
      <selection activeCell="D5" sqref="D5"/>
    </sheetView>
  </sheetViews>
  <sheetFormatPr defaultRowHeight="14.4" x14ac:dyDescent="0.3"/>
  <cols>
    <col min="1" max="1" width="12.5546875" bestFit="1" customWidth="1"/>
    <col min="2" max="2" width="12.109375" bestFit="1" customWidth="1"/>
    <col min="3" max="3" width="18.77734375" bestFit="1" customWidth="1"/>
    <col min="4" max="4" width="14.6640625" bestFit="1" customWidth="1"/>
  </cols>
  <sheetData>
    <row r="3" spans="1:6" x14ac:dyDescent="0.3">
      <c r="A3" s="1" t="s">
        <v>3</v>
      </c>
      <c r="B3" t="s">
        <v>116</v>
      </c>
      <c r="C3" t="s">
        <v>117</v>
      </c>
      <c r="D3" t="s">
        <v>118</v>
      </c>
    </row>
    <row r="4" spans="1:6" x14ac:dyDescent="0.3">
      <c r="A4" s="2" t="s">
        <v>2</v>
      </c>
      <c r="B4" s="6">
        <v>34.004814814814807</v>
      </c>
      <c r="C4" s="6">
        <v>41.309629629629626</v>
      </c>
      <c r="D4" s="6">
        <v>-7.3048148148148178</v>
      </c>
      <c r="F4">
        <f>COUNTIF(C:C, "&gt;0")</f>
        <v>4</v>
      </c>
    </row>
    <row r="5" spans="1:6" x14ac:dyDescent="0.3">
      <c r="A5" s="2" t="s">
        <v>0</v>
      </c>
      <c r="B5" s="6">
        <v>34.709512195121945</v>
      </c>
      <c r="C5" s="6">
        <v>45.784634146341467</v>
      </c>
      <c r="D5" s="6">
        <v>-11.075121951219513</v>
      </c>
    </row>
    <row r="6" spans="1:6" x14ac:dyDescent="0.3">
      <c r="A6" s="2" t="s">
        <v>1</v>
      </c>
      <c r="B6" s="6">
        <v>31.377499999999991</v>
      </c>
      <c r="C6" s="6">
        <v>38.378124999999997</v>
      </c>
      <c r="D6" s="6">
        <v>-7.0006250000000003</v>
      </c>
    </row>
    <row r="7" spans="1:6" x14ac:dyDescent="0.3">
      <c r="A7" s="2" t="s">
        <v>4</v>
      </c>
      <c r="B7" s="6">
        <v>33.453000000000003</v>
      </c>
      <c r="C7" s="6">
        <v>42.206299999999999</v>
      </c>
      <c r="D7" s="6">
        <v>-8.7532999999999994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F6E94-EACC-46FE-9BAB-6A094E224645}">
  <dimension ref="A1:B106"/>
  <sheetViews>
    <sheetView workbookViewId="0">
      <selection activeCell="A7" sqref="A7"/>
    </sheetView>
  </sheetViews>
  <sheetFormatPr defaultRowHeight="14.4" x14ac:dyDescent="0.3"/>
  <cols>
    <col min="1" max="1" width="17.21875" bestFit="1" customWidth="1"/>
    <col min="2" max="2" width="22.109375" bestFit="1" customWidth="1"/>
    <col min="3" max="3" width="5.6640625" bestFit="1" customWidth="1"/>
    <col min="4" max="4" width="6.33203125" bestFit="1" customWidth="1"/>
    <col min="5" max="5" width="7" bestFit="1" customWidth="1"/>
    <col min="6" max="6" width="10.77734375" bestFit="1" customWidth="1"/>
  </cols>
  <sheetData>
    <row r="1" spans="1:2" x14ac:dyDescent="0.3">
      <c r="A1" s="1" t="s">
        <v>8</v>
      </c>
      <c r="B1" t="s">
        <v>115</v>
      </c>
    </row>
    <row r="2" spans="1:2" x14ac:dyDescent="0.3">
      <c r="A2" s="1" t="s">
        <v>5</v>
      </c>
      <c r="B2" t="s">
        <v>115</v>
      </c>
    </row>
    <row r="4" spans="1:2" x14ac:dyDescent="0.3">
      <c r="A4" s="1" t="s">
        <v>3</v>
      </c>
      <c r="B4" t="s">
        <v>124</v>
      </c>
    </row>
    <row r="5" spans="1:2" x14ac:dyDescent="0.3">
      <c r="A5" s="2" t="s">
        <v>123</v>
      </c>
    </row>
    <row r="6" spans="1:2" x14ac:dyDescent="0.3">
      <c r="A6" s="2" t="s">
        <v>9</v>
      </c>
      <c r="B6">
        <v>72.66567509502562</v>
      </c>
    </row>
    <row r="7" spans="1:2" x14ac:dyDescent="0.3">
      <c r="A7" s="2" t="s">
        <v>10</v>
      </c>
      <c r="B7">
        <v>96.296296296296305</v>
      </c>
    </row>
    <row r="8" spans="1:2" x14ac:dyDescent="0.3">
      <c r="A8" s="2" t="s">
        <v>11</v>
      </c>
      <c r="B8">
        <v>74.826711749788672</v>
      </c>
    </row>
    <row r="9" spans="1:2" x14ac:dyDescent="0.3">
      <c r="A9" s="2" t="s">
        <v>12</v>
      </c>
      <c r="B9">
        <v>83.816892327530624</v>
      </c>
    </row>
    <row r="10" spans="1:2" x14ac:dyDescent="0.3">
      <c r="A10" s="2" t="s">
        <v>13</v>
      </c>
      <c r="B10">
        <v>45.134317737057465</v>
      </c>
    </row>
    <row r="11" spans="1:2" x14ac:dyDescent="0.3">
      <c r="A11" s="2" t="s">
        <v>14</v>
      </c>
      <c r="B11">
        <v>125.36625067824201</v>
      </c>
    </row>
    <row r="12" spans="1:2" x14ac:dyDescent="0.3">
      <c r="A12" s="2" t="s">
        <v>15</v>
      </c>
      <c r="B12">
        <v>295.08196721311475</v>
      </c>
    </row>
    <row r="13" spans="1:2" x14ac:dyDescent="0.3">
      <c r="A13" s="2" t="s">
        <v>16</v>
      </c>
      <c r="B13">
        <v>65.57622052474261</v>
      </c>
    </row>
    <row r="14" spans="1:2" x14ac:dyDescent="0.3">
      <c r="A14" s="2" t="s">
        <v>17</v>
      </c>
      <c r="B14">
        <v>26.562828878130919</v>
      </c>
    </row>
    <row r="15" spans="1:2" x14ac:dyDescent="0.3">
      <c r="A15" s="2" t="s">
        <v>18</v>
      </c>
      <c r="B15">
        <v>149.96428571428572</v>
      </c>
    </row>
    <row r="16" spans="1:2" x14ac:dyDescent="0.3">
      <c r="A16" s="2" t="s">
        <v>19</v>
      </c>
      <c r="B16">
        <v>65.289575289575296</v>
      </c>
    </row>
    <row r="17" spans="1:2" x14ac:dyDescent="0.3">
      <c r="A17" s="2" t="s">
        <v>20</v>
      </c>
      <c r="B17">
        <v>56.252692031586506</v>
      </c>
    </row>
    <row r="18" spans="1:2" x14ac:dyDescent="0.3">
      <c r="A18" s="2" t="s">
        <v>21</v>
      </c>
      <c r="B18">
        <v>118.00061330880098</v>
      </c>
    </row>
    <row r="19" spans="1:2" x14ac:dyDescent="0.3">
      <c r="A19" s="2" t="s">
        <v>22</v>
      </c>
      <c r="B19">
        <v>205.60155869459328</v>
      </c>
    </row>
    <row r="20" spans="1:2" x14ac:dyDescent="0.3">
      <c r="A20" s="2" t="s">
        <v>23</v>
      </c>
      <c r="B20">
        <v>35.462408516300734</v>
      </c>
    </row>
    <row r="21" spans="1:2" x14ac:dyDescent="0.3">
      <c r="A21" s="2" t="s">
        <v>24</v>
      </c>
      <c r="B21">
        <v>74.570337364735835</v>
      </c>
    </row>
    <row r="22" spans="1:2" x14ac:dyDescent="0.3">
      <c r="A22" s="2" t="s">
        <v>25</v>
      </c>
      <c r="B22">
        <v>92.106898694841519</v>
      </c>
    </row>
    <row r="23" spans="1:2" x14ac:dyDescent="0.3">
      <c r="A23" s="2" t="s">
        <v>26</v>
      </c>
      <c r="B23">
        <v>32.87456990928996</v>
      </c>
    </row>
    <row r="24" spans="1:2" x14ac:dyDescent="0.3">
      <c r="A24" s="2" t="s">
        <v>27</v>
      </c>
      <c r="B24">
        <v>82.691185055458263</v>
      </c>
    </row>
    <row r="25" spans="1:2" x14ac:dyDescent="0.3">
      <c r="A25" s="2" t="s">
        <v>28</v>
      </c>
      <c r="B25">
        <v>188.7045813586098</v>
      </c>
    </row>
    <row r="26" spans="1:2" x14ac:dyDescent="0.3">
      <c r="A26" s="2" t="s">
        <v>29</v>
      </c>
      <c r="B26">
        <v>157.632522917497</v>
      </c>
    </row>
    <row r="27" spans="1:2" x14ac:dyDescent="0.3">
      <c r="A27" s="2" t="s">
        <v>30</v>
      </c>
      <c r="B27">
        <v>140.27984519202141</v>
      </c>
    </row>
    <row r="28" spans="1:2" x14ac:dyDescent="0.3">
      <c r="A28" s="2" t="s">
        <v>31</v>
      </c>
      <c r="B28">
        <v>72.305538892221549</v>
      </c>
    </row>
    <row r="29" spans="1:2" x14ac:dyDescent="0.3">
      <c r="A29" s="2" t="s">
        <v>32</v>
      </c>
      <c r="B29">
        <v>86.252390057361382</v>
      </c>
    </row>
    <row r="30" spans="1:2" x14ac:dyDescent="0.3">
      <c r="A30" s="2" t="s">
        <v>33</v>
      </c>
      <c r="B30">
        <v>57.812725436444957</v>
      </c>
    </row>
    <row r="31" spans="1:2" x14ac:dyDescent="0.3">
      <c r="A31" s="2" t="s">
        <v>34</v>
      </c>
      <c r="B31">
        <v>89.096573208722745</v>
      </c>
    </row>
    <row r="32" spans="1:2" x14ac:dyDescent="0.3">
      <c r="A32" s="2" t="s">
        <v>35</v>
      </c>
      <c r="B32">
        <v>219.36193619361939</v>
      </c>
    </row>
    <row r="33" spans="1:2" x14ac:dyDescent="0.3">
      <c r="A33" s="2" t="s">
        <v>36</v>
      </c>
      <c r="B33">
        <v>168.55397148676172</v>
      </c>
    </row>
    <row r="34" spans="1:2" x14ac:dyDescent="0.3">
      <c r="A34" s="2" t="s">
        <v>37</v>
      </c>
      <c r="B34">
        <v>40.63919259882254</v>
      </c>
    </row>
    <row r="35" spans="1:2" x14ac:dyDescent="0.3">
      <c r="A35" s="2" t="s">
        <v>38</v>
      </c>
      <c r="B35">
        <v>87.346842601319523</v>
      </c>
    </row>
    <row r="36" spans="1:2" x14ac:dyDescent="0.3">
      <c r="A36" s="2" t="s">
        <v>39</v>
      </c>
      <c r="B36">
        <v>34.282523729759916</v>
      </c>
    </row>
    <row r="37" spans="1:2" x14ac:dyDescent="0.3">
      <c r="A37" s="2" t="s">
        <v>42</v>
      </c>
      <c r="B37">
        <v>100</v>
      </c>
    </row>
    <row r="38" spans="1:2" x14ac:dyDescent="0.3">
      <c r="A38" s="2" t="s">
        <v>43</v>
      </c>
      <c r="B38">
        <v>156.26740947075211</v>
      </c>
    </row>
    <row r="39" spans="1:2" x14ac:dyDescent="0.3">
      <c r="A39" s="2" t="s">
        <v>44</v>
      </c>
      <c r="B39">
        <v>147.21204721204722</v>
      </c>
    </row>
    <row r="40" spans="1:2" x14ac:dyDescent="0.3">
      <c r="A40" s="2" t="s">
        <v>45</v>
      </c>
      <c r="B40">
        <v>33.189506385916467</v>
      </c>
    </row>
    <row r="41" spans="1:2" x14ac:dyDescent="0.3">
      <c r="A41" s="2" t="s">
        <v>46</v>
      </c>
      <c r="B41">
        <v>83.96521739130435</v>
      </c>
    </row>
    <row r="42" spans="1:2" x14ac:dyDescent="0.3">
      <c r="A42" s="2" t="s">
        <v>47</v>
      </c>
      <c r="B42">
        <v>72.668490425267336</v>
      </c>
    </row>
    <row r="43" spans="1:2" x14ac:dyDescent="0.3">
      <c r="A43" s="2" t="s">
        <v>48</v>
      </c>
      <c r="B43">
        <v>78.870761356365961</v>
      </c>
    </row>
    <row r="44" spans="1:2" x14ac:dyDescent="0.3">
      <c r="A44" s="2" t="s">
        <v>49</v>
      </c>
      <c r="B44">
        <v>84.828427103292114</v>
      </c>
    </row>
    <row r="45" spans="1:2" x14ac:dyDescent="0.3">
      <c r="A45" s="2" t="s">
        <v>50</v>
      </c>
      <c r="B45">
        <v>109.74539069359086</v>
      </c>
    </row>
    <row r="46" spans="1:2" x14ac:dyDescent="0.3">
      <c r="A46" s="2" t="s">
        <v>51</v>
      </c>
      <c r="B46">
        <v>65.789014821272886</v>
      </c>
    </row>
    <row r="47" spans="1:2" x14ac:dyDescent="0.3">
      <c r="A47" s="2" t="s">
        <v>52</v>
      </c>
      <c r="B47">
        <v>167.29004940014113</v>
      </c>
    </row>
    <row r="48" spans="1:2" x14ac:dyDescent="0.3">
      <c r="A48" s="2" t="s">
        <v>53</v>
      </c>
      <c r="B48">
        <v>228.65583456425406</v>
      </c>
    </row>
    <row r="49" spans="1:2" x14ac:dyDescent="0.3">
      <c r="A49" s="2" t="s">
        <v>54</v>
      </c>
      <c r="B49">
        <v>129.54866008462625</v>
      </c>
    </row>
    <row r="50" spans="1:2" x14ac:dyDescent="0.3">
      <c r="A50" s="2" t="s">
        <v>55</v>
      </c>
      <c r="B50">
        <v>46.928826779330521</v>
      </c>
    </row>
    <row r="51" spans="1:2" x14ac:dyDescent="0.3">
      <c r="A51" s="2" t="s">
        <v>56</v>
      </c>
      <c r="B51">
        <v>148.46014492753625</v>
      </c>
    </row>
    <row r="52" spans="1:2" x14ac:dyDescent="0.3">
      <c r="A52" s="2" t="s">
        <v>57</v>
      </c>
      <c r="B52">
        <v>89.863013698630141</v>
      </c>
    </row>
    <row r="53" spans="1:2" x14ac:dyDescent="0.3">
      <c r="A53" s="2" t="s">
        <v>58</v>
      </c>
      <c r="B53">
        <v>134.63458919655017</v>
      </c>
    </row>
    <row r="54" spans="1:2" x14ac:dyDescent="0.3">
      <c r="A54" s="2" t="s">
        <v>59</v>
      </c>
      <c r="B54">
        <v>54.421252371916509</v>
      </c>
    </row>
    <row r="55" spans="1:2" x14ac:dyDescent="0.3">
      <c r="A55" s="2" t="s">
        <v>60</v>
      </c>
      <c r="B55">
        <v>84.927412467976083</v>
      </c>
    </row>
    <row r="56" spans="1:2" x14ac:dyDescent="0.3">
      <c r="A56" s="2" t="s">
        <v>61</v>
      </c>
      <c r="B56">
        <v>255.25143220878422</v>
      </c>
    </row>
    <row r="57" spans="1:2" x14ac:dyDescent="0.3">
      <c r="A57" s="2" t="s">
        <v>62</v>
      </c>
      <c r="B57">
        <v>61.5792759051186</v>
      </c>
    </row>
    <row r="58" spans="1:2" x14ac:dyDescent="0.3">
      <c r="A58" s="2" t="s">
        <v>63</v>
      </c>
      <c r="B58">
        <v>76.186562564207932</v>
      </c>
    </row>
    <row r="59" spans="1:2" x14ac:dyDescent="0.3">
      <c r="A59" s="2" t="s">
        <v>64</v>
      </c>
      <c r="B59">
        <v>140.87820177731311</v>
      </c>
    </row>
    <row r="60" spans="1:2" x14ac:dyDescent="0.3">
      <c r="A60" s="2" t="s">
        <v>65</v>
      </c>
      <c r="B60">
        <v>16.855753646677471</v>
      </c>
    </row>
    <row r="61" spans="1:2" x14ac:dyDescent="0.3">
      <c r="A61" s="2" t="s">
        <v>66</v>
      </c>
      <c r="B61">
        <v>116.57739689341189</v>
      </c>
    </row>
    <row r="62" spans="1:2" x14ac:dyDescent="0.3">
      <c r="A62" s="2" t="s">
        <v>67</v>
      </c>
      <c r="B62">
        <v>39.553903345724905</v>
      </c>
    </row>
    <row r="63" spans="1:2" x14ac:dyDescent="0.3">
      <c r="A63" s="2" t="s">
        <v>68</v>
      </c>
      <c r="B63">
        <v>51.586073500967125</v>
      </c>
    </row>
    <row r="64" spans="1:2" x14ac:dyDescent="0.3">
      <c r="A64" s="2" t="s">
        <v>69</v>
      </c>
      <c r="B64">
        <v>56.229917886469117</v>
      </c>
    </row>
    <row r="65" spans="1:2" x14ac:dyDescent="0.3">
      <c r="A65" s="2" t="s">
        <v>70</v>
      </c>
      <c r="B65">
        <v>58.459743290548424</v>
      </c>
    </row>
    <row r="66" spans="1:2" x14ac:dyDescent="0.3">
      <c r="A66" s="2" t="s">
        <v>71</v>
      </c>
      <c r="B66">
        <v>94.480441564674805</v>
      </c>
    </row>
    <row r="67" spans="1:2" x14ac:dyDescent="0.3">
      <c r="A67" s="2" t="s">
        <v>72</v>
      </c>
      <c r="B67">
        <v>54.446100347739701</v>
      </c>
    </row>
    <row r="68" spans="1:2" x14ac:dyDescent="0.3">
      <c r="A68" s="2" t="s">
        <v>73</v>
      </c>
      <c r="B68">
        <v>67.196498502649177</v>
      </c>
    </row>
    <row r="69" spans="1:2" x14ac:dyDescent="0.3">
      <c r="A69" s="2" t="s">
        <v>74</v>
      </c>
      <c r="B69">
        <v>70.375500153893498</v>
      </c>
    </row>
    <row r="70" spans="1:2" x14ac:dyDescent="0.3">
      <c r="A70" s="2" t="s">
        <v>75</v>
      </c>
      <c r="B70">
        <v>73.63455809334657</v>
      </c>
    </row>
    <row r="71" spans="1:2" x14ac:dyDescent="0.3">
      <c r="A71" s="2" t="s">
        <v>76</v>
      </c>
      <c r="B71">
        <v>108.78995433789953</v>
      </c>
    </row>
    <row r="72" spans="1:2" x14ac:dyDescent="0.3">
      <c r="A72" s="2" t="s">
        <v>77</v>
      </c>
      <c r="B72">
        <v>115.67952813959204</v>
      </c>
    </row>
    <row r="73" spans="1:2" x14ac:dyDescent="0.3">
      <c r="A73" s="2" t="s">
        <v>78</v>
      </c>
      <c r="B73">
        <v>266.59471127900696</v>
      </c>
    </row>
    <row r="74" spans="1:2" x14ac:dyDescent="0.3">
      <c r="A74" s="2" t="s">
        <v>79</v>
      </c>
      <c r="B74">
        <v>32.865057380292839</v>
      </c>
    </row>
    <row r="75" spans="1:2" x14ac:dyDescent="0.3">
      <c r="A75" s="2" t="s">
        <v>80</v>
      </c>
      <c r="B75">
        <v>66.12952265126178</v>
      </c>
    </row>
    <row r="76" spans="1:2" x14ac:dyDescent="0.3">
      <c r="A76" s="2" t="s">
        <v>81</v>
      </c>
      <c r="B76">
        <v>58.869195840046871</v>
      </c>
    </row>
    <row r="77" spans="1:2" x14ac:dyDescent="0.3">
      <c r="A77" s="2" t="s">
        <v>82</v>
      </c>
      <c r="B77">
        <v>61.507358887271558</v>
      </c>
    </row>
    <row r="78" spans="1:2" x14ac:dyDescent="0.3">
      <c r="A78" s="2" t="s">
        <v>83</v>
      </c>
      <c r="B78">
        <v>51.591695501730108</v>
      </c>
    </row>
    <row r="79" spans="1:2" x14ac:dyDescent="0.3">
      <c r="A79" s="2" t="s">
        <v>84</v>
      </c>
      <c r="B79">
        <v>64.812314339724537</v>
      </c>
    </row>
    <row r="80" spans="1:2" x14ac:dyDescent="0.3">
      <c r="A80" s="2" t="s">
        <v>85</v>
      </c>
      <c r="B80">
        <v>52.696715049656227</v>
      </c>
    </row>
    <row r="81" spans="1:2" x14ac:dyDescent="0.3">
      <c r="A81" s="2" t="s">
        <v>86</v>
      </c>
      <c r="B81">
        <v>54.534629886882314</v>
      </c>
    </row>
    <row r="82" spans="1:2" x14ac:dyDescent="0.3">
      <c r="A82" s="2" t="s">
        <v>87</v>
      </c>
      <c r="B82">
        <v>51.743874083348238</v>
      </c>
    </row>
    <row r="83" spans="1:2" x14ac:dyDescent="0.3">
      <c r="A83" s="2" t="s">
        <v>88</v>
      </c>
      <c r="B83">
        <v>182.38659583163059</v>
      </c>
    </row>
    <row r="84" spans="1:2" x14ac:dyDescent="0.3">
      <c r="A84" s="2" t="s">
        <v>89</v>
      </c>
      <c r="B84">
        <v>50.710295291300881</v>
      </c>
    </row>
    <row r="85" spans="1:2" x14ac:dyDescent="0.3">
      <c r="A85" s="2" t="s">
        <v>90</v>
      </c>
      <c r="B85">
        <v>38.177072003480532</v>
      </c>
    </row>
    <row r="86" spans="1:2" x14ac:dyDescent="0.3">
      <c r="A86" s="2" t="s">
        <v>91</v>
      </c>
      <c r="B86">
        <v>44.499469402193135</v>
      </c>
    </row>
    <row r="87" spans="1:2" x14ac:dyDescent="0.3">
      <c r="A87" s="2" t="s">
        <v>92</v>
      </c>
      <c r="B87">
        <v>157.47915644923981</v>
      </c>
    </row>
    <row r="88" spans="1:2" x14ac:dyDescent="0.3">
      <c r="A88" s="2" t="s">
        <v>93</v>
      </c>
      <c r="B88">
        <v>96.929460580912846</v>
      </c>
    </row>
    <row r="89" spans="1:2" x14ac:dyDescent="0.3">
      <c r="A89" s="2" t="s">
        <v>94</v>
      </c>
      <c r="B89">
        <v>161.36063408190225</v>
      </c>
    </row>
    <row r="90" spans="1:2" x14ac:dyDescent="0.3">
      <c r="A90" s="2" t="s">
        <v>95</v>
      </c>
      <c r="B90">
        <v>69.48098541018895</v>
      </c>
    </row>
    <row r="91" spans="1:2" x14ac:dyDescent="0.3">
      <c r="A91" s="2" t="s">
        <v>96</v>
      </c>
      <c r="B91">
        <v>52.722733655796524</v>
      </c>
    </row>
    <row r="92" spans="1:2" x14ac:dyDescent="0.3">
      <c r="A92" s="2" t="s">
        <v>97</v>
      </c>
      <c r="B92">
        <v>26.87594426724862</v>
      </c>
    </row>
    <row r="93" spans="1:2" x14ac:dyDescent="0.3">
      <c r="A93" s="2" t="s">
        <v>98</v>
      </c>
      <c r="B93">
        <v>54.57842248413418</v>
      </c>
    </row>
    <row r="94" spans="1:2" x14ac:dyDescent="0.3">
      <c r="A94" s="2" t="s">
        <v>99</v>
      </c>
      <c r="B94">
        <v>113.4020618556701</v>
      </c>
    </row>
    <row r="95" spans="1:2" x14ac:dyDescent="0.3">
      <c r="A95" s="2" t="s">
        <v>100</v>
      </c>
      <c r="B95">
        <v>174.17994376757264</v>
      </c>
    </row>
    <row r="96" spans="1:2" x14ac:dyDescent="0.3">
      <c r="A96" s="2" t="s">
        <v>101</v>
      </c>
      <c r="B96">
        <v>78.440616500453302</v>
      </c>
    </row>
    <row r="97" spans="1:2" x14ac:dyDescent="0.3">
      <c r="A97" s="2" t="s">
        <v>102</v>
      </c>
      <c r="B97">
        <v>373.44262295081967</v>
      </c>
    </row>
    <row r="98" spans="1:2" x14ac:dyDescent="0.3">
      <c r="A98" s="2" t="s">
        <v>103</v>
      </c>
      <c r="B98">
        <v>62.284234752589185</v>
      </c>
    </row>
    <row r="99" spans="1:2" x14ac:dyDescent="0.3">
      <c r="A99" s="2" t="s">
        <v>104</v>
      </c>
      <c r="B99">
        <v>25.83921501118953</v>
      </c>
    </row>
    <row r="100" spans="1:2" x14ac:dyDescent="0.3">
      <c r="A100" s="2" t="s">
        <v>105</v>
      </c>
      <c r="B100">
        <v>41.168941979522181</v>
      </c>
    </row>
    <row r="101" spans="1:2" x14ac:dyDescent="0.3">
      <c r="A101" s="2" t="s">
        <v>106</v>
      </c>
      <c r="B101">
        <v>410.87144089732527</v>
      </c>
    </row>
    <row r="102" spans="1:2" x14ac:dyDescent="0.3">
      <c r="A102" s="2" t="s">
        <v>107</v>
      </c>
      <c r="B102">
        <v>61.299687360428756</v>
      </c>
    </row>
    <row r="103" spans="1:2" x14ac:dyDescent="0.3">
      <c r="A103" s="2" t="s">
        <v>108</v>
      </c>
      <c r="B103">
        <v>94.594059405940598</v>
      </c>
    </row>
    <row r="104" spans="1:2" x14ac:dyDescent="0.3">
      <c r="A104" s="2" t="s">
        <v>109</v>
      </c>
      <c r="B104">
        <v>57.4703166226913</v>
      </c>
    </row>
    <row r="105" spans="1:2" x14ac:dyDescent="0.3">
      <c r="A105" s="2" t="s">
        <v>110</v>
      </c>
      <c r="B105">
        <v>114.31844215349369</v>
      </c>
    </row>
    <row r="106" spans="1:2" x14ac:dyDescent="0.3">
      <c r="A106" s="2" t="s">
        <v>4</v>
      </c>
      <c r="B106">
        <v>9919.2942468772944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52697-0FA7-4059-8163-7DD68269B456}">
  <dimension ref="A1"/>
  <sheetViews>
    <sheetView showGridLines="0" zoomScale="90" zoomScaleNormal="90" workbookViewId="0">
      <selection activeCell="Q15" sqref="Q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2 d f 3 0 4 4 - 2 7 a b - 4 3 a 0 - b f e a - b a 0 7 9 2 b 9 d 0 4 9 "   x m l n s = " h t t p : / / s c h e m a s . m i c r o s o f t . c o m / D a t a M a s h u p " > A A A A A K k E A A B Q S w M E F A A C A A g A s 6 2 I 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C z r Y 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6 2 I W W O 3 d X K k A Q A A m A M A A B M A H A B G b 3 J t d W x h c y 9 T Z W N 0 a W 9 u M S 5 t I K I Y A C i g F A A A A A A A A A A A A A A A A A A A A A A A A A A A A H W S U U / C M B D H 3 0 n 4 D k 1 9 G W a C + K j x w Q x M i B q N Y H h g Z C n b w R q 6 d r Z X A y H 7 7 n Z s i O L Y S 9 e 7 f 3 u / / 1 0 N x M i V J O N q 7 d + 1 W + 2 W S Z m G h F z Q F 8 Y l + b S g t 5 T c E w H Y b h H 3 j Z X V M b j I c B O D 6 E 6 V X i + U W n u P X E A 3 U B J B o v F o c B t + G N A m f A a p v l Q 4 A L N G l Y e D 4 d s o z B i C 5 k y E Y 2 v Q l W E L A d F Q g l 5 t o x c l O S r N 5 a q 7 E W Z D O z 6 R V g i f o L b Q 8 S u I S X n i J t o v D q V i 2 s 1 G C N k 9 r Z L U f + I y q X d 0 X s w G D N m 8 P n 9 B g 5 T J l f M 5 2 e Z Q + t v L u h P N p F k q n Q V K 2 E y W S e P 9 L u b v d t R d B N T x u C R J 3 D / y D A q f 7 O h Y C a a j V 4 u 5 x W g 9 T Q 8 i a b M F 6 L 2 k N u n 6 Z G y W l 1 0 / I 5 w C w x R 0 q U x 4 q T t o E D Z Y F J 0 f I w 9 J 4 m w E r p E q O x p x 0 c q C d 2 L V J z S B J Y 8 B e 8 b q X F j j Q s D i l M x O 8 e d X s 2 b c e X P 1 f n P 5 P 4 C u f H U n G S 4 d B Q c Z b w 8 A 3 n + C 3 l m C y / 7 1 9 R H j H Z R O o H y 3 V V l z R K l T d d w 7 R f Z / 5 t k 0 v v P z a h x Q Q 2 s b 7 B a d d o v L 8 + h 3 3 1 B L A Q I t A B Q A A g A I A L O t i F n / 3 J q C o w A A A P Y A A A A S A A A A A A A A A A A A A A A A A A A A A A B D b 2 5 m a W c v U G F j a 2 F n Z S 5 4 b W x Q S w E C L Q A U A A I A C A C z r Y h Z D 8 r p q 6 Q A A A D p A A A A E w A A A A A A A A A A A A A A A A D v A A A A W 0 N v b n R l b n R f V H l w Z X N d L n h t b F B L A Q I t A B Q A A g A I A L O t i F l j t 3 V y p A E A A J g D A A A T A A A A A A A A A A A A A A A A A O A B A A B G b 3 J t d W x h c y 9 T Z W N 0 a W 9 u M S 5 t U E s F B g A A A A A D A A M A w g A A A N 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g O A A A A A A A A J 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a W 4 l M j B x d W V y e T w v S X R l b V B h d G g + P C 9 J d G V t T G 9 j Y X R p b 2 4 + P F N 0 Y W J s Z U V u d H J p Z X M + P E V u d H J 5 I F R 5 c G U 9 I k l z U H J p d m F 0 Z S I g V m F s d W U 9 I m w w I i A v P j x F b n R y e S B U e X B l P S J R d W V y e U l E I i B W Y W x 1 Z T 0 i c z Q z N T g 2 Z T c 3 L T V l N z M t N G M x M C 0 4 M z E z L T Y x M 2 Q 4 N G I z M T N j M 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W F p b l 9 x d W V y e S I g L z 4 8 R W 5 0 c n k g V H l w Z T 0 i R m l s b G V k Q 2 9 t c G x l d G V S Z X N 1 b H R U b 1 d v c m t z a G V l d C I g V m F s d W U 9 I m w x I i A v P j x F b n R y e S B U e X B l P S J G a W x s Q 2 9 s d W 1 u T m F t Z X M i I F Z h b H V l P S J z W y Z x d W 9 0 O 0 R h d G U m c X V v d D s s J n F 1 b 3 Q 7 U 2 9 s Y X J f T 3 V 0 c H V 0 X 2 t X a C Z x d W 9 0 O y w m c X V v d D t F b m V y Z 3 l f Q 2 9 u c 3 V t c H R p b 2 5 f a 1 d o J n F 1 b 3 Q 7 L C Z x d W 9 0 O 1 d l Y X R o Z X J f Q 2 9 u Z G l 0 a W 9 u J n F 1 b 3 Q 7 L C Z x d W 9 0 O 2 R l Z m l j Z X Q v c 3 V y c G x 1 c y Z x d W 9 0 O y w m c X V v d D t F b m V y Z 3 k g R W Z m a W N p Z W 5 j e S Z x d W 9 0 O 1 0 i I C 8 + P E V u d H J 5 I F R 5 c G U 9 I k Z p b G x D b 2 x 1 b W 5 U e X B l c y I g V m F s d W U 9 I n N C d 1 V G Q m d B Q S I g L z 4 8 R W 5 0 c n k g V H l w Z T 0 i R m l s b E x h c 3 R V c G R h d G V k I i B W Y W x 1 Z T 0 i Z D I w M j Q t M T I t M D h U M T k 6 N D U 6 M j c u M j U x M T c w M 1 o i I C 8 + P E V u d H J 5 I F R 5 c G U 9 I k Z p b G x F c n J v c k N v d W 5 0 I i B W Y W x 1 Z T 0 i b D A i I C 8 + P E V u d H J 5 I F R 5 c G U 9 I k Z p b G x F c n J v c k N v Z G U i I F Z h b H V l P S J z V W 5 r b m 9 3 b i I g L z 4 8 R W 5 0 c n k g V H l w Z T 0 i R m l s b E N v d W 5 0 I i B W Y W x 1 Z T 0 i b D E w 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Y W l u I H F 1 Z X J 5 L 0 F 1 d G 9 S Z W 1 v d m V k Q 2 9 s d W 1 u c z E u e 0 R h d G U s M H 0 m c X V v d D s s J n F 1 b 3 Q 7 U 2 V j d G l v b j E v T W F p b i B x d W V y e S 9 B d X R v U m V t b 3 Z l Z E N v b H V t b n M x L n t T b 2 x h c l 9 P d X R w d X R f a 1 d o L D F 9 J n F 1 b 3 Q 7 L C Z x d W 9 0 O 1 N l Y 3 R p b 2 4 x L 0 1 h a W 4 g c X V l c n k v Q X V 0 b 1 J l b W 9 2 Z W R D b 2 x 1 b W 5 z M S 5 7 R W 5 l c m d 5 X 0 N v b n N 1 b X B 0 a W 9 u X 2 t X a C w y f S Z x d W 9 0 O y w m c X V v d D t T Z W N 0 a W 9 u M S 9 N Y W l u I H F 1 Z X J 5 L 0 F 1 d G 9 S Z W 1 v d m V k Q 2 9 s d W 1 u c z E u e 1 d l Y X R o Z X J f Q 2 9 u Z G l 0 a W 9 u L D N 9 J n F 1 b 3 Q 7 L C Z x d W 9 0 O 1 N l Y 3 R p b 2 4 x L 0 1 h a W 4 g c X V l c n k v Q X V 0 b 1 J l b W 9 2 Z W R D b 2 x 1 b W 5 z M S 5 7 Z G V m a W N l d C 9 z d X J w b H V z L D R 9 J n F 1 b 3 Q 7 L C Z x d W 9 0 O 1 N l Y 3 R p b 2 4 x L 0 1 h a W 4 g c X V l c n k v Q X V 0 b 1 J l b W 9 2 Z W R D b 2 x 1 b W 5 z M S 5 7 R W 5 l c m d 5 I E V m Z m l j a W V u Y 3 k s N X 0 m c X V v d D t d L C Z x d W 9 0 O 0 N v b H V t b k N v d W 5 0 J n F 1 b 3 Q 7 O j Y s J n F 1 b 3 Q 7 S 2 V 5 Q 2 9 s d W 1 u T m F t Z X M m c X V v d D s 6 W 1 0 s J n F 1 b 3 Q 7 Q 2 9 s d W 1 u S W R l b n R p d G l l c y Z x d W 9 0 O z p b J n F 1 b 3 Q 7 U 2 V j d G l v b j E v T W F p b i B x d W V y e S 9 B d X R v U m V t b 3 Z l Z E N v b H V t b n M x L n t E Y X R l L D B 9 J n F 1 b 3 Q 7 L C Z x d W 9 0 O 1 N l Y 3 R p b 2 4 x L 0 1 h a W 4 g c X V l c n k v Q X V 0 b 1 J l b W 9 2 Z W R D b 2 x 1 b W 5 z M S 5 7 U 2 9 s Y X J f T 3 V 0 c H V 0 X 2 t X a C w x f S Z x d W 9 0 O y w m c X V v d D t T Z W N 0 a W 9 u M S 9 N Y W l u I H F 1 Z X J 5 L 0 F 1 d G 9 S Z W 1 v d m V k Q 2 9 s d W 1 u c z E u e 0 V u Z X J n e V 9 D b 2 5 z d W 1 w d G l v b l 9 r V 2 g s M n 0 m c X V v d D s s J n F 1 b 3 Q 7 U 2 V j d G l v b j E v T W F p b i B x d W V y e S 9 B d X R v U m V t b 3 Z l Z E N v b H V t b n M x L n t X Z W F 0 a G V y X 0 N v b m R p d G l v b i w z f S Z x d W 9 0 O y w m c X V v d D t T Z W N 0 a W 9 u M S 9 N Y W l u I H F 1 Z X J 5 L 0 F 1 d G 9 S Z W 1 v d m V k Q 2 9 s d W 1 u c z E u e 2 R l Z m l j Z X Q v c 3 V y c G x 1 c y w 0 f S Z x d W 9 0 O y w m c X V v d D t T Z W N 0 a W 9 u M S 9 N Y W l u I H F 1 Z X J 5 L 0 F 1 d G 9 S Z W 1 v d m V k Q 2 9 s d W 1 u c z E u e 0 V u Z X J n e S B F Z m Z p Y 2 l l b m N 5 L D V 9 J n F 1 b 3 Q 7 X S w m c X V v d D t S Z W x h d G l v b n N o a X B J b m Z v J n F 1 b 3 Q 7 O l t d f S I g L z 4 8 L 1 N 0 Y W J s Z U V u d H J p Z X M + P C 9 J d G V t P j x J d G V t P j x J d G V t T G 9 j Y X R p b 2 4 + P E l 0 Z W 1 U e X B l P k Z v c m 1 1 b G E 8 L 0 l 0 Z W 1 U e X B l P j x J d G V t U G F 0 a D 5 T Z W N 0 a W 9 u M S 9 N Y W l u J T I w c X V l c n k v U 2 9 1 c m N l P C 9 J d G V t U G F 0 a D 4 8 L 0 l 0 Z W 1 M b 2 N h d G l v b j 4 8 U 3 R h Y m x l R W 5 0 c m l l c y A v P j w v S X R l b T 4 8 S X R l b T 4 8 S X R l b U x v Y 2 F 0 a W 9 u P j x J d G V t V H l w Z T 5 G b 3 J t d W x h P C 9 J d G V t V H l w Z T 4 8 S X R l b V B h d G g + U 2 V j d G l v b j E v T W F p b i U y M H F 1 Z X J 5 L 1 R h Y m x l M l 9 U Y W J s Z T w v S X R l b V B h d G g + P C 9 J d G V t T G 9 j Y X R p b 2 4 + P F N 0 Y W J s Z U V u d H J p Z X M g L z 4 8 L 0 l 0 Z W 0 + P E l 0 Z W 0 + P E l 0 Z W 1 M b 2 N h d G l v b j 4 8 S X R l b V R 5 c G U + R m 9 y b X V s Y T w v S X R l b V R 5 c G U + P E l 0 Z W 1 Q Y X R o P l N l Y 3 R p b 2 4 x L 0 1 h a W 4 l M j B x d W V y e S 9 D a G F u Z 2 V k J T I w V H l w Z T w v S X R l b V B h d G g + P C 9 J d G V t T G 9 j Y X R p b 2 4 + P F N 0 Y W J s Z U V u d H J p Z X M g L z 4 8 L 0 l 0 Z W 0 + P E l 0 Z W 0 + P E l 0 Z W 1 M b 2 N h d G l v b j 4 8 S X R l b V R 5 c G U + R m 9 y b X V s Y T w v S X R l b V R 5 c G U + P E l 0 Z W 1 Q Y X R o P l N l Y 3 R p b 2 4 x L 0 1 h a W 4 l M j B x d W V y e S 9 B Z G R l Z C U y M E N 1 c 3 R v b T w v S X R l b V B h d G g + P C 9 J d G V t T G 9 j Y X R p b 2 4 + P F N 0 Y W J s Z U V u d H J p Z X M g L z 4 8 L 0 l 0 Z W 0 + P E l 0 Z W 0 + P E l 0 Z W 1 M b 2 N h d G l v b j 4 8 S X R l b V R 5 c G U + R m 9 y b X V s Y T w v S X R l b V R 5 c G U + P E l 0 Z W 1 Q Y X R o P l N l Y 3 R p b 2 4 x L 0 1 h a W 4 l M j B x d W V y e S 9 B Z G R l Z C U y M E N 1 c 3 R v b T E 8 L 0 l 0 Z W 1 Q Y X R o P j w v S X R l b U x v Y 2 F 0 a W 9 u P j x T d G F i b G V F b n R y a W V z I C 8 + P C 9 J d G V t P j x J d G V t P j x J d G V t T G 9 j Y X R p b 2 4 + P E l 0 Z W 1 U e X B l P k Z v c m 1 1 b G E 8 L 0 l 0 Z W 1 U e X B l P j x J d G V t U G F 0 a D 5 T Z W N 0 a W 9 u M S 9 N Y W l u J T I w c X V l c n k v U m V v c m R l c m V k J T I w Q 2 9 s d W 1 u c z w v S X R l b V B h d G g + P C 9 J d G V t T G 9 j Y X R p b 2 4 + P F N 0 Y W J s Z U V u d H J p Z X M g L z 4 8 L 0 l 0 Z W 0 + P C 9 J d G V t c z 4 8 L 0 x v Y 2 F s U G F j a 2 F n Z U 1 l d G F k Y X R h R m l s Z T 4 W A A A A U E s F B g A A A A A A A A A A A A A A A A A A A A A A A C Y B A A A B A A A A 0 I y d 3 w E V 0 R G M e g D A T 8 K X 6 w E A A A B 9 f P S + J I F J T I g 4 6 x N j z p 7 Z A A A A A A I A A A A A A B B m A A A A A Q A A I A A A A C X 7 x U A p C H O D w u h Y p l 6 t 0 Y p m v J K y 0 5 o 8 8 x U S 4 N O e 9 0 7 d A A A A A A 6 A A A A A A g A A I A A A A L C j L H H S D h y t H S + o q j e Z O 8 t 3 6 N n 2 Q b K 7 J g d g R e k O R d Y Y U A A A A D / E n 0 M / O Q t 0 A m E e c 1 m + V v D i p N q 1 o Q k / X l m x 0 Q V b l N u W T I P i D K N S B + i s V V W 3 6 B E t 4 A c r 6 S P c 9 b w b B 4 4 L 8 g r G R H b 7 5 V 5 x 7 J G 7 a B v X i j B M 8 q i s Q A A A A G r H x F C c w 2 5 G P X y X c 1 B X r a j p 0 5 7 E P E F + R 5 c G J Y o q P g p S f g B y L F O Q 3 s l 6 9 u 0 D c R 0 d 9 q J x K Y + 0 c Z 3 u 5 2 Q j s 4 F A Y V o = < / D a t a M a s h u p > 
</file>

<file path=customXml/itemProps1.xml><?xml version="1.0" encoding="utf-8"?>
<ds:datastoreItem xmlns:ds="http://schemas.openxmlformats.org/officeDocument/2006/customXml" ds:itemID="{7CE688C1-7E46-4056-BF21-4D683BAF62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Main</vt:lpstr>
      <vt:lpstr>PT1</vt:lpstr>
      <vt:lpstr>PT2</vt:lpstr>
      <vt:lpstr>PT3</vt:lpstr>
      <vt:lpstr>Dashboard</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على عاطف عبد المجيد طيب احمد</cp:lastModifiedBy>
  <dcterms:created xsi:type="dcterms:W3CDTF">2015-06-05T18:17:20Z</dcterms:created>
  <dcterms:modified xsi:type="dcterms:W3CDTF">2024-12-08T19:46:37Z</dcterms:modified>
</cp:coreProperties>
</file>