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aaz\Desktop\DBMS\GlassCuttingProject\Check\"/>
    </mc:Choice>
  </mc:AlternateContent>
  <xr:revisionPtr revIDLastSave="0" documentId="13_ncr:1_{D54EC8EC-9D52-426C-81CF-4899009EBE8E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D4" i="2" s="1"/>
  <c r="E4" i="2" s="1"/>
  <c r="F4" i="2" s="1"/>
  <c r="G4" i="2" s="1"/>
  <c r="D5" i="2" s="1"/>
  <c r="E3" i="2"/>
  <c r="K3" i="2"/>
  <c r="E5" i="2" l="1"/>
  <c r="F5" i="2" s="1"/>
  <c r="G5" i="2" s="1"/>
  <c r="D6" i="2" s="1"/>
  <c r="E6" i="2" l="1"/>
  <c r="F6" i="2" s="1"/>
  <c r="G6" i="2" s="1"/>
  <c r="D7" i="2" s="1"/>
  <c r="E7" i="2" l="1"/>
  <c r="F7" i="2" s="1"/>
  <c r="G7" i="2" s="1"/>
  <c r="D8" i="2" s="1"/>
  <c r="E8" i="2" l="1"/>
  <c r="F8" i="2" s="1"/>
  <c r="G8" i="2" s="1"/>
  <c r="D9" i="2" s="1"/>
  <c r="E9" i="2" l="1"/>
  <c r="F9" i="2" s="1"/>
  <c r="G9" i="2" s="1"/>
  <c r="D10" i="2" s="1"/>
  <c r="E10" i="2" l="1"/>
  <c r="F10" i="2" s="1"/>
  <c r="G10" i="2" s="1"/>
  <c r="D11" i="2" s="1"/>
  <c r="E11" i="2" l="1"/>
  <c r="F11" i="2" s="1"/>
  <c r="G11" i="2" s="1"/>
  <c r="D12" i="2" s="1"/>
  <c r="E12" i="2" l="1"/>
  <c r="F12" i="2" s="1"/>
  <c r="G12" i="2" s="1"/>
  <c r="D13" i="2" s="1"/>
  <c r="E13" i="2" l="1"/>
  <c r="F13" i="2" s="1"/>
  <c r="G13" i="2" s="1"/>
  <c r="D14" i="2" s="1"/>
  <c r="E14" i="2" l="1"/>
  <c r="F14" i="2" s="1"/>
  <c r="G14" i="2" s="1"/>
  <c r="D15" i="2" s="1"/>
  <c r="E15" i="2" l="1"/>
  <c r="F15" i="2" s="1"/>
  <c r="G15" i="2" s="1"/>
  <c r="D16" i="2" s="1"/>
  <c r="E16" i="2" l="1"/>
  <c r="F16" i="2" s="1"/>
  <c r="G16" i="2" s="1"/>
  <c r="D17" i="2" s="1"/>
  <c r="E17" i="2" l="1"/>
  <c r="F17" i="2" s="1"/>
  <c r="G17" i="2" s="1"/>
  <c r="D18" i="2" s="1"/>
  <c r="E18" i="2" l="1"/>
  <c r="F18" i="2" s="1"/>
  <c r="G18" i="2" s="1"/>
  <c r="D19" i="2" s="1"/>
  <c r="E19" i="2" l="1"/>
  <c r="F19" i="2" s="1"/>
  <c r="G19" i="2" s="1"/>
  <c r="D20" i="2" s="1"/>
  <c r="E20" i="2" l="1"/>
  <c r="F20" i="2" s="1"/>
  <c r="G20" i="2" s="1"/>
  <c r="D21" i="2" s="1"/>
  <c r="E21" i="2" l="1"/>
  <c r="F21" i="2" s="1"/>
  <c r="G21" i="2" s="1"/>
  <c r="D22" i="2" s="1"/>
  <c r="E22" i="2" l="1"/>
  <c r="F22" i="2" s="1"/>
  <c r="G22" i="2" s="1"/>
  <c r="D23" i="2" s="1"/>
  <c r="E23" i="2" l="1"/>
  <c r="F23" i="2" s="1"/>
  <c r="G23" i="2" s="1"/>
  <c r="D24" i="2" s="1"/>
  <c r="E24" i="2" l="1"/>
  <c r="F24" i="2" s="1"/>
  <c r="G24" i="2" s="1"/>
  <c r="D25" i="2" s="1"/>
  <c r="E25" i="2" l="1"/>
  <c r="F25" i="2" s="1"/>
  <c r="G25" i="2" s="1"/>
  <c r="D26" i="2" s="1"/>
  <c r="E26" i="2" l="1"/>
  <c r="F26" i="2" s="1"/>
  <c r="G26" i="2" s="1"/>
  <c r="D27" i="2" s="1"/>
  <c r="E27" i="2" l="1"/>
  <c r="F27" i="2" s="1"/>
  <c r="G27" i="2" s="1"/>
  <c r="D28" i="2" s="1"/>
  <c r="E28" i="2" l="1"/>
  <c r="F28" i="2" s="1"/>
  <c r="G28" i="2" s="1"/>
  <c r="D29" i="2" s="1"/>
  <c r="E29" i="2" l="1"/>
  <c r="F29" i="2" s="1"/>
  <c r="G29" i="2" s="1"/>
  <c r="D30" i="2" s="1"/>
  <c r="E30" i="2" l="1"/>
  <c r="F30" i="2" s="1"/>
  <c r="G30" i="2" s="1"/>
  <c r="D31" i="2" s="1"/>
  <c r="E31" i="2" l="1"/>
  <c r="F31" i="2" s="1"/>
  <c r="G31" i="2" s="1"/>
  <c r="D32" i="2" s="1"/>
  <c r="E32" i="2" l="1"/>
  <c r="F32" i="2" s="1"/>
  <c r="G32" i="2" s="1"/>
  <c r="D33" i="2" s="1"/>
  <c r="E33" i="2" l="1"/>
  <c r="F33" i="2" s="1"/>
  <c r="G33" i="2" s="1"/>
  <c r="D34" i="2" s="1"/>
  <c r="E34" i="2" l="1"/>
  <c r="F34" i="2" s="1"/>
  <c r="G34" i="2" s="1"/>
  <c r="D35" i="2" s="1"/>
  <c r="E35" i="2" l="1"/>
  <c r="F35" i="2" s="1"/>
  <c r="G35" i="2" s="1"/>
  <c r="D36" i="2" s="1"/>
  <c r="E36" i="2" l="1"/>
  <c r="F36" i="2" s="1"/>
  <c r="G36" i="2" s="1"/>
  <c r="D37" i="2" s="1"/>
  <c r="E37" i="2" l="1"/>
  <c r="F37" i="2" s="1"/>
  <c r="G37" i="2" s="1"/>
  <c r="D38" i="2" s="1"/>
  <c r="E38" i="2" l="1"/>
  <c r="F38" i="2" s="1"/>
  <c r="G38" i="2" s="1"/>
  <c r="D39" i="2" s="1"/>
  <c r="E39" i="2" l="1"/>
  <c r="F39" i="2" s="1"/>
  <c r="G39" i="2" s="1"/>
  <c r="D40" i="2" s="1"/>
  <c r="E40" i="2" l="1"/>
  <c r="F40" i="2" s="1"/>
  <c r="G40" i="2" s="1"/>
  <c r="D41" i="2" s="1"/>
  <c r="E41" i="2" l="1"/>
  <c r="F41" i="2" s="1"/>
  <c r="G41" i="2" s="1"/>
  <c r="D42" i="2" s="1"/>
  <c r="E42" i="2" l="1"/>
  <c r="F42" i="2" s="1"/>
  <c r="G42" i="2" s="1"/>
  <c r="D43" i="2" s="1"/>
  <c r="E43" i="2" l="1"/>
  <c r="F43" i="2" s="1"/>
  <c r="G43" i="2" s="1"/>
  <c r="D44" i="2" s="1"/>
  <c r="E44" i="2" l="1"/>
  <c r="F44" i="2" s="1"/>
  <c r="G44" i="2" s="1"/>
  <c r="D45" i="2" s="1"/>
  <c r="E45" i="2" l="1"/>
  <c r="F45" i="2" s="1"/>
  <c r="G45" i="2" s="1"/>
  <c r="D46" i="2" s="1"/>
  <c r="E46" i="2" l="1"/>
  <c r="F46" i="2" s="1"/>
  <c r="G46" i="2" s="1"/>
  <c r="D47" i="2" s="1"/>
  <c r="E47" i="2" l="1"/>
  <c r="F47" i="2" s="1"/>
  <c r="G47" i="2" s="1"/>
  <c r="D48" i="2" s="1"/>
  <c r="E48" i="2" l="1"/>
  <c r="F48" i="2" s="1"/>
  <c r="G48" i="2" s="1"/>
  <c r="D49" i="2" s="1"/>
  <c r="E49" i="2" l="1"/>
  <c r="F49" i="2" s="1"/>
  <c r="G49" i="2" s="1"/>
  <c r="D50" i="2" s="1"/>
  <c r="E50" i="2" l="1"/>
  <c r="F50" i="2" s="1"/>
  <c r="G50" i="2" s="1"/>
  <c r="D51" i="2" s="1"/>
  <c r="E51" i="2" l="1"/>
  <c r="F51" i="2" s="1"/>
  <c r="G51" i="2" s="1"/>
  <c r="D52" i="2" s="1"/>
  <c r="E52" i="2" l="1"/>
  <c r="F52" i="2" s="1"/>
  <c r="G52" i="2" s="1"/>
  <c r="D53" i="2" s="1"/>
  <c r="E53" i="2" l="1"/>
  <c r="F53" i="2" s="1"/>
  <c r="G53" i="2" s="1"/>
  <c r="D54" i="2" s="1"/>
  <c r="E54" i="2" l="1"/>
  <c r="F54" i="2" s="1"/>
  <c r="G54" i="2" s="1"/>
  <c r="D55" i="2" s="1"/>
  <c r="E55" i="2" l="1"/>
  <c r="F55" i="2" s="1"/>
  <c r="G55" i="2" s="1"/>
  <c r="D56" i="2" s="1"/>
  <c r="E56" i="2" l="1"/>
  <c r="F56" i="2" s="1"/>
  <c r="G56" i="2" s="1"/>
  <c r="D57" i="2" s="1"/>
  <c r="E57" i="2" l="1"/>
  <c r="F57" i="2" s="1"/>
  <c r="G57" i="2" s="1"/>
  <c r="D58" i="2" s="1"/>
  <c r="E58" i="2" l="1"/>
  <c r="F58" i="2" s="1"/>
  <c r="G58" i="2" s="1"/>
  <c r="D59" i="2" s="1"/>
  <c r="E59" i="2" l="1"/>
  <c r="F59" i="2" s="1"/>
  <c r="G59" i="2" s="1"/>
  <c r="D60" i="2" s="1"/>
  <c r="E60" i="2" l="1"/>
  <c r="F60" i="2" s="1"/>
  <c r="G60" i="2" s="1"/>
  <c r="D61" i="2" s="1"/>
  <c r="E61" i="2" l="1"/>
  <c r="F61" i="2" s="1"/>
  <c r="G61" i="2" s="1"/>
  <c r="D62" i="2" s="1"/>
  <c r="E62" i="2" l="1"/>
  <c r="F62" i="2" s="1"/>
  <c r="G62" i="2" s="1"/>
  <c r="D63" i="2" s="1"/>
  <c r="E63" i="2" l="1"/>
  <c r="F63" i="2" s="1"/>
  <c r="G63" i="2" s="1"/>
  <c r="D64" i="2" s="1"/>
  <c r="E64" i="2" l="1"/>
  <c r="F64" i="2" s="1"/>
  <c r="G64" i="2" s="1"/>
  <c r="D65" i="2" s="1"/>
  <c r="E65" i="2" l="1"/>
  <c r="F65" i="2" s="1"/>
  <c r="G65" i="2" s="1"/>
  <c r="D66" i="2" s="1"/>
  <c r="E66" i="2" l="1"/>
  <c r="F66" i="2" s="1"/>
  <c r="G66" i="2" s="1"/>
  <c r="D67" i="2" s="1"/>
  <c r="E67" i="2" l="1"/>
  <c r="F67" i="2" s="1"/>
  <c r="G67" i="2" s="1"/>
  <c r="D68" i="2" s="1"/>
  <c r="E68" i="2" l="1"/>
  <c r="F68" i="2" s="1"/>
  <c r="G68" i="2" s="1"/>
  <c r="D69" i="2" s="1"/>
  <c r="E69" i="2" l="1"/>
  <c r="F69" i="2" s="1"/>
  <c r="G69" i="2" s="1"/>
  <c r="D70" i="2" s="1"/>
  <c r="E70" i="2" l="1"/>
  <c r="F70" i="2" s="1"/>
  <c r="G70" i="2" s="1"/>
  <c r="D71" i="2" s="1"/>
  <c r="E71" i="2" l="1"/>
  <c r="F71" i="2" s="1"/>
  <c r="G71" i="2" s="1"/>
  <c r="D72" i="2" s="1"/>
  <c r="E72" i="2" l="1"/>
  <c r="F72" i="2" s="1"/>
  <c r="G72" i="2" s="1"/>
  <c r="D73" i="2" s="1"/>
  <c r="E73" i="2" l="1"/>
  <c r="F73" i="2" s="1"/>
  <c r="G73" i="2" s="1"/>
  <c r="D74" i="2" s="1"/>
  <c r="E74" i="2" l="1"/>
  <c r="F74" i="2" s="1"/>
  <c r="G74" i="2" s="1"/>
  <c r="D75" i="2" s="1"/>
  <c r="E75" i="2" l="1"/>
  <c r="F75" i="2" s="1"/>
  <c r="G75" i="2" s="1"/>
  <c r="D76" i="2" s="1"/>
  <c r="E76" i="2" l="1"/>
  <c r="F76" i="2" s="1"/>
  <c r="G76" i="2" s="1"/>
  <c r="D77" i="2" s="1"/>
  <c r="E77" i="2" l="1"/>
  <c r="F77" i="2" s="1"/>
  <c r="G77" i="2" s="1"/>
  <c r="D78" i="2" s="1"/>
  <c r="E78" i="2" l="1"/>
  <c r="F78" i="2" s="1"/>
  <c r="G78" i="2" s="1"/>
  <c r="D79" i="2" s="1"/>
  <c r="E79" i="2" l="1"/>
  <c r="F79" i="2" s="1"/>
  <c r="G79" i="2" s="1"/>
  <c r="D80" i="2" s="1"/>
  <c r="E80" i="2" l="1"/>
  <c r="F80" i="2" s="1"/>
  <c r="G80" i="2" s="1"/>
  <c r="D81" i="2" s="1"/>
  <c r="E81" i="2" l="1"/>
  <c r="F81" i="2" s="1"/>
  <c r="G81" i="2" s="1"/>
  <c r="D82" i="2" s="1"/>
  <c r="E82" i="2" l="1"/>
  <c r="F82" i="2" s="1"/>
  <c r="G82" i="2" s="1"/>
  <c r="D83" i="2" s="1"/>
  <c r="E83" i="2" l="1"/>
  <c r="F83" i="2" s="1"/>
  <c r="G83" i="2" s="1"/>
  <c r="D84" i="2" s="1"/>
  <c r="E84" i="2" l="1"/>
  <c r="F84" i="2" s="1"/>
  <c r="G84" i="2" s="1"/>
  <c r="D85" i="2" s="1"/>
  <c r="E85" i="2" l="1"/>
  <c r="F85" i="2" s="1"/>
  <c r="G85" i="2" s="1"/>
  <c r="D86" i="2" s="1"/>
  <c r="E86" i="2" l="1"/>
  <c r="F86" i="2" s="1"/>
  <c r="G86" i="2" s="1"/>
  <c r="D87" i="2" s="1"/>
  <c r="E87" i="2" l="1"/>
  <c r="F87" i="2" s="1"/>
  <c r="G87" i="2" s="1"/>
  <c r="D88" i="2" s="1"/>
  <c r="E88" i="2" l="1"/>
  <c r="F88" i="2" s="1"/>
  <c r="G88" i="2" s="1"/>
  <c r="D89" i="2" s="1"/>
  <c r="E89" i="2" l="1"/>
  <c r="F89" i="2" s="1"/>
  <c r="G89" i="2" s="1"/>
  <c r="D90" i="2" s="1"/>
  <c r="E90" i="2" l="1"/>
  <c r="F90" i="2" s="1"/>
  <c r="G90" i="2" s="1"/>
  <c r="D91" i="2" s="1"/>
  <c r="E91" i="2" l="1"/>
  <c r="F91" i="2" s="1"/>
  <c r="G91" i="2" s="1"/>
  <c r="D92" i="2" s="1"/>
  <c r="E92" i="2" l="1"/>
  <c r="F92" i="2" s="1"/>
  <c r="G92" i="2" s="1"/>
  <c r="D93" i="2" s="1"/>
  <c r="E93" i="2" l="1"/>
  <c r="F93" i="2" s="1"/>
  <c r="G93" i="2" s="1"/>
  <c r="D94" i="2" s="1"/>
  <c r="E94" i="2" l="1"/>
  <c r="F94" i="2" s="1"/>
  <c r="G94" i="2" s="1"/>
  <c r="D95" i="2" s="1"/>
  <c r="E95" i="2" l="1"/>
  <c r="F95" i="2" s="1"/>
  <c r="G95" i="2" s="1"/>
  <c r="D96" i="2" s="1"/>
  <c r="E96" i="2" l="1"/>
  <c r="F96" i="2" s="1"/>
  <c r="G96" i="2" s="1"/>
  <c r="D97" i="2" s="1"/>
  <c r="E97" i="2" l="1"/>
  <c r="F97" i="2" s="1"/>
  <c r="G97" i="2" s="1"/>
  <c r="D98" i="2" s="1"/>
  <c r="E98" i="2" l="1"/>
  <c r="F98" i="2" s="1"/>
  <c r="G98" i="2" s="1"/>
  <c r="D99" i="2" s="1"/>
  <c r="E99" i="2" l="1"/>
  <c r="F99" i="2" s="1"/>
  <c r="G99" i="2" s="1"/>
  <c r="D100" i="2" s="1"/>
  <c r="E100" i="2" l="1"/>
  <c r="F100" i="2" s="1"/>
  <c r="G100" i="2" s="1"/>
  <c r="D101" i="2" s="1"/>
  <c r="E101" i="2" l="1"/>
  <c r="F101" i="2" s="1"/>
  <c r="G101" i="2" s="1"/>
  <c r="D102" i="2" s="1"/>
  <c r="E102" i="2" l="1"/>
  <c r="F102" i="2" s="1"/>
  <c r="G102" i="2" s="1"/>
  <c r="D103" i="2" s="1"/>
  <c r="E103" i="2" l="1"/>
  <c r="F103" i="2" s="1"/>
  <c r="G103" i="2" s="1"/>
  <c r="D104" i="2" s="1"/>
  <c r="E104" i="2" l="1"/>
  <c r="F104" i="2" s="1"/>
  <c r="G104" i="2" s="1"/>
  <c r="D105" i="2" s="1"/>
  <c r="E105" i="2" l="1"/>
  <c r="F105" i="2" s="1"/>
  <c r="G105" i="2" s="1"/>
  <c r="D106" i="2" s="1"/>
  <c r="E106" i="2" l="1"/>
  <c r="F106" i="2" s="1"/>
  <c r="G106" i="2" s="1"/>
  <c r="D107" i="2" s="1"/>
  <c r="E107" i="2" l="1"/>
  <c r="F107" i="2" s="1"/>
  <c r="G107" i="2" s="1"/>
  <c r="D108" i="2" s="1"/>
  <c r="E108" i="2" l="1"/>
  <c r="F108" i="2" s="1"/>
  <c r="G108" i="2" s="1"/>
  <c r="D109" i="2" s="1"/>
  <c r="E109" i="2" l="1"/>
  <c r="F109" i="2" s="1"/>
  <c r="G109" i="2" s="1"/>
  <c r="D110" i="2" s="1"/>
  <c r="E110" i="2" l="1"/>
  <c r="F110" i="2" s="1"/>
  <c r="G110" i="2" s="1"/>
  <c r="D111" i="2" s="1"/>
  <c r="E111" i="2" l="1"/>
  <c r="F111" i="2" s="1"/>
  <c r="G111" i="2" s="1"/>
  <c r="D112" i="2" s="1"/>
  <c r="E112" i="2" l="1"/>
  <c r="F112" i="2" s="1"/>
  <c r="G112" i="2" s="1"/>
  <c r="D113" i="2" s="1"/>
  <c r="E113" i="2" l="1"/>
  <c r="F113" i="2" s="1"/>
  <c r="G113" i="2" s="1"/>
  <c r="D114" i="2" s="1"/>
  <c r="E114" i="2" l="1"/>
  <c r="F114" i="2" s="1"/>
  <c r="G114" i="2" s="1"/>
  <c r="D115" i="2" s="1"/>
  <c r="E115" i="2" l="1"/>
  <c r="F115" i="2" s="1"/>
  <c r="G115" i="2" s="1"/>
  <c r="D116" i="2" s="1"/>
  <c r="E116" i="2" l="1"/>
  <c r="F116" i="2" s="1"/>
  <c r="G116" i="2" s="1"/>
  <c r="D117" i="2" s="1"/>
  <c r="E117" i="2" l="1"/>
  <c r="F117" i="2" s="1"/>
  <c r="G117" i="2" s="1"/>
  <c r="D118" i="2" s="1"/>
  <c r="E118" i="2" l="1"/>
  <c r="F118" i="2" s="1"/>
  <c r="G118" i="2" s="1"/>
  <c r="D119" i="2" l="1"/>
  <c r="E119" i="2" s="1"/>
  <c r="F119" i="2" s="1"/>
  <c r="G119" i="2" s="1"/>
  <c r="D120" i="2" s="1"/>
  <c r="E120" i="2" l="1"/>
  <c r="F120" i="2" s="1"/>
  <c r="G120" i="2" s="1"/>
  <c r="D121" i="2" s="1"/>
  <c r="E121" i="2" l="1"/>
  <c r="F121" i="2" s="1"/>
  <c r="G121" i="2"/>
  <c r="D122" i="2" s="1"/>
  <c r="E122" i="2" s="1"/>
  <c r="F122" i="2" s="1"/>
  <c r="G122" i="2" s="1"/>
  <c r="D123" i="2" s="1"/>
  <c r="E123" i="2" s="1"/>
  <c r="F123" i="2" s="1"/>
  <c r="G123" i="2" s="1"/>
</calcChain>
</file>

<file path=xl/sharedStrings.xml><?xml version="1.0" encoding="utf-8"?>
<sst xmlns="http://schemas.openxmlformats.org/spreadsheetml/2006/main" count="492" uniqueCount="144">
  <si>
    <t>NAME</t>
  </si>
  <si>
    <t>CNIC</t>
  </si>
  <si>
    <t>CITY</t>
  </si>
  <si>
    <t>Karachi</t>
  </si>
  <si>
    <t>02-11-2017</t>
  </si>
  <si>
    <t>05-12-2017</t>
  </si>
  <si>
    <t>ORDER</t>
  </si>
  <si>
    <t>UNF</t>
  </si>
  <si>
    <t>ORDER_ID</t>
  </si>
  <si>
    <t>USER_ID</t>
  </si>
  <si>
    <t>LENGTH</t>
  </si>
  <si>
    <t>GLASS TYPE</t>
  </si>
  <si>
    <t>SHAPE</t>
  </si>
  <si>
    <t>THICKNESS</t>
  </si>
  <si>
    <t>WIDTH</t>
  </si>
  <si>
    <t>HEIGHT</t>
  </si>
  <si>
    <t>QUANTITY</t>
  </si>
  <si>
    <t>AMOUNT</t>
  </si>
  <si>
    <t>DATE</t>
  </si>
  <si>
    <t>Azka</t>
  </si>
  <si>
    <t>42201-4568975-3</t>
  </si>
  <si>
    <t>0231-4569845</t>
  </si>
  <si>
    <t>Maaz</t>
  </si>
  <si>
    <t>42201-0469638-3</t>
  </si>
  <si>
    <t>0344-2713545</t>
  </si>
  <si>
    <t>Shahrukh</t>
  </si>
  <si>
    <t>42101-1236548-8</t>
  </si>
  <si>
    <t>0300-2587465</t>
  </si>
  <si>
    <t>Lahore</t>
  </si>
  <si>
    <t>Shamekh</t>
  </si>
  <si>
    <t>42101-1254564-4</t>
  </si>
  <si>
    <t>0324-7954566</t>
  </si>
  <si>
    <t>Amna</t>
  </si>
  <si>
    <t>42101-2348665-4</t>
  </si>
  <si>
    <t>0300-2147859</t>
  </si>
  <si>
    <t>Tempered Glass</t>
  </si>
  <si>
    <t>Pentagon</t>
  </si>
  <si>
    <t>12mm</t>
  </si>
  <si>
    <t>20</t>
  </si>
  <si>
    <t>40</t>
  </si>
  <si>
    <t>25</t>
  </si>
  <si>
    <t>3</t>
  </si>
  <si>
    <t>12500</t>
  </si>
  <si>
    <t>11-11-2017</t>
  </si>
  <si>
    <t>Ceremic Glass</t>
  </si>
  <si>
    <t>Diamond</t>
  </si>
  <si>
    <t>5/16" (8mm)</t>
  </si>
  <si>
    <t>31</t>
  </si>
  <si>
    <t>36153.0</t>
  </si>
  <si>
    <t>12-12-2017</t>
  </si>
  <si>
    <t>Annealed Glass</t>
  </si>
  <si>
    <t>Rounded Corners</t>
  </si>
  <si>
    <t>3/16" (3mm)</t>
  </si>
  <si>
    <t>6</t>
  </si>
  <si>
    <t>8</t>
  </si>
  <si>
    <t>7</t>
  </si>
  <si>
    <t>2</t>
  </si>
  <si>
    <t>9828.0</t>
  </si>
  <si>
    <t>Mirror Glass</t>
  </si>
  <si>
    <t>10</t>
  </si>
  <si>
    <t>16</t>
  </si>
  <si>
    <t>1</t>
  </si>
  <si>
    <t>7137.0</t>
  </si>
  <si>
    <t>03-11-2017</t>
  </si>
  <si>
    <t>13</t>
  </si>
  <si>
    <t>5</t>
  </si>
  <si>
    <t>23985.0</t>
  </si>
  <si>
    <t>1NF</t>
  </si>
  <si>
    <t>2NF</t>
  </si>
  <si>
    <t>3NF</t>
  </si>
  <si>
    <t>GLASS_DETAILS</t>
  </si>
  <si>
    <t>PRICE</t>
  </si>
  <si>
    <t>VENDOR_ID</t>
  </si>
  <si>
    <t>CONTACT NUMBER</t>
  </si>
  <si>
    <t>PURCHSING DATE</t>
  </si>
  <si>
    <t>GLASS MATERIAL</t>
  </si>
  <si>
    <t>TOTAL AMOUNT</t>
  </si>
  <si>
    <t>AMOUNT/GLASS</t>
  </si>
  <si>
    <t>Pakistan Glass Works</t>
  </si>
  <si>
    <t>Pak Glassified</t>
  </si>
  <si>
    <t>Glass Work</t>
  </si>
  <si>
    <t>Ahmad Glass Industries</t>
  </si>
  <si>
    <t>Lahore Glass Company</t>
  </si>
  <si>
    <t>0335-1234563</t>
  </si>
  <si>
    <t>0312-9826454</t>
  </si>
  <si>
    <t>0332-1725935</t>
  </si>
  <si>
    <t>0300-1927364</t>
  </si>
  <si>
    <t>0321-2961036</t>
  </si>
  <si>
    <t>13-Nov-2017</t>
  </si>
  <si>
    <t>02-Feb-2017</t>
  </si>
  <si>
    <t>28-July-2017</t>
  </si>
  <si>
    <t>11-Nov-201</t>
  </si>
  <si>
    <t>25-Jun-2017</t>
  </si>
  <si>
    <t>Ceramic Glass</t>
  </si>
  <si>
    <t>50</t>
  </si>
  <si>
    <t>70</t>
  </si>
  <si>
    <t>110</t>
  </si>
  <si>
    <t>80</t>
  </si>
  <si>
    <t>100</t>
  </si>
  <si>
    <t>1400</t>
  </si>
  <si>
    <t>500</t>
  </si>
  <si>
    <t>800</t>
  </si>
  <si>
    <t>1200</t>
  </si>
  <si>
    <t>70000</t>
  </si>
  <si>
    <t>35000</t>
  </si>
  <si>
    <t>88000</t>
  </si>
  <si>
    <t>96000</t>
  </si>
  <si>
    <t>140000</t>
  </si>
  <si>
    <t xml:space="preserve"> TABLE NO: 02 ORDER</t>
  </si>
  <si>
    <t>TABLE NO: 03  VENDORS</t>
  </si>
  <si>
    <t>VENDOR_DETAILS</t>
  </si>
  <si>
    <t>GLASS _DETAILS</t>
  </si>
  <si>
    <t>MAIN</t>
  </si>
  <si>
    <t>PRIMARY KEY</t>
  </si>
  <si>
    <t>FOREIGN KEY</t>
  </si>
  <si>
    <t>PURCHASING DATE</t>
  </si>
  <si>
    <t>VENDOR DETAILS</t>
  </si>
  <si>
    <t>PURCHASING DETAIL</t>
  </si>
  <si>
    <t xml:space="preserve">                                                              jm,k       jm </t>
  </si>
  <si>
    <t xml:space="preserve"> TABLE NO: 01 USER DETAILS</t>
  </si>
  <si>
    <t>TABLE NO: 04 LOGIN</t>
  </si>
  <si>
    <t>ADMIN_ID</t>
  </si>
  <si>
    <t>PASSWORD</t>
  </si>
  <si>
    <t>admin1234</t>
  </si>
  <si>
    <t>admin12345</t>
  </si>
  <si>
    <t>admin123456</t>
  </si>
  <si>
    <t>admin1234567</t>
  </si>
  <si>
    <t>order_no</t>
  </si>
  <si>
    <t>Q_ID</t>
  </si>
  <si>
    <t>Month</t>
  </si>
  <si>
    <t>Yearly interest</t>
  </si>
  <si>
    <t>Monthly Interest</t>
  </si>
  <si>
    <t>Total Amount of Loan</t>
  </si>
  <si>
    <t>Interest Payment</t>
  </si>
  <si>
    <t>Principal (Loan) payment</t>
  </si>
  <si>
    <t>Total after month 1</t>
  </si>
  <si>
    <t>Total Monthly payment</t>
  </si>
  <si>
    <t>Monthly payment</t>
  </si>
  <si>
    <t xml:space="preserve">User_ID </t>
  </si>
  <si>
    <t>Contact No</t>
  </si>
  <si>
    <t>Glass_ID</t>
  </si>
  <si>
    <t>Price_ID</t>
  </si>
  <si>
    <t>GLASS _ID</t>
  </si>
  <si>
    <t>PRICE_ID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</si>
</sst>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9" fontId="9" fillId="0" borderId="0" applyFont="0" applyFill="0" applyBorder="0" applyAlignment="0" applyProtection="0"/>
  </cellStyleXfs>
  <cellXfs count="10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0" xfId="1" applyFont="1" applyFill="1" applyBorder="1" applyAlignment="1">
      <alignment wrapText="1"/>
    </xf>
    <xf numFmtId="0" fontId="5" fillId="0" borderId="1" xfId="2" applyFont="1" applyFill="1" applyBorder="1" applyAlignment="1">
      <alignment wrapText="1"/>
    </xf>
    <xf numFmtId="0" fontId="5" fillId="0" borderId="4" xfId="2" applyFont="1" applyFill="1" applyBorder="1" applyAlignment="1">
      <alignment horizontal="right" wrapText="1"/>
    </xf>
    <xf numFmtId="0" fontId="5" fillId="0" borderId="5" xfId="2" applyFont="1" applyFill="1" applyBorder="1" applyAlignment="1">
      <alignment wrapText="1"/>
    </xf>
    <xf numFmtId="0" fontId="5" fillId="0" borderId="6" xfId="2" applyFont="1" applyFill="1" applyBorder="1" applyAlignment="1">
      <alignment horizontal="right" wrapText="1"/>
    </xf>
    <xf numFmtId="0" fontId="5" fillId="0" borderId="7" xfId="2" applyFont="1" applyFill="1" applyBorder="1" applyAlignment="1">
      <alignment wrapText="1"/>
    </xf>
    <xf numFmtId="0" fontId="5" fillId="0" borderId="8" xfId="2" applyFont="1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5" fillId="0" borderId="15" xfId="2" applyFont="1" applyFill="1" applyBorder="1" applyAlignment="1">
      <alignment wrapText="1"/>
    </xf>
    <xf numFmtId="0" fontId="5" fillId="0" borderId="16" xfId="2" applyFont="1" applyFill="1" applyBorder="1" applyAlignment="1">
      <alignment wrapText="1"/>
    </xf>
    <xf numFmtId="0" fontId="5" fillId="0" borderId="0" xfId="2" applyFont="1" applyFill="1" applyBorder="1" applyAlignment="1">
      <alignment wrapText="1"/>
    </xf>
    <xf numFmtId="0" fontId="5" fillId="0" borderId="17" xfId="2" applyFont="1" applyFill="1" applyBorder="1" applyAlignment="1">
      <alignment wrapText="1"/>
    </xf>
    <xf numFmtId="0" fontId="5" fillId="0" borderId="4" xfId="2" applyFont="1" applyFill="1" applyBorder="1" applyAlignment="1">
      <alignment wrapText="1"/>
    </xf>
    <xf numFmtId="0" fontId="5" fillId="0" borderId="6" xfId="2" applyFont="1" applyFill="1" applyBorder="1" applyAlignment="1">
      <alignment wrapText="1"/>
    </xf>
    <xf numFmtId="0" fontId="5" fillId="0" borderId="10" xfId="2" applyFont="1" applyFill="1" applyBorder="1" applyAlignment="1">
      <alignment wrapText="1"/>
    </xf>
    <xf numFmtId="0" fontId="0" fillId="0" borderId="11" xfId="0" applyBorder="1"/>
    <xf numFmtId="0" fontId="5" fillId="0" borderId="17" xfId="2" applyFont="1" applyFill="1" applyBorder="1" applyAlignment="1">
      <alignment horizontal="right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2" borderId="12" xfId="0" applyFont="1" applyFill="1" applyBorder="1"/>
    <xf numFmtId="0" fontId="7" fillId="0" borderId="12" xfId="1" applyFont="1" applyFill="1" applyBorder="1" applyAlignment="1">
      <alignment wrapText="1"/>
    </xf>
    <xf numFmtId="0" fontId="7" fillId="0" borderId="13" xfId="1" applyFont="1" applyFill="1" applyBorder="1" applyAlignment="1">
      <alignment wrapText="1"/>
    </xf>
    <xf numFmtId="0" fontId="7" fillId="0" borderId="14" xfId="1" applyFont="1" applyFill="1" applyBorder="1" applyAlignment="1">
      <alignment wrapText="1"/>
    </xf>
    <xf numFmtId="0" fontId="7" fillId="2" borderId="12" xfId="1" applyFont="1" applyFill="1" applyBorder="1" applyAlignment="1">
      <alignment wrapText="1"/>
    </xf>
    <xf numFmtId="0" fontId="7" fillId="3" borderId="13" xfId="1" applyFont="1" applyFill="1" applyBorder="1" applyAlignment="1">
      <alignment wrapText="1"/>
    </xf>
    <xf numFmtId="0" fontId="1" fillId="3" borderId="13" xfId="0" applyFont="1" applyFill="1" applyBorder="1"/>
    <xf numFmtId="0" fontId="7" fillId="2" borderId="12" xfId="2" applyFont="1" applyFill="1" applyBorder="1" applyAlignment="1">
      <alignment wrapText="1"/>
    </xf>
    <xf numFmtId="0" fontId="7" fillId="0" borderId="13" xfId="2" applyFont="1" applyFill="1" applyBorder="1" applyAlignment="1">
      <alignment wrapText="1"/>
    </xf>
    <xf numFmtId="0" fontId="7" fillId="0" borderId="14" xfId="2" applyFont="1" applyFill="1" applyBorder="1" applyAlignment="1">
      <alignment wrapText="1"/>
    </xf>
    <xf numFmtId="0" fontId="1" fillId="3" borderId="14" xfId="0" applyFont="1" applyFill="1" applyBorder="1"/>
    <xf numFmtId="0" fontId="5" fillId="0" borderId="19" xfId="2" applyFont="1" applyFill="1" applyBorder="1" applyAlignment="1">
      <alignment wrapText="1"/>
    </xf>
    <xf numFmtId="0" fontId="5" fillId="0" borderId="20" xfId="2" applyFont="1" applyFill="1" applyBorder="1" applyAlignment="1">
      <alignment wrapText="1"/>
    </xf>
    <xf numFmtId="0" fontId="5" fillId="0" borderId="21" xfId="2" applyFont="1" applyFill="1" applyBorder="1" applyAlignment="1">
      <alignment wrapText="1"/>
    </xf>
    <xf numFmtId="0" fontId="4" fillId="0" borderId="22" xfId="0" applyFont="1" applyBorder="1"/>
    <xf numFmtId="0" fontId="1" fillId="2" borderId="22" xfId="0" applyFont="1" applyFill="1" applyBorder="1"/>
    <xf numFmtId="0" fontId="4" fillId="0" borderId="18" xfId="0" applyFont="1" applyBorder="1" applyAlignment="1"/>
    <xf numFmtId="0" fontId="4" fillId="0" borderId="0" xfId="0" applyFont="1" applyBorder="1" applyAlignment="1"/>
    <xf numFmtId="0" fontId="8" fillId="0" borderId="0" xfId="2" applyFont="1" applyFill="1" applyBorder="1" applyAlignment="1">
      <alignment wrapText="1"/>
    </xf>
    <xf numFmtId="0" fontId="1" fillId="0" borderId="0" xfId="0" applyFont="1" applyBorder="1"/>
    <xf numFmtId="0" fontId="5" fillId="0" borderId="24" xfId="2" applyFont="1" applyFill="1" applyBorder="1" applyAlignment="1">
      <alignment wrapText="1"/>
    </xf>
    <xf numFmtId="0" fontId="5" fillId="0" borderId="25" xfId="2" applyFont="1" applyFill="1" applyBorder="1" applyAlignment="1">
      <alignment wrapText="1"/>
    </xf>
    <xf numFmtId="0" fontId="5" fillId="0" borderId="26" xfId="2" applyFont="1" applyFill="1" applyBorder="1" applyAlignment="1">
      <alignment wrapText="1"/>
    </xf>
    <xf numFmtId="0" fontId="5" fillId="0" borderId="3" xfId="2" applyFont="1" applyFill="1" applyBorder="1" applyAlignment="1">
      <alignment wrapText="1"/>
    </xf>
    <xf numFmtId="0" fontId="5" fillId="0" borderId="11" xfId="2" applyFont="1" applyFill="1" applyBorder="1" applyAlignment="1">
      <alignment wrapText="1"/>
    </xf>
    <xf numFmtId="0" fontId="5" fillId="0" borderId="9" xfId="2" applyFont="1" applyFill="1" applyBorder="1" applyAlignment="1">
      <alignment wrapText="1"/>
    </xf>
    <xf numFmtId="0" fontId="0" fillId="2" borderId="27" xfId="0" applyFill="1" applyBorder="1"/>
    <xf numFmtId="0" fontId="0" fillId="3" borderId="22" xfId="0" applyFill="1" applyBorder="1"/>
    <xf numFmtId="0" fontId="5" fillId="0" borderId="14" xfId="2" applyFont="1" applyFill="1" applyBorder="1" applyAlignment="1">
      <alignment wrapText="1"/>
    </xf>
    <xf numFmtId="0" fontId="5" fillId="0" borderId="27" xfId="2" applyFont="1" applyFill="1" applyBorder="1" applyAlignment="1">
      <alignment wrapText="1"/>
    </xf>
    <xf numFmtId="0" fontId="5" fillId="0" borderId="30" xfId="2" applyFont="1" applyFill="1" applyBorder="1" applyAlignment="1">
      <alignment wrapText="1"/>
    </xf>
    <xf numFmtId="0" fontId="5" fillId="0" borderId="22" xfId="2" applyFont="1" applyFill="1" applyBorder="1" applyAlignment="1">
      <alignment wrapText="1"/>
    </xf>
    <xf numFmtId="0" fontId="7" fillId="4" borderId="13" xfId="2" applyFont="1" applyFill="1" applyBorder="1" applyAlignment="1">
      <alignment wrapText="1"/>
    </xf>
    <xf numFmtId="0" fontId="1" fillId="4" borderId="12" xfId="0" applyFont="1" applyFill="1" applyBorder="1"/>
    <xf numFmtId="0" fontId="5" fillId="2" borderId="14" xfId="2" applyFont="1" applyFill="1" applyBorder="1" applyAlignment="1">
      <alignment wrapText="1"/>
    </xf>
    <xf numFmtId="0" fontId="1" fillId="4" borderId="18" xfId="0" applyFont="1" applyFill="1" applyBorder="1"/>
    <xf numFmtId="0" fontId="0" fillId="2" borderId="3" xfId="0" applyFill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0" borderId="14" xfId="0" applyBorder="1"/>
    <xf numFmtId="0" fontId="0" fillId="0" borderId="28" xfId="0" applyBorder="1"/>
    <xf numFmtId="0" fontId="1" fillId="2" borderId="31" xfId="0" applyFont="1" applyFill="1" applyBorder="1"/>
    <xf numFmtId="0" fontId="1" fillId="0" borderId="31" xfId="0" applyFont="1" applyBorder="1"/>
    <xf numFmtId="0" fontId="1" fillId="0" borderId="33" xfId="0" applyFont="1" applyBorder="1"/>
    <xf numFmtId="0" fontId="7" fillId="0" borderId="32" xfId="2" applyFont="1" applyFill="1" applyBorder="1" applyAlignment="1">
      <alignment wrapText="1"/>
    </xf>
    <xf numFmtId="0" fontId="8" fillId="0" borderId="9" xfId="2" applyFont="1" applyFill="1" applyBorder="1" applyAlignment="1">
      <alignment horizontal="center" wrapText="1"/>
    </xf>
    <xf numFmtId="0" fontId="8" fillId="0" borderId="10" xfId="2" applyFont="1" applyFill="1" applyBorder="1" applyAlignment="1">
      <alignment horizontal="center" wrapText="1"/>
    </xf>
    <xf numFmtId="0" fontId="8" fillId="0" borderId="11" xfId="2" applyFont="1" applyFill="1" applyBorder="1" applyAlignment="1">
      <alignment horizontal="center" wrapText="1"/>
    </xf>
    <xf numFmtId="9" fontId="0" fillId="0" borderId="0" xfId="0" applyNumberFormat="1"/>
    <xf numFmtId="164" fontId="0" fillId="0" borderId="0" xfId="3" applyNumberFormat="1" applyFont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2" xfId="1" applyFont="1" applyFill="1" applyBorder="1" applyAlignment="1">
      <alignment horizontal="center" wrapText="1"/>
    </xf>
    <xf numFmtId="0" fontId="8" fillId="0" borderId="13" xfId="1" applyFont="1" applyFill="1" applyBorder="1" applyAlignment="1">
      <alignment horizontal="center" wrapText="1"/>
    </xf>
    <xf numFmtId="0" fontId="8" fillId="0" borderId="14" xfId="1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12" xfId="2" applyFont="1" applyFill="1" applyBorder="1" applyAlignment="1">
      <alignment horizontal="center" wrapText="1"/>
    </xf>
    <xf numFmtId="0" fontId="8" fillId="0" borderId="13" xfId="2" applyFont="1" applyFill="1" applyBorder="1" applyAlignment="1">
      <alignment horizontal="center" wrapText="1"/>
    </xf>
    <xf numFmtId="0" fontId="8" fillId="0" borderId="14" xfId="2" applyFont="1" applyFill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8" fillId="0" borderId="28" xfId="2" applyFont="1" applyFill="1" applyBorder="1" applyAlignment="1">
      <alignment horizontal="center" wrapText="1"/>
    </xf>
    <xf numFmtId="0" fontId="8" fillId="0" borderId="29" xfId="2" applyFont="1" applyFill="1" applyBorder="1" applyAlignment="1">
      <alignment horizontal="center" wrapText="1"/>
    </xf>
    <xf numFmtId="0" fontId="8" fillId="0" borderId="23" xfId="2" applyFont="1" applyFill="1" applyBorder="1" applyAlignment="1">
      <alignment horizontal="center" wrapText="1"/>
    </xf>
    <xf numFmtId="0" fontId="8" fillId="0" borderId="2" xfId="2" applyFont="1" applyFill="1" applyBorder="1" applyAlignment="1">
      <alignment horizontal="center" wrapText="1"/>
    </xf>
    <xf numFmtId="0" fontId="8" fillId="0" borderId="3" xfId="2" applyFont="1" applyFill="1" applyBorder="1" applyAlignment="1">
      <alignment horizontal="center" wrapText="1"/>
    </xf>
    <xf numFmtId="0" fontId="4" fillId="0" borderId="2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" fillId="3" borderId="0" xfId="0" applyFont="1" applyFill="1" applyBorder="1"/>
    <xf numFmtId="0" fontId="1" fillId="2" borderId="13" xfId="0" applyFont="1" applyFill="1" applyBorder="1"/>
  </cellXfs>
  <cellStyles count="4">
    <cellStyle name="Normal" xfId="0" builtinId="0"/>
    <cellStyle name="Normal_Sheet1" xfId="1" xr:uid="{00000000-0005-0000-0000-000001000000}"/>
    <cellStyle name="Normal_Sheet1_1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2"/>
  <sheetViews>
    <sheetView tabSelected="1" topLeftCell="A34" zoomScale="60" zoomScaleNormal="60" workbookViewId="0">
      <selection activeCell="L59" sqref="L59"/>
    </sheetView>
  </sheetViews>
  <sheetFormatPr defaultRowHeight="15" x14ac:dyDescent="0.25"/>
  <cols>
    <col min="2" max="2" width="17.28515625" bestFit="1" customWidth="1"/>
    <col min="3" max="3" width="13" bestFit="1" customWidth="1"/>
    <col min="4" max="4" width="27.7109375" bestFit="1" customWidth="1"/>
    <col min="5" max="5" width="19.42578125" bestFit="1" customWidth="1"/>
    <col min="6" max="6" width="17.7109375" bestFit="1" customWidth="1"/>
    <col min="7" max="7" width="11.28515625" customWidth="1"/>
    <col min="8" max="8" width="18.42578125" customWidth="1"/>
    <col min="9" max="9" width="23.42578125" bestFit="1" customWidth="1"/>
    <col min="10" max="10" width="23.28515625" bestFit="1" customWidth="1"/>
    <col min="11" max="11" width="25.85546875" bestFit="1" customWidth="1"/>
    <col min="12" max="12" width="25.42578125" bestFit="1" customWidth="1"/>
    <col min="13" max="13" width="16.5703125" bestFit="1" customWidth="1"/>
    <col min="14" max="14" width="21.42578125" customWidth="1"/>
    <col min="15" max="15" width="30.85546875" customWidth="1"/>
    <col min="16" max="16" width="22" bestFit="1" customWidth="1"/>
  </cols>
  <sheetData>
    <row r="1" spans="2:12" ht="15.75" thickBot="1" x14ac:dyDescent="0.3"/>
    <row r="2" spans="2:12" ht="15" customHeight="1" thickBot="1" x14ac:dyDescent="0.3">
      <c r="B2" s="78" t="s">
        <v>119</v>
      </c>
      <c r="C2" s="79"/>
      <c r="D2" s="79"/>
      <c r="E2" s="79"/>
      <c r="F2" s="80"/>
      <c r="G2" s="2"/>
      <c r="H2" s="51" t="s">
        <v>113</v>
      </c>
    </row>
    <row r="3" spans="2:12" ht="15.75" thickBot="1" x14ac:dyDescent="0.3">
      <c r="B3" s="25" t="s">
        <v>138</v>
      </c>
      <c r="C3" s="23" t="s">
        <v>0</v>
      </c>
      <c r="D3" s="23" t="s">
        <v>1</v>
      </c>
      <c r="E3" s="23" t="s">
        <v>139</v>
      </c>
      <c r="F3" s="24" t="s">
        <v>2</v>
      </c>
      <c r="G3" s="2"/>
      <c r="H3" s="52" t="s">
        <v>114</v>
      </c>
    </row>
    <row r="4" spans="2:12" x14ac:dyDescent="0.25">
      <c r="B4" s="21">
        <v>1</v>
      </c>
      <c r="C4" s="13" t="s">
        <v>19</v>
      </c>
      <c r="D4" s="13" t="s">
        <v>20</v>
      </c>
      <c r="E4" s="13" t="s">
        <v>21</v>
      </c>
      <c r="F4" s="14" t="s">
        <v>3</v>
      </c>
      <c r="G4" s="4"/>
    </row>
    <row r="5" spans="2:12" x14ac:dyDescent="0.25">
      <c r="B5" s="6">
        <v>2</v>
      </c>
      <c r="C5" s="5" t="s">
        <v>22</v>
      </c>
      <c r="D5" s="5" t="s">
        <v>23</v>
      </c>
      <c r="E5" s="5" t="s">
        <v>24</v>
      </c>
      <c r="F5" s="7" t="s">
        <v>3</v>
      </c>
      <c r="G5" s="4"/>
    </row>
    <row r="6" spans="2:12" x14ac:dyDescent="0.25">
      <c r="B6" s="6">
        <v>3</v>
      </c>
      <c r="C6" s="5" t="s">
        <v>25</v>
      </c>
      <c r="D6" s="5" t="s">
        <v>26</v>
      </c>
      <c r="E6" s="5" t="s">
        <v>27</v>
      </c>
      <c r="F6" s="7" t="s">
        <v>28</v>
      </c>
      <c r="G6" s="4"/>
    </row>
    <row r="7" spans="2:12" x14ac:dyDescent="0.25">
      <c r="B7" s="6">
        <v>4</v>
      </c>
      <c r="C7" s="5" t="s">
        <v>29</v>
      </c>
      <c r="D7" s="5" t="s">
        <v>30</v>
      </c>
      <c r="E7" s="5" t="s">
        <v>31</v>
      </c>
      <c r="F7" s="7" t="s">
        <v>3</v>
      </c>
      <c r="G7" s="4"/>
    </row>
    <row r="8" spans="2:12" ht="15.75" thickBot="1" x14ac:dyDescent="0.3">
      <c r="B8" s="8">
        <v>5</v>
      </c>
      <c r="C8" s="9" t="s">
        <v>32</v>
      </c>
      <c r="D8" s="9" t="s">
        <v>33</v>
      </c>
      <c r="E8" s="9" t="s">
        <v>34</v>
      </c>
      <c r="F8" s="10" t="s">
        <v>3</v>
      </c>
      <c r="G8" s="4"/>
    </row>
    <row r="9" spans="2:12" ht="15.75" thickBot="1" x14ac:dyDescent="0.3"/>
    <row r="10" spans="2:12" ht="16.5" thickBot="1" x14ac:dyDescent="0.3">
      <c r="B10" s="81" t="s">
        <v>108</v>
      </c>
      <c r="C10" s="82"/>
      <c r="D10" s="82"/>
      <c r="E10" s="82"/>
      <c r="F10" s="82"/>
      <c r="G10" s="82"/>
      <c r="H10" s="82"/>
      <c r="I10" s="82"/>
      <c r="J10" s="82"/>
      <c r="K10" s="82"/>
      <c r="L10" s="83"/>
    </row>
    <row r="11" spans="2:12" ht="23.25" customHeight="1" thickBot="1" x14ac:dyDescent="0.3">
      <c r="B11" s="78" t="s">
        <v>7</v>
      </c>
      <c r="C11" s="79"/>
      <c r="D11" s="79"/>
      <c r="E11" s="79"/>
      <c r="F11" s="79"/>
      <c r="G11" s="79"/>
      <c r="H11" s="79"/>
      <c r="I11" s="79"/>
      <c r="J11" s="79"/>
      <c r="K11" s="79"/>
      <c r="L11" s="80"/>
    </row>
    <row r="12" spans="2:12" ht="18" customHeight="1" thickBot="1" x14ac:dyDescent="0.3">
      <c r="B12" s="26" t="s">
        <v>8</v>
      </c>
      <c r="C12" s="27" t="s">
        <v>9</v>
      </c>
      <c r="D12" s="27" t="s">
        <v>11</v>
      </c>
      <c r="E12" s="27" t="s">
        <v>12</v>
      </c>
      <c r="F12" s="27" t="s">
        <v>13</v>
      </c>
      <c r="G12" s="27" t="s">
        <v>10</v>
      </c>
      <c r="H12" s="27" t="s">
        <v>14</v>
      </c>
      <c r="I12" s="27" t="s">
        <v>15</v>
      </c>
      <c r="J12" s="27" t="s">
        <v>16</v>
      </c>
      <c r="K12" s="27" t="s">
        <v>17</v>
      </c>
      <c r="L12" s="28" t="s">
        <v>18</v>
      </c>
    </row>
    <row r="13" spans="2:12" ht="24.75" customHeight="1" x14ac:dyDescent="0.25">
      <c r="B13" s="1">
        <v>1</v>
      </c>
      <c r="C13" s="2">
        <v>1</v>
      </c>
      <c r="D13" s="13" t="s">
        <v>35</v>
      </c>
      <c r="E13" s="13" t="s">
        <v>36</v>
      </c>
      <c r="F13" s="13" t="s">
        <v>37</v>
      </c>
      <c r="G13" s="13" t="s">
        <v>38</v>
      </c>
      <c r="H13" s="13" t="s">
        <v>39</v>
      </c>
      <c r="I13" s="13" t="s">
        <v>40</v>
      </c>
      <c r="J13" s="13" t="s">
        <v>41</v>
      </c>
      <c r="K13" s="13" t="s">
        <v>42</v>
      </c>
      <c r="L13" s="14" t="s">
        <v>43</v>
      </c>
    </row>
    <row r="14" spans="2:12" ht="21.75" customHeight="1" x14ac:dyDescent="0.25">
      <c r="B14" s="1">
        <v>2</v>
      </c>
      <c r="C14" s="2">
        <v>2</v>
      </c>
      <c r="D14" s="5" t="s">
        <v>44</v>
      </c>
      <c r="E14" s="5" t="s">
        <v>36</v>
      </c>
      <c r="F14" s="5" t="s">
        <v>46</v>
      </c>
      <c r="G14" s="5" t="s">
        <v>39</v>
      </c>
      <c r="H14" s="5" t="s">
        <v>39</v>
      </c>
      <c r="I14" s="5" t="s">
        <v>47</v>
      </c>
      <c r="J14" s="5" t="s">
        <v>41</v>
      </c>
      <c r="K14" s="5" t="s">
        <v>48</v>
      </c>
      <c r="L14" s="7" t="s">
        <v>49</v>
      </c>
    </row>
    <row r="15" spans="2:12" ht="21" customHeight="1" x14ac:dyDescent="0.25">
      <c r="B15" s="1">
        <v>3</v>
      </c>
      <c r="C15" s="2">
        <v>3</v>
      </c>
      <c r="D15" s="5" t="s">
        <v>50</v>
      </c>
      <c r="E15" s="5" t="s">
        <v>51</v>
      </c>
      <c r="F15" s="5" t="s">
        <v>52</v>
      </c>
      <c r="G15" s="5" t="s">
        <v>53</v>
      </c>
      <c r="H15" s="5" t="s">
        <v>54</v>
      </c>
      <c r="I15" s="5" t="s">
        <v>55</v>
      </c>
      <c r="J15" s="5" t="s">
        <v>56</v>
      </c>
      <c r="K15" s="5" t="s">
        <v>57</v>
      </c>
      <c r="L15" s="7" t="s">
        <v>4</v>
      </c>
    </row>
    <row r="16" spans="2:12" x14ac:dyDescent="0.25">
      <c r="B16" s="1">
        <v>4</v>
      </c>
      <c r="C16" s="2">
        <v>4</v>
      </c>
      <c r="D16" s="5" t="s">
        <v>58</v>
      </c>
      <c r="E16" s="5" t="s">
        <v>45</v>
      </c>
      <c r="F16" s="5" t="s">
        <v>46</v>
      </c>
      <c r="G16" s="5" t="s">
        <v>54</v>
      </c>
      <c r="H16" s="5" t="s">
        <v>59</v>
      </c>
      <c r="I16" s="5" t="s">
        <v>60</v>
      </c>
      <c r="J16" s="5" t="s">
        <v>61</v>
      </c>
      <c r="K16" s="5" t="s">
        <v>62</v>
      </c>
      <c r="L16" s="7" t="s">
        <v>63</v>
      </c>
    </row>
    <row r="17" spans="2:12" ht="15.75" thickBot="1" x14ac:dyDescent="0.3">
      <c r="B17" s="11">
        <v>5</v>
      </c>
      <c r="C17" s="12">
        <v>5</v>
      </c>
      <c r="D17" s="9" t="s">
        <v>58</v>
      </c>
      <c r="E17" s="9" t="s">
        <v>36</v>
      </c>
      <c r="F17" s="9" t="s">
        <v>52</v>
      </c>
      <c r="G17" s="9" t="s">
        <v>55</v>
      </c>
      <c r="H17" s="9" t="s">
        <v>64</v>
      </c>
      <c r="I17" s="9" t="s">
        <v>56</v>
      </c>
      <c r="J17" s="9" t="s">
        <v>65</v>
      </c>
      <c r="K17" s="9" t="s">
        <v>66</v>
      </c>
      <c r="L17" s="10" t="s">
        <v>5</v>
      </c>
    </row>
    <row r="18" spans="2:12" ht="15.75" thickBot="1" x14ac:dyDescent="0.3"/>
    <row r="19" spans="2:12" ht="16.5" thickBot="1" x14ac:dyDescent="0.3">
      <c r="B19" s="87" t="s">
        <v>67</v>
      </c>
      <c r="C19" s="88"/>
      <c r="D19" s="88"/>
      <c r="E19" s="88"/>
      <c r="F19" s="88"/>
      <c r="G19" s="88"/>
      <c r="H19" s="88"/>
      <c r="I19" s="88"/>
      <c r="J19" s="88"/>
      <c r="K19" s="88"/>
      <c r="L19" s="89"/>
    </row>
    <row r="20" spans="2:12" ht="15.75" thickBot="1" x14ac:dyDescent="0.3">
      <c r="B20" s="29" t="s">
        <v>8</v>
      </c>
      <c r="C20" s="30" t="s">
        <v>9</v>
      </c>
      <c r="D20" s="27" t="s">
        <v>11</v>
      </c>
      <c r="E20" s="27" t="s">
        <v>12</v>
      </c>
      <c r="F20" s="27" t="s">
        <v>13</v>
      </c>
      <c r="G20" s="27" t="s">
        <v>10</v>
      </c>
      <c r="H20" s="27" t="s">
        <v>14</v>
      </c>
      <c r="I20" s="27" t="s">
        <v>15</v>
      </c>
      <c r="J20" s="27" t="s">
        <v>16</v>
      </c>
      <c r="K20" s="27" t="s">
        <v>17</v>
      </c>
      <c r="L20" s="28" t="s">
        <v>18</v>
      </c>
    </row>
    <row r="21" spans="2:12" ht="30" x14ac:dyDescent="0.25">
      <c r="B21" s="1">
        <v>1</v>
      </c>
      <c r="C21" s="2">
        <v>1</v>
      </c>
      <c r="D21" s="13" t="s">
        <v>35</v>
      </c>
      <c r="E21" s="13" t="s">
        <v>36</v>
      </c>
      <c r="F21" s="13" t="s">
        <v>37</v>
      </c>
      <c r="G21" s="13" t="s">
        <v>38</v>
      </c>
      <c r="H21" s="13" t="s">
        <v>39</v>
      </c>
      <c r="I21" s="13" t="s">
        <v>40</v>
      </c>
      <c r="J21" s="13" t="s">
        <v>41</v>
      </c>
      <c r="K21" s="13" t="s">
        <v>42</v>
      </c>
      <c r="L21" s="14" t="s">
        <v>43</v>
      </c>
    </row>
    <row r="22" spans="2:12" ht="30" x14ac:dyDescent="0.25">
      <c r="B22" s="1">
        <v>2</v>
      </c>
      <c r="C22" s="2">
        <v>2</v>
      </c>
      <c r="D22" s="5" t="s">
        <v>44</v>
      </c>
      <c r="E22" s="5" t="s">
        <v>45</v>
      </c>
      <c r="F22" s="5" t="s">
        <v>46</v>
      </c>
      <c r="G22" s="5" t="s">
        <v>39</v>
      </c>
      <c r="H22" s="5" t="s">
        <v>39</v>
      </c>
      <c r="I22" s="5" t="s">
        <v>47</v>
      </c>
      <c r="J22" s="5" t="s">
        <v>41</v>
      </c>
      <c r="K22" s="5" t="s">
        <v>48</v>
      </c>
      <c r="L22" s="7" t="s">
        <v>49</v>
      </c>
    </row>
    <row r="23" spans="2:12" ht="30" x14ac:dyDescent="0.25">
      <c r="B23" s="1">
        <v>3</v>
      </c>
      <c r="C23" s="2">
        <v>3</v>
      </c>
      <c r="D23" s="5" t="s">
        <v>50</v>
      </c>
      <c r="E23" s="5" t="s">
        <v>51</v>
      </c>
      <c r="F23" s="5" t="s">
        <v>52</v>
      </c>
      <c r="G23" s="5" t="s">
        <v>53</v>
      </c>
      <c r="H23" s="5" t="s">
        <v>54</v>
      </c>
      <c r="I23" s="5" t="s">
        <v>55</v>
      </c>
      <c r="J23" s="5" t="s">
        <v>56</v>
      </c>
      <c r="K23" s="5" t="s">
        <v>57</v>
      </c>
      <c r="L23" s="7" t="s">
        <v>4</v>
      </c>
    </row>
    <row r="24" spans="2:12" ht="30" x14ac:dyDescent="0.25">
      <c r="B24" s="1">
        <v>4</v>
      </c>
      <c r="C24" s="2">
        <v>4</v>
      </c>
      <c r="D24" s="5" t="s">
        <v>58</v>
      </c>
      <c r="E24" s="5" t="s">
        <v>45</v>
      </c>
      <c r="F24" s="5" t="s">
        <v>46</v>
      </c>
      <c r="G24" s="5" t="s">
        <v>54</v>
      </c>
      <c r="H24" s="5" t="s">
        <v>59</v>
      </c>
      <c r="I24" s="5" t="s">
        <v>60</v>
      </c>
      <c r="J24" s="5" t="s">
        <v>61</v>
      </c>
      <c r="K24" s="5" t="s">
        <v>62</v>
      </c>
      <c r="L24" s="7" t="s">
        <v>63</v>
      </c>
    </row>
    <row r="25" spans="2:12" ht="30.75" thickBot="1" x14ac:dyDescent="0.3">
      <c r="B25" s="11">
        <v>5</v>
      </c>
      <c r="C25" s="12">
        <v>5</v>
      </c>
      <c r="D25" s="9" t="s">
        <v>58</v>
      </c>
      <c r="E25" s="9" t="s">
        <v>36</v>
      </c>
      <c r="F25" s="9" t="s">
        <v>52</v>
      </c>
      <c r="G25" s="9" t="s">
        <v>55</v>
      </c>
      <c r="H25" s="9" t="s">
        <v>64</v>
      </c>
      <c r="I25" s="9" t="s">
        <v>56</v>
      </c>
      <c r="J25" s="9" t="s">
        <v>65</v>
      </c>
      <c r="K25" s="9" t="s">
        <v>66</v>
      </c>
      <c r="L25" s="10" t="s">
        <v>5</v>
      </c>
    </row>
    <row r="26" spans="2:12" ht="15.75" thickBot="1" x14ac:dyDescent="0.3"/>
    <row r="27" spans="2:12" ht="16.5" thickBot="1" x14ac:dyDescent="0.3">
      <c r="B27" s="87" t="s">
        <v>68</v>
      </c>
      <c r="C27" s="88"/>
      <c r="D27" s="88"/>
      <c r="E27" s="88"/>
      <c r="F27" s="88"/>
      <c r="G27" s="88"/>
      <c r="H27" s="88"/>
      <c r="I27" s="88"/>
      <c r="J27" s="88"/>
      <c r="K27" s="88"/>
      <c r="L27" s="89"/>
    </row>
    <row r="28" spans="2:12" ht="15.75" thickBot="1" x14ac:dyDescent="0.3">
      <c r="B28" s="29" t="s">
        <v>8</v>
      </c>
      <c r="C28" s="30" t="s">
        <v>9</v>
      </c>
      <c r="D28" s="27" t="s">
        <v>11</v>
      </c>
      <c r="E28" s="27" t="s">
        <v>12</v>
      </c>
      <c r="F28" s="27" t="s">
        <v>13</v>
      </c>
      <c r="G28" s="27" t="s">
        <v>10</v>
      </c>
      <c r="H28" s="27" t="s">
        <v>14</v>
      </c>
      <c r="I28" s="27" t="s">
        <v>15</v>
      </c>
      <c r="J28" s="27" t="s">
        <v>16</v>
      </c>
      <c r="K28" s="27" t="s">
        <v>17</v>
      </c>
      <c r="L28" s="28" t="s">
        <v>18</v>
      </c>
    </row>
    <row r="29" spans="2:12" ht="30" x14ac:dyDescent="0.25">
      <c r="B29" s="1">
        <v>1</v>
      </c>
      <c r="C29" s="2">
        <v>1</v>
      </c>
      <c r="D29" s="13" t="s">
        <v>35</v>
      </c>
      <c r="E29" s="13" t="s">
        <v>36</v>
      </c>
      <c r="F29" s="13" t="s">
        <v>37</v>
      </c>
      <c r="G29" s="13" t="s">
        <v>38</v>
      </c>
      <c r="H29" s="13" t="s">
        <v>118</v>
      </c>
      <c r="I29" s="13" t="s">
        <v>40</v>
      </c>
      <c r="J29" s="13" t="s">
        <v>41</v>
      </c>
      <c r="K29" s="13" t="s">
        <v>42</v>
      </c>
      <c r="L29" s="14" t="s">
        <v>43</v>
      </c>
    </row>
    <row r="30" spans="2:12" x14ac:dyDescent="0.25">
      <c r="B30" s="1">
        <v>2</v>
      </c>
      <c r="C30" s="2">
        <v>2</v>
      </c>
      <c r="D30" s="5" t="s">
        <v>44</v>
      </c>
      <c r="E30" s="5" t="s">
        <v>45</v>
      </c>
      <c r="F30" s="5" t="s">
        <v>46</v>
      </c>
      <c r="G30" s="5" t="s">
        <v>39</v>
      </c>
      <c r="H30" s="5" t="s">
        <v>39</v>
      </c>
      <c r="I30" s="5" t="s">
        <v>47</v>
      </c>
      <c r="J30" s="5" t="s">
        <v>41</v>
      </c>
      <c r="K30" s="5" t="s">
        <v>48</v>
      </c>
      <c r="L30" s="7" t="s">
        <v>49</v>
      </c>
    </row>
    <row r="31" spans="2:12" x14ac:dyDescent="0.25">
      <c r="B31" s="1">
        <v>3</v>
      </c>
      <c r="C31" s="2">
        <v>3</v>
      </c>
      <c r="D31" s="5" t="s">
        <v>50</v>
      </c>
      <c r="E31" s="5" t="s">
        <v>51</v>
      </c>
      <c r="F31" s="5" t="s">
        <v>52</v>
      </c>
      <c r="G31" s="5" t="s">
        <v>53</v>
      </c>
      <c r="H31" s="5" t="s">
        <v>54</v>
      </c>
      <c r="I31" s="5" t="s">
        <v>55</v>
      </c>
      <c r="J31" s="5" t="s">
        <v>56</v>
      </c>
      <c r="K31" s="5" t="s">
        <v>57</v>
      </c>
      <c r="L31" s="7" t="s">
        <v>4</v>
      </c>
    </row>
    <row r="32" spans="2:12" x14ac:dyDescent="0.25">
      <c r="B32" s="1">
        <v>4</v>
      </c>
      <c r="C32" s="2">
        <v>4</v>
      </c>
      <c r="D32" s="5" t="s">
        <v>58</v>
      </c>
      <c r="E32" s="5" t="s">
        <v>45</v>
      </c>
      <c r="F32" s="5" t="s">
        <v>46</v>
      </c>
      <c r="G32" s="5" t="s">
        <v>54</v>
      </c>
      <c r="H32" s="5" t="s">
        <v>59</v>
      </c>
      <c r="I32" s="5" t="s">
        <v>60</v>
      </c>
      <c r="J32" s="5" t="s">
        <v>61</v>
      </c>
      <c r="K32" s="5" t="s">
        <v>62</v>
      </c>
      <c r="L32" s="7" t="s">
        <v>63</v>
      </c>
    </row>
    <row r="33" spans="2:18" ht="15.75" thickBot="1" x14ac:dyDescent="0.3">
      <c r="B33" s="11">
        <v>5</v>
      </c>
      <c r="C33" s="12">
        <v>5</v>
      </c>
      <c r="D33" s="9" t="s">
        <v>58</v>
      </c>
      <c r="E33" s="9" t="s">
        <v>36</v>
      </c>
      <c r="F33" s="9" t="s">
        <v>52</v>
      </c>
      <c r="G33" s="9" t="s">
        <v>55</v>
      </c>
      <c r="H33" s="9" t="s">
        <v>64</v>
      </c>
      <c r="I33" s="9" t="s">
        <v>56</v>
      </c>
      <c r="J33" s="9" t="s">
        <v>65</v>
      </c>
      <c r="K33" s="9" t="s">
        <v>66</v>
      </c>
      <c r="L33" s="10" t="s">
        <v>5</v>
      </c>
    </row>
    <row r="34" spans="2:18" ht="15.75" thickBot="1" x14ac:dyDescent="0.3"/>
    <row r="35" spans="2:18" ht="16.5" thickBot="1" x14ac:dyDescent="0.3">
      <c r="B35" s="87" t="s">
        <v>69</v>
      </c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/>
    </row>
    <row r="36" spans="2:18" ht="16.5" thickBot="1" x14ac:dyDescent="0.3">
      <c r="B36" s="84" t="s">
        <v>6</v>
      </c>
      <c r="C36" s="85"/>
      <c r="D36" s="85"/>
      <c r="E36" s="85"/>
      <c r="F36" s="86"/>
      <c r="G36" s="2"/>
      <c r="I36" s="73" t="s">
        <v>70</v>
      </c>
      <c r="J36" s="74"/>
      <c r="K36" s="74"/>
      <c r="L36" s="74"/>
      <c r="M36" s="74"/>
      <c r="N36" s="75"/>
      <c r="P36" s="78" t="s">
        <v>71</v>
      </c>
      <c r="Q36" s="79"/>
      <c r="R36" s="80"/>
    </row>
    <row r="37" spans="2:18" ht="15.75" thickBot="1" x14ac:dyDescent="0.3">
      <c r="B37" s="25" t="s">
        <v>8</v>
      </c>
      <c r="C37" s="31" t="s">
        <v>9</v>
      </c>
      <c r="D37" s="31" t="s">
        <v>142</v>
      </c>
      <c r="E37" s="31" t="s">
        <v>143</v>
      </c>
      <c r="F37" s="24" t="s">
        <v>18</v>
      </c>
      <c r="G37" s="2"/>
      <c r="H37" s="98" t="s">
        <v>140</v>
      </c>
      <c r="I37" s="32" t="s">
        <v>11</v>
      </c>
      <c r="J37" s="23" t="s">
        <v>12</v>
      </c>
      <c r="K37" s="23" t="s">
        <v>13</v>
      </c>
      <c r="L37" s="23" t="s">
        <v>10</v>
      </c>
      <c r="M37" s="23" t="s">
        <v>14</v>
      </c>
      <c r="N37" s="24" t="s">
        <v>15</v>
      </c>
      <c r="P37" s="22" t="s">
        <v>141</v>
      </c>
      <c r="Q37" s="99" t="s">
        <v>16</v>
      </c>
      <c r="R37" s="24" t="s">
        <v>17</v>
      </c>
    </row>
    <row r="38" spans="2:18" x14ac:dyDescent="0.25">
      <c r="B38" s="1">
        <v>1</v>
      </c>
      <c r="C38" s="2">
        <v>1</v>
      </c>
      <c r="D38" s="13">
        <v>1</v>
      </c>
      <c r="E38" s="13" t="s">
        <v>41</v>
      </c>
      <c r="F38" s="14" t="s">
        <v>43</v>
      </c>
      <c r="G38" s="2"/>
      <c r="I38" s="16" t="s">
        <v>35</v>
      </c>
      <c r="J38" s="13" t="s">
        <v>36</v>
      </c>
      <c r="K38" s="13" t="s">
        <v>37</v>
      </c>
      <c r="L38" s="13" t="s">
        <v>38</v>
      </c>
      <c r="M38" s="13" t="s">
        <v>39</v>
      </c>
      <c r="N38" s="14" t="s">
        <v>40</v>
      </c>
      <c r="P38" s="1"/>
      <c r="Q38" s="15" t="s">
        <v>41</v>
      </c>
      <c r="R38" s="48" t="s">
        <v>42</v>
      </c>
    </row>
    <row r="39" spans="2:18" x14ac:dyDescent="0.25">
      <c r="B39" s="1">
        <v>2</v>
      </c>
      <c r="C39" s="2">
        <v>2</v>
      </c>
      <c r="D39" s="5">
        <v>2</v>
      </c>
      <c r="E39" s="5" t="s">
        <v>41</v>
      </c>
      <c r="F39" s="7" t="s">
        <v>49</v>
      </c>
      <c r="G39" s="2"/>
      <c r="I39" s="17" t="s">
        <v>44</v>
      </c>
      <c r="J39" s="5" t="s">
        <v>45</v>
      </c>
      <c r="K39" s="5" t="s">
        <v>46</v>
      </c>
      <c r="L39" s="5" t="s">
        <v>39</v>
      </c>
      <c r="M39" s="5" t="s">
        <v>39</v>
      </c>
      <c r="N39" s="7" t="s">
        <v>47</v>
      </c>
      <c r="P39" s="1"/>
      <c r="Q39" s="15" t="s">
        <v>41</v>
      </c>
      <c r="R39" s="48" t="s">
        <v>48</v>
      </c>
    </row>
    <row r="40" spans="2:18" x14ac:dyDescent="0.25">
      <c r="B40" s="1">
        <v>3</v>
      </c>
      <c r="C40" s="2">
        <v>3</v>
      </c>
      <c r="D40" s="5">
        <v>3</v>
      </c>
      <c r="E40" s="5" t="s">
        <v>56</v>
      </c>
      <c r="F40" s="7" t="s">
        <v>4</v>
      </c>
      <c r="G40" s="2"/>
      <c r="I40" s="17" t="s">
        <v>50</v>
      </c>
      <c r="J40" s="5" t="s">
        <v>51</v>
      </c>
      <c r="K40" s="5" t="s">
        <v>52</v>
      </c>
      <c r="L40" s="5" t="s">
        <v>53</v>
      </c>
      <c r="M40" s="5" t="s">
        <v>54</v>
      </c>
      <c r="N40" s="7" t="s">
        <v>55</v>
      </c>
      <c r="P40" s="1"/>
      <c r="Q40" s="15" t="s">
        <v>56</v>
      </c>
      <c r="R40" s="48" t="s">
        <v>57</v>
      </c>
    </row>
    <row r="41" spans="2:18" x14ac:dyDescent="0.25">
      <c r="B41" s="1">
        <v>4</v>
      </c>
      <c r="C41" s="2">
        <v>4</v>
      </c>
      <c r="D41" s="5">
        <v>4</v>
      </c>
      <c r="E41" s="5" t="s">
        <v>61</v>
      </c>
      <c r="F41" s="7" t="s">
        <v>63</v>
      </c>
      <c r="G41" s="2"/>
      <c r="I41" s="17" t="s">
        <v>58</v>
      </c>
      <c r="J41" s="5" t="s">
        <v>45</v>
      </c>
      <c r="K41" s="5" t="s">
        <v>46</v>
      </c>
      <c r="L41" s="5" t="s">
        <v>54</v>
      </c>
      <c r="M41" s="5" t="s">
        <v>59</v>
      </c>
      <c r="N41" s="7" t="s">
        <v>60</v>
      </c>
      <c r="P41" s="1"/>
      <c r="Q41" s="15" t="s">
        <v>61</v>
      </c>
      <c r="R41" s="48" t="s">
        <v>62</v>
      </c>
    </row>
    <row r="42" spans="2:18" ht="15.75" thickBot="1" x14ac:dyDescent="0.3">
      <c r="B42" s="11">
        <v>5</v>
      </c>
      <c r="C42" s="12">
        <v>5</v>
      </c>
      <c r="D42" s="9">
        <v>5</v>
      </c>
      <c r="E42" s="9" t="s">
        <v>65</v>
      </c>
      <c r="F42" s="10" t="s">
        <v>5</v>
      </c>
      <c r="G42" s="12"/>
      <c r="I42" s="18" t="s">
        <v>58</v>
      </c>
      <c r="J42" s="9" t="s">
        <v>36</v>
      </c>
      <c r="K42" s="9" t="s">
        <v>52</v>
      </c>
      <c r="L42" s="9" t="s">
        <v>55</v>
      </c>
      <c r="M42" s="9" t="s">
        <v>64</v>
      </c>
      <c r="N42" s="10" t="s">
        <v>56</v>
      </c>
      <c r="P42" s="11"/>
      <c r="Q42" s="19" t="s">
        <v>65</v>
      </c>
      <c r="R42" s="49" t="s">
        <v>66</v>
      </c>
    </row>
    <row r="43" spans="2:18" ht="15.75" thickBot="1" x14ac:dyDescent="0.3"/>
    <row r="44" spans="2:18" ht="16.5" thickBot="1" x14ac:dyDescent="0.3">
      <c r="B44" s="87" t="s">
        <v>109</v>
      </c>
      <c r="C44" s="88"/>
      <c r="D44" s="88"/>
      <c r="E44" s="88"/>
      <c r="F44" s="88"/>
      <c r="G44" s="88"/>
      <c r="H44" s="88"/>
      <c r="I44" s="88"/>
      <c r="J44" s="89"/>
      <c r="K44" s="15"/>
    </row>
    <row r="45" spans="2:18" ht="16.5" thickBot="1" x14ac:dyDescent="0.3">
      <c r="B45" s="91" t="s">
        <v>7</v>
      </c>
      <c r="C45" s="92"/>
      <c r="D45" s="92"/>
      <c r="E45" s="92"/>
      <c r="F45" s="92"/>
      <c r="G45" s="92"/>
      <c r="H45" s="92"/>
      <c r="I45" s="92"/>
      <c r="J45" s="93"/>
      <c r="K45" s="15"/>
    </row>
    <row r="46" spans="2:18" ht="30.75" thickBot="1" x14ac:dyDescent="0.3">
      <c r="B46" s="22" t="s">
        <v>72</v>
      </c>
      <c r="C46" s="23" t="s">
        <v>0</v>
      </c>
      <c r="D46" s="33" t="s">
        <v>73</v>
      </c>
      <c r="E46" s="33"/>
      <c r="F46" s="33" t="s">
        <v>74</v>
      </c>
      <c r="G46" s="33" t="s">
        <v>75</v>
      </c>
      <c r="H46" s="33" t="s">
        <v>16</v>
      </c>
      <c r="I46" s="33" t="s">
        <v>77</v>
      </c>
      <c r="J46" s="33" t="s">
        <v>76</v>
      </c>
      <c r="K46" s="53" t="s">
        <v>127</v>
      </c>
    </row>
    <row r="47" spans="2:18" ht="30" x14ac:dyDescent="0.25">
      <c r="B47" s="1">
        <v>1</v>
      </c>
      <c r="C47" s="13" t="s">
        <v>78</v>
      </c>
      <c r="D47" s="15" t="s">
        <v>83</v>
      </c>
      <c r="E47" s="2"/>
      <c r="F47" s="13" t="s">
        <v>88</v>
      </c>
      <c r="G47" s="13" t="s">
        <v>35</v>
      </c>
      <c r="H47" s="13" t="s">
        <v>94</v>
      </c>
      <c r="I47" s="13" t="s">
        <v>99</v>
      </c>
      <c r="J47" s="14" t="s">
        <v>103</v>
      </c>
      <c r="K47" s="54">
        <v>1</v>
      </c>
    </row>
    <row r="48" spans="2:18" ht="30" x14ac:dyDescent="0.25">
      <c r="B48" s="1">
        <v>2</v>
      </c>
      <c r="C48" s="5" t="s">
        <v>79</v>
      </c>
      <c r="D48" s="15" t="s">
        <v>84</v>
      </c>
      <c r="E48" s="2"/>
      <c r="F48" s="5" t="s">
        <v>89</v>
      </c>
      <c r="G48" s="5" t="s">
        <v>58</v>
      </c>
      <c r="H48" s="5" t="s">
        <v>95</v>
      </c>
      <c r="I48" s="5" t="s">
        <v>100</v>
      </c>
      <c r="J48" s="7" t="s">
        <v>104</v>
      </c>
      <c r="K48" s="55">
        <v>2</v>
      </c>
    </row>
    <row r="49" spans="2:12" ht="30" x14ac:dyDescent="0.25">
      <c r="B49" s="1">
        <v>3</v>
      </c>
      <c r="C49" s="5" t="s">
        <v>80</v>
      </c>
      <c r="D49" s="15" t="s">
        <v>85</v>
      </c>
      <c r="E49" s="2"/>
      <c r="F49" s="5" t="s">
        <v>90</v>
      </c>
      <c r="G49" s="5" t="s">
        <v>50</v>
      </c>
      <c r="H49" s="5" t="s">
        <v>96</v>
      </c>
      <c r="I49" s="5" t="s">
        <v>101</v>
      </c>
      <c r="J49" s="7" t="s">
        <v>105</v>
      </c>
      <c r="K49" s="55">
        <v>3</v>
      </c>
    </row>
    <row r="50" spans="2:12" ht="30" x14ac:dyDescent="0.25">
      <c r="B50" s="1">
        <v>4</v>
      </c>
      <c r="C50" s="5" t="s">
        <v>81</v>
      </c>
      <c r="D50" s="15" t="s">
        <v>86</v>
      </c>
      <c r="E50" s="2"/>
      <c r="F50" s="5" t="s">
        <v>91</v>
      </c>
      <c r="G50" s="5" t="s">
        <v>93</v>
      </c>
      <c r="H50" s="5" t="s">
        <v>97</v>
      </c>
      <c r="I50" s="5" t="s">
        <v>102</v>
      </c>
      <c r="J50" s="7" t="s">
        <v>106</v>
      </c>
      <c r="K50" s="55">
        <v>4</v>
      </c>
    </row>
    <row r="51" spans="2:12" ht="30.75" thickBot="1" x14ac:dyDescent="0.3">
      <c r="B51" s="11">
        <v>5</v>
      </c>
      <c r="C51" s="9" t="s">
        <v>82</v>
      </c>
      <c r="D51" s="19" t="s">
        <v>87</v>
      </c>
      <c r="E51" s="12"/>
      <c r="F51" s="9" t="s">
        <v>92</v>
      </c>
      <c r="G51" s="9" t="s">
        <v>35</v>
      </c>
      <c r="H51" s="9" t="s">
        <v>98</v>
      </c>
      <c r="I51" s="9" t="s">
        <v>99</v>
      </c>
      <c r="J51" s="10" t="s">
        <v>107</v>
      </c>
      <c r="K51" s="56">
        <v>5</v>
      </c>
    </row>
    <row r="52" spans="2:12" ht="15.75" thickBot="1" x14ac:dyDescent="0.3"/>
    <row r="53" spans="2:12" ht="16.5" thickBot="1" x14ac:dyDescent="0.3">
      <c r="B53" s="87" t="s">
        <v>67</v>
      </c>
      <c r="C53" s="88"/>
      <c r="D53" s="88"/>
      <c r="E53" s="88"/>
      <c r="F53" s="88"/>
      <c r="G53" s="88"/>
      <c r="H53" s="88"/>
      <c r="I53" s="88"/>
      <c r="J53" s="89"/>
      <c r="K53" s="15"/>
    </row>
    <row r="54" spans="2:12" ht="30.75" thickBot="1" x14ac:dyDescent="0.3">
      <c r="B54" s="58" t="s">
        <v>72</v>
      </c>
      <c r="C54" s="23" t="s">
        <v>0</v>
      </c>
      <c r="D54" s="33" t="s">
        <v>73</v>
      </c>
      <c r="E54" s="59" t="s">
        <v>127</v>
      </c>
      <c r="F54" s="57" t="s">
        <v>74</v>
      </c>
      <c r="G54" s="33" t="s">
        <v>75</v>
      </c>
      <c r="H54" s="33" t="s">
        <v>16</v>
      </c>
      <c r="I54" s="33" t="s">
        <v>77</v>
      </c>
      <c r="J54" s="34" t="s">
        <v>76</v>
      </c>
      <c r="K54" s="15"/>
    </row>
    <row r="55" spans="2:12" ht="30" x14ac:dyDescent="0.25">
      <c r="B55" s="1">
        <v>1</v>
      </c>
      <c r="C55" s="13" t="s">
        <v>78</v>
      </c>
      <c r="D55" s="15" t="s">
        <v>83</v>
      </c>
      <c r="E55" s="54">
        <v>1</v>
      </c>
      <c r="F55" s="13" t="s">
        <v>88</v>
      </c>
      <c r="G55" s="13" t="s">
        <v>35</v>
      </c>
      <c r="H55" s="13" t="s">
        <v>94</v>
      </c>
      <c r="I55" s="13" t="s">
        <v>99</v>
      </c>
      <c r="J55" s="14" t="s">
        <v>103</v>
      </c>
      <c r="K55" s="15"/>
    </row>
    <row r="56" spans="2:12" ht="30" x14ac:dyDescent="0.25">
      <c r="B56" s="1">
        <v>2</v>
      </c>
      <c r="C56" s="5" t="s">
        <v>79</v>
      </c>
      <c r="D56" s="15" t="s">
        <v>84</v>
      </c>
      <c r="E56" s="55">
        <v>2</v>
      </c>
      <c r="F56" s="5" t="s">
        <v>89</v>
      </c>
      <c r="G56" s="5" t="s">
        <v>58</v>
      </c>
      <c r="H56" s="5" t="s">
        <v>95</v>
      </c>
      <c r="I56" s="5" t="s">
        <v>100</v>
      </c>
      <c r="J56" s="7" t="s">
        <v>104</v>
      </c>
      <c r="K56" s="15"/>
    </row>
    <row r="57" spans="2:12" ht="30" x14ac:dyDescent="0.25">
      <c r="B57" s="1">
        <v>3</v>
      </c>
      <c r="C57" s="5" t="s">
        <v>80</v>
      </c>
      <c r="D57" s="15" t="s">
        <v>85</v>
      </c>
      <c r="E57" s="55">
        <v>3</v>
      </c>
      <c r="F57" s="5" t="s">
        <v>90</v>
      </c>
      <c r="G57" s="5" t="s">
        <v>50</v>
      </c>
      <c r="H57" s="5" t="s">
        <v>96</v>
      </c>
      <c r="I57" s="5" t="s">
        <v>101</v>
      </c>
      <c r="J57" s="7" t="s">
        <v>105</v>
      </c>
      <c r="K57" s="15"/>
    </row>
    <row r="58" spans="2:12" ht="30" x14ac:dyDescent="0.25">
      <c r="B58" s="1">
        <v>4</v>
      </c>
      <c r="C58" s="5" t="s">
        <v>81</v>
      </c>
      <c r="D58" s="15" t="s">
        <v>86</v>
      </c>
      <c r="E58" s="55">
        <v>4</v>
      </c>
      <c r="F58" s="5" t="s">
        <v>91</v>
      </c>
      <c r="G58" s="5" t="s">
        <v>93</v>
      </c>
      <c r="H58" s="5" t="s">
        <v>97</v>
      </c>
      <c r="I58" s="5" t="s">
        <v>102</v>
      </c>
      <c r="J58" s="7" t="s">
        <v>106</v>
      </c>
      <c r="K58" s="15"/>
    </row>
    <row r="59" spans="2:12" ht="30.75" thickBot="1" x14ac:dyDescent="0.3">
      <c r="B59" s="11">
        <v>5</v>
      </c>
      <c r="C59" s="9" t="s">
        <v>82</v>
      </c>
      <c r="D59" s="19" t="s">
        <v>87</v>
      </c>
      <c r="E59" s="56">
        <v>5</v>
      </c>
      <c r="F59" s="9" t="s">
        <v>92</v>
      </c>
      <c r="G59" s="9" t="s">
        <v>35</v>
      </c>
      <c r="H59" s="9" t="s">
        <v>98</v>
      </c>
      <c r="I59" s="9" t="s">
        <v>99</v>
      </c>
      <c r="J59" s="10" t="s">
        <v>107</v>
      </c>
      <c r="K59" s="15"/>
    </row>
    <row r="60" spans="2:12" ht="15.75" thickBot="1" x14ac:dyDescent="0.3"/>
    <row r="61" spans="2:12" ht="16.5" thickBot="1" x14ac:dyDescent="0.3">
      <c r="B61" s="87" t="s">
        <v>68</v>
      </c>
      <c r="C61" s="88"/>
      <c r="D61" s="88"/>
      <c r="E61" s="88"/>
      <c r="F61" s="88"/>
      <c r="G61" s="88"/>
      <c r="H61" s="88"/>
      <c r="I61" s="88"/>
      <c r="J61" s="88"/>
      <c r="K61" s="88"/>
      <c r="L61" s="89"/>
    </row>
    <row r="62" spans="2:12" ht="16.5" thickBot="1" x14ac:dyDescent="0.3">
      <c r="B62" s="84" t="s">
        <v>116</v>
      </c>
      <c r="C62" s="85"/>
      <c r="D62" s="85"/>
      <c r="E62" s="85"/>
      <c r="F62" s="85"/>
      <c r="G62" s="85"/>
      <c r="H62" s="85"/>
      <c r="I62" s="85"/>
      <c r="J62" s="86"/>
      <c r="K62" s="15"/>
      <c r="L62" s="39"/>
    </row>
    <row r="63" spans="2:12" ht="30.75" thickBot="1" x14ac:dyDescent="0.3">
      <c r="B63" s="58" t="s">
        <v>72</v>
      </c>
      <c r="C63" s="23" t="s">
        <v>0</v>
      </c>
      <c r="D63" s="33" t="s">
        <v>73</v>
      </c>
      <c r="E63" s="59" t="s">
        <v>127</v>
      </c>
      <c r="F63" s="57" t="s">
        <v>74</v>
      </c>
      <c r="G63" s="33" t="s">
        <v>75</v>
      </c>
      <c r="H63" s="33" t="s">
        <v>16</v>
      </c>
      <c r="I63" s="33" t="s">
        <v>77</v>
      </c>
      <c r="J63" s="34" t="s">
        <v>76</v>
      </c>
      <c r="K63" s="15"/>
      <c r="L63" s="60"/>
    </row>
    <row r="64" spans="2:12" ht="30" x14ac:dyDescent="0.25">
      <c r="B64" s="1">
        <v>1</v>
      </c>
      <c r="C64" s="13" t="s">
        <v>78</v>
      </c>
      <c r="D64" s="15" t="s">
        <v>83</v>
      </c>
      <c r="E64" s="54">
        <v>1</v>
      </c>
      <c r="F64" s="13" t="s">
        <v>88</v>
      </c>
      <c r="G64" s="13" t="s">
        <v>50</v>
      </c>
      <c r="H64" s="13" t="s">
        <v>94</v>
      </c>
      <c r="I64" s="13" t="s">
        <v>99</v>
      </c>
      <c r="J64" s="14" t="s">
        <v>103</v>
      </c>
      <c r="K64" s="15"/>
      <c r="L64" s="36"/>
    </row>
    <row r="65" spans="2:18" ht="30" x14ac:dyDescent="0.25">
      <c r="B65" s="1">
        <v>2</v>
      </c>
      <c r="C65" s="5" t="s">
        <v>79</v>
      </c>
      <c r="D65" s="15" t="s">
        <v>84</v>
      </c>
      <c r="E65" s="55">
        <v>2</v>
      </c>
      <c r="F65" s="5" t="s">
        <v>89</v>
      </c>
      <c r="G65" s="5" t="s">
        <v>58</v>
      </c>
      <c r="H65" s="5" t="s">
        <v>95</v>
      </c>
      <c r="I65" s="5" t="s">
        <v>100</v>
      </c>
      <c r="J65" s="7" t="s">
        <v>104</v>
      </c>
      <c r="K65" s="15"/>
      <c r="L65" s="37"/>
    </row>
    <row r="66" spans="2:18" ht="30" x14ac:dyDescent="0.25">
      <c r="B66" s="1">
        <v>3</v>
      </c>
      <c r="C66" s="5" t="s">
        <v>80</v>
      </c>
      <c r="D66" s="15" t="s">
        <v>85</v>
      </c>
      <c r="E66" s="55">
        <v>3</v>
      </c>
      <c r="F66" s="5" t="s">
        <v>90</v>
      </c>
      <c r="G66" s="5" t="s">
        <v>50</v>
      </c>
      <c r="H66" s="5" t="s">
        <v>96</v>
      </c>
      <c r="I66" s="5" t="s">
        <v>101</v>
      </c>
      <c r="J66" s="7" t="s">
        <v>105</v>
      </c>
      <c r="K66" s="15"/>
      <c r="L66" s="37"/>
    </row>
    <row r="67" spans="2:18" ht="30" x14ac:dyDescent="0.25">
      <c r="B67" s="1">
        <v>4</v>
      </c>
      <c r="C67" s="5" t="s">
        <v>81</v>
      </c>
      <c r="D67" s="15" t="s">
        <v>86</v>
      </c>
      <c r="E67" s="55">
        <v>4</v>
      </c>
      <c r="F67" s="5" t="s">
        <v>91</v>
      </c>
      <c r="G67" s="5" t="s">
        <v>93</v>
      </c>
      <c r="H67" s="5" t="s">
        <v>97</v>
      </c>
      <c r="I67" s="5" t="s">
        <v>102</v>
      </c>
      <c r="J67" s="7" t="s">
        <v>106</v>
      </c>
      <c r="K67" s="15"/>
      <c r="L67" s="37"/>
    </row>
    <row r="68" spans="2:18" ht="30.75" thickBot="1" x14ac:dyDescent="0.3">
      <c r="B68" s="11">
        <v>5</v>
      </c>
      <c r="C68" s="9" t="s">
        <v>82</v>
      </c>
      <c r="D68" s="19" t="s">
        <v>87</v>
      </c>
      <c r="E68" s="56">
        <v>5</v>
      </c>
      <c r="F68" s="9" t="s">
        <v>92</v>
      </c>
      <c r="G68" s="9" t="s">
        <v>35</v>
      </c>
      <c r="H68" s="9" t="s">
        <v>98</v>
      </c>
      <c r="I68" s="9" t="s">
        <v>99</v>
      </c>
      <c r="J68" s="10" t="s">
        <v>107</v>
      </c>
      <c r="K68" s="19"/>
      <c r="L68" s="38"/>
    </row>
    <row r="69" spans="2:18" ht="15.75" thickBot="1" x14ac:dyDescent="0.3">
      <c r="O69" s="2"/>
    </row>
    <row r="70" spans="2:18" ht="16.5" thickBot="1" x14ac:dyDescent="0.3">
      <c r="B70" s="87" t="s">
        <v>69</v>
      </c>
      <c r="C70" s="88"/>
      <c r="D70" s="88"/>
      <c r="E70" s="88"/>
      <c r="F70" s="88"/>
      <c r="G70" s="88"/>
      <c r="H70" s="88"/>
      <c r="I70" s="88"/>
      <c r="J70" s="92"/>
      <c r="K70" s="92"/>
      <c r="L70" s="92"/>
      <c r="M70" s="92"/>
      <c r="N70" s="89"/>
      <c r="O70" s="41" t="s">
        <v>117</v>
      </c>
      <c r="P70" s="43"/>
    </row>
    <row r="71" spans="2:18" ht="16.5" thickBot="1" x14ac:dyDescent="0.3">
      <c r="B71" s="84" t="s">
        <v>110</v>
      </c>
      <c r="C71" s="85"/>
      <c r="D71" s="85"/>
      <c r="E71" s="86"/>
      <c r="F71" s="2"/>
      <c r="G71" s="94" t="s">
        <v>111</v>
      </c>
      <c r="H71" s="95"/>
      <c r="I71" s="43"/>
      <c r="J71" s="62" t="s">
        <v>112</v>
      </c>
      <c r="K71" s="63"/>
      <c r="L71" s="63"/>
      <c r="M71" s="67"/>
      <c r="O71" s="40" t="s">
        <v>115</v>
      </c>
      <c r="Q71" s="42"/>
      <c r="R71" s="42"/>
    </row>
    <row r="72" spans="2:18" ht="30.75" thickBot="1" x14ac:dyDescent="0.3">
      <c r="B72" s="25" t="s">
        <v>72</v>
      </c>
      <c r="C72" s="23" t="s">
        <v>0</v>
      </c>
      <c r="D72" s="23" t="s">
        <v>73</v>
      </c>
      <c r="E72" s="24"/>
      <c r="F72" s="2"/>
      <c r="G72" s="32" t="s">
        <v>75</v>
      </c>
      <c r="H72" s="35" t="s">
        <v>16</v>
      </c>
      <c r="I72" s="44"/>
      <c r="J72" s="64" t="s">
        <v>72</v>
      </c>
      <c r="K72" s="65" t="s">
        <v>74</v>
      </c>
      <c r="L72" s="66" t="s">
        <v>75</v>
      </c>
      <c r="M72" s="61" t="s">
        <v>127</v>
      </c>
      <c r="O72" s="36" t="s">
        <v>88</v>
      </c>
    </row>
    <row r="73" spans="2:18" ht="30" x14ac:dyDescent="0.25">
      <c r="B73" s="1">
        <v>1</v>
      </c>
      <c r="C73" s="13" t="s">
        <v>78</v>
      </c>
      <c r="D73" s="15" t="s">
        <v>83</v>
      </c>
      <c r="E73" s="3"/>
      <c r="F73" s="2"/>
      <c r="G73" s="45" t="s">
        <v>35</v>
      </c>
      <c r="H73" s="48" t="s">
        <v>94</v>
      </c>
      <c r="I73" s="15"/>
      <c r="J73" s="1">
        <v>1</v>
      </c>
      <c r="K73" s="13" t="s">
        <v>88</v>
      </c>
      <c r="L73" s="14" t="s">
        <v>50</v>
      </c>
      <c r="M73" s="3">
        <v>1</v>
      </c>
      <c r="O73" s="37" t="s">
        <v>89</v>
      </c>
    </row>
    <row r="74" spans="2:18" ht="30" x14ac:dyDescent="0.25">
      <c r="B74" s="1">
        <v>2</v>
      </c>
      <c r="C74" s="5" t="s">
        <v>79</v>
      </c>
      <c r="D74" s="15" t="s">
        <v>84</v>
      </c>
      <c r="E74" s="3"/>
      <c r="F74" s="2"/>
      <c r="G74" s="46" t="s">
        <v>58</v>
      </c>
      <c r="H74" s="48" t="s">
        <v>95</v>
      </c>
      <c r="I74" s="15"/>
      <c r="J74" s="1">
        <v>2</v>
      </c>
      <c r="K74" s="5" t="s">
        <v>89</v>
      </c>
      <c r="L74" s="7" t="s">
        <v>58</v>
      </c>
      <c r="M74" s="3">
        <v>2</v>
      </c>
      <c r="O74" s="37" t="s">
        <v>90</v>
      </c>
    </row>
    <row r="75" spans="2:18" ht="30" x14ac:dyDescent="0.25">
      <c r="B75" s="1">
        <v>3</v>
      </c>
      <c r="C75" s="5" t="s">
        <v>80</v>
      </c>
      <c r="D75" s="15" t="s">
        <v>85</v>
      </c>
      <c r="E75" s="3"/>
      <c r="F75" s="2"/>
      <c r="G75" s="46" t="s">
        <v>50</v>
      </c>
      <c r="H75" s="48" t="s">
        <v>96</v>
      </c>
      <c r="I75" s="15"/>
      <c r="J75" s="1">
        <v>3</v>
      </c>
      <c r="K75" s="5" t="s">
        <v>90</v>
      </c>
      <c r="L75" s="7" t="s">
        <v>50</v>
      </c>
      <c r="M75" s="3">
        <v>3</v>
      </c>
      <c r="O75" s="37" t="s">
        <v>91</v>
      </c>
    </row>
    <row r="76" spans="2:18" ht="30.75" thickBot="1" x14ac:dyDescent="0.3">
      <c r="B76" s="1">
        <v>4</v>
      </c>
      <c r="C76" s="5" t="s">
        <v>81</v>
      </c>
      <c r="D76" s="15" t="s">
        <v>86</v>
      </c>
      <c r="E76" s="3"/>
      <c r="F76" s="2"/>
      <c r="G76" s="46" t="s">
        <v>93</v>
      </c>
      <c r="H76" s="48" t="s">
        <v>97</v>
      </c>
      <c r="I76" s="15"/>
      <c r="J76" s="1">
        <v>4</v>
      </c>
      <c r="K76" s="5" t="s">
        <v>91</v>
      </c>
      <c r="L76" s="7" t="s">
        <v>93</v>
      </c>
      <c r="M76" s="3">
        <v>4</v>
      </c>
      <c r="O76" s="38" t="s">
        <v>92</v>
      </c>
    </row>
    <row r="77" spans="2:18" ht="30.75" thickBot="1" x14ac:dyDescent="0.3">
      <c r="B77" s="11">
        <v>5</v>
      </c>
      <c r="C77" s="9" t="s">
        <v>82</v>
      </c>
      <c r="D77" s="19" t="s">
        <v>87</v>
      </c>
      <c r="E77" s="20"/>
      <c r="F77" s="12"/>
      <c r="G77" s="47" t="s">
        <v>35</v>
      </c>
      <c r="H77" s="49" t="s">
        <v>98</v>
      </c>
      <c r="I77" s="50"/>
      <c r="J77" s="11">
        <v>5</v>
      </c>
      <c r="K77" s="9" t="s">
        <v>92</v>
      </c>
      <c r="L77" s="10" t="s">
        <v>35</v>
      </c>
      <c r="M77" s="20">
        <v>5</v>
      </c>
      <c r="O77" s="2"/>
    </row>
    <row r="78" spans="2:18" ht="15.75" thickBot="1" x14ac:dyDescent="0.3"/>
    <row r="79" spans="2:18" ht="20.100000000000001" customHeight="1" thickBot="1" x14ac:dyDescent="0.3">
      <c r="G79" s="68"/>
      <c r="H79" s="96" t="s">
        <v>71</v>
      </c>
      <c r="I79" s="96"/>
      <c r="J79" s="97"/>
    </row>
    <row r="80" spans="2:18" ht="20.100000000000001" customHeight="1" thickBot="1" x14ac:dyDescent="0.3">
      <c r="D80" s="78" t="s">
        <v>120</v>
      </c>
      <c r="E80" s="90"/>
      <c r="G80" s="72" t="s">
        <v>128</v>
      </c>
      <c r="H80" s="69" t="s">
        <v>16</v>
      </c>
      <c r="I80" s="70" t="s">
        <v>77</v>
      </c>
      <c r="J80" s="71" t="s">
        <v>76</v>
      </c>
    </row>
    <row r="81" spans="4:10" ht="20.100000000000001" customHeight="1" thickBot="1" x14ac:dyDescent="0.3">
      <c r="D81" s="25" t="s">
        <v>121</v>
      </c>
      <c r="E81" s="24" t="s">
        <v>122</v>
      </c>
      <c r="G81" s="1">
        <v>1</v>
      </c>
      <c r="H81" s="15" t="s">
        <v>94</v>
      </c>
      <c r="I81" s="15" t="s">
        <v>99</v>
      </c>
      <c r="J81" s="48" t="s">
        <v>103</v>
      </c>
    </row>
    <row r="82" spans="4:10" ht="20.100000000000001" customHeight="1" x14ac:dyDescent="0.25">
      <c r="D82" s="1">
        <v>1</v>
      </c>
      <c r="E82" s="3" t="s">
        <v>123</v>
      </c>
      <c r="G82" s="1">
        <v>2</v>
      </c>
      <c r="H82" s="15" t="s">
        <v>95</v>
      </c>
      <c r="I82" s="15" t="s">
        <v>100</v>
      </c>
      <c r="J82" s="48" t="s">
        <v>104</v>
      </c>
    </row>
    <row r="83" spans="4:10" ht="20.100000000000001" customHeight="1" x14ac:dyDescent="0.25">
      <c r="D83" s="1">
        <v>2</v>
      </c>
      <c r="E83" s="3" t="s">
        <v>124</v>
      </c>
      <c r="G83" s="1">
        <v>3</v>
      </c>
      <c r="H83" s="15" t="s">
        <v>96</v>
      </c>
      <c r="I83" s="15" t="s">
        <v>101</v>
      </c>
      <c r="J83" s="48" t="s">
        <v>105</v>
      </c>
    </row>
    <row r="84" spans="4:10" ht="20.100000000000001" customHeight="1" x14ac:dyDescent="0.25">
      <c r="D84" s="1">
        <v>3</v>
      </c>
      <c r="E84" s="3" t="s">
        <v>125</v>
      </c>
      <c r="G84" s="1">
        <v>4</v>
      </c>
      <c r="H84" s="15" t="s">
        <v>97</v>
      </c>
      <c r="I84" s="15" t="s">
        <v>102</v>
      </c>
      <c r="J84" s="48" t="s">
        <v>106</v>
      </c>
    </row>
    <row r="85" spans="4:10" ht="20.100000000000001" customHeight="1" thickBot="1" x14ac:dyDescent="0.3">
      <c r="D85" s="11">
        <v>4</v>
      </c>
      <c r="E85" s="20" t="s">
        <v>126</v>
      </c>
      <c r="G85" s="11">
        <v>5</v>
      </c>
      <c r="H85" s="19" t="s">
        <v>98</v>
      </c>
      <c r="I85" s="19" t="s">
        <v>99</v>
      </c>
      <c r="J85" s="49" t="s">
        <v>107</v>
      </c>
    </row>
    <row r="87" spans="4:10" ht="20.100000000000001" customHeight="1" x14ac:dyDescent="0.25"/>
    <row r="88" spans="4:10" ht="20.100000000000001" customHeight="1" x14ac:dyDescent="0.25"/>
    <row r="89" spans="4:10" ht="20.100000000000001" customHeight="1" x14ac:dyDescent="0.25"/>
    <row r="90" spans="4:10" ht="20.100000000000001" customHeight="1" x14ac:dyDescent="0.25"/>
    <row r="91" spans="4:10" ht="20.100000000000001" customHeight="1" x14ac:dyDescent="0.25"/>
    <row r="92" spans="4:10" ht="20.100000000000001" customHeight="1" x14ac:dyDescent="0.25"/>
  </sheetData>
  <mergeCells count="18">
    <mergeCell ref="D80:E80"/>
    <mergeCell ref="B62:J62"/>
    <mergeCell ref="B61:L61"/>
    <mergeCell ref="B35:P35"/>
    <mergeCell ref="B44:J44"/>
    <mergeCell ref="B45:J45"/>
    <mergeCell ref="B53:J53"/>
    <mergeCell ref="G71:H71"/>
    <mergeCell ref="H79:J79"/>
    <mergeCell ref="B71:E71"/>
    <mergeCell ref="B70:N70"/>
    <mergeCell ref="P36:R36"/>
    <mergeCell ref="B2:F2"/>
    <mergeCell ref="B11:L11"/>
    <mergeCell ref="B10:L10"/>
    <mergeCell ref="B36:F36"/>
    <mergeCell ref="B19:L19"/>
    <mergeCell ref="B27:L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12CD-5168-4569-AA75-B8B5D273D130}">
  <dimension ref="A2:K123"/>
  <sheetViews>
    <sheetView workbookViewId="0">
      <selection activeCell="M3" sqref="M3"/>
    </sheetView>
  </sheetViews>
  <sheetFormatPr defaultRowHeight="15" x14ac:dyDescent="0.25"/>
  <cols>
    <col min="4" max="4" width="20.140625" bestFit="1" customWidth="1"/>
    <col min="5" max="5" width="16.42578125" bestFit="1" customWidth="1"/>
    <col min="6" max="6" width="23.42578125" bestFit="1" customWidth="1"/>
    <col min="7" max="7" width="18.140625" bestFit="1" customWidth="1"/>
    <col min="10" max="10" width="16.85546875" bestFit="1" customWidth="1"/>
  </cols>
  <sheetData>
    <row r="2" spans="1:11" x14ac:dyDescent="0.25">
      <c r="D2" t="s">
        <v>132</v>
      </c>
      <c r="E2" t="s">
        <v>133</v>
      </c>
      <c r="F2" t="s">
        <v>134</v>
      </c>
      <c r="G2" t="s">
        <v>135</v>
      </c>
      <c r="J2" t="s">
        <v>130</v>
      </c>
      <c r="K2" s="76">
        <v>0.06</v>
      </c>
    </row>
    <row r="3" spans="1:11" x14ac:dyDescent="0.25">
      <c r="B3" t="s">
        <v>129</v>
      </c>
      <c r="C3">
        <v>0</v>
      </c>
      <c r="D3">
        <v>30000</v>
      </c>
      <c r="E3">
        <f>D3*$K$3</f>
        <v>150</v>
      </c>
      <c r="F3">
        <f>K4-E3</f>
        <v>183</v>
      </c>
      <c r="G3">
        <f>D3-F3</f>
        <v>29817</v>
      </c>
      <c r="J3" t="s">
        <v>131</v>
      </c>
      <c r="K3" s="77">
        <f>K2/12</f>
        <v>5.0000000000000001E-3</v>
      </c>
    </row>
    <row r="4" spans="1:11" x14ac:dyDescent="0.25">
      <c r="C4">
        <v>1</v>
      </c>
      <c r="D4">
        <f>G3</f>
        <v>29817</v>
      </c>
      <c r="E4">
        <f>D4*$K$3</f>
        <v>149.08500000000001</v>
      </c>
      <c r="F4">
        <f>$K$4-E4</f>
        <v>183.91499999999999</v>
      </c>
      <c r="G4">
        <f>D4-F4</f>
        <v>29633.084999999999</v>
      </c>
      <c r="J4" t="s">
        <v>137</v>
      </c>
      <c r="K4">
        <v>333</v>
      </c>
    </row>
    <row r="5" spans="1:11" x14ac:dyDescent="0.25">
      <c r="B5">
        <v>2</v>
      </c>
      <c r="C5">
        <v>2</v>
      </c>
      <c r="D5">
        <f t="shared" ref="D5:D19" si="0">G4</f>
        <v>29633.084999999999</v>
      </c>
      <c r="E5">
        <f t="shared" ref="E5:E68" si="1">D5*$K$3</f>
        <v>148.165425</v>
      </c>
      <c r="F5">
        <f t="shared" ref="F5:F68" si="2">$K$4-E5</f>
        <v>184.834575</v>
      </c>
      <c r="G5">
        <f t="shared" ref="G5:G19" si="3">D5-F5</f>
        <v>29448.250424999998</v>
      </c>
    </row>
    <row r="6" spans="1:11" x14ac:dyDescent="0.25">
      <c r="C6">
        <v>3</v>
      </c>
      <c r="D6">
        <f t="shared" si="0"/>
        <v>29448.250424999998</v>
      </c>
      <c r="E6">
        <f t="shared" si="1"/>
        <v>147.24125212499999</v>
      </c>
      <c r="F6">
        <f t="shared" si="2"/>
        <v>185.75874787500001</v>
      </c>
      <c r="G6">
        <f t="shared" si="3"/>
        <v>29262.491677124999</v>
      </c>
    </row>
    <row r="7" spans="1:11" x14ac:dyDescent="0.25">
      <c r="A7" t="s">
        <v>136</v>
      </c>
      <c r="B7">
        <v>300</v>
      </c>
      <c r="C7">
        <v>4</v>
      </c>
      <c r="D7">
        <f t="shared" si="0"/>
        <v>29262.491677124999</v>
      </c>
      <c r="E7">
        <f t="shared" si="1"/>
        <v>146.31245838562501</v>
      </c>
      <c r="F7">
        <f t="shared" si="2"/>
        <v>186.68754161437499</v>
      </c>
      <c r="G7">
        <f t="shared" si="3"/>
        <v>29075.804135510625</v>
      </c>
    </row>
    <row r="8" spans="1:11" x14ac:dyDescent="0.25">
      <c r="C8">
        <v>5</v>
      </c>
      <c r="D8">
        <f t="shared" si="0"/>
        <v>29075.804135510625</v>
      </c>
      <c r="E8">
        <f t="shared" si="1"/>
        <v>145.37902067755314</v>
      </c>
      <c r="F8">
        <f t="shared" si="2"/>
        <v>187.62097932244686</v>
      </c>
      <c r="G8">
        <f t="shared" si="3"/>
        <v>28888.183156188177</v>
      </c>
    </row>
    <row r="9" spans="1:11" x14ac:dyDescent="0.25">
      <c r="C9">
        <v>6</v>
      </c>
      <c r="D9">
        <f t="shared" si="0"/>
        <v>28888.183156188177</v>
      </c>
      <c r="E9">
        <f t="shared" si="1"/>
        <v>144.44091578094088</v>
      </c>
      <c r="F9">
        <f t="shared" si="2"/>
        <v>188.55908421905912</v>
      </c>
      <c r="G9">
        <f t="shared" si="3"/>
        <v>28699.62407196912</v>
      </c>
    </row>
    <row r="10" spans="1:11" x14ac:dyDescent="0.25">
      <c r="C10">
        <v>7</v>
      </c>
      <c r="D10">
        <f t="shared" si="0"/>
        <v>28699.62407196912</v>
      </c>
      <c r="E10">
        <f t="shared" si="1"/>
        <v>143.49812035984561</v>
      </c>
      <c r="F10">
        <f t="shared" si="2"/>
        <v>189.50187964015439</v>
      </c>
      <c r="G10">
        <f t="shared" si="3"/>
        <v>28510.122192328967</v>
      </c>
    </row>
    <row r="11" spans="1:11" x14ac:dyDescent="0.25">
      <c r="C11">
        <v>8</v>
      </c>
      <c r="D11">
        <f t="shared" si="0"/>
        <v>28510.122192328967</v>
      </c>
      <c r="E11">
        <f t="shared" si="1"/>
        <v>142.55061096164485</v>
      </c>
      <c r="F11">
        <f t="shared" si="2"/>
        <v>190.44938903835515</v>
      </c>
      <c r="G11">
        <f t="shared" si="3"/>
        <v>28319.67280329061</v>
      </c>
    </row>
    <row r="12" spans="1:11" x14ac:dyDescent="0.25">
      <c r="C12">
        <v>9</v>
      </c>
      <c r="D12">
        <f t="shared" si="0"/>
        <v>28319.67280329061</v>
      </c>
      <c r="E12">
        <f t="shared" si="1"/>
        <v>141.59836401645305</v>
      </c>
      <c r="F12">
        <f t="shared" si="2"/>
        <v>191.40163598354695</v>
      </c>
      <c r="G12">
        <f t="shared" si="3"/>
        <v>28128.271167307063</v>
      </c>
    </row>
    <row r="13" spans="1:11" x14ac:dyDescent="0.25">
      <c r="C13">
        <v>10</v>
      </c>
      <c r="D13">
        <f t="shared" si="0"/>
        <v>28128.271167307063</v>
      </c>
      <c r="E13">
        <f t="shared" si="1"/>
        <v>140.64135583653533</v>
      </c>
      <c r="F13">
        <f t="shared" si="2"/>
        <v>192.35864416346467</v>
      </c>
      <c r="G13">
        <f t="shared" si="3"/>
        <v>27935.912523143597</v>
      </c>
    </row>
    <row r="14" spans="1:11" x14ac:dyDescent="0.25">
      <c r="C14">
        <v>11</v>
      </c>
      <c r="D14">
        <f t="shared" si="0"/>
        <v>27935.912523143597</v>
      </c>
      <c r="E14">
        <f t="shared" si="1"/>
        <v>139.679562615718</v>
      </c>
      <c r="F14">
        <f t="shared" si="2"/>
        <v>193.320437384282</v>
      </c>
      <c r="G14">
        <f t="shared" si="3"/>
        <v>27742.592085759316</v>
      </c>
    </row>
    <row r="15" spans="1:11" x14ac:dyDescent="0.25">
      <c r="C15">
        <v>12</v>
      </c>
      <c r="D15">
        <f t="shared" si="0"/>
        <v>27742.592085759316</v>
      </c>
      <c r="E15">
        <f t="shared" si="1"/>
        <v>138.71296042879658</v>
      </c>
      <c r="F15">
        <f t="shared" si="2"/>
        <v>194.28703957120342</v>
      </c>
      <c r="G15">
        <f t="shared" si="3"/>
        <v>27548.305046188114</v>
      </c>
    </row>
    <row r="16" spans="1:11" x14ac:dyDescent="0.25">
      <c r="C16">
        <v>13</v>
      </c>
      <c r="D16">
        <f t="shared" si="0"/>
        <v>27548.305046188114</v>
      </c>
      <c r="E16">
        <f t="shared" si="1"/>
        <v>137.74152523094057</v>
      </c>
      <c r="F16">
        <f t="shared" si="2"/>
        <v>195.25847476905943</v>
      </c>
      <c r="G16">
        <f t="shared" si="3"/>
        <v>27353.046571419054</v>
      </c>
    </row>
    <row r="17" spans="3:7" x14ac:dyDescent="0.25">
      <c r="C17">
        <v>14</v>
      </c>
      <c r="D17">
        <f t="shared" si="0"/>
        <v>27353.046571419054</v>
      </c>
      <c r="E17">
        <f t="shared" si="1"/>
        <v>136.76523285709527</v>
      </c>
      <c r="F17">
        <f t="shared" si="2"/>
        <v>196.23476714290473</v>
      </c>
      <c r="G17">
        <f t="shared" si="3"/>
        <v>27156.811804276149</v>
      </c>
    </row>
    <row r="18" spans="3:7" x14ac:dyDescent="0.25">
      <c r="C18">
        <v>15</v>
      </c>
      <c r="D18">
        <f t="shared" si="0"/>
        <v>27156.811804276149</v>
      </c>
      <c r="E18">
        <f t="shared" si="1"/>
        <v>135.78405902138076</v>
      </c>
      <c r="F18">
        <f t="shared" si="2"/>
        <v>197.21594097861924</v>
      </c>
      <c r="G18">
        <f t="shared" si="3"/>
        <v>26959.595863297531</v>
      </c>
    </row>
    <row r="19" spans="3:7" x14ac:dyDescent="0.25">
      <c r="C19">
        <v>16</v>
      </c>
      <c r="D19">
        <f t="shared" si="0"/>
        <v>26959.595863297531</v>
      </c>
      <c r="E19">
        <f t="shared" si="1"/>
        <v>134.79797931648767</v>
      </c>
      <c r="F19">
        <f t="shared" si="2"/>
        <v>198.20202068351233</v>
      </c>
      <c r="G19">
        <f t="shared" si="3"/>
        <v>26761.393842614019</v>
      </c>
    </row>
    <row r="20" spans="3:7" x14ac:dyDescent="0.25">
      <c r="C20">
        <v>17</v>
      </c>
      <c r="D20">
        <f t="shared" ref="D20:D61" si="4">G19</f>
        <v>26761.393842614019</v>
      </c>
      <c r="E20">
        <f t="shared" si="1"/>
        <v>133.80696921307009</v>
      </c>
      <c r="F20">
        <f t="shared" si="2"/>
        <v>199.19303078692991</v>
      </c>
      <c r="G20">
        <f t="shared" ref="G20:G61" si="5">D20-F20</f>
        <v>26562.20081182709</v>
      </c>
    </row>
    <row r="21" spans="3:7" x14ac:dyDescent="0.25">
      <c r="C21">
        <v>18</v>
      </c>
      <c r="D21">
        <f t="shared" si="4"/>
        <v>26562.20081182709</v>
      </c>
      <c r="E21">
        <f t="shared" si="1"/>
        <v>132.81100405913546</v>
      </c>
      <c r="F21">
        <f t="shared" si="2"/>
        <v>200.18899594086454</v>
      </c>
      <c r="G21">
        <f t="shared" si="5"/>
        <v>26362.011815886224</v>
      </c>
    </row>
    <row r="22" spans="3:7" x14ac:dyDescent="0.25">
      <c r="C22">
        <v>19</v>
      </c>
      <c r="D22">
        <f t="shared" si="4"/>
        <v>26362.011815886224</v>
      </c>
      <c r="E22">
        <f t="shared" si="1"/>
        <v>131.81005907943111</v>
      </c>
      <c r="F22">
        <f t="shared" si="2"/>
        <v>201.18994092056889</v>
      </c>
      <c r="G22">
        <f t="shared" si="5"/>
        <v>26160.821874965655</v>
      </c>
    </row>
    <row r="23" spans="3:7" x14ac:dyDescent="0.25">
      <c r="C23">
        <v>20</v>
      </c>
      <c r="D23">
        <f t="shared" si="4"/>
        <v>26160.821874965655</v>
      </c>
      <c r="E23">
        <f t="shared" si="1"/>
        <v>130.80410937482827</v>
      </c>
      <c r="F23">
        <f t="shared" si="2"/>
        <v>202.19589062517173</v>
      </c>
      <c r="G23">
        <f t="shared" si="5"/>
        <v>25958.625984340484</v>
      </c>
    </row>
    <row r="24" spans="3:7" x14ac:dyDescent="0.25">
      <c r="C24">
        <v>21</v>
      </c>
      <c r="D24">
        <f t="shared" si="4"/>
        <v>25958.625984340484</v>
      </c>
      <c r="E24">
        <f t="shared" si="1"/>
        <v>129.79312992170242</v>
      </c>
      <c r="F24">
        <f t="shared" si="2"/>
        <v>203.20687007829758</v>
      </c>
      <c r="G24">
        <f t="shared" si="5"/>
        <v>25755.419114262186</v>
      </c>
    </row>
    <row r="25" spans="3:7" x14ac:dyDescent="0.25">
      <c r="C25">
        <v>22</v>
      </c>
      <c r="D25">
        <f t="shared" si="4"/>
        <v>25755.419114262186</v>
      </c>
      <c r="E25">
        <f t="shared" si="1"/>
        <v>128.77709557131092</v>
      </c>
      <c r="F25">
        <f t="shared" si="2"/>
        <v>204.22290442868908</v>
      </c>
      <c r="G25">
        <f t="shared" si="5"/>
        <v>25551.196209833495</v>
      </c>
    </row>
    <row r="26" spans="3:7" x14ac:dyDescent="0.25">
      <c r="C26">
        <v>23</v>
      </c>
      <c r="D26">
        <f t="shared" si="4"/>
        <v>25551.196209833495</v>
      </c>
      <c r="E26">
        <f t="shared" si="1"/>
        <v>127.75598104916747</v>
      </c>
      <c r="F26">
        <f t="shared" si="2"/>
        <v>205.24401895083253</v>
      </c>
      <c r="G26">
        <f t="shared" si="5"/>
        <v>25345.952190882661</v>
      </c>
    </row>
    <row r="27" spans="3:7" x14ac:dyDescent="0.25">
      <c r="C27">
        <v>24</v>
      </c>
      <c r="D27">
        <f t="shared" si="4"/>
        <v>25345.952190882661</v>
      </c>
      <c r="E27">
        <f t="shared" si="1"/>
        <v>126.72976095441331</v>
      </c>
      <c r="F27">
        <f t="shared" si="2"/>
        <v>206.27023904558669</v>
      </c>
      <c r="G27">
        <f t="shared" si="5"/>
        <v>25139.681951837076</v>
      </c>
    </row>
    <row r="28" spans="3:7" x14ac:dyDescent="0.25">
      <c r="C28">
        <v>25</v>
      </c>
      <c r="D28">
        <f t="shared" si="4"/>
        <v>25139.681951837076</v>
      </c>
      <c r="E28">
        <f t="shared" si="1"/>
        <v>125.69840975918538</v>
      </c>
      <c r="F28">
        <f t="shared" si="2"/>
        <v>207.30159024081462</v>
      </c>
      <c r="G28">
        <f t="shared" si="5"/>
        <v>24932.380361596261</v>
      </c>
    </row>
    <row r="29" spans="3:7" x14ac:dyDescent="0.25">
      <c r="C29">
        <v>26</v>
      </c>
      <c r="D29">
        <f t="shared" si="4"/>
        <v>24932.380361596261</v>
      </c>
      <c r="E29">
        <f t="shared" si="1"/>
        <v>124.66190180798131</v>
      </c>
      <c r="F29">
        <f t="shared" si="2"/>
        <v>208.33809819201869</v>
      </c>
      <c r="G29">
        <f t="shared" si="5"/>
        <v>24724.042263404241</v>
      </c>
    </row>
    <row r="30" spans="3:7" x14ac:dyDescent="0.25">
      <c r="C30">
        <v>27</v>
      </c>
      <c r="D30">
        <f t="shared" si="4"/>
        <v>24724.042263404241</v>
      </c>
      <c r="E30">
        <f t="shared" si="1"/>
        <v>123.6202113170212</v>
      </c>
      <c r="F30">
        <f t="shared" si="2"/>
        <v>209.37978868297881</v>
      </c>
      <c r="G30">
        <f t="shared" si="5"/>
        <v>24514.662474721263</v>
      </c>
    </row>
    <row r="31" spans="3:7" x14ac:dyDescent="0.25">
      <c r="C31">
        <v>28</v>
      </c>
      <c r="D31">
        <f t="shared" si="4"/>
        <v>24514.662474721263</v>
      </c>
      <c r="E31">
        <f t="shared" si="1"/>
        <v>122.57331237360631</v>
      </c>
      <c r="F31">
        <f t="shared" si="2"/>
        <v>210.42668762639369</v>
      </c>
      <c r="G31">
        <f t="shared" si="5"/>
        <v>24304.235787094869</v>
      </c>
    </row>
    <row r="32" spans="3:7" x14ac:dyDescent="0.25">
      <c r="C32">
        <v>29</v>
      </c>
      <c r="D32">
        <f t="shared" si="4"/>
        <v>24304.235787094869</v>
      </c>
      <c r="E32">
        <f t="shared" si="1"/>
        <v>121.52117893547435</v>
      </c>
      <c r="F32">
        <f t="shared" si="2"/>
        <v>211.47882106452565</v>
      </c>
      <c r="G32">
        <f t="shared" si="5"/>
        <v>24092.756966030342</v>
      </c>
    </row>
    <row r="33" spans="3:7" x14ac:dyDescent="0.25">
      <c r="C33">
        <v>30</v>
      </c>
      <c r="D33">
        <f t="shared" si="4"/>
        <v>24092.756966030342</v>
      </c>
      <c r="E33">
        <f t="shared" si="1"/>
        <v>120.46378483015171</v>
      </c>
      <c r="F33">
        <f t="shared" si="2"/>
        <v>212.53621516984828</v>
      </c>
      <c r="G33">
        <f t="shared" si="5"/>
        <v>23880.220750860492</v>
      </c>
    </row>
    <row r="34" spans="3:7" x14ac:dyDescent="0.25">
      <c r="C34">
        <v>31</v>
      </c>
      <c r="D34">
        <f t="shared" si="4"/>
        <v>23880.220750860492</v>
      </c>
      <c r="E34">
        <f t="shared" si="1"/>
        <v>119.40110375430245</v>
      </c>
      <c r="F34">
        <f t="shared" si="2"/>
        <v>213.59889624569755</v>
      </c>
      <c r="G34">
        <f t="shared" si="5"/>
        <v>23666.621854614794</v>
      </c>
    </row>
    <row r="35" spans="3:7" x14ac:dyDescent="0.25">
      <c r="C35">
        <v>32</v>
      </c>
      <c r="D35">
        <f t="shared" si="4"/>
        <v>23666.621854614794</v>
      </c>
      <c r="E35">
        <f t="shared" si="1"/>
        <v>118.33310927307397</v>
      </c>
      <c r="F35">
        <f t="shared" si="2"/>
        <v>214.66689072692603</v>
      </c>
      <c r="G35">
        <f t="shared" si="5"/>
        <v>23451.954963887867</v>
      </c>
    </row>
    <row r="36" spans="3:7" x14ac:dyDescent="0.25">
      <c r="C36">
        <v>33</v>
      </c>
      <c r="D36">
        <f t="shared" si="4"/>
        <v>23451.954963887867</v>
      </c>
      <c r="E36">
        <f t="shared" si="1"/>
        <v>117.25977481943934</v>
      </c>
      <c r="F36">
        <f t="shared" si="2"/>
        <v>215.74022518056066</v>
      </c>
      <c r="G36">
        <f t="shared" si="5"/>
        <v>23236.214738707306</v>
      </c>
    </row>
    <row r="37" spans="3:7" x14ac:dyDescent="0.25">
      <c r="C37">
        <v>34</v>
      </c>
      <c r="D37">
        <f t="shared" si="4"/>
        <v>23236.214738707306</v>
      </c>
      <c r="E37">
        <f t="shared" si="1"/>
        <v>116.18107369353653</v>
      </c>
      <c r="F37">
        <f t="shared" si="2"/>
        <v>216.81892630646348</v>
      </c>
      <c r="G37">
        <f t="shared" si="5"/>
        <v>23019.395812400842</v>
      </c>
    </row>
    <row r="38" spans="3:7" x14ac:dyDescent="0.25">
      <c r="C38">
        <v>35</v>
      </c>
      <c r="D38">
        <f t="shared" si="4"/>
        <v>23019.395812400842</v>
      </c>
      <c r="E38">
        <f t="shared" si="1"/>
        <v>115.09697906200421</v>
      </c>
      <c r="F38">
        <f t="shared" si="2"/>
        <v>217.90302093799579</v>
      </c>
      <c r="G38">
        <f t="shared" si="5"/>
        <v>22801.492791462846</v>
      </c>
    </row>
    <row r="39" spans="3:7" x14ac:dyDescent="0.25">
      <c r="C39">
        <v>36</v>
      </c>
      <c r="D39">
        <f t="shared" si="4"/>
        <v>22801.492791462846</v>
      </c>
      <c r="E39">
        <f t="shared" si="1"/>
        <v>114.00746395731423</v>
      </c>
      <c r="F39">
        <f t="shared" si="2"/>
        <v>218.99253604268577</v>
      </c>
      <c r="G39">
        <f t="shared" si="5"/>
        <v>22582.50025542016</v>
      </c>
    </row>
    <row r="40" spans="3:7" x14ac:dyDescent="0.25">
      <c r="C40">
        <v>37</v>
      </c>
      <c r="D40">
        <f t="shared" si="4"/>
        <v>22582.50025542016</v>
      </c>
      <c r="E40">
        <f t="shared" si="1"/>
        <v>112.9125012771008</v>
      </c>
      <c r="F40">
        <f t="shared" si="2"/>
        <v>220.0874987228992</v>
      </c>
      <c r="G40">
        <f t="shared" si="5"/>
        <v>22362.41275669726</v>
      </c>
    </row>
    <row r="41" spans="3:7" x14ac:dyDescent="0.25">
      <c r="C41">
        <v>38</v>
      </c>
      <c r="D41">
        <f t="shared" si="4"/>
        <v>22362.41275669726</v>
      </c>
      <c r="E41">
        <f t="shared" si="1"/>
        <v>111.81206378348631</v>
      </c>
      <c r="F41">
        <f t="shared" si="2"/>
        <v>221.18793621651369</v>
      </c>
      <c r="G41">
        <f t="shared" si="5"/>
        <v>22141.224820480747</v>
      </c>
    </row>
    <row r="42" spans="3:7" x14ac:dyDescent="0.25">
      <c r="C42">
        <v>39</v>
      </c>
      <c r="D42">
        <f t="shared" si="4"/>
        <v>22141.224820480747</v>
      </c>
      <c r="E42">
        <f t="shared" si="1"/>
        <v>110.70612410240373</v>
      </c>
      <c r="F42">
        <f t="shared" si="2"/>
        <v>222.29387589759625</v>
      </c>
      <c r="G42">
        <f t="shared" si="5"/>
        <v>21918.93094458315</v>
      </c>
    </row>
    <row r="43" spans="3:7" x14ac:dyDescent="0.25">
      <c r="C43">
        <v>40</v>
      </c>
      <c r="D43">
        <f t="shared" si="4"/>
        <v>21918.93094458315</v>
      </c>
      <c r="E43">
        <f t="shared" si="1"/>
        <v>109.59465472291575</v>
      </c>
      <c r="F43">
        <f t="shared" si="2"/>
        <v>223.40534527708425</v>
      </c>
      <c r="G43">
        <f t="shared" si="5"/>
        <v>21695.525599306064</v>
      </c>
    </row>
    <row r="44" spans="3:7" x14ac:dyDescent="0.25">
      <c r="C44">
        <v>41</v>
      </c>
      <c r="D44">
        <f t="shared" si="4"/>
        <v>21695.525599306064</v>
      </c>
      <c r="E44">
        <f t="shared" si="1"/>
        <v>108.47762799653032</v>
      </c>
      <c r="F44">
        <f t="shared" si="2"/>
        <v>224.52237200346968</v>
      </c>
      <c r="G44">
        <f t="shared" si="5"/>
        <v>21471.003227302594</v>
      </c>
    </row>
    <row r="45" spans="3:7" x14ac:dyDescent="0.25">
      <c r="C45">
        <v>42</v>
      </c>
      <c r="D45">
        <f t="shared" si="4"/>
        <v>21471.003227302594</v>
      </c>
      <c r="E45">
        <f t="shared" si="1"/>
        <v>107.35501613651297</v>
      </c>
      <c r="F45">
        <f t="shared" si="2"/>
        <v>225.64498386348703</v>
      </c>
      <c r="G45">
        <f t="shared" si="5"/>
        <v>21245.358243439106</v>
      </c>
    </row>
    <row r="46" spans="3:7" x14ac:dyDescent="0.25">
      <c r="C46">
        <v>43</v>
      </c>
      <c r="D46">
        <f t="shared" si="4"/>
        <v>21245.358243439106</v>
      </c>
      <c r="E46">
        <f t="shared" si="1"/>
        <v>106.22679121719554</v>
      </c>
      <c r="F46">
        <f t="shared" si="2"/>
        <v>226.77320878280446</v>
      </c>
      <c r="G46">
        <f t="shared" si="5"/>
        <v>21018.585034656302</v>
      </c>
    </row>
    <row r="47" spans="3:7" x14ac:dyDescent="0.25">
      <c r="C47">
        <v>44</v>
      </c>
      <c r="D47">
        <f t="shared" si="4"/>
        <v>21018.585034656302</v>
      </c>
      <c r="E47">
        <f t="shared" si="1"/>
        <v>105.09292517328151</v>
      </c>
      <c r="F47">
        <f t="shared" si="2"/>
        <v>227.90707482671849</v>
      </c>
      <c r="G47">
        <f t="shared" si="5"/>
        <v>20790.677959829583</v>
      </c>
    </row>
    <row r="48" spans="3:7" x14ac:dyDescent="0.25">
      <c r="C48">
        <v>45</v>
      </c>
      <c r="D48">
        <f t="shared" si="4"/>
        <v>20790.677959829583</v>
      </c>
      <c r="E48">
        <f t="shared" si="1"/>
        <v>103.95338979914791</v>
      </c>
      <c r="F48">
        <f t="shared" si="2"/>
        <v>229.04661020085209</v>
      </c>
      <c r="G48">
        <f t="shared" si="5"/>
        <v>20561.631349628733</v>
      </c>
    </row>
    <row r="49" spans="3:7" x14ac:dyDescent="0.25">
      <c r="C49">
        <v>46</v>
      </c>
      <c r="D49">
        <f t="shared" si="4"/>
        <v>20561.631349628733</v>
      </c>
      <c r="E49">
        <f t="shared" si="1"/>
        <v>102.80815674814367</v>
      </c>
      <c r="F49">
        <f t="shared" si="2"/>
        <v>230.19184325185631</v>
      </c>
      <c r="G49">
        <f t="shared" si="5"/>
        <v>20331.439506376875</v>
      </c>
    </row>
    <row r="50" spans="3:7" x14ac:dyDescent="0.25">
      <c r="C50">
        <v>47</v>
      </c>
      <c r="D50">
        <f t="shared" si="4"/>
        <v>20331.439506376875</v>
      </c>
      <c r="E50">
        <f t="shared" si="1"/>
        <v>101.65719753188438</v>
      </c>
      <c r="F50">
        <f t="shared" si="2"/>
        <v>231.34280246811562</v>
      </c>
      <c r="G50">
        <f t="shared" si="5"/>
        <v>20100.096703908759</v>
      </c>
    </row>
    <row r="51" spans="3:7" x14ac:dyDescent="0.25">
      <c r="C51">
        <v>48</v>
      </c>
      <c r="D51">
        <f t="shared" si="4"/>
        <v>20100.096703908759</v>
      </c>
      <c r="E51">
        <f t="shared" si="1"/>
        <v>100.50048351954379</v>
      </c>
      <c r="F51">
        <f t="shared" si="2"/>
        <v>232.49951648045621</v>
      </c>
      <c r="G51">
        <f t="shared" si="5"/>
        <v>19867.597187428302</v>
      </c>
    </row>
    <row r="52" spans="3:7" x14ac:dyDescent="0.25">
      <c r="C52">
        <v>49</v>
      </c>
      <c r="D52">
        <f t="shared" si="4"/>
        <v>19867.597187428302</v>
      </c>
      <c r="E52">
        <f t="shared" si="1"/>
        <v>99.337985937141511</v>
      </c>
      <c r="F52">
        <f t="shared" si="2"/>
        <v>233.66201406285847</v>
      </c>
      <c r="G52">
        <f t="shared" si="5"/>
        <v>19633.935173365444</v>
      </c>
    </row>
    <row r="53" spans="3:7" x14ac:dyDescent="0.25">
      <c r="C53">
        <v>50</v>
      </c>
      <c r="D53">
        <f t="shared" si="4"/>
        <v>19633.935173365444</v>
      </c>
      <c r="E53">
        <f t="shared" si="1"/>
        <v>98.16967586682722</v>
      </c>
      <c r="F53">
        <f t="shared" si="2"/>
        <v>234.83032413317278</v>
      </c>
      <c r="G53">
        <f t="shared" si="5"/>
        <v>19399.10484923227</v>
      </c>
    </row>
    <row r="54" spans="3:7" x14ac:dyDescent="0.25">
      <c r="C54">
        <v>51</v>
      </c>
      <c r="D54">
        <f t="shared" si="4"/>
        <v>19399.10484923227</v>
      </c>
      <c r="E54">
        <f t="shared" si="1"/>
        <v>96.995524246161352</v>
      </c>
      <c r="F54">
        <f t="shared" si="2"/>
        <v>236.00447575383865</v>
      </c>
      <c r="G54">
        <f t="shared" si="5"/>
        <v>19163.100373478432</v>
      </c>
    </row>
    <row r="55" spans="3:7" x14ac:dyDescent="0.25">
      <c r="C55">
        <v>52</v>
      </c>
      <c r="D55">
        <f t="shared" si="4"/>
        <v>19163.100373478432</v>
      </c>
      <c r="E55">
        <f t="shared" si="1"/>
        <v>95.815501867392157</v>
      </c>
      <c r="F55">
        <f t="shared" si="2"/>
        <v>237.18449813260784</v>
      </c>
      <c r="G55">
        <f t="shared" si="5"/>
        <v>18925.915875345825</v>
      </c>
    </row>
    <row r="56" spans="3:7" x14ac:dyDescent="0.25">
      <c r="C56">
        <v>53</v>
      </c>
      <c r="D56">
        <f t="shared" si="4"/>
        <v>18925.915875345825</v>
      </c>
      <c r="E56">
        <f t="shared" si="1"/>
        <v>94.629579376729126</v>
      </c>
      <c r="F56">
        <f t="shared" si="2"/>
        <v>238.37042062327089</v>
      </c>
      <c r="G56">
        <f t="shared" si="5"/>
        <v>18687.545454722553</v>
      </c>
    </row>
    <row r="57" spans="3:7" x14ac:dyDescent="0.25">
      <c r="C57">
        <v>54</v>
      </c>
      <c r="D57">
        <f t="shared" si="4"/>
        <v>18687.545454722553</v>
      </c>
      <c r="E57">
        <f t="shared" si="1"/>
        <v>93.437727273612765</v>
      </c>
      <c r="F57">
        <f t="shared" si="2"/>
        <v>239.56227272638722</v>
      </c>
      <c r="G57">
        <f t="shared" si="5"/>
        <v>18447.983181996166</v>
      </c>
    </row>
    <row r="58" spans="3:7" x14ac:dyDescent="0.25">
      <c r="C58">
        <v>55</v>
      </c>
      <c r="D58">
        <f t="shared" si="4"/>
        <v>18447.983181996166</v>
      </c>
      <c r="E58">
        <f t="shared" si="1"/>
        <v>92.239915909980823</v>
      </c>
      <c r="F58">
        <f t="shared" si="2"/>
        <v>240.76008409001918</v>
      </c>
      <c r="G58">
        <f t="shared" si="5"/>
        <v>18207.223097906146</v>
      </c>
    </row>
    <row r="59" spans="3:7" x14ac:dyDescent="0.25">
      <c r="C59">
        <v>56</v>
      </c>
      <c r="D59">
        <f t="shared" si="4"/>
        <v>18207.223097906146</v>
      </c>
      <c r="E59">
        <f t="shared" si="1"/>
        <v>91.036115489530729</v>
      </c>
      <c r="F59">
        <f t="shared" si="2"/>
        <v>241.96388451046926</v>
      </c>
      <c r="G59">
        <f t="shared" si="5"/>
        <v>17965.259213395675</v>
      </c>
    </row>
    <row r="60" spans="3:7" x14ac:dyDescent="0.25">
      <c r="C60">
        <v>57</v>
      </c>
      <c r="D60">
        <f t="shared" si="4"/>
        <v>17965.259213395675</v>
      </c>
      <c r="E60">
        <f t="shared" si="1"/>
        <v>89.826296066978372</v>
      </c>
      <c r="F60">
        <f t="shared" si="2"/>
        <v>243.17370393302161</v>
      </c>
      <c r="G60">
        <f t="shared" si="5"/>
        <v>17722.085509462653</v>
      </c>
    </row>
    <row r="61" spans="3:7" x14ac:dyDescent="0.25">
      <c r="C61">
        <v>58</v>
      </c>
      <c r="D61">
        <f t="shared" si="4"/>
        <v>17722.085509462653</v>
      </c>
      <c r="E61">
        <f t="shared" si="1"/>
        <v>88.610427547313265</v>
      </c>
      <c r="F61">
        <f t="shared" si="2"/>
        <v>244.38957245268674</v>
      </c>
      <c r="G61">
        <f t="shared" si="5"/>
        <v>17477.695937009965</v>
      </c>
    </row>
    <row r="62" spans="3:7" x14ac:dyDescent="0.25">
      <c r="C62">
        <v>59</v>
      </c>
      <c r="D62">
        <f t="shared" ref="D62:D120" si="6">G61</f>
        <v>17477.695937009965</v>
      </c>
      <c r="E62">
        <f t="shared" si="1"/>
        <v>87.38847968504983</v>
      </c>
      <c r="F62">
        <f t="shared" si="2"/>
        <v>245.61152031495016</v>
      </c>
      <c r="G62">
        <f t="shared" ref="G62:G120" si="7">D62-F62</f>
        <v>17232.084416695016</v>
      </c>
    </row>
    <row r="63" spans="3:7" x14ac:dyDescent="0.25">
      <c r="C63">
        <v>60</v>
      </c>
      <c r="D63">
        <f t="shared" si="6"/>
        <v>17232.084416695016</v>
      </c>
      <c r="E63">
        <f t="shared" si="1"/>
        <v>86.160422083475083</v>
      </c>
      <c r="F63">
        <f t="shared" si="2"/>
        <v>246.83957791652492</v>
      </c>
      <c r="G63">
        <f t="shared" si="7"/>
        <v>16985.24483877849</v>
      </c>
    </row>
    <row r="64" spans="3:7" x14ac:dyDescent="0.25">
      <c r="C64">
        <v>61</v>
      </c>
      <c r="D64">
        <f t="shared" si="6"/>
        <v>16985.24483877849</v>
      </c>
      <c r="E64">
        <f t="shared" si="1"/>
        <v>84.926224193892452</v>
      </c>
      <c r="F64">
        <f t="shared" si="2"/>
        <v>248.07377580610756</v>
      </c>
      <c r="G64">
        <f t="shared" si="7"/>
        <v>16737.171062972382</v>
      </c>
    </row>
    <row r="65" spans="3:7" x14ac:dyDescent="0.25">
      <c r="C65">
        <v>62</v>
      </c>
      <c r="D65">
        <f t="shared" si="6"/>
        <v>16737.171062972382</v>
      </c>
      <c r="E65">
        <f t="shared" si="1"/>
        <v>83.685855314861911</v>
      </c>
      <c r="F65">
        <f t="shared" si="2"/>
        <v>249.3141446851381</v>
      </c>
      <c r="G65">
        <f t="shared" si="7"/>
        <v>16487.856918287245</v>
      </c>
    </row>
    <row r="66" spans="3:7" x14ac:dyDescent="0.25">
      <c r="C66">
        <v>63</v>
      </c>
      <c r="D66">
        <f t="shared" si="6"/>
        <v>16487.856918287245</v>
      </c>
      <c r="E66">
        <f t="shared" si="1"/>
        <v>82.439284591436234</v>
      </c>
      <c r="F66">
        <f t="shared" si="2"/>
        <v>250.56071540856377</v>
      </c>
      <c r="G66">
        <f t="shared" si="7"/>
        <v>16237.296202878681</v>
      </c>
    </row>
    <row r="67" spans="3:7" x14ac:dyDescent="0.25">
      <c r="C67">
        <v>64</v>
      </c>
      <c r="D67">
        <f t="shared" si="6"/>
        <v>16237.296202878681</v>
      </c>
      <c r="E67">
        <f t="shared" si="1"/>
        <v>81.186481014393408</v>
      </c>
      <c r="F67">
        <f t="shared" si="2"/>
        <v>251.81351898560661</v>
      </c>
      <c r="G67">
        <f t="shared" si="7"/>
        <v>15985.482683893075</v>
      </c>
    </row>
    <row r="68" spans="3:7" x14ac:dyDescent="0.25">
      <c r="C68">
        <v>65</v>
      </c>
      <c r="D68">
        <f t="shared" si="6"/>
        <v>15985.482683893075</v>
      </c>
      <c r="E68">
        <f t="shared" si="1"/>
        <v>79.927413419465381</v>
      </c>
      <c r="F68">
        <f t="shared" si="2"/>
        <v>253.07258658053462</v>
      </c>
      <c r="G68">
        <f t="shared" si="7"/>
        <v>15732.410097312541</v>
      </c>
    </row>
    <row r="69" spans="3:7" x14ac:dyDescent="0.25">
      <c r="C69">
        <v>66</v>
      </c>
      <c r="D69">
        <f t="shared" si="6"/>
        <v>15732.410097312541</v>
      </c>
      <c r="E69">
        <f t="shared" ref="E69:E123" si="8">D69*$K$3</f>
        <v>78.662050486562705</v>
      </c>
      <c r="F69">
        <f t="shared" ref="F69:F123" si="9">$K$4-E69</f>
        <v>254.33794951343731</v>
      </c>
      <c r="G69">
        <f t="shared" si="7"/>
        <v>15478.072147799103</v>
      </c>
    </row>
    <row r="70" spans="3:7" x14ac:dyDescent="0.25">
      <c r="C70">
        <v>67</v>
      </c>
      <c r="D70">
        <f t="shared" si="6"/>
        <v>15478.072147799103</v>
      </c>
      <c r="E70">
        <f t="shared" si="8"/>
        <v>77.390360738995511</v>
      </c>
      <c r="F70">
        <f t="shared" si="9"/>
        <v>255.60963926100447</v>
      </c>
      <c r="G70">
        <f t="shared" si="7"/>
        <v>15222.462508538098</v>
      </c>
    </row>
    <row r="71" spans="3:7" x14ac:dyDescent="0.25">
      <c r="C71">
        <v>68</v>
      </c>
      <c r="D71">
        <f t="shared" si="6"/>
        <v>15222.462508538098</v>
      </c>
      <c r="E71">
        <f t="shared" si="8"/>
        <v>76.112312542690489</v>
      </c>
      <c r="F71">
        <f t="shared" si="9"/>
        <v>256.88768745730954</v>
      </c>
      <c r="G71">
        <f t="shared" si="7"/>
        <v>14965.574821080789</v>
      </c>
    </row>
    <row r="72" spans="3:7" x14ac:dyDescent="0.25">
      <c r="C72">
        <v>69</v>
      </c>
      <c r="D72">
        <f t="shared" si="6"/>
        <v>14965.574821080789</v>
      </c>
      <c r="E72">
        <f t="shared" si="8"/>
        <v>74.82787410540395</v>
      </c>
      <c r="F72">
        <f t="shared" si="9"/>
        <v>258.17212589459604</v>
      </c>
      <c r="G72">
        <f t="shared" si="7"/>
        <v>14707.402695186192</v>
      </c>
    </row>
    <row r="73" spans="3:7" x14ac:dyDescent="0.25">
      <c r="C73">
        <v>70</v>
      </c>
      <c r="D73">
        <f t="shared" si="6"/>
        <v>14707.402695186192</v>
      </c>
      <c r="E73">
        <f t="shared" si="8"/>
        <v>73.537013475930962</v>
      </c>
      <c r="F73">
        <f t="shared" si="9"/>
        <v>259.46298652406904</v>
      </c>
      <c r="G73">
        <f t="shared" si="7"/>
        <v>14447.939708662123</v>
      </c>
    </row>
    <row r="74" spans="3:7" x14ac:dyDescent="0.25">
      <c r="C74">
        <v>71</v>
      </c>
      <c r="D74">
        <f t="shared" si="6"/>
        <v>14447.939708662123</v>
      </c>
      <c r="E74">
        <f t="shared" si="8"/>
        <v>72.23969854331061</v>
      </c>
      <c r="F74">
        <f t="shared" si="9"/>
        <v>260.76030145668938</v>
      </c>
      <c r="G74">
        <f t="shared" si="7"/>
        <v>14187.179407205433</v>
      </c>
    </row>
    <row r="75" spans="3:7" x14ac:dyDescent="0.25">
      <c r="C75">
        <v>72</v>
      </c>
      <c r="D75">
        <f t="shared" si="6"/>
        <v>14187.179407205433</v>
      </c>
      <c r="E75">
        <f t="shared" si="8"/>
        <v>70.935897036027171</v>
      </c>
      <c r="F75">
        <f t="shared" si="9"/>
        <v>262.0641029639728</v>
      </c>
      <c r="G75">
        <f t="shared" si="7"/>
        <v>13925.115304241459</v>
      </c>
    </row>
    <row r="76" spans="3:7" x14ac:dyDescent="0.25">
      <c r="C76">
        <v>73</v>
      </c>
      <c r="D76">
        <f t="shared" si="6"/>
        <v>13925.115304241459</v>
      </c>
      <c r="E76">
        <f t="shared" si="8"/>
        <v>69.625576521207293</v>
      </c>
      <c r="F76">
        <f t="shared" si="9"/>
        <v>263.37442347879272</v>
      </c>
      <c r="G76">
        <f t="shared" si="7"/>
        <v>13661.740880762667</v>
      </c>
    </row>
    <row r="77" spans="3:7" x14ac:dyDescent="0.25">
      <c r="C77">
        <v>74</v>
      </c>
      <c r="D77">
        <f t="shared" si="6"/>
        <v>13661.740880762667</v>
      </c>
      <c r="E77">
        <f t="shared" si="8"/>
        <v>68.308704403813337</v>
      </c>
      <c r="F77">
        <f t="shared" si="9"/>
        <v>264.69129559618665</v>
      </c>
      <c r="G77">
        <f t="shared" si="7"/>
        <v>13397.04958516648</v>
      </c>
    </row>
    <row r="78" spans="3:7" x14ac:dyDescent="0.25">
      <c r="C78">
        <v>75</v>
      </c>
      <c r="D78">
        <f t="shared" si="6"/>
        <v>13397.04958516648</v>
      </c>
      <c r="E78">
        <f t="shared" si="8"/>
        <v>66.985247925832397</v>
      </c>
      <c r="F78">
        <f t="shared" si="9"/>
        <v>266.01475207416763</v>
      </c>
      <c r="G78">
        <f t="shared" si="7"/>
        <v>13131.034833092312</v>
      </c>
    </row>
    <row r="79" spans="3:7" x14ac:dyDescent="0.25">
      <c r="C79">
        <v>76</v>
      </c>
      <c r="D79">
        <f t="shared" si="6"/>
        <v>13131.034833092312</v>
      </c>
      <c r="E79">
        <f t="shared" si="8"/>
        <v>65.65517416546156</v>
      </c>
      <c r="F79">
        <f t="shared" si="9"/>
        <v>267.34482583453843</v>
      </c>
      <c r="G79">
        <f t="shared" si="7"/>
        <v>12863.690007257774</v>
      </c>
    </row>
    <row r="80" spans="3:7" x14ac:dyDescent="0.25">
      <c r="C80">
        <v>77</v>
      </c>
      <c r="D80">
        <f t="shared" si="6"/>
        <v>12863.690007257774</v>
      </c>
      <c r="E80">
        <f t="shared" si="8"/>
        <v>64.318450036288866</v>
      </c>
      <c r="F80">
        <f t="shared" si="9"/>
        <v>268.68154996371112</v>
      </c>
      <c r="G80">
        <f t="shared" si="7"/>
        <v>12595.008457294063</v>
      </c>
    </row>
    <row r="81" spans="3:7" x14ac:dyDescent="0.25">
      <c r="C81">
        <v>78</v>
      </c>
      <c r="D81">
        <f t="shared" si="6"/>
        <v>12595.008457294063</v>
      </c>
      <c r="E81">
        <f t="shared" si="8"/>
        <v>62.97504228647032</v>
      </c>
      <c r="F81">
        <f t="shared" si="9"/>
        <v>270.02495771352966</v>
      </c>
      <c r="G81">
        <f t="shared" si="7"/>
        <v>12324.983499580534</v>
      </c>
    </row>
    <row r="82" spans="3:7" x14ac:dyDescent="0.25">
      <c r="C82">
        <v>79</v>
      </c>
      <c r="D82">
        <f t="shared" si="6"/>
        <v>12324.983499580534</v>
      </c>
      <c r="E82">
        <f t="shared" si="8"/>
        <v>61.624917497902672</v>
      </c>
      <c r="F82">
        <f t="shared" si="9"/>
        <v>271.37508250209731</v>
      </c>
      <c r="G82">
        <f t="shared" si="7"/>
        <v>12053.608417078436</v>
      </c>
    </row>
    <row r="83" spans="3:7" x14ac:dyDescent="0.25">
      <c r="C83">
        <v>80</v>
      </c>
      <c r="D83">
        <f t="shared" si="6"/>
        <v>12053.608417078436</v>
      </c>
      <c r="E83">
        <f t="shared" si="8"/>
        <v>60.268042085392182</v>
      </c>
      <c r="F83">
        <f t="shared" si="9"/>
        <v>272.73195791460785</v>
      </c>
      <c r="G83">
        <f t="shared" si="7"/>
        <v>11780.876459163828</v>
      </c>
    </row>
    <row r="84" spans="3:7" x14ac:dyDescent="0.25">
      <c r="C84">
        <v>81</v>
      </c>
      <c r="D84">
        <f t="shared" si="6"/>
        <v>11780.876459163828</v>
      </c>
      <c r="E84">
        <f t="shared" si="8"/>
        <v>58.90438229581914</v>
      </c>
      <c r="F84">
        <f t="shared" si="9"/>
        <v>274.09561770418088</v>
      </c>
      <c r="G84">
        <f t="shared" si="7"/>
        <v>11506.780841459647</v>
      </c>
    </row>
    <row r="85" spans="3:7" x14ac:dyDescent="0.25">
      <c r="C85">
        <v>82</v>
      </c>
      <c r="D85">
        <f t="shared" si="6"/>
        <v>11506.780841459647</v>
      </c>
      <c r="E85">
        <f t="shared" si="8"/>
        <v>57.533904207298235</v>
      </c>
      <c r="F85">
        <f t="shared" si="9"/>
        <v>275.46609579270176</v>
      </c>
      <c r="G85">
        <f t="shared" si="7"/>
        <v>11231.314745666945</v>
      </c>
    </row>
    <row r="86" spans="3:7" x14ac:dyDescent="0.25">
      <c r="C86">
        <v>83</v>
      </c>
      <c r="D86">
        <f t="shared" si="6"/>
        <v>11231.314745666945</v>
      </c>
      <c r="E86">
        <f t="shared" si="8"/>
        <v>56.156573728334727</v>
      </c>
      <c r="F86">
        <f t="shared" si="9"/>
        <v>276.84342627166529</v>
      </c>
      <c r="G86">
        <f t="shared" si="7"/>
        <v>10954.471319395279</v>
      </c>
    </row>
    <row r="87" spans="3:7" x14ac:dyDescent="0.25">
      <c r="C87">
        <v>84</v>
      </c>
      <c r="D87">
        <f t="shared" si="6"/>
        <v>10954.471319395279</v>
      </c>
      <c r="E87">
        <f t="shared" si="8"/>
        <v>54.772356596976401</v>
      </c>
      <c r="F87">
        <f t="shared" si="9"/>
        <v>278.22764340302359</v>
      </c>
      <c r="G87">
        <f t="shared" si="7"/>
        <v>10676.243675992257</v>
      </c>
    </row>
    <row r="88" spans="3:7" x14ac:dyDescent="0.25">
      <c r="C88">
        <v>85</v>
      </c>
      <c r="D88">
        <f t="shared" si="6"/>
        <v>10676.243675992257</v>
      </c>
      <c r="E88">
        <f t="shared" si="8"/>
        <v>53.381218379961282</v>
      </c>
      <c r="F88">
        <f t="shared" si="9"/>
        <v>279.6187816200387</v>
      </c>
      <c r="G88">
        <f t="shared" si="7"/>
        <v>10396.624894372218</v>
      </c>
    </row>
    <row r="89" spans="3:7" x14ac:dyDescent="0.25">
      <c r="C89">
        <v>86</v>
      </c>
      <c r="D89">
        <f t="shared" si="6"/>
        <v>10396.624894372218</v>
      </c>
      <c r="E89">
        <f t="shared" si="8"/>
        <v>51.983124471861096</v>
      </c>
      <c r="F89">
        <f t="shared" si="9"/>
        <v>281.01687552813888</v>
      </c>
      <c r="G89">
        <f t="shared" si="7"/>
        <v>10115.608018844079</v>
      </c>
    </row>
    <row r="90" spans="3:7" x14ac:dyDescent="0.25">
      <c r="C90">
        <v>87</v>
      </c>
      <c r="D90">
        <f t="shared" si="6"/>
        <v>10115.608018844079</v>
      </c>
      <c r="E90">
        <f t="shared" si="8"/>
        <v>50.578040094220398</v>
      </c>
      <c r="F90">
        <f t="shared" si="9"/>
        <v>282.4219599057796</v>
      </c>
      <c r="G90">
        <f t="shared" si="7"/>
        <v>9833.1860589382995</v>
      </c>
    </row>
    <row r="91" spans="3:7" x14ac:dyDescent="0.25">
      <c r="C91">
        <v>88</v>
      </c>
      <c r="D91">
        <f t="shared" si="6"/>
        <v>9833.1860589382995</v>
      </c>
      <c r="E91">
        <f t="shared" si="8"/>
        <v>49.165930294691499</v>
      </c>
      <c r="F91">
        <f t="shared" si="9"/>
        <v>283.83406970530848</v>
      </c>
      <c r="G91">
        <f t="shared" si="7"/>
        <v>9549.3519892329914</v>
      </c>
    </row>
    <row r="92" spans="3:7" x14ac:dyDescent="0.25">
      <c r="C92">
        <v>89</v>
      </c>
      <c r="D92">
        <f t="shared" si="6"/>
        <v>9549.3519892329914</v>
      </c>
      <c r="E92">
        <f t="shared" si="8"/>
        <v>47.746759946164957</v>
      </c>
      <c r="F92">
        <f t="shared" si="9"/>
        <v>285.25324005383504</v>
      </c>
      <c r="G92">
        <f t="shared" si="7"/>
        <v>9264.0987491791566</v>
      </c>
    </row>
    <row r="93" spans="3:7" x14ac:dyDescent="0.25">
      <c r="C93">
        <v>90</v>
      </c>
      <c r="D93">
        <f t="shared" si="6"/>
        <v>9264.0987491791566</v>
      </c>
      <c r="E93">
        <f t="shared" si="8"/>
        <v>46.320493745895782</v>
      </c>
      <c r="F93">
        <f t="shared" si="9"/>
        <v>286.67950625410424</v>
      </c>
      <c r="G93">
        <f t="shared" si="7"/>
        <v>8977.4192429250525</v>
      </c>
    </row>
    <row r="94" spans="3:7" x14ac:dyDescent="0.25">
      <c r="C94">
        <v>91</v>
      </c>
      <c r="D94">
        <f t="shared" si="6"/>
        <v>8977.4192429250525</v>
      </c>
      <c r="E94">
        <f t="shared" si="8"/>
        <v>44.887096214625267</v>
      </c>
      <c r="F94">
        <f t="shared" si="9"/>
        <v>288.11290378537473</v>
      </c>
      <c r="G94">
        <f t="shared" si="7"/>
        <v>8689.3063391396772</v>
      </c>
    </row>
    <row r="95" spans="3:7" x14ac:dyDescent="0.25">
      <c r="C95">
        <v>92</v>
      </c>
      <c r="D95">
        <f t="shared" si="6"/>
        <v>8689.3063391396772</v>
      </c>
      <c r="E95">
        <f t="shared" si="8"/>
        <v>43.44653169569839</v>
      </c>
      <c r="F95">
        <f t="shared" si="9"/>
        <v>289.55346830430159</v>
      </c>
      <c r="G95">
        <f t="shared" si="7"/>
        <v>8399.7528708353748</v>
      </c>
    </row>
    <row r="96" spans="3:7" x14ac:dyDescent="0.25">
      <c r="C96">
        <v>93</v>
      </c>
      <c r="D96">
        <f t="shared" si="6"/>
        <v>8399.7528708353748</v>
      </c>
      <c r="E96">
        <f t="shared" si="8"/>
        <v>41.998764354176878</v>
      </c>
      <c r="F96">
        <f t="shared" si="9"/>
        <v>291.0012356458231</v>
      </c>
      <c r="G96">
        <f t="shared" si="7"/>
        <v>8108.751635189552</v>
      </c>
    </row>
    <row r="97" spans="3:7" x14ac:dyDescent="0.25">
      <c r="C97">
        <v>94</v>
      </c>
      <c r="D97">
        <f t="shared" si="6"/>
        <v>8108.751635189552</v>
      </c>
      <c r="E97">
        <f t="shared" si="8"/>
        <v>40.543758175947758</v>
      </c>
      <c r="F97">
        <f t="shared" si="9"/>
        <v>292.45624182405226</v>
      </c>
      <c r="G97">
        <f t="shared" si="7"/>
        <v>7816.2953933654999</v>
      </c>
    </row>
    <row r="98" spans="3:7" x14ac:dyDescent="0.25">
      <c r="C98">
        <v>95</v>
      </c>
      <c r="D98">
        <f t="shared" si="6"/>
        <v>7816.2953933654999</v>
      </c>
      <c r="E98">
        <f t="shared" si="8"/>
        <v>39.081476966827502</v>
      </c>
      <c r="F98">
        <f t="shared" si="9"/>
        <v>293.91852303317251</v>
      </c>
      <c r="G98">
        <f t="shared" si="7"/>
        <v>7522.3768703323276</v>
      </c>
    </row>
    <row r="99" spans="3:7" x14ac:dyDescent="0.25">
      <c r="C99">
        <v>96</v>
      </c>
      <c r="D99">
        <f t="shared" si="6"/>
        <v>7522.3768703323276</v>
      </c>
      <c r="E99">
        <f t="shared" si="8"/>
        <v>37.611884351661637</v>
      </c>
      <c r="F99">
        <f t="shared" si="9"/>
        <v>295.38811564833838</v>
      </c>
      <c r="G99">
        <f t="shared" si="7"/>
        <v>7226.9887546839891</v>
      </c>
    </row>
    <row r="100" spans="3:7" x14ac:dyDescent="0.25">
      <c r="C100">
        <v>97</v>
      </c>
      <c r="D100">
        <f t="shared" si="6"/>
        <v>7226.9887546839891</v>
      </c>
      <c r="E100">
        <f t="shared" si="8"/>
        <v>36.134943773419948</v>
      </c>
      <c r="F100">
        <f t="shared" si="9"/>
        <v>296.86505622658007</v>
      </c>
      <c r="G100">
        <f t="shared" si="7"/>
        <v>6930.1236984574089</v>
      </c>
    </row>
    <row r="101" spans="3:7" x14ac:dyDescent="0.25">
      <c r="C101">
        <v>98</v>
      </c>
      <c r="D101">
        <f t="shared" si="6"/>
        <v>6930.1236984574089</v>
      </c>
      <c r="E101">
        <f t="shared" si="8"/>
        <v>34.650618492287045</v>
      </c>
      <c r="F101">
        <f t="shared" si="9"/>
        <v>298.34938150771296</v>
      </c>
      <c r="G101">
        <f t="shared" si="7"/>
        <v>6631.7743169496962</v>
      </c>
    </row>
    <row r="102" spans="3:7" x14ac:dyDescent="0.25">
      <c r="C102">
        <v>99</v>
      </c>
      <c r="D102">
        <f t="shared" si="6"/>
        <v>6631.7743169496962</v>
      </c>
      <c r="E102">
        <f t="shared" si="8"/>
        <v>33.158871584748482</v>
      </c>
      <c r="F102">
        <f t="shared" si="9"/>
        <v>299.84112841525155</v>
      </c>
      <c r="G102">
        <f t="shared" si="7"/>
        <v>6331.9331885344445</v>
      </c>
    </row>
    <row r="103" spans="3:7" x14ac:dyDescent="0.25">
      <c r="C103">
        <v>100</v>
      </c>
      <c r="D103">
        <f t="shared" si="6"/>
        <v>6331.9331885344445</v>
      </c>
      <c r="E103">
        <f t="shared" si="8"/>
        <v>31.659665942672223</v>
      </c>
      <c r="F103">
        <f t="shared" si="9"/>
        <v>301.34033405732777</v>
      </c>
      <c r="G103">
        <f t="shared" si="7"/>
        <v>6030.5928544771168</v>
      </c>
    </row>
    <row r="104" spans="3:7" x14ac:dyDescent="0.25">
      <c r="C104">
        <v>101</v>
      </c>
      <c r="D104">
        <f t="shared" si="6"/>
        <v>6030.5928544771168</v>
      </c>
      <c r="E104">
        <f t="shared" si="8"/>
        <v>30.152964272385585</v>
      </c>
      <c r="F104">
        <f t="shared" si="9"/>
        <v>302.84703572761441</v>
      </c>
      <c r="G104">
        <f t="shared" si="7"/>
        <v>5727.7458187495022</v>
      </c>
    </row>
    <row r="105" spans="3:7" x14ac:dyDescent="0.25">
      <c r="C105">
        <v>102</v>
      </c>
      <c r="D105">
        <f t="shared" si="6"/>
        <v>5727.7458187495022</v>
      </c>
      <c r="E105">
        <f t="shared" si="8"/>
        <v>28.638729093747511</v>
      </c>
      <c r="F105">
        <f t="shared" si="9"/>
        <v>304.36127090625251</v>
      </c>
      <c r="G105">
        <f t="shared" si="7"/>
        <v>5423.3845478432495</v>
      </c>
    </row>
    <row r="106" spans="3:7" x14ac:dyDescent="0.25">
      <c r="C106">
        <v>103</v>
      </c>
      <c r="D106">
        <f t="shared" si="6"/>
        <v>5423.3845478432495</v>
      </c>
      <c r="E106">
        <f t="shared" si="8"/>
        <v>27.11692273921625</v>
      </c>
      <c r="F106">
        <f t="shared" si="9"/>
        <v>305.88307726078375</v>
      </c>
      <c r="G106">
        <f t="shared" si="7"/>
        <v>5117.501470582466</v>
      </c>
    </row>
    <row r="107" spans="3:7" x14ac:dyDescent="0.25">
      <c r="C107">
        <v>104</v>
      </c>
      <c r="D107">
        <f t="shared" si="6"/>
        <v>5117.501470582466</v>
      </c>
      <c r="E107">
        <f t="shared" si="8"/>
        <v>25.587507352912329</v>
      </c>
      <c r="F107">
        <f t="shared" si="9"/>
        <v>307.41249264708767</v>
      </c>
      <c r="G107">
        <f t="shared" si="7"/>
        <v>4810.0889779353784</v>
      </c>
    </row>
    <row r="108" spans="3:7" x14ac:dyDescent="0.25">
      <c r="C108">
        <v>105</v>
      </c>
      <c r="D108">
        <f t="shared" si="6"/>
        <v>4810.0889779353784</v>
      </c>
      <c r="E108">
        <f t="shared" si="8"/>
        <v>24.050444889676893</v>
      </c>
      <c r="F108">
        <f t="shared" si="9"/>
        <v>308.9495551103231</v>
      </c>
      <c r="G108">
        <f t="shared" si="7"/>
        <v>4501.1394228250556</v>
      </c>
    </row>
    <row r="109" spans="3:7" x14ac:dyDescent="0.25">
      <c r="C109">
        <v>106</v>
      </c>
      <c r="D109">
        <f t="shared" si="6"/>
        <v>4501.1394228250556</v>
      </c>
      <c r="E109">
        <f t="shared" si="8"/>
        <v>22.50569711412528</v>
      </c>
      <c r="F109">
        <f t="shared" si="9"/>
        <v>310.49430288587473</v>
      </c>
      <c r="G109">
        <f t="shared" si="7"/>
        <v>4190.6451199391813</v>
      </c>
    </row>
    <row r="110" spans="3:7" x14ac:dyDescent="0.25">
      <c r="C110">
        <v>107</v>
      </c>
      <c r="D110">
        <f t="shared" si="6"/>
        <v>4190.6451199391813</v>
      </c>
      <c r="E110">
        <f t="shared" si="8"/>
        <v>20.953225599695909</v>
      </c>
      <c r="F110">
        <f t="shared" si="9"/>
        <v>312.04677440030412</v>
      </c>
      <c r="G110">
        <f t="shared" si="7"/>
        <v>3878.5983455388773</v>
      </c>
    </row>
    <row r="111" spans="3:7" x14ac:dyDescent="0.25">
      <c r="C111">
        <v>108</v>
      </c>
      <c r="D111">
        <f t="shared" si="6"/>
        <v>3878.5983455388773</v>
      </c>
      <c r="E111">
        <f t="shared" si="8"/>
        <v>19.392991727694387</v>
      </c>
      <c r="F111">
        <f t="shared" si="9"/>
        <v>313.60700827230562</v>
      </c>
      <c r="G111">
        <f t="shared" si="7"/>
        <v>3564.9913372665715</v>
      </c>
    </row>
    <row r="112" spans="3:7" x14ac:dyDescent="0.25">
      <c r="C112">
        <v>109</v>
      </c>
      <c r="D112">
        <f t="shared" si="6"/>
        <v>3564.9913372665715</v>
      </c>
      <c r="E112">
        <f t="shared" si="8"/>
        <v>17.824956686332857</v>
      </c>
      <c r="F112">
        <f t="shared" si="9"/>
        <v>315.17504331366712</v>
      </c>
      <c r="G112">
        <f t="shared" si="7"/>
        <v>3249.8162939529043</v>
      </c>
    </row>
    <row r="113" spans="3:7" x14ac:dyDescent="0.25">
      <c r="C113">
        <v>110</v>
      </c>
      <c r="D113">
        <f t="shared" si="6"/>
        <v>3249.8162939529043</v>
      </c>
      <c r="E113">
        <f t="shared" si="8"/>
        <v>16.249081469764523</v>
      </c>
      <c r="F113">
        <f t="shared" si="9"/>
        <v>316.75091853023548</v>
      </c>
      <c r="G113">
        <f t="shared" si="7"/>
        <v>2933.0653754226687</v>
      </c>
    </row>
    <row r="114" spans="3:7" x14ac:dyDescent="0.25">
      <c r="C114">
        <v>111</v>
      </c>
      <c r="D114">
        <f t="shared" si="6"/>
        <v>2933.0653754226687</v>
      </c>
      <c r="E114">
        <f t="shared" si="8"/>
        <v>14.665326877113344</v>
      </c>
      <c r="F114">
        <f t="shared" si="9"/>
        <v>318.33467312288667</v>
      </c>
      <c r="G114">
        <f t="shared" si="7"/>
        <v>2614.730702299782</v>
      </c>
    </row>
    <row r="115" spans="3:7" x14ac:dyDescent="0.25">
      <c r="C115">
        <v>112</v>
      </c>
      <c r="D115">
        <f t="shared" si="6"/>
        <v>2614.730702299782</v>
      </c>
      <c r="E115">
        <f t="shared" si="8"/>
        <v>13.073653511498911</v>
      </c>
      <c r="F115">
        <f t="shared" si="9"/>
        <v>319.92634648850111</v>
      </c>
      <c r="G115">
        <f t="shared" si="7"/>
        <v>2294.8043558112809</v>
      </c>
    </row>
    <row r="116" spans="3:7" x14ac:dyDescent="0.25">
      <c r="C116">
        <v>113</v>
      </c>
      <c r="D116">
        <f t="shared" si="6"/>
        <v>2294.8043558112809</v>
      </c>
      <c r="E116">
        <f t="shared" si="8"/>
        <v>11.474021779056404</v>
      </c>
      <c r="F116">
        <f t="shared" si="9"/>
        <v>321.52597822094361</v>
      </c>
      <c r="G116">
        <f t="shared" si="7"/>
        <v>1973.2783775903372</v>
      </c>
    </row>
    <row r="117" spans="3:7" x14ac:dyDescent="0.25">
      <c r="C117">
        <v>114</v>
      </c>
      <c r="D117">
        <f t="shared" si="6"/>
        <v>1973.2783775903372</v>
      </c>
      <c r="E117">
        <f t="shared" si="8"/>
        <v>9.8663918879516856</v>
      </c>
      <c r="F117">
        <f t="shared" si="9"/>
        <v>323.13360811204831</v>
      </c>
      <c r="G117">
        <f t="shared" si="7"/>
        <v>1650.1447694782889</v>
      </c>
    </row>
    <row r="118" spans="3:7" x14ac:dyDescent="0.25">
      <c r="C118">
        <v>115</v>
      </c>
      <c r="D118">
        <f t="shared" si="6"/>
        <v>1650.1447694782889</v>
      </c>
      <c r="E118">
        <f t="shared" si="8"/>
        <v>8.2507238473914448</v>
      </c>
      <c r="F118">
        <f t="shared" si="9"/>
        <v>324.74927615260856</v>
      </c>
      <c r="G118">
        <f t="shared" si="7"/>
        <v>1325.3954933256805</v>
      </c>
    </row>
    <row r="119" spans="3:7" x14ac:dyDescent="0.25">
      <c r="C119">
        <v>116</v>
      </c>
      <c r="D119">
        <f t="shared" si="6"/>
        <v>1325.3954933256805</v>
      </c>
      <c r="E119">
        <f t="shared" si="8"/>
        <v>6.6269774666284027</v>
      </c>
      <c r="F119">
        <f t="shared" si="9"/>
        <v>326.37302253337162</v>
      </c>
      <c r="G119">
        <f t="shared" si="7"/>
        <v>999.02247079230892</v>
      </c>
    </row>
    <row r="120" spans="3:7" x14ac:dyDescent="0.25">
      <c r="C120">
        <v>117</v>
      </c>
      <c r="D120">
        <f t="shared" si="6"/>
        <v>999.02247079230892</v>
      </c>
      <c r="E120">
        <f t="shared" si="8"/>
        <v>4.9951123539615443</v>
      </c>
      <c r="F120">
        <f t="shared" si="9"/>
        <v>328.00488764603847</v>
      </c>
      <c r="G120">
        <f t="shared" si="7"/>
        <v>671.01758314627045</v>
      </c>
    </row>
    <row r="121" spans="3:7" x14ac:dyDescent="0.25">
      <c r="C121">
        <v>118</v>
      </c>
      <c r="D121">
        <f t="shared" ref="D121:D123" si="10">G120</f>
        <v>671.01758314627045</v>
      </c>
      <c r="E121">
        <f t="shared" si="8"/>
        <v>3.3550879157313522</v>
      </c>
      <c r="F121">
        <f t="shared" si="9"/>
        <v>329.64491208426864</v>
      </c>
      <c r="G121">
        <f t="shared" ref="G121:G123" si="11">D121-F121</f>
        <v>341.37267106200181</v>
      </c>
    </row>
    <row r="122" spans="3:7" x14ac:dyDescent="0.25">
      <c r="C122">
        <v>119</v>
      </c>
      <c r="D122">
        <f t="shared" si="10"/>
        <v>341.37267106200181</v>
      </c>
      <c r="E122">
        <f t="shared" si="8"/>
        <v>1.7068633553100092</v>
      </c>
      <c r="F122">
        <f t="shared" si="9"/>
        <v>331.29313664468998</v>
      </c>
      <c r="G122">
        <f t="shared" si="11"/>
        <v>10.079534417311834</v>
      </c>
    </row>
    <row r="123" spans="3:7" x14ac:dyDescent="0.25">
      <c r="C123">
        <v>120</v>
      </c>
      <c r="D123">
        <f t="shared" si="10"/>
        <v>10.079534417311834</v>
      </c>
      <c r="E123">
        <f t="shared" si="8"/>
        <v>5.0397672086559167E-2</v>
      </c>
      <c r="F123">
        <f t="shared" si="9"/>
        <v>332.94960232791345</v>
      </c>
      <c r="G123">
        <f t="shared" si="11"/>
        <v>-322.87006791060162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Maaz Sabahuddin</cp:lastModifiedBy>
  <dcterms:created xsi:type="dcterms:W3CDTF">2018-11-19T13:26:38Z</dcterms:created>
  <dcterms:modified xsi:type="dcterms:W3CDTF">2018-12-28T07:51:22Z</dcterms:modified>
</cp:coreProperties>
</file>