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quivosPendrive\PTCC\"/>
    </mc:Choice>
  </mc:AlternateContent>
  <bookViews>
    <workbookView xWindow="0" yWindow="0" windowWidth="24000" windowHeight="9630" firstSheet="1" activeTab="1"/>
  </bookViews>
  <sheets>
    <sheet name="Se 1" sheetId="3" state="hidden" r:id="rId1"/>
    <sheet name="Se 3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D18" i="2"/>
  <c r="D19" i="2"/>
  <c r="D20" i="2"/>
  <c r="D21" i="2"/>
  <c r="D5" i="2"/>
  <c r="D6" i="2"/>
  <c r="D7" i="2"/>
  <c r="D12" i="2"/>
  <c r="D4" i="2"/>
  <c r="I7" i="2" l="1"/>
  <c r="D14" i="2"/>
  <c r="D22" i="2"/>
  <c r="D23" i="2" s="1"/>
  <c r="D24" i="2" s="1"/>
  <c r="D31" i="2" l="1"/>
  <c r="D32" i="2"/>
  <c r="D30" i="2"/>
  <c r="D29" i="2"/>
  <c r="D28" i="2"/>
  <c r="D33" i="2" l="1"/>
  <c r="I16" i="2" s="1"/>
  <c r="I19" i="2" s="1"/>
</calcChain>
</file>

<file path=xl/sharedStrings.xml><?xml version="1.0" encoding="utf-8"?>
<sst xmlns="http://schemas.openxmlformats.org/spreadsheetml/2006/main" count="92" uniqueCount="60">
  <si>
    <t>Exemplo De Função Com Dois SE</t>
  </si>
  <si>
    <t xml:space="preserve">Nome </t>
  </si>
  <si>
    <t>Idade</t>
  </si>
  <si>
    <t>Sexo</t>
  </si>
  <si>
    <t>Exercito</t>
  </si>
  <si>
    <t>Marcelo</t>
  </si>
  <si>
    <t>M</t>
  </si>
  <si>
    <t>Gislene</t>
  </si>
  <si>
    <t>F</t>
  </si>
  <si>
    <t>Renan</t>
  </si>
  <si>
    <t>Renato</t>
  </si>
  <si>
    <t>Marcos</t>
  </si>
  <si>
    <t>Sergio</t>
  </si>
  <si>
    <t>Maria</t>
  </si>
  <si>
    <t>Andrea</t>
  </si>
  <si>
    <t>Jose</t>
  </si>
  <si>
    <t>Carla</t>
  </si>
  <si>
    <t>SOFTWARE CONDMIND</t>
  </si>
  <si>
    <t>DESPESAS FIXAS MENSAIS</t>
  </si>
  <si>
    <t>Item</t>
  </si>
  <si>
    <t>Qtd.</t>
  </si>
  <si>
    <t>Valor Unitário (R$)</t>
  </si>
  <si>
    <t>Valor Total (R$)</t>
  </si>
  <si>
    <t>Salário programadores</t>
  </si>
  <si>
    <t>Salário Designer</t>
  </si>
  <si>
    <t>Salário Analista de Sistemas</t>
  </si>
  <si>
    <t>Aluguel</t>
  </si>
  <si>
    <t>Energia</t>
  </si>
  <si>
    <t>Água</t>
  </si>
  <si>
    <t>Material de Escritório</t>
  </si>
  <si>
    <t>Manutenção /Limpeza</t>
  </si>
  <si>
    <t>Material de Limpeza</t>
  </si>
  <si>
    <t>TOTAL</t>
  </si>
  <si>
    <t>-</t>
  </si>
  <si>
    <t>Internet</t>
  </si>
  <si>
    <t>HARDWARE E SOFTWARE</t>
  </si>
  <si>
    <t>Hardware</t>
  </si>
  <si>
    <t>Sistema Operacional</t>
  </si>
  <si>
    <t>Ferramentas de Desenvolvimento</t>
  </si>
  <si>
    <t>Ferramentas de Modelagem</t>
  </si>
  <si>
    <t>Custo Anual (20% do Total)</t>
  </si>
  <si>
    <t>Mês</t>
  </si>
  <si>
    <t>Mês 1</t>
  </si>
  <si>
    <t>Mês 2</t>
  </si>
  <si>
    <t>Mês 3</t>
  </si>
  <si>
    <t>Mês 4</t>
  </si>
  <si>
    <t>Mês 5</t>
  </si>
  <si>
    <t>Computador</t>
  </si>
  <si>
    <t>INVESTIMENTOS</t>
  </si>
  <si>
    <t>TREINAMENTO E MANUTENÇÃO</t>
  </si>
  <si>
    <t>CUSTO TOTAI</t>
  </si>
  <si>
    <t>Período</t>
  </si>
  <si>
    <t>Valor  (R$)</t>
  </si>
  <si>
    <t>1º Ano</t>
  </si>
  <si>
    <t>2º Ano</t>
  </si>
  <si>
    <t>3º Ano</t>
  </si>
  <si>
    <t>Treinamento (1 mês)</t>
  </si>
  <si>
    <t>Manutenção</t>
  </si>
  <si>
    <t>Custo Mensal (Parcela 5x)</t>
  </si>
  <si>
    <t>CUSTOS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</si>
</sst>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Algerian"/>
      <family val="5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3" fillId="3" borderId="1" xfId="1" applyFill="1" applyBorder="1" applyAlignment="1">
      <alignment horizontal="center"/>
    </xf>
    <xf numFmtId="0" fontId="3" fillId="0" borderId="1" xfId="1" applyBorder="1"/>
    <xf numFmtId="0" fontId="3" fillId="0" borderId="1" xfId="1" applyBorder="1" applyAlignment="1">
      <alignment horizontal="center"/>
    </xf>
    <xf numFmtId="0" fontId="3" fillId="0" borderId="1" xfId="1" applyBorder="1" applyAlignment="1">
      <alignment horizontal="left"/>
    </xf>
    <xf numFmtId="0" fontId="1" fillId="4" borderId="1" xfId="0" applyFont="1" applyFill="1" applyBorder="1" applyAlignment="1">
      <alignment horizontal="centerContinuous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0" fontId="1" fillId="4" borderId="5" xfId="0" applyFont="1" applyFill="1" applyBorder="1" applyAlignment="1">
      <alignment horizontal="centerContinuous"/>
    </xf>
    <xf numFmtId="0" fontId="1" fillId="4" borderId="6" xfId="0" applyFont="1" applyFill="1" applyBorder="1" applyAlignment="1">
      <alignment horizontal="centerContinuous"/>
    </xf>
    <xf numFmtId="0" fontId="0" fillId="4" borderId="5" xfId="0" applyFill="1" applyBorder="1"/>
    <xf numFmtId="2" fontId="0" fillId="4" borderId="6" xfId="0" applyNumberFormat="1" applyFill="1" applyBorder="1"/>
    <xf numFmtId="0" fontId="4" fillId="4" borderId="5" xfId="0" applyFont="1" applyFill="1" applyBorder="1"/>
    <xf numFmtId="2" fontId="4" fillId="4" borderId="6" xfId="0" applyNumberFormat="1" applyFont="1" applyFill="1" applyBorder="1"/>
    <xf numFmtId="165" fontId="4" fillId="4" borderId="6" xfId="0" applyNumberFormat="1" applyFont="1" applyFill="1" applyBorder="1"/>
    <xf numFmtId="0" fontId="1" fillId="4" borderId="8" xfId="0" applyFont="1" applyFill="1" applyBorder="1" applyAlignment="1">
      <alignment horizontal="centerContinuous"/>
    </xf>
    <xf numFmtId="0" fontId="1" fillId="4" borderId="9" xfId="0" applyFont="1" applyFill="1" applyBorder="1" applyAlignment="1">
      <alignment horizontal="centerContinuous"/>
    </xf>
    <xf numFmtId="2" fontId="0" fillId="4" borderId="1" xfId="0" applyNumberForma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/>
    <xf numFmtId="0" fontId="3" fillId="2" borderId="1" xfId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32" sqref="B32"/>
    </sheetView>
  </sheetViews>
  <sheetFormatPr defaultRowHeight="15" x14ac:dyDescent="0.25"/>
  <cols>
    <col min="2" max="2" width="10.85546875" customWidth="1"/>
    <col min="3" max="3" width="13.28515625" customWidth="1"/>
    <col min="4" max="4" width="54.140625" customWidth="1"/>
  </cols>
  <sheetData>
    <row r="1" spans="1:4" x14ac:dyDescent="0.25">
      <c r="A1" s="23" t="s">
        <v>0</v>
      </c>
      <c r="B1" s="23"/>
      <c r="C1" s="23"/>
      <c r="D1" s="23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 t="s">
        <v>5</v>
      </c>
      <c r="B3" s="2">
        <v>28</v>
      </c>
      <c r="C3" s="3" t="s">
        <v>6</v>
      </c>
      <c r="D3" s="4"/>
    </row>
    <row r="4" spans="1:4" x14ac:dyDescent="0.25">
      <c r="A4" s="2" t="s">
        <v>7</v>
      </c>
      <c r="B4" s="2">
        <v>30</v>
      </c>
      <c r="C4" s="3" t="s">
        <v>8</v>
      </c>
      <c r="D4" s="4"/>
    </row>
    <row r="5" spans="1:4" x14ac:dyDescent="0.25">
      <c r="A5" s="2" t="s">
        <v>9</v>
      </c>
      <c r="B5" s="2">
        <v>1</v>
      </c>
      <c r="C5" s="3" t="s">
        <v>6</v>
      </c>
      <c r="D5" s="4"/>
    </row>
    <row r="6" spans="1:4" x14ac:dyDescent="0.25">
      <c r="A6" s="2" t="s">
        <v>10</v>
      </c>
      <c r="B6" s="2">
        <v>18</v>
      </c>
      <c r="C6" s="3" t="s">
        <v>6</v>
      </c>
      <c r="D6" s="4"/>
    </row>
    <row r="7" spans="1:4" x14ac:dyDescent="0.25">
      <c r="A7" s="2" t="s">
        <v>11</v>
      </c>
      <c r="B7" s="2">
        <v>17</v>
      </c>
      <c r="C7" s="3" t="s">
        <v>6</v>
      </c>
      <c r="D7" s="4"/>
    </row>
    <row r="8" spans="1:4" x14ac:dyDescent="0.25">
      <c r="A8" s="2" t="s">
        <v>12</v>
      </c>
      <c r="B8" s="2">
        <v>18</v>
      </c>
      <c r="C8" s="3" t="s">
        <v>6</v>
      </c>
      <c r="D8" s="4"/>
    </row>
    <row r="9" spans="1:4" x14ac:dyDescent="0.25">
      <c r="A9" s="2" t="s">
        <v>13</v>
      </c>
      <c r="B9" s="2">
        <v>44</v>
      </c>
      <c r="C9" s="3" t="s">
        <v>8</v>
      </c>
      <c r="D9" s="4"/>
    </row>
    <row r="10" spans="1:4" x14ac:dyDescent="0.25">
      <c r="A10" s="2" t="s">
        <v>14</v>
      </c>
      <c r="B10" s="2">
        <v>18</v>
      </c>
      <c r="C10" s="3" t="s">
        <v>8</v>
      </c>
      <c r="D10" s="4"/>
    </row>
    <row r="11" spans="1:4" x14ac:dyDescent="0.25">
      <c r="A11" s="2" t="s">
        <v>15</v>
      </c>
      <c r="B11" s="2">
        <v>18</v>
      </c>
      <c r="C11" s="3" t="s">
        <v>6</v>
      </c>
      <c r="D11" s="4"/>
    </row>
    <row r="12" spans="1:4" x14ac:dyDescent="0.25">
      <c r="A12" s="2" t="s">
        <v>16</v>
      </c>
      <c r="B12" s="2">
        <v>18</v>
      </c>
      <c r="C12" s="3" t="s">
        <v>8</v>
      </c>
      <c r="D12" s="4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C13" zoomScale="180" zoomScaleNormal="180" workbookViewId="0">
      <selection activeCell="C27" sqref="C27"/>
    </sheetView>
  </sheetViews>
  <sheetFormatPr defaultRowHeight="15" x14ac:dyDescent="0.25"/>
  <cols>
    <col min="1" max="1" width="26.140625" bestFit="1" customWidth="1"/>
    <col min="2" max="2" width="4.85546875" bestFit="1" customWidth="1"/>
    <col min="3" max="3" width="17.7109375" bestFit="1" customWidth="1"/>
    <col min="4" max="4" width="14.7109375" bestFit="1" customWidth="1"/>
    <col min="5" max="5" width="10.85546875" customWidth="1"/>
    <col min="6" max="6" width="31.7109375" bestFit="1" customWidth="1"/>
    <col min="7" max="7" width="4.85546875" bestFit="1" customWidth="1"/>
    <col min="8" max="8" width="19.7109375" bestFit="1" customWidth="1"/>
    <col min="9" max="9" width="19.85546875" customWidth="1"/>
    <col min="10" max="10" width="7.5703125" customWidth="1"/>
    <col min="250" max="250" width="10.42578125" bestFit="1" customWidth="1"/>
    <col min="255" max="255" width="16.28515625" bestFit="1" customWidth="1"/>
    <col min="256" max="256" width="12.28515625" customWidth="1"/>
    <col min="260" max="260" width="16.28515625" bestFit="1" customWidth="1"/>
    <col min="506" max="506" width="10.42578125" bestFit="1" customWidth="1"/>
    <col min="511" max="511" width="16.28515625" bestFit="1" customWidth="1"/>
    <col min="512" max="512" width="12.28515625" customWidth="1"/>
    <col min="516" max="516" width="16.28515625" bestFit="1" customWidth="1"/>
    <col min="762" max="762" width="10.42578125" bestFit="1" customWidth="1"/>
    <col min="767" max="767" width="16.28515625" bestFit="1" customWidth="1"/>
    <col min="768" max="768" width="12.28515625" customWidth="1"/>
    <col min="772" max="772" width="16.28515625" bestFit="1" customWidth="1"/>
    <col min="1018" max="1018" width="10.42578125" bestFit="1" customWidth="1"/>
    <col min="1023" max="1023" width="16.28515625" bestFit="1" customWidth="1"/>
    <col min="1024" max="1024" width="12.28515625" customWidth="1"/>
    <col min="1028" max="1028" width="16.28515625" bestFit="1" customWidth="1"/>
    <col min="1274" max="1274" width="10.42578125" bestFit="1" customWidth="1"/>
    <col min="1279" max="1279" width="16.28515625" bestFit="1" customWidth="1"/>
    <col min="1280" max="1280" width="12.28515625" customWidth="1"/>
    <col min="1284" max="1284" width="16.28515625" bestFit="1" customWidth="1"/>
    <col min="1530" max="1530" width="10.42578125" bestFit="1" customWidth="1"/>
    <col min="1535" max="1535" width="16.28515625" bestFit="1" customWidth="1"/>
    <col min="1536" max="1536" width="12.28515625" customWidth="1"/>
    <col min="1540" max="1540" width="16.28515625" bestFit="1" customWidth="1"/>
    <col min="1786" max="1786" width="10.42578125" bestFit="1" customWidth="1"/>
    <col min="1791" max="1791" width="16.28515625" bestFit="1" customWidth="1"/>
    <col min="1792" max="1792" width="12.28515625" customWidth="1"/>
    <col min="1796" max="1796" width="16.28515625" bestFit="1" customWidth="1"/>
    <col min="2042" max="2042" width="10.42578125" bestFit="1" customWidth="1"/>
    <col min="2047" max="2047" width="16.28515625" bestFit="1" customWidth="1"/>
    <col min="2048" max="2048" width="12.28515625" customWidth="1"/>
    <col min="2052" max="2052" width="16.28515625" bestFit="1" customWidth="1"/>
    <col min="2298" max="2298" width="10.42578125" bestFit="1" customWidth="1"/>
    <col min="2303" max="2303" width="16.28515625" bestFit="1" customWidth="1"/>
    <col min="2304" max="2304" width="12.28515625" customWidth="1"/>
    <col min="2308" max="2308" width="16.28515625" bestFit="1" customWidth="1"/>
    <col min="2554" max="2554" width="10.42578125" bestFit="1" customWidth="1"/>
    <col min="2559" max="2559" width="16.28515625" bestFit="1" customWidth="1"/>
    <col min="2560" max="2560" width="12.28515625" customWidth="1"/>
    <col min="2564" max="2564" width="16.28515625" bestFit="1" customWidth="1"/>
    <col min="2810" max="2810" width="10.42578125" bestFit="1" customWidth="1"/>
    <col min="2815" max="2815" width="16.28515625" bestFit="1" customWidth="1"/>
    <col min="2816" max="2816" width="12.28515625" customWidth="1"/>
    <col min="2820" max="2820" width="16.28515625" bestFit="1" customWidth="1"/>
    <col min="3066" max="3066" width="10.42578125" bestFit="1" customWidth="1"/>
    <col min="3071" max="3071" width="16.28515625" bestFit="1" customWidth="1"/>
    <col min="3072" max="3072" width="12.28515625" customWidth="1"/>
    <col min="3076" max="3076" width="16.28515625" bestFit="1" customWidth="1"/>
    <col min="3322" max="3322" width="10.42578125" bestFit="1" customWidth="1"/>
    <col min="3327" max="3327" width="16.28515625" bestFit="1" customWidth="1"/>
    <col min="3328" max="3328" width="12.28515625" customWidth="1"/>
    <col min="3332" max="3332" width="16.28515625" bestFit="1" customWidth="1"/>
    <col min="3578" max="3578" width="10.42578125" bestFit="1" customWidth="1"/>
    <col min="3583" max="3583" width="16.28515625" bestFit="1" customWidth="1"/>
    <col min="3584" max="3584" width="12.28515625" customWidth="1"/>
    <col min="3588" max="3588" width="16.28515625" bestFit="1" customWidth="1"/>
    <col min="3834" max="3834" width="10.42578125" bestFit="1" customWidth="1"/>
    <col min="3839" max="3839" width="16.28515625" bestFit="1" customWidth="1"/>
    <col min="3840" max="3840" width="12.28515625" customWidth="1"/>
    <col min="3844" max="3844" width="16.28515625" bestFit="1" customWidth="1"/>
    <col min="4090" max="4090" width="10.42578125" bestFit="1" customWidth="1"/>
    <col min="4095" max="4095" width="16.28515625" bestFit="1" customWidth="1"/>
    <col min="4096" max="4096" width="12.28515625" customWidth="1"/>
    <col min="4100" max="4100" width="16.28515625" bestFit="1" customWidth="1"/>
    <col min="4346" max="4346" width="10.42578125" bestFit="1" customWidth="1"/>
    <col min="4351" max="4351" width="16.28515625" bestFit="1" customWidth="1"/>
    <col min="4352" max="4352" width="12.28515625" customWidth="1"/>
    <col min="4356" max="4356" width="16.28515625" bestFit="1" customWidth="1"/>
    <col min="4602" max="4602" width="10.42578125" bestFit="1" customWidth="1"/>
    <col min="4607" max="4607" width="16.28515625" bestFit="1" customWidth="1"/>
    <col min="4608" max="4608" width="12.28515625" customWidth="1"/>
    <col min="4612" max="4612" width="16.28515625" bestFit="1" customWidth="1"/>
    <col min="4858" max="4858" width="10.42578125" bestFit="1" customWidth="1"/>
    <col min="4863" max="4863" width="16.28515625" bestFit="1" customWidth="1"/>
    <col min="4864" max="4864" width="12.28515625" customWidth="1"/>
    <col min="4868" max="4868" width="16.28515625" bestFit="1" customWidth="1"/>
    <col min="5114" max="5114" width="10.42578125" bestFit="1" customWidth="1"/>
    <col min="5119" max="5119" width="16.28515625" bestFit="1" customWidth="1"/>
    <col min="5120" max="5120" width="12.28515625" customWidth="1"/>
    <col min="5124" max="5124" width="16.28515625" bestFit="1" customWidth="1"/>
    <col min="5370" max="5370" width="10.42578125" bestFit="1" customWidth="1"/>
    <col min="5375" max="5375" width="16.28515625" bestFit="1" customWidth="1"/>
    <col min="5376" max="5376" width="12.28515625" customWidth="1"/>
    <col min="5380" max="5380" width="16.28515625" bestFit="1" customWidth="1"/>
    <col min="5626" max="5626" width="10.42578125" bestFit="1" customWidth="1"/>
    <col min="5631" max="5631" width="16.28515625" bestFit="1" customWidth="1"/>
    <col min="5632" max="5632" width="12.28515625" customWidth="1"/>
    <col min="5636" max="5636" width="16.28515625" bestFit="1" customWidth="1"/>
    <col min="5882" max="5882" width="10.42578125" bestFit="1" customWidth="1"/>
    <col min="5887" max="5887" width="16.28515625" bestFit="1" customWidth="1"/>
    <col min="5888" max="5888" width="12.28515625" customWidth="1"/>
    <col min="5892" max="5892" width="16.28515625" bestFit="1" customWidth="1"/>
    <col min="6138" max="6138" width="10.42578125" bestFit="1" customWidth="1"/>
    <col min="6143" max="6143" width="16.28515625" bestFit="1" customWidth="1"/>
    <col min="6144" max="6144" width="12.28515625" customWidth="1"/>
    <col min="6148" max="6148" width="16.28515625" bestFit="1" customWidth="1"/>
    <col min="6394" max="6394" width="10.42578125" bestFit="1" customWidth="1"/>
    <col min="6399" max="6399" width="16.28515625" bestFit="1" customWidth="1"/>
    <col min="6400" max="6400" width="12.28515625" customWidth="1"/>
    <col min="6404" max="6404" width="16.28515625" bestFit="1" customWidth="1"/>
    <col min="6650" max="6650" width="10.42578125" bestFit="1" customWidth="1"/>
    <col min="6655" max="6655" width="16.28515625" bestFit="1" customWidth="1"/>
    <col min="6656" max="6656" width="12.28515625" customWidth="1"/>
    <col min="6660" max="6660" width="16.28515625" bestFit="1" customWidth="1"/>
    <col min="6906" max="6906" width="10.42578125" bestFit="1" customWidth="1"/>
    <col min="6911" max="6911" width="16.28515625" bestFit="1" customWidth="1"/>
    <col min="6912" max="6912" width="12.28515625" customWidth="1"/>
    <col min="6916" max="6916" width="16.28515625" bestFit="1" customWidth="1"/>
    <col min="7162" max="7162" width="10.42578125" bestFit="1" customWidth="1"/>
    <col min="7167" max="7167" width="16.28515625" bestFit="1" customWidth="1"/>
    <col min="7168" max="7168" width="12.28515625" customWidth="1"/>
    <col min="7172" max="7172" width="16.28515625" bestFit="1" customWidth="1"/>
    <col min="7418" max="7418" width="10.42578125" bestFit="1" customWidth="1"/>
    <col min="7423" max="7423" width="16.28515625" bestFit="1" customWidth="1"/>
    <col min="7424" max="7424" width="12.28515625" customWidth="1"/>
    <col min="7428" max="7428" width="16.28515625" bestFit="1" customWidth="1"/>
    <col min="7674" max="7674" width="10.42578125" bestFit="1" customWidth="1"/>
    <col min="7679" max="7679" width="16.28515625" bestFit="1" customWidth="1"/>
    <col min="7680" max="7680" width="12.28515625" customWidth="1"/>
    <col min="7684" max="7684" width="16.28515625" bestFit="1" customWidth="1"/>
    <col min="7930" max="7930" width="10.42578125" bestFit="1" customWidth="1"/>
    <col min="7935" max="7935" width="16.28515625" bestFit="1" customWidth="1"/>
    <col min="7936" max="7936" width="12.28515625" customWidth="1"/>
    <col min="7940" max="7940" width="16.28515625" bestFit="1" customWidth="1"/>
    <col min="8186" max="8186" width="10.42578125" bestFit="1" customWidth="1"/>
    <col min="8191" max="8191" width="16.28515625" bestFit="1" customWidth="1"/>
    <col min="8192" max="8192" width="12.28515625" customWidth="1"/>
    <col min="8196" max="8196" width="16.28515625" bestFit="1" customWidth="1"/>
    <col min="8442" max="8442" width="10.42578125" bestFit="1" customWidth="1"/>
    <col min="8447" max="8447" width="16.28515625" bestFit="1" customWidth="1"/>
    <col min="8448" max="8448" width="12.28515625" customWidth="1"/>
    <col min="8452" max="8452" width="16.28515625" bestFit="1" customWidth="1"/>
    <col min="8698" max="8698" width="10.42578125" bestFit="1" customWidth="1"/>
    <col min="8703" max="8703" width="16.28515625" bestFit="1" customWidth="1"/>
    <col min="8704" max="8704" width="12.28515625" customWidth="1"/>
    <col min="8708" max="8708" width="16.28515625" bestFit="1" customWidth="1"/>
    <col min="8954" max="8954" width="10.42578125" bestFit="1" customWidth="1"/>
    <col min="8959" max="8959" width="16.28515625" bestFit="1" customWidth="1"/>
    <col min="8960" max="8960" width="12.28515625" customWidth="1"/>
    <col min="8964" max="8964" width="16.28515625" bestFit="1" customWidth="1"/>
    <col min="9210" max="9210" width="10.42578125" bestFit="1" customWidth="1"/>
    <col min="9215" max="9215" width="16.28515625" bestFit="1" customWidth="1"/>
    <col min="9216" max="9216" width="12.28515625" customWidth="1"/>
    <col min="9220" max="9220" width="16.28515625" bestFit="1" customWidth="1"/>
    <col min="9466" max="9466" width="10.42578125" bestFit="1" customWidth="1"/>
    <col min="9471" max="9471" width="16.28515625" bestFit="1" customWidth="1"/>
    <col min="9472" max="9472" width="12.28515625" customWidth="1"/>
    <col min="9476" max="9476" width="16.28515625" bestFit="1" customWidth="1"/>
    <col min="9722" max="9722" width="10.42578125" bestFit="1" customWidth="1"/>
    <col min="9727" max="9727" width="16.28515625" bestFit="1" customWidth="1"/>
    <col min="9728" max="9728" width="12.28515625" customWidth="1"/>
    <col min="9732" max="9732" width="16.28515625" bestFit="1" customWidth="1"/>
    <col min="9978" max="9978" width="10.42578125" bestFit="1" customWidth="1"/>
    <col min="9983" max="9983" width="16.28515625" bestFit="1" customWidth="1"/>
    <col min="9984" max="9984" width="12.28515625" customWidth="1"/>
    <col min="9988" max="9988" width="16.28515625" bestFit="1" customWidth="1"/>
    <col min="10234" max="10234" width="10.42578125" bestFit="1" customWidth="1"/>
    <col min="10239" max="10239" width="16.28515625" bestFit="1" customWidth="1"/>
    <col min="10240" max="10240" width="12.28515625" customWidth="1"/>
    <col min="10244" max="10244" width="16.28515625" bestFit="1" customWidth="1"/>
    <col min="10490" max="10490" width="10.42578125" bestFit="1" customWidth="1"/>
    <col min="10495" max="10495" width="16.28515625" bestFit="1" customWidth="1"/>
    <col min="10496" max="10496" width="12.28515625" customWidth="1"/>
    <col min="10500" max="10500" width="16.28515625" bestFit="1" customWidth="1"/>
    <col min="10746" max="10746" width="10.42578125" bestFit="1" customWidth="1"/>
    <col min="10751" max="10751" width="16.28515625" bestFit="1" customWidth="1"/>
    <col min="10752" max="10752" width="12.28515625" customWidth="1"/>
    <col min="10756" max="10756" width="16.28515625" bestFit="1" customWidth="1"/>
    <col min="11002" max="11002" width="10.42578125" bestFit="1" customWidth="1"/>
    <col min="11007" max="11007" width="16.28515625" bestFit="1" customWidth="1"/>
    <col min="11008" max="11008" width="12.28515625" customWidth="1"/>
    <col min="11012" max="11012" width="16.28515625" bestFit="1" customWidth="1"/>
    <col min="11258" max="11258" width="10.42578125" bestFit="1" customWidth="1"/>
    <col min="11263" max="11263" width="16.28515625" bestFit="1" customWidth="1"/>
    <col min="11264" max="11264" width="12.28515625" customWidth="1"/>
    <col min="11268" max="11268" width="16.28515625" bestFit="1" customWidth="1"/>
    <col min="11514" max="11514" width="10.42578125" bestFit="1" customWidth="1"/>
    <col min="11519" max="11519" width="16.28515625" bestFit="1" customWidth="1"/>
    <col min="11520" max="11520" width="12.28515625" customWidth="1"/>
    <col min="11524" max="11524" width="16.28515625" bestFit="1" customWidth="1"/>
    <col min="11770" max="11770" width="10.42578125" bestFit="1" customWidth="1"/>
    <col min="11775" max="11775" width="16.28515625" bestFit="1" customWidth="1"/>
    <col min="11776" max="11776" width="12.28515625" customWidth="1"/>
    <col min="11780" max="11780" width="16.28515625" bestFit="1" customWidth="1"/>
    <col min="12026" max="12026" width="10.42578125" bestFit="1" customWidth="1"/>
    <col min="12031" max="12031" width="16.28515625" bestFit="1" customWidth="1"/>
    <col min="12032" max="12032" width="12.28515625" customWidth="1"/>
    <col min="12036" max="12036" width="16.28515625" bestFit="1" customWidth="1"/>
    <col min="12282" max="12282" width="10.42578125" bestFit="1" customWidth="1"/>
    <col min="12287" max="12287" width="16.28515625" bestFit="1" customWidth="1"/>
    <col min="12288" max="12288" width="12.28515625" customWidth="1"/>
    <col min="12292" max="12292" width="16.28515625" bestFit="1" customWidth="1"/>
    <col min="12538" max="12538" width="10.42578125" bestFit="1" customWidth="1"/>
    <col min="12543" max="12543" width="16.28515625" bestFit="1" customWidth="1"/>
    <col min="12544" max="12544" width="12.28515625" customWidth="1"/>
    <col min="12548" max="12548" width="16.28515625" bestFit="1" customWidth="1"/>
    <col min="12794" max="12794" width="10.42578125" bestFit="1" customWidth="1"/>
    <col min="12799" max="12799" width="16.28515625" bestFit="1" customWidth="1"/>
    <col min="12800" max="12800" width="12.28515625" customWidth="1"/>
    <col min="12804" max="12804" width="16.28515625" bestFit="1" customWidth="1"/>
    <col min="13050" max="13050" width="10.42578125" bestFit="1" customWidth="1"/>
    <col min="13055" max="13055" width="16.28515625" bestFit="1" customWidth="1"/>
    <col min="13056" max="13056" width="12.28515625" customWidth="1"/>
    <col min="13060" max="13060" width="16.28515625" bestFit="1" customWidth="1"/>
    <col min="13306" max="13306" width="10.42578125" bestFit="1" customWidth="1"/>
    <col min="13311" max="13311" width="16.28515625" bestFit="1" customWidth="1"/>
    <col min="13312" max="13312" width="12.28515625" customWidth="1"/>
    <col min="13316" max="13316" width="16.28515625" bestFit="1" customWidth="1"/>
    <col min="13562" max="13562" width="10.42578125" bestFit="1" customWidth="1"/>
    <col min="13567" max="13567" width="16.28515625" bestFit="1" customWidth="1"/>
    <col min="13568" max="13568" width="12.28515625" customWidth="1"/>
    <col min="13572" max="13572" width="16.28515625" bestFit="1" customWidth="1"/>
    <col min="13818" max="13818" width="10.42578125" bestFit="1" customWidth="1"/>
    <col min="13823" max="13823" width="16.28515625" bestFit="1" customWidth="1"/>
    <col min="13824" max="13824" width="12.28515625" customWidth="1"/>
    <col min="13828" max="13828" width="16.28515625" bestFit="1" customWidth="1"/>
    <col min="14074" max="14074" width="10.42578125" bestFit="1" customWidth="1"/>
    <col min="14079" max="14079" width="16.28515625" bestFit="1" customWidth="1"/>
    <col min="14080" max="14080" width="12.28515625" customWidth="1"/>
    <col min="14084" max="14084" width="16.28515625" bestFit="1" customWidth="1"/>
    <col min="14330" max="14330" width="10.42578125" bestFit="1" customWidth="1"/>
    <col min="14335" max="14335" width="16.28515625" bestFit="1" customWidth="1"/>
    <col min="14336" max="14336" width="12.28515625" customWidth="1"/>
    <col min="14340" max="14340" width="16.28515625" bestFit="1" customWidth="1"/>
    <col min="14586" max="14586" width="10.42578125" bestFit="1" customWidth="1"/>
    <col min="14591" max="14591" width="16.28515625" bestFit="1" customWidth="1"/>
    <col min="14592" max="14592" width="12.28515625" customWidth="1"/>
    <col min="14596" max="14596" width="16.28515625" bestFit="1" customWidth="1"/>
    <col min="14842" max="14842" width="10.42578125" bestFit="1" customWidth="1"/>
    <col min="14847" max="14847" width="16.28515625" bestFit="1" customWidth="1"/>
    <col min="14848" max="14848" width="12.28515625" customWidth="1"/>
    <col min="14852" max="14852" width="16.28515625" bestFit="1" customWidth="1"/>
    <col min="15098" max="15098" width="10.42578125" bestFit="1" customWidth="1"/>
    <col min="15103" max="15103" width="16.28515625" bestFit="1" customWidth="1"/>
    <col min="15104" max="15104" width="12.28515625" customWidth="1"/>
    <col min="15108" max="15108" width="16.28515625" bestFit="1" customWidth="1"/>
    <col min="15354" max="15354" width="10.42578125" bestFit="1" customWidth="1"/>
    <col min="15359" max="15359" width="16.28515625" bestFit="1" customWidth="1"/>
    <col min="15360" max="15360" width="12.28515625" customWidth="1"/>
    <col min="15364" max="15364" width="16.28515625" bestFit="1" customWidth="1"/>
    <col min="15610" max="15610" width="10.42578125" bestFit="1" customWidth="1"/>
    <col min="15615" max="15615" width="16.28515625" bestFit="1" customWidth="1"/>
    <col min="15616" max="15616" width="12.28515625" customWidth="1"/>
    <col min="15620" max="15620" width="16.28515625" bestFit="1" customWidth="1"/>
    <col min="15866" max="15866" width="10.42578125" bestFit="1" customWidth="1"/>
    <col min="15871" max="15871" width="16.28515625" bestFit="1" customWidth="1"/>
    <col min="15872" max="15872" width="12.28515625" customWidth="1"/>
    <col min="15876" max="15876" width="16.28515625" bestFit="1" customWidth="1"/>
    <col min="16122" max="16122" width="10.42578125" bestFit="1" customWidth="1"/>
    <col min="16127" max="16127" width="16.28515625" bestFit="1" customWidth="1"/>
    <col min="16128" max="16128" width="12.28515625" customWidth="1"/>
    <col min="16132" max="16132" width="16.28515625" bestFit="1" customWidth="1"/>
  </cols>
  <sheetData>
    <row r="1" spans="1:9" ht="15.75" x14ac:dyDescent="0.25">
      <c r="A1" s="29" t="s">
        <v>17</v>
      </c>
      <c r="B1" s="30"/>
      <c r="C1" s="30"/>
      <c r="D1" s="31"/>
      <c r="F1" s="24" t="s">
        <v>48</v>
      </c>
      <c r="G1" s="25"/>
      <c r="H1" s="25"/>
      <c r="I1" s="26"/>
    </row>
    <row r="2" spans="1:9" ht="15.75" x14ac:dyDescent="0.25">
      <c r="A2" s="24" t="s">
        <v>18</v>
      </c>
      <c r="B2" s="25"/>
      <c r="C2" s="25"/>
      <c r="D2" s="26"/>
      <c r="F2" s="9" t="s">
        <v>19</v>
      </c>
      <c r="G2" s="5" t="s">
        <v>20</v>
      </c>
      <c r="H2" s="5" t="s">
        <v>21</v>
      </c>
      <c r="I2" s="10" t="s">
        <v>22</v>
      </c>
    </row>
    <row r="3" spans="1:9" x14ac:dyDescent="0.25">
      <c r="A3" s="9" t="s">
        <v>19</v>
      </c>
      <c r="B3" s="5" t="s">
        <v>20</v>
      </c>
      <c r="C3" s="5" t="s">
        <v>21</v>
      </c>
      <c r="D3" s="10" t="s">
        <v>22</v>
      </c>
      <c r="F3" s="11"/>
      <c r="G3" s="6"/>
      <c r="H3" s="8"/>
      <c r="I3" s="12">
        <f>H3*G3</f>
        <v>0</v>
      </c>
    </row>
    <row r="4" spans="1:9" x14ac:dyDescent="0.25">
      <c r="A4" s="11" t="s">
        <v>23</v>
      </c>
      <c r="B4" s="6">
        <v>1</v>
      </c>
      <c r="C4" s="8">
        <v>1400</v>
      </c>
      <c r="D4" s="12">
        <f>C4*B4</f>
        <v>1400</v>
      </c>
      <c r="F4" s="11"/>
      <c r="G4" s="6"/>
      <c r="H4" s="8"/>
      <c r="I4" s="12">
        <f t="shared" ref="I4:I6" si="0">H4*G4</f>
        <v>0</v>
      </c>
    </row>
    <row r="5" spans="1:9" x14ac:dyDescent="0.25">
      <c r="A5" s="11" t="s">
        <v>24</v>
      </c>
      <c r="B5" s="6">
        <v>1</v>
      </c>
      <c r="C5" s="8">
        <v>800</v>
      </c>
      <c r="D5" s="12">
        <f t="shared" ref="D5:D12" si="1">C5*B5</f>
        <v>800</v>
      </c>
      <c r="F5" s="11"/>
      <c r="G5" s="6"/>
      <c r="H5" s="8"/>
      <c r="I5" s="12">
        <f t="shared" si="0"/>
        <v>0</v>
      </c>
    </row>
    <row r="6" spans="1:9" x14ac:dyDescent="0.25">
      <c r="A6" s="11" t="s">
        <v>25</v>
      </c>
      <c r="B6" s="6">
        <v>1</v>
      </c>
      <c r="C6" s="8">
        <v>1800</v>
      </c>
      <c r="D6" s="12">
        <f t="shared" si="1"/>
        <v>1800</v>
      </c>
      <c r="F6" s="11"/>
      <c r="G6" s="6"/>
      <c r="H6" s="8"/>
      <c r="I6" s="12">
        <f t="shared" si="0"/>
        <v>0</v>
      </c>
    </row>
    <row r="7" spans="1:9" x14ac:dyDescent="0.25">
      <c r="A7" s="11" t="s">
        <v>26</v>
      </c>
      <c r="B7" s="6">
        <v>1</v>
      </c>
      <c r="C7" s="8">
        <v>850</v>
      </c>
      <c r="D7" s="12">
        <f t="shared" si="1"/>
        <v>850</v>
      </c>
      <c r="F7" s="11" t="s">
        <v>32</v>
      </c>
      <c r="G7" s="6" t="s">
        <v>33</v>
      </c>
      <c r="H7" s="8" t="s">
        <v>33</v>
      </c>
      <c r="I7" s="12">
        <f>SUM(I3:I6)</f>
        <v>0</v>
      </c>
    </row>
    <row r="8" spans="1:9" x14ac:dyDescent="0.25">
      <c r="A8" s="11" t="s">
        <v>27</v>
      </c>
      <c r="B8" s="6" t="s">
        <v>33</v>
      </c>
      <c r="C8" s="8">
        <v>300</v>
      </c>
      <c r="D8" s="12">
        <v>300</v>
      </c>
    </row>
    <row r="9" spans="1:9" ht="15.75" x14ac:dyDescent="0.25">
      <c r="A9" s="11" t="s">
        <v>28</v>
      </c>
      <c r="B9" s="6" t="s">
        <v>33</v>
      </c>
      <c r="C9" s="8">
        <v>250</v>
      </c>
      <c r="D9" s="12">
        <v>250</v>
      </c>
      <c r="H9" s="27" t="s">
        <v>49</v>
      </c>
      <c r="I9" s="28"/>
    </row>
    <row r="10" spans="1:9" x14ac:dyDescent="0.25">
      <c r="A10" s="11" t="s">
        <v>34</v>
      </c>
      <c r="B10" s="6" t="s">
        <v>33</v>
      </c>
      <c r="C10" s="8">
        <v>150</v>
      </c>
      <c r="D10" s="12">
        <v>150</v>
      </c>
      <c r="F10" s="22"/>
      <c r="H10" s="16" t="s">
        <v>19</v>
      </c>
      <c r="I10" s="17" t="s">
        <v>52</v>
      </c>
    </row>
    <row r="11" spans="1:9" x14ac:dyDescent="0.25">
      <c r="A11" s="11" t="s">
        <v>29</v>
      </c>
      <c r="B11" s="6" t="s">
        <v>33</v>
      </c>
      <c r="C11" s="8">
        <v>70</v>
      </c>
      <c r="D11" s="12">
        <v>70</v>
      </c>
      <c r="H11" s="18" t="s">
        <v>56</v>
      </c>
      <c r="I11" s="18">
        <v>400</v>
      </c>
    </row>
    <row r="12" spans="1:9" x14ac:dyDescent="0.25">
      <c r="A12" s="11" t="s">
        <v>30</v>
      </c>
      <c r="B12" s="6">
        <v>1</v>
      </c>
      <c r="C12" s="8">
        <v>100</v>
      </c>
      <c r="D12" s="12">
        <f t="shared" si="1"/>
        <v>100</v>
      </c>
      <c r="H12" s="18" t="s">
        <v>57</v>
      </c>
      <c r="I12" s="18">
        <v>250</v>
      </c>
    </row>
    <row r="13" spans="1:9" x14ac:dyDescent="0.25">
      <c r="A13" s="11" t="s">
        <v>31</v>
      </c>
      <c r="B13" s="6" t="s">
        <v>33</v>
      </c>
      <c r="C13" s="8">
        <v>50</v>
      </c>
      <c r="D13" s="12">
        <v>50</v>
      </c>
    </row>
    <row r="14" spans="1:9" ht="15.75" x14ac:dyDescent="0.25">
      <c r="A14" s="13" t="s">
        <v>32</v>
      </c>
      <c r="B14" s="6" t="s">
        <v>33</v>
      </c>
      <c r="C14" s="7" t="s">
        <v>33</v>
      </c>
      <c r="D14" s="15">
        <f>SUM(D4:D13)</f>
        <v>5770</v>
      </c>
      <c r="H14" s="27" t="s">
        <v>50</v>
      </c>
      <c r="I14" s="28"/>
    </row>
    <row r="15" spans="1:9" x14ac:dyDescent="0.25">
      <c r="A15" s="32"/>
      <c r="B15" s="32"/>
      <c r="C15" s="32"/>
      <c r="D15" s="32"/>
      <c r="H15" s="16" t="s">
        <v>51</v>
      </c>
      <c r="I15" s="17" t="s">
        <v>52</v>
      </c>
    </row>
    <row r="16" spans="1:9" ht="15.75" x14ac:dyDescent="0.25">
      <c r="A16" s="24" t="s">
        <v>35</v>
      </c>
      <c r="B16" s="25"/>
      <c r="C16" s="25"/>
      <c r="D16" s="26"/>
      <c r="H16" s="18" t="s">
        <v>53</v>
      </c>
      <c r="I16" s="18">
        <f>SUM($D$14+$D$33)</f>
        <v>36245</v>
      </c>
    </row>
    <row r="17" spans="1:9" x14ac:dyDescent="0.25">
      <c r="A17" s="9" t="s">
        <v>47</v>
      </c>
      <c r="B17" s="5" t="s">
        <v>20</v>
      </c>
      <c r="C17" s="5" t="s">
        <v>21</v>
      </c>
      <c r="D17" s="10" t="s">
        <v>22</v>
      </c>
      <c r="H17" s="18" t="s">
        <v>54</v>
      </c>
      <c r="I17" s="18">
        <v>600</v>
      </c>
    </row>
    <row r="18" spans="1:9" x14ac:dyDescent="0.25">
      <c r="A18" s="11" t="s">
        <v>36</v>
      </c>
      <c r="B18" s="6">
        <v>4</v>
      </c>
      <c r="C18" s="8">
        <v>3000</v>
      </c>
      <c r="D18" s="12">
        <f>C18*B18</f>
        <v>12000</v>
      </c>
      <c r="H18" s="18" t="s">
        <v>55</v>
      </c>
      <c r="I18" s="18">
        <v>600</v>
      </c>
    </row>
    <row r="19" spans="1:9" x14ac:dyDescent="0.25">
      <c r="A19" s="11" t="s">
        <v>37</v>
      </c>
      <c r="B19" s="6">
        <v>4</v>
      </c>
      <c r="C19" s="8">
        <v>1000</v>
      </c>
      <c r="D19" s="12">
        <f t="shared" ref="D19:D21" si="2">C19*B19</f>
        <v>4000</v>
      </c>
      <c r="H19" s="21" t="s">
        <v>32</v>
      </c>
      <c r="I19" s="20">
        <f>SUM(I16:I18)</f>
        <v>37445</v>
      </c>
    </row>
    <row r="20" spans="1:9" x14ac:dyDescent="0.25">
      <c r="A20" s="11" t="s">
        <v>38</v>
      </c>
      <c r="B20" s="6">
        <v>3</v>
      </c>
      <c r="C20" s="8">
        <v>500</v>
      </c>
      <c r="D20" s="12">
        <f t="shared" si="2"/>
        <v>1500</v>
      </c>
    </row>
    <row r="21" spans="1:9" x14ac:dyDescent="0.25">
      <c r="A21" s="11" t="s">
        <v>39</v>
      </c>
      <c r="B21" s="6">
        <v>1</v>
      </c>
      <c r="C21" s="8">
        <v>2000</v>
      </c>
      <c r="D21" s="12">
        <f t="shared" si="2"/>
        <v>2000</v>
      </c>
    </row>
    <row r="22" spans="1:9" x14ac:dyDescent="0.25">
      <c r="A22" s="11" t="s">
        <v>32</v>
      </c>
      <c r="B22" s="6" t="s">
        <v>33</v>
      </c>
      <c r="C22" s="8" t="s">
        <v>33</v>
      </c>
      <c r="D22" s="12">
        <f>SUM(D18:D21)</f>
        <v>19500</v>
      </c>
    </row>
    <row r="23" spans="1:9" x14ac:dyDescent="0.25">
      <c r="A23" s="11" t="s">
        <v>40</v>
      </c>
      <c r="B23" s="6"/>
      <c r="C23" s="8"/>
      <c r="D23" s="12">
        <f>D22*20/100</f>
        <v>3900</v>
      </c>
    </row>
    <row r="24" spans="1:9" x14ac:dyDescent="0.25">
      <c r="A24" s="13" t="s">
        <v>58</v>
      </c>
      <c r="B24" s="6"/>
      <c r="C24" s="8"/>
      <c r="D24" s="14">
        <f>D23/12</f>
        <v>325</v>
      </c>
    </row>
    <row r="26" spans="1:9" ht="15.75" x14ac:dyDescent="0.25">
      <c r="C26" s="27" t="s">
        <v>59</v>
      </c>
      <c r="D26" s="28"/>
    </row>
    <row r="27" spans="1:9" x14ac:dyDescent="0.25">
      <c r="C27" s="16" t="s">
        <v>41</v>
      </c>
      <c r="D27" s="17" t="s">
        <v>22</v>
      </c>
    </row>
    <row r="28" spans="1:9" x14ac:dyDescent="0.25">
      <c r="C28" s="18" t="s">
        <v>42</v>
      </c>
      <c r="D28" s="18">
        <f>SUM($D$14+$D$24)</f>
        <v>6095</v>
      </c>
    </row>
    <row r="29" spans="1:9" x14ac:dyDescent="0.25">
      <c r="C29" s="18" t="s">
        <v>43</v>
      </c>
      <c r="D29" s="18">
        <f t="shared" ref="D29:D32" si="3">SUM($D$14+$D$24)</f>
        <v>6095</v>
      </c>
    </row>
    <row r="30" spans="1:9" x14ac:dyDescent="0.25">
      <c r="C30" s="18" t="s">
        <v>44</v>
      </c>
      <c r="D30" s="18">
        <f t="shared" si="3"/>
        <v>6095</v>
      </c>
    </row>
    <row r="31" spans="1:9" x14ac:dyDescent="0.25">
      <c r="C31" s="18" t="s">
        <v>45</v>
      </c>
      <c r="D31" s="18">
        <f t="shared" si="3"/>
        <v>6095</v>
      </c>
    </row>
    <row r="32" spans="1:9" x14ac:dyDescent="0.25">
      <c r="C32" s="18" t="s">
        <v>46</v>
      </c>
      <c r="D32" s="18">
        <f t="shared" si="3"/>
        <v>6095</v>
      </c>
    </row>
    <row r="33" spans="3:4" x14ac:dyDescent="0.25">
      <c r="C33" s="19" t="s">
        <v>32</v>
      </c>
      <c r="D33" s="20">
        <f>SUM(D28:D32)</f>
        <v>30475</v>
      </c>
    </row>
  </sheetData>
  <mergeCells count="8">
    <mergeCell ref="F1:I1"/>
    <mergeCell ref="H9:I9"/>
    <mergeCell ref="H14:I14"/>
    <mergeCell ref="C26:D26"/>
    <mergeCell ref="A1:D1"/>
    <mergeCell ref="A2:D2"/>
    <mergeCell ref="A15:D15"/>
    <mergeCell ref="A16:D16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aaa5c0-0691-4f28-9572-75e5a6cb81c8" xsi:nil="true"/>
    <lcf76f155ced4ddcb4097134ff3c332f xmlns="7f2e6b23-d3a3-4a05-801f-604638a15be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25EDC4A428514E9E164761228D5389" ma:contentTypeVersion="8" ma:contentTypeDescription="Crie um novo documento." ma:contentTypeScope="" ma:versionID="ba6bd2edb397d6ca24e147d6166b8821">
  <xsd:schema xmlns:xsd="http://www.w3.org/2001/XMLSchema" xmlns:xs="http://www.w3.org/2001/XMLSchema" xmlns:p="http://schemas.microsoft.com/office/2006/metadata/properties" xmlns:ns2="7f2e6b23-d3a3-4a05-801f-604638a15be2" xmlns:ns3="41aaa5c0-0691-4f28-9572-75e5a6cb81c8" targetNamespace="http://schemas.microsoft.com/office/2006/metadata/properties" ma:root="true" ma:fieldsID="030a2cb1f492ef463ab5f60478b9ce89" ns2:_="" ns3:_="">
    <xsd:import namespace="7f2e6b23-d3a3-4a05-801f-604638a15be2"/>
    <xsd:import namespace="41aaa5c0-0691-4f28-9572-75e5a6cb81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e6b23-d3a3-4a05-801f-604638a15b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3714fbfa-5ced-4307-b76a-786f22ad6a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aaa5c0-0691-4f28-9572-75e5a6cb81c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e32460f-cb3a-4ff2-b093-fc0505056906}" ma:internalName="TaxCatchAll" ma:showField="CatchAllData" ma:web="41aaa5c0-0691-4f28-9572-75e5a6cb81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9F1BC5-945E-421B-8D15-40839D5AA36B}">
  <ds:schemaRefs>
    <ds:schemaRef ds:uri="http://schemas.microsoft.com/office/2006/metadata/properties"/>
    <ds:schemaRef ds:uri="http://schemas.microsoft.com/office/infopath/2007/PartnerControls"/>
    <ds:schemaRef ds:uri="41aaa5c0-0691-4f28-9572-75e5a6cb81c8"/>
    <ds:schemaRef ds:uri="7f2e6b23-d3a3-4a05-801f-604638a15be2"/>
  </ds:schemaRefs>
</ds:datastoreItem>
</file>

<file path=customXml/itemProps2.xml><?xml version="1.0" encoding="utf-8"?>
<ds:datastoreItem xmlns:ds="http://schemas.openxmlformats.org/officeDocument/2006/customXml" ds:itemID="{58DD3BE2-BC72-44B7-9EE7-DEFEA186DC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B08936-ACE1-47CE-8FBD-B43B362C3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2e6b23-d3a3-4a05-801f-604638a15be2"/>
    <ds:schemaRef ds:uri="41aaa5c0-0691-4f28-9572-75e5a6cb81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 1</vt:lpstr>
      <vt:lpstr>Se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userlocal</dc:creator>
  <cp:keywords/>
  <dc:description/>
  <cp:lastModifiedBy>userlocal</cp:lastModifiedBy>
  <cp:revision/>
  <dcterms:created xsi:type="dcterms:W3CDTF">2014-03-20T16:47:17Z</dcterms:created>
  <dcterms:modified xsi:type="dcterms:W3CDTF">2022-09-20T22:33:34Z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0x010100DA25EDC4A428514E9E164761228D5389</vt:lpwstr>
  </property>
  <property fmtid="{D5CDD505-2E9C-101B-9397-08002B2CF9AE}" pid="3" name="MediaServiceImageTags">
    <vt:lpwstr/>
  </property>
</Properties>
</file>