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<sst xmlns="http://schemas.openxmlformats.org/spreadsheetml/2006/main" count="178" uniqueCount="121">
  <si>
    <t>CMPS 455 (Spring 2021)</t>
  </si>
  <si>
    <t>Stage 3: Multiprogramming and Virtual Memory</t>
  </si>
  <si>
    <t>NAME</t>
  </si>
  <si>
    <t>ULIDS</t>
  </si>
  <si>
    <t>Points:</t>
  </si>
  <si>
    <t>Possible:</t>
  </si>
  <si>
    <t>Percent:</t>
  </si>
  <si>
    <t>Task 1: Design Summary</t>
  </si>
  <si>
    <t>Item</t>
  </si>
  <si>
    <t>Description</t>
  </si>
  <si>
    <t>Earned</t>
  </si>
  <si>
    <t>Possible</t>
  </si>
  <si>
    <t>Comments</t>
  </si>
  <si>
    <t>Understanding</t>
  </si>
  <si>
    <t>Student shows understanding of project prior to implementation and intended design path.</t>
  </si>
  <si>
    <t>Total</t>
  </si>
  <si>
    <t>Task 2: Multiprogramming (Output)</t>
  </si>
  <si>
    <t>Works</t>
  </si>
  <si>
    <t>Multiple user programs can run in NachOS (10) without crashing (5).</t>
  </si>
  <si>
    <t>Memory Leaks</t>
  </si>
  <si>
    <t>Delete the executable and leave no major memory leaks that prevent running more than 100,000 programs.</t>
  </si>
  <si>
    <t>Task 2: Multiprogramming (Code)</t>
  </si>
  <si>
    <t>Page Table</t>
  </si>
  <si>
    <t>Physical page keeps track of which page in main memory the process is using.</t>
  </si>
  <si>
    <t>Core Map</t>
  </si>
  <si>
    <t>Global bitmap object (or similar) is used to allocate new pages.</t>
  </si>
  <si>
    <t>Correct Code Loading</t>
  </si>
  <si>
    <t>Both code and data copied into physical pages allocated for process.</t>
  </si>
  <si>
    <t>Cleanup</t>
  </si>
  <si>
    <t>Pages deallocated when process ends, including last process.</t>
  </si>
  <si>
    <t>Modify StartProcess()</t>
  </si>
  <si>
    <t>Catch if first program fails to load (5) and allocates process ID to first process (5). May not be necessary in some implementations, in which case full points.</t>
  </si>
  <si>
    <t>Insufficient Memory</t>
  </si>
  <si>
    <t>NachOS does not crash when attempting to allocate too much memory.</t>
  </si>
  <si>
    <t>Task 3: Demand Paging (Output &amp; Code)</t>
  </si>
  <si>
    <t>Address Space</t>
  </si>
  <si>
    <t>Valid bit always starts as false.</t>
  </si>
  <si>
    <t>Loading Page</t>
  </si>
  <si>
    <t>Loaded one page at a time on PageFaultException.</t>
  </si>
  <si>
    <t>memory limit</t>
  </si>
  <si>
    <t>Program ends if enough memory cannot be allocated. Ending nachos is fine.</t>
  </si>
  <si>
    <t>Error message</t>
  </si>
  <si>
    <t>If no more page is available, show error.</t>
  </si>
  <si>
    <t>Task 4: Swap Files (Code)</t>
  </si>
  <si>
    <t>Creation</t>
  </si>
  <si>
    <t>Swap files created for each process.</t>
  </si>
  <si>
    <t>Code initially loaded into swap file, not memory.</t>
  </si>
  <si>
    <t>Stack and Data</t>
  </si>
  <si>
    <t>Stack and uninit data accounted for.</t>
  </si>
  <si>
    <t>Destructor</t>
  </si>
  <si>
    <t>Swap file deleted when thread terminates.</t>
  </si>
  <si>
    <t>Task 5: Virtual Memory (Code)</t>
  </si>
  <si>
    <t>Exception</t>
  </si>
  <si>
    <t>PageFaultException case exists.</t>
  </si>
  <si>
    <t>Page fault address retrieved from BadVAddr register.</t>
  </si>
  <si>
    <t>If memory not full, find a free page from the bitmap and swap it in.</t>
  </si>
  <si>
    <t>If memory is full, swap a page out then swap a page in.</t>
  </si>
  <si>
    <t>Valid bits are updated properly.</t>
  </si>
  <si>
    <t>FIFO</t>
  </si>
  <si>
    <t>At each page fault, the fault goes into a FIFO queue.</t>
  </si>
  <si>
    <t>Replacement algorithm pulls from beginning of FIFO queue.</t>
  </si>
  <si>
    <t>RANDOM</t>
  </si>
  <si>
    <t>Picks a random page from 0 to NumPhysPages - 1.</t>
  </si>
  <si>
    <t>Inverted Page Table</t>
  </si>
  <si>
    <t>IPT implemented and used to figure out which process and page needs to be swapped out.</t>
  </si>
  <si>
    <t>Command Line</t>
  </si>
  <si>
    <t>-V options work to select an algorithm.</t>
  </si>
  <si>
    <t>Robustness</t>
  </si>
  <si>
    <t>Invalid options produce an error message.</t>
  </si>
  <si>
    <t>General Output</t>
  </si>
  <si>
    <t>NumPhysPages, PageSize, and page replacement algorithm used should all be displayed on start.</t>
  </si>
  <si>
    <t>Task 6: Output</t>
  </si>
  <si>
    <t>Output</t>
  </si>
  <si>
    <t>Basic output present in all cases.</t>
  </si>
  <si>
    <t>-E</t>
  </si>
  <si>
    <t>Extra output enabled IFF -E is used.</t>
  </si>
  <si>
    <t>Task 7: Testing</t>
  </si>
  <si>
    <t>matmult</t>
  </si>
  <si>
    <t>Should not require all memory; same number of page faults for all page replacement algorithms.</t>
  </si>
  <si>
    <t>halt</t>
  </si>
  <si>
    <t>matmult2</t>
  </si>
  <si>
    <t>More page faults than matmult for all cases.</t>
  </si>
  <si>
    <t>matmult3</t>
  </si>
  <si>
    <t>Should have more page faults than matmult2.</t>
  </si>
  <si>
    <t>msb</t>
  </si>
  <si>
    <t>Should run with no issues.</t>
  </si>
  <si>
    <t>msb2</t>
  </si>
  <si>
    <t>Should have more page faults than msb1.</t>
  </si>
  <si>
    <t>Randomized</t>
  </si>
  <si>
    <t>With various -rs seeds, should see different numbers of page faults.</t>
  </si>
  <si>
    <t>Task 8: Report</t>
  </si>
  <si>
    <t>Task 2</t>
  </si>
  <si>
    <t>Q1: Explanation of memory management.</t>
  </si>
  <si>
    <t>Q2: Explanation of memory allocation and deallocation.</t>
  </si>
  <si>
    <t>Q3: Step by step of NachOS user process creation.</t>
  </si>
  <si>
    <t>Task 3</t>
  </si>
  <si>
    <t>Q1: Compare and contrast changes to addrspace with those made for Task 2.</t>
  </si>
  <si>
    <t>Q2: Steps taken for page fault, in detail.</t>
  </si>
  <si>
    <t>Task 4</t>
  </si>
  <si>
    <t>Q1: Changes made to AddrSpace constructor.</t>
  </si>
  <si>
    <t>Q2: New classes and data structures created. Full credit if no new ones made.</t>
  </si>
  <si>
    <t>Task 5</t>
  </si>
  <si>
    <t>Q1: Explains an IPT and how one is used by their code.</t>
  </si>
  <si>
    <t>Q2: Table including user program, -rs seed, virtual memory allocation, page faults, and timer ticks. Analysis of memory allocation schemes based on data.</t>
  </si>
  <si>
    <t>Task 6</t>
  </si>
  <si>
    <t>Q1: Brief explanation of problems and fixes. Both required for credit.</t>
  </si>
  <si>
    <t>Q2: Explanation of data structures and algorithms used, with reasoning.</t>
  </si>
  <si>
    <t>Grade Summary</t>
  </si>
  <si>
    <t>Task</t>
  </si>
  <si>
    <t>Aspect</t>
  </si>
  <si>
    <t>Percent</t>
  </si>
  <si>
    <t>Task 1</t>
  </si>
  <si>
    <t>Design Summary</t>
  </si>
  <si>
    <t>Multiprogramming</t>
  </si>
  <si>
    <t>Demand Paging</t>
  </si>
  <si>
    <t>Swap Files</t>
  </si>
  <si>
    <t>Virtual Memory</t>
  </si>
  <si>
    <t>Task 7</t>
  </si>
  <si>
    <t>Testing</t>
  </si>
  <si>
    <t>Task 8</t>
  </si>
  <si>
    <t>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</si>
</sst>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6.0"/>
      <color rgb="FF000000"/>
      <name val="Arial"/>
    </font>
    <font>
      <color rgb="FF000000"/>
      <name val="Arial"/>
    </font>
    <font>
      <sz val="16.0"/>
      <color rgb="FF000000"/>
      <name val="Arial"/>
    </font>
    <font/>
    <font>
      <i/>
      <color rgb="FF000000"/>
      <name val="Arial"/>
    </font>
    <font>
      <b/>
      <i/>
      <sz val="12.0"/>
      <name val="Arial"/>
    </font>
    <font>
      <i/>
      <name val="Arial"/>
    </font>
    <font>
      <name val="Arial"/>
    </font>
    <font>
      <b/>
      <color rgb="FF000000"/>
      <name val="Arial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10" xfId="0" applyAlignment="1" applyFont="1" applyNumberFormat="1">
      <alignment horizontal="left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3" fillId="0" fontId="2" numFmtId="0" xfId="0" applyAlignment="1" applyBorder="1" applyFont="1">
      <alignment horizontal="center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4" fillId="0" fontId="1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 readingOrder="0" shrinkToFit="0" vertical="bottom" wrapText="1"/>
    </xf>
    <xf borderId="3" fillId="0" fontId="5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horizontal="center" shrinkToFit="0" wrapText="1"/>
    </xf>
    <xf borderId="3" fillId="0" fontId="8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7" fillId="0" fontId="2" numFmtId="0" xfId="0" applyAlignment="1" applyBorder="1" applyFont="1">
      <alignment readingOrder="0" shrinkToFit="0" vertical="bottom" wrapText="1"/>
    </xf>
    <xf borderId="7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wrapText="1"/>
    </xf>
    <xf borderId="3" fillId="0" fontId="2" numFmtId="10" xfId="0" applyAlignment="1" applyBorder="1" applyFont="1" applyNumberFormat="1">
      <alignment shrinkToFit="0" vertical="bottom" wrapText="1"/>
    </xf>
    <xf borderId="0" fillId="0" fontId="8" numFmtId="10" xfId="0" applyAlignment="1" applyFont="1" applyNumberFormat="1">
      <alignment shrinkToFit="0" vertical="bottom" wrapText="1"/>
    </xf>
    <xf borderId="0" fillId="0" fontId="8" numFmtId="0" xfId="0" applyAlignment="1" applyFont="1">
      <alignment shrinkToFit="0" vertical="bottom" wrapText="1"/>
    </xf>
    <xf borderId="4" fillId="0" fontId="1" numFmtId="0" xfId="0" applyAlignment="1" applyBorder="1" applyFont="1">
      <alignment horizontal="center" readingOrder="0" shrinkToFit="0" vertical="bottom" wrapText="1"/>
    </xf>
    <xf borderId="7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readingOrder="0" shrinkToFit="0" wrapText="1"/>
    </xf>
    <xf borderId="3" fillId="0" fontId="2" numFmtId="10" xfId="0" applyAlignment="1" applyBorder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9" numFmtId="0" xfId="0" applyAlignment="1" applyFont="1">
      <alignment horizontal="center" readingOrder="0" shrinkToFit="0" wrapText="1"/>
    </xf>
    <xf borderId="0" fillId="0" fontId="2" numFmtId="10" xfId="0" applyAlignment="1" applyFont="1" applyNumberFormat="1">
      <alignment shrinkToFit="0" vertical="bottom" wrapText="1"/>
    </xf>
    <xf borderId="4" fillId="0" fontId="1" numFmtId="0" xfId="0" applyAlignment="1" applyBorder="1" applyFont="1">
      <alignment horizontal="center" readingOrder="0" shrinkToFit="0" wrapText="1"/>
    </xf>
    <xf borderId="8" fillId="0" fontId="5" numFmtId="0" xfId="0" applyAlignment="1" applyBorder="1" applyFont="1">
      <alignment horizontal="center" readingOrder="0" shrinkToFit="0" wrapText="1"/>
    </xf>
    <xf borderId="8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horizontal="center" readingOrder="0" shrinkToFit="0" wrapText="1"/>
    </xf>
    <xf borderId="8" fillId="0" fontId="2" numFmtId="10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readingOrder="0" shrinkToFit="0" vertical="bottom" wrapText="1"/>
    </xf>
    <xf borderId="8" fillId="0" fontId="9" numFmtId="0" xfId="0" applyAlignment="1" applyBorder="1" applyFont="1">
      <alignment horizontal="center" readingOrder="0" shrinkToFit="0" wrapText="1"/>
    </xf>
    <xf borderId="8" fillId="0" fontId="9" numFmtId="10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31.29"/>
    <col customWidth="1" min="3" max="4" width="8.71"/>
    <col customWidth="1" min="5" max="5" width="28.0"/>
    <col customWidth="1" min="6" max="26" width="17.29"/>
  </cols>
  <sheetData>
    <row r="1">
      <c r="A1" s="1" t="s">
        <v>0</v>
      </c>
    </row>
    <row r="2">
      <c r="A2" s="1" t="s">
        <v>1</v>
      </c>
    </row>
    <row r="3">
      <c r="A3" s="2"/>
      <c r="B3" s="2"/>
      <c r="C3" s="2"/>
      <c r="D3" s="2"/>
      <c r="E3" s="2"/>
    </row>
    <row r="4">
      <c r="A4" s="3" t="s">
        <v>2</v>
      </c>
      <c r="C4" s="4" t="s">
        <v>3</v>
      </c>
    </row>
    <row r="5">
      <c r="A5" s="2"/>
      <c r="B5" s="2"/>
      <c r="C5" s="2"/>
      <c r="D5" s="2"/>
      <c r="E5" s="2"/>
    </row>
    <row r="6">
      <c r="A6" s="5" t="s">
        <v>4</v>
      </c>
      <c r="C6" s="6">
        <v>0.0</v>
      </c>
    </row>
    <row r="7">
      <c r="A7" s="5" t="s">
        <v>5</v>
      </c>
      <c r="C7" s="6">
        <v>390.0</v>
      </c>
    </row>
    <row r="8">
      <c r="A8" s="5" t="s">
        <v>6</v>
      </c>
      <c r="C8" s="7">
        <v>0.0</v>
      </c>
    </row>
    <row r="9">
      <c r="A9" s="2"/>
      <c r="B9" s="2"/>
      <c r="C9" s="2"/>
      <c r="D9" s="2"/>
      <c r="E9" s="2"/>
    </row>
    <row r="10">
      <c r="A10" s="8" t="s">
        <v>7</v>
      </c>
      <c r="B10" s="9"/>
      <c r="C10" s="9"/>
      <c r="D10" s="9"/>
      <c r="E10" s="9"/>
    </row>
    <row r="11">
      <c r="A11" s="10" t="s">
        <v>8</v>
      </c>
      <c r="B11" s="11" t="s">
        <v>9</v>
      </c>
      <c r="C11" s="11" t="s">
        <v>10</v>
      </c>
      <c r="D11" s="11" t="s">
        <v>11</v>
      </c>
      <c r="E11" s="11" t="s">
        <v>12</v>
      </c>
    </row>
    <row r="12">
      <c r="A12" s="12" t="s">
        <v>13</v>
      </c>
      <c r="B12" s="13" t="s">
        <v>14</v>
      </c>
      <c r="C12" s="14"/>
      <c r="D12" s="15">
        <v>30.0</v>
      </c>
      <c r="E12" s="16"/>
    </row>
    <row r="13">
      <c r="A13" s="17" t="s">
        <v>15</v>
      </c>
      <c r="B13" s="18"/>
      <c r="C13" s="19">
        <v>0.0</v>
      </c>
      <c r="D13" s="19">
        <v>30.0</v>
      </c>
      <c r="E13" s="18"/>
    </row>
    <row r="14">
      <c r="A14" s="2"/>
      <c r="B14" s="2"/>
      <c r="C14" s="2"/>
      <c r="D14" s="2"/>
      <c r="E14" s="2"/>
    </row>
    <row r="15">
      <c r="A15" s="8" t="s">
        <v>16</v>
      </c>
      <c r="B15" s="9"/>
      <c r="C15" s="9"/>
      <c r="D15" s="9"/>
      <c r="E15" s="9"/>
    </row>
    <row r="16">
      <c r="A16" s="10" t="s">
        <v>8</v>
      </c>
      <c r="B16" s="11" t="s">
        <v>9</v>
      </c>
      <c r="C16" s="11" t="s">
        <v>10</v>
      </c>
      <c r="D16" s="11" t="s">
        <v>11</v>
      </c>
      <c r="E16" s="11" t="s">
        <v>12</v>
      </c>
    </row>
    <row r="17">
      <c r="A17" s="12" t="s">
        <v>17</v>
      </c>
      <c r="B17" s="13" t="s">
        <v>18</v>
      </c>
      <c r="C17" s="20"/>
      <c r="D17" s="15">
        <v>15.0</v>
      </c>
      <c r="E17" s="16"/>
    </row>
    <row r="18">
      <c r="A18" s="12" t="s">
        <v>19</v>
      </c>
      <c r="B18" s="13" t="s">
        <v>20</v>
      </c>
      <c r="C18" s="20"/>
      <c r="D18" s="15">
        <v>10.0</v>
      </c>
      <c r="E18" s="16"/>
    </row>
    <row r="19">
      <c r="A19" s="21" t="s">
        <v>15</v>
      </c>
      <c r="B19" s="22"/>
      <c r="C19" s="23">
        <v>0.0</v>
      </c>
      <c r="D19" s="23">
        <f>SUM(D17:D18)</f>
        <v>25</v>
      </c>
      <c r="E19" s="22"/>
    </row>
    <row r="20">
      <c r="A20" s="2"/>
      <c r="B20" s="2"/>
      <c r="C20" s="2"/>
      <c r="D20" s="2"/>
      <c r="E20" s="2"/>
    </row>
    <row r="21">
      <c r="A21" s="8" t="s">
        <v>21</v>
      </c>
      <c r="B21" s="9"/>
      <c r="C21" s="9"/>
      <c r="D21" s="9"/>
      <c r="E21" s="9"/>
    </row>
    <row r="22">
      <c r="A22" s="10" t="s">
        <v>8</v>
      </c>
      <c r="B22" s="11" t="s">
        <v>9</v>
      </c>
      <c r="C22" s="11" t="s">
        <v>10</v>
      </c>
      <c r="D22" s="11" t="s">
        <v>11</v>
      </c>
      <c r="E22" s="11" t="s">
        <v>12</v>
      </c>
    </row>
    <row r="23">
      <c r="A23" s="12" t="s">
        <v>22</v>
      </c>
      <c r="B23" s="13" t="s">
        <v>23</v>
      </c>
      <c r="C23" s="20"/>
      <c r="D23" s="15">
        <v>5.0</v>
      </c>
      <c r="E23" s="16"/>
    </row>
    <row r="24">
      <c r="A24" s="12" t="s">
        <v>24</v>
      </c>
      <c r="B24" s="13" t="s">
        <v>25</v>
      </c>
      <c r="C24" s="20"/>
      <c r="D24" s="15">
        <v>5.0</v>
      </c>
      <c r="E24" s="16"/>
    </row>
    <row r="25">
      <c r="A25" s="12" t="s">
        <v>26</v>
      </c>
      <c r="B25" s="13" t="s">
        <v>27</v>
      </c>
      <c r="C25" s="20"/>
      <c r="D25" s="15">
        <v>10.0</v>
      </c>
      <c r="E25" s="16"/>
    </row>
    <row r="26">
      <c r="A26" s="12" t="s">
        <v>28</v>
      </c>
      <c r="B26" s="24" t="s">
        <v>29</v>
      </c>
      <c r="C26" s="20"/>
      <c r="D26" s="15">
        <v>5.0</v>
      </c>
      <c r="E26" s="16"/>
    </row>
    <row r="27">
      <c r="A27" s="12" t="s">
        <v>30</v>
      </c>
      <c r="B27" s="13" t="s">
        <v>31</v>
      </c>
      <c r="C27" s="20"/>
      <c r="D27" s="15">
        <v>10.0</v>
      </c>
      <c r="E27" s="16"/>
    </row>
    <row r="28">
      <c r="A28" s="12" t="s">
        <v>32</v>
      </c>
      <c r="B28" s="13" t="s">
        <v>33</v>
      </c>
      <c r="C28" s="20"/>
      <c r="D28" s="15">
        <v>5.0</v>
      </c>
      <c r="E28" s="16"/>
    </row>
    <row r="29">
      <c r="A29" s="21" t="s">
        <v>15</v>
      </c>
      <c r="B29" s="22"/>
      <c r="C29" s="23">
        <v>0.0</v>
      </c>
      <c r="D29" s="23">
        <f>SUM(D23:D28)</f>
        <v>40</v>
      </c>
      <c r="E29" s="22"/>
    </row>
    <row r="30">
      <c r="A30" s="25"/>
      <c r="B30" s="25"/>
      <c r="C30" s="25"/>
      <c r="D30" s="25"/>
      <c r="E30" s="25"/>
    </row>
    <row r="31">
      <c r="A31" s="26" t="s">
        <v>34</v>
      </c>
      <c r="B31" s="27"/>
      <c r="C31" s="27"/>
      <c r="D31" s="27"/>
      <c r="E31" s="28"/>
    </row>
    <row r="32">
      <c r="A32" s="29" t="s">
        <v>8</v>
      </c>
      <c r="B32" s="30" t="s">
        <v>9</v>
      </c>
      <c r="C32" s="30" t="s">
        <v>10</v>
      </c>
      <c r="D32" s="30" t="s">
        <v>11</v>
      </c>
      <c r="E32" s="30" t="s">
        <v>12</v>
      </c>
    </row>
    <row r="33">
      <c r="A33" s="31" t="s">
        <v>35</v>
      </c>
      <c r="B33" s="32" t="s">
        <v>36</v>
      </c>
      <c r="C33" s="33"/>
      <c r="D33" s="34">
        <v>10.0</v>
      </c>
      <c r="E33" s="35"/>
    </row>
    <row r="34">
      <c r="A34" s="36" t="s">
        <v>37</v>
      </c>
      <c r="B34" s="37" t="s">
        <v>38</v>
      </c>
      <c r="C34" s="38"/>
      <c r="D34" s="34">
        <v>20.0</v>
      </c>
      <c r="E34" s="39"/>
    </row>
    <row r="35">
      <c r="A35" s="40" t="s">
        <v>39</v>
      </c>
      <c r="B35" s="37" t="s">
        <v>40</v>
      </c>
      <c r="C35" s="41"/>
      <c r="D35" s="34">
        <v>10.0</v>
      </c>
      <c r="E35" s="42"/>
    </row>
    <row r="36">
      <c r="A36" s="40" t="s">
        <v>41</v>
      </c>
      <c r="B36" s="37" t="s">
        <v>42</v>
      </c>
      <c r="C36" s="41"/>
      <c r="D36" s="34">
        <v>5.0</v>
      </c>
      <c r="E36" s="42"/>
    </row>
    <row r="37">
      <c r="A37" s="43" t="s">
        <v>15</v>
      </c>
      <c r="B37" s="44"/>
      <c r="C37" s="23">
        <v>0.0</v>
      </c>
      <c r="D37" s="23">
        <f>SUM(D33:D36)</f>
        <v>45</v>
      </c>
      <c r="E37" s="44"/>
    </row>
    <row r="38">
      <c r="A38" s="44"/>
      <c r="B38" s="44"/>
      <c r="C38" s="44"/>
      <c r="D38" s="44"/>
      <c r="E38" s="44"/>
    </row>
    <row r="39">
      <c r="A39" s="26" t="s">
        <v>43</v>
      </c>
      <c r="B39" s="27"/>
      <c r="C39" s="27"/>
      <c r="D39" s="27"/>
      <c r="E39" s="28"/>
    </row>
    <row r="40">
      <c r="A40" s="29" t="s">
        <v>8</v>
      </c>
      <c r="B40" s="30" t="s">
        <v>9</v>
      </c>
      <c r="C40" s="30" t="s">
        <v>10</v>
      </c>
      <c r="D40" s="30" t="s">
        <v>11</v>
      </c>
      <c r="E40" s="30" t="s">
        <v>12</v>
      </c>
    </row>
    <row r="41">
      <c r="A41" s="31" t="s">
        <v>44</v>
      </c>
      <c r="B41" s="32" t="s">
        <v>45</v>
      </c>
      <c r="C41" s="41"/>
      <c r="D41" s="34">
        <v>5.0</v>
      </c>
      <c r="E41" s="42"/>
    </row>
    <row r="42">
      <c r="A42" s="31" t="s">
        <v>35</v>
      </c>
      <c r="B42" s="32" t="s">
        <v>46</v>
      </c>
      <c r="C42" s="41"/>
      <c r="D42" s="34">
        <v>5.0</v>
      </c>
      <c r="E42" s="42"/>
    </row>
    <row r="43">
      <c r="A43" s="31" t="s">
        <v>47</v>
      </c>
      <c r="B43" s="32" t="s">
        <v>48</v>
      </c>
      <c r="C43" s="41"/>
      <c r="D43" s="34">
        <v>5.0</v>
      </c>
      <c r="E43" s="42"/>
    </row>
    <row r="44">
      <c r="A44" s="31" t="s">
        <v>49</v>
      </c>
      <c r="B44" s="32" t="s">
        <v>50</v>
      </c>
      <c r="C44" s="41"/>
      <c r="D44" s="34">
        <v>5.0</v>
      </c>
      <c r="E44" s="42"/>
    </row>
    <row r="45">
      <c r="A45" s="17" t="s">
        <v>15</v>
      </c>
      <c r="B45" s="44"/>
      <c r="C45" s="23">
        <v>0.0</v>
      </c>
      <c r="D45" s="23">
        <v>20.0</v>
      </c>
      <c r="E45" s="44"/>
    </row>
    <row r="46">
      <c r="A46" s="45"/>
      <c r="B46" s="45"/>
      <c r="C46" s="45"/>
      <c r="D46" s="45"/>
      <c r="E46" s="45"/>
    </row>
    <row r="47">
      <c r="A47" s="26" t="s">
        <v>51</v>
      </c>
      <c r="B47" s="27"/>
      <c r="C47" s="27"/>
      <c r="D47" s="27"/>
      <c r="E47" s="28"/>
    </row>
    <row r="48">
      <c r="A48" s="29" t="s">
        <v>8</v>
      </c>
      <c r="B48" s="30" t="s">
        <v>9</v>
      </c>
      <c r="C48" s="30" t="s">
        <v>10</v>
      </c>
      <c r="D48" s="30" t="s">
        <v>11</v>
      </c>
      <c r="E48" s="30" t="s">
        <v>12</v>
      </c>
    </row>
    <row r="49">
      <c r="A49" s="46" t="s">
        <v>52</v>
      </c>
      <c r="B49" s="32" t="s">
        <v>53</v>
      </c>
      <c r="C49" s="41"/>
      <c r="D49" s="34">
        <v>5.0</v>
      </c>
      <c r="E49" s="42"/>
    </row>
    <row r="50">
      <c r="A50" s="47"/>
      <c r="B50" s="32" t="s">
        <v>54</v>
      </c>
      <c r="C50" s="33"/>
      <c r="D50" s="34">
        <v>5.0</v>
      </c>
      <c r="E50" s="35"/>
    </row>
    <row r="51">
      <c r="A51" s="47"/>
      <c r="B51" s="32" t="s">
        <v>55</v>
      </c>
      <c r="C51" s="41"/>
      <c r="D51" s="34">
        <v>5.0</v>
      </c>
      <c r="E51" s="42"/>
    </row>
    <row r="52">
      <c r="A52" s="47"/>
      <c r="B52" s="32" t="s">
        <v>56</v>
      </c>
      <c r="C52" s="41"/>
      <c r="D52" s="34">
        <v>5.0</v>
      </c>
      <c r="E52" s="42"/>
    </row>
    <row r="53">
      <c r="A53" s="48"/>
      <c r="B53" s="32" t="s">
        <v>57</v>
      </c>
      <c r="C53" s="41"/>
      <c r="D53" s="34">
        <v>5.0</v>
      </c>
      <c r="E53" s="42"/>
    </row>
    <row r="54">
      <c r="A54" s="46" t="s">
        <v>58</v>
      </c>
      <c r="B54" s="32" t="s">
        <v>59</v>
      </c>
      <c r="C54" s="38"/>
      <c r="D54" s="34">
        <v>5.0</v>
      </c>
      <c r="E54" s="39"/>
    </row>
    <row r="55">
      <c r="A55" s="48"/>
      <c r="B55" s="32" t="s">
        <v>60</v>
      </c>
      <c r="C55" s="41"/>
      <c r="D55" s="34">
        <v>5.0</v>
      </c>
      <c r="E55" s="42"/>
    </row>
    <row r="56">
      <c r="A56" s="31" t="s">
        <v>61</v>
      </c>
      <c r="B56" s="32" t="s">
        <v>62</v>
      </c>
      <c r="C56" s="41"/>
      <c r="D56" s="34">
        <v>5.0</v>
      </c>
      <c r="E56" s="42"/>
    </row>
    <row r="57">
      <c r="A57" s="31" t="s">
        <v>63</v>
      </c>
      <c r="B57" s="32" t="s">
        <v>64</v>
      </c>
      <c r="C57" s="41"/>
      <c r="D57" s="34">
        <v>10.0</v>
      </c>
      <c r="E57" s="42"/>
    </row>
    <row r="58">
      <c r="A58" s="31" t="s">
        <v>65</v>
      </c>
      <c r="B58" s="32" t="s">
        <v>66</v>
      </c>
      <c r="C58" s="41"/>
      <c r="D58" s="34">
        <v>5.0</v>
      </c>
      <c r="E58" s="42"/>
    </row>
    <row r="59">
      <c r="A59" s="31" t="s">
        <v>67</v>
      </c>
      <c r="B59" s="32" t="s">
        <v>68</v>
      </c>
      <c r="C59" s="41"/>
      <c r="D59" s="34">
        <v>5.0</v>
      </c>
      <c r="E59" s="42"/>
    </row>
    <row r="60">
      <c r="A60" s="31" t="s">
        <v>69</v>
      </c>
      <c r="B60" s="32" t="s">
        <v>70</v>
      </c>
      <c r="C60" s="33"/>
      <c r="D60" s="34">
        <v>10.0</v>
      </c>
      <c r="E60" s="35"/>
    </row>
    <row r="61">
      <c r="A61" s="17" t="s">
        <v>15</v>
      </c>
      <c r="B61" s="44"/>
      <c r="C61" s="23">
        <v>0.0</v>
      </c>
      <c r="D61" s="23">
        <f>SUM(D49:D60)</f>
        <v>70</v>
      </c>
      <c r="E61" s="44"/>
    </row>
    <row r="62">
      <c r="A62" s="25"/>
      <c r="B62" s="25"/>
      <c r="C62" s="25"/>
      <c r="D62" s="25"/>
      <c r="E62" s="25"/>
    </row>
    <row r="63">
      <c r="A63" s="26" t="s">
        <v>71</v>
      </c>
      <c r="B63" s="27"/>
      <c r="C63" s="27"/>
      <c r="D63" s="27"/>
      <c r="E63" s="28"/>
    </row>
    <row r="64">
      <c r="A64" s="29" t="s">
        <v>8</v>
      </c>
      <c r="B64" s="30" t="s">
        <v>9</v>
      </c>
      <c r="C64" s="30" t="s">
        <v>10</v>
      </c>
      <c r="D64" s="30" t="s">
        <v>11</v>
      </c>
      <c r="E64" s="30" t="s">
        <v>12</v>
      </c>
    </row>
    <row r="65">
      <c r="A65" s="31" t="s">
        <v>72</v>
      </c>
      <c r="B65" s="32" t="s">
        <v>73</v>
      </c>
      <c r="C65" s="41"/>
      <c r="D65" s="34">
        <v>5.0</v>
      </c>
      <c r="E65" s="49"/>
    </row>
    <row r="66">
      <c r="A66" s="31" t="s">
        <v>74</v>
      </c>
      <c r="B66" s="32" t="s">
        <v>75</v>
      </c>
      <c r="C66" s="41"/>
      <c r="D66" s="34">
        <v>10.0</v>
      </c>
      <c r="E66" s="49"/>
    </row>
    <row r="67">
      <c r="A67" s="17" t="s">
        <v>15</v>
      </c>
      <c r="B67" s="44"/>
      <c r="C67" s="23">
        <v>0.0</v>
      </c>
      <c r="D67" s="23">
        <f>SUM(D65:D66)</f>
        <v>15</v>
      </c>
      <c r="E67" s="50"/>
    </row>
    <row r="68">
      <c r="A68" s="44"/>
      <c r="B68" s="44"/>
      <c r="C68" s="44"/>
      <c r="D68" s="44"/>
      <c r="E68" s="50"/>
    </row>
    <row r="69">
      <c r="A69" s="26" t="s">
        <v>76</v>
      </c>
      <c r="B69" s="27"/>
      <c r="C69" s="27"/>
      <c r="D69" s="27"/>
      <c r="E69" s="28"/>
    </row>
    <row r="70">
      <c r="A70" s="29" t="s">
        <v>8</v>
      </c>
      <c r="B70" s="30" t="s">
        <v>9</v>
      </c>
      <c r="C70" s="30" t="s">
        <v>10</v>
      </c>
      <c r="D70" s="30" t="s">
        <v>11</v>
      </c>
      <c r="E70" s="30" t="s">
        <v>12</v>
      </c>
    </row>
    <row r="71">
      <c r="A71" s="31" t="s">
        <v>77</v>
      </c>
      <c r="B71" s="32" t="s">
        <v>78</v>
      </c>
      <c r="C71" s="33"/>
      <c r="D71" s="34">
        <v>10.0</v>
      </c>
      <c r="E71" s="35"/>
    </row>
    <row r="72" ht="15.75" customHeight="1">
      <c r="A72" s="31" t="s">
        <v>79</v>
      </c>
      <c r="B72" s="32" t="s">
        <v>78</v>
      </c>
      <c r="C72" s="33"/>
      <c r="D72" s="34">
        <v>10.0</v>
      </c>
      <c r="E72" s="35"/>
    </row>
    <row r="73" ht="15.75" customHeight="1">
      <c r="A73" s="31" t="s">
        <v>80</v>
      </c>
      <c r="B73" s="32" t="s">
        <v>81</v>
      </c>
      <c r="C73" s="33"/>
      <c r="D73" s="34">
        <v>10.0</v>
      </c>
      <c r="E73" s="35"/>
    </row>
    <row r="74" ht="15.75" customHeight="1">
      <c r="A74" s="31" t="s">
        <v>82</v>
      </c>
      <c r="B74" s="32" t="s">
        <v>83</v>
      </c>
      <c r="C74" s="33"/>
      <c r="D74" s="34">
        <v>10.0</v>
      </c>
      <c r="E74" s="35"/>
    </row>
    <row r="75" ht="15.75" customHeight="1">
      <c r="A75" s="31" t="s">
        <v>84</v>
      </c>
      <c r="B75" s="32" t="s">
        <v>85</v>
      </c>
      <c r="C75" s="33"/>
      <c r="D75" s="34">
        <v>10.0</v>
      </c>
      <c r="E75" s="35"/>
    </row>
    <row r="76" ht="15.75" customHeight="1">
      <c r="A76" s="31" t="s">
        <v>86</v>
      </c>
      <c r="B76" s="32" t="s">
        <v>87</v>
      </c>
      <c r="C76" s="38"/>
      <c r="D76" s="34">
        <v>10.0</v>
      </c>
      <c r="E76" s="39"/>
    </row>
    <row r="77" ht="15.75" customHeight="1">
      <c r="A77" s="31" t="s">
        <v>88</v>
      </c>
      <c r="B77" s="32" t="s">
        <v>89</v>
      </c>
      <c r="C77" s="33"/>
      <c r="D77" s="34">
        <v>20.0</v>
      </c>
      <c r="E77" s="35"/>
    </row>
    <row r="78" ht="15.75" customHeight="1">
      <c r="A78" s="17" t="s">
        <v>15</v>
      </c>
      <c r="B78" s="44"/>
      <c r="C78" s="23">
        <v>0.0</v>
      </c>
      <c r="D78" s="23">
        <f>SUM(D71:D77)</f>
        <v>80</v>
      </c>
      <c r="E78" s="51"/>
    </row>
    <row r="79" ht="15.75" customHeight="1">
      <c r="A79" s="44"/>
      <c r="B79" s="44"/>
      <c r="C79" s="44"/>
      <c r="D79" s="44"/>
      <c r="E79" s="51"/>
    </row>
    <row r="80" ht="15.75" customHeight="1">
      <c r="A80" s="52" t="s">
        <v>90</v>
      </c>
      <c r="B80" s="27"/>
      <c r="C80" s="27"/>
      <c r="D80" s="27"/>
      <c r="E80" s="28"/>
    </row>
    <row r="81" ht="15.75" customHeight="1">
      <c r="A81" s="29" t="s">
        <v>8</v>
      </c>
      <c r="B81" s="30" t="s">
        <v>9</v>
      </c>
      <c r="C81" s="30" t="s">
        <v>10</v>
      </c>
      <c r="D81" s="30" t="s">
        <v>11</v>
      </c>
      <c r="E81" s="30" t="s">
        <v>12</v>
      </c>
    </row>
    <row r="82" ht="15.75" customHeight="1">
      <c r="A82" s="53" t="s">
        <v>91</v>
      </c>
      <c r="B82" s="32" t="s">
        <v>92</v>
      </c>
      <c r="C82" s="20"/>
      <c r="D82" s="15">
        <v>5.0</v>
      </c>
      <c r="E82" s="35"/>
    </row>
    <row r="83" ht="15.75" customHeight="1">
      <c r="A83" s="47"/>
      <c r="B83" s="32" t="s">
        <v>93</v>
      </c>
      <c r="C83" s="20"/>
      <c r="D83" s="15">
        <v>5.0</v>
      </c>
      <c r="E83" s="35"/>
    </row>
    <row r="84" ht="15.75" customHeight="1">
      <c r="A84" s="48"/>
      <c r="B84" s="32" t="s">
        <v>94</v>
      </c>
      <c r="C84" s="20"/>
      <c r="D84" s="15">
        <v>5.0</v>
      </c>
      <c r="E84" s="35"/>
    </row>
    <row r="85" ht="15.75" customHeight="1">
      <c r="A85" s="53" t="s">
        <v>95</v>
      </c>
      <c r="B85" s="32" t="s">
        <v>96</v>
      </c>
      <c r="C85" s="54"/>
      <c r="D85" s="15">
        <v>5.0</v>
      </c>
      <c r="E85" s="35"/>
    </row>
    <row r="86" ht="15.75" customHeight="1">
      <c r="A86" s="48"/>
      <c r="B86" s="32" t="s">
        <v>97</v>
      </c>
      <c r="C86" s="54"/>
      <c r="D86" s="15">
        <v>5.0</v>
      </c>
      <c r="E86" s="35"/>
    </row>
    <row r="87" ht="15.75" customHeight="1">
      <c r="A87" s="55" t="s">
        <v>98</v>
      </c>
      <c r="B87" s="32" t="s">
        <v>99</v>
      </c>
      <c r="C87" s="54"/>
      <c r="D87" s="15">
        <v>5.0</v>
      </c>
      <c r="E87" s="35"/>
    </row>
    <row r="88" ht="15.75" customHeight="1">
      <c r="A88" s="48"/>
      <c r="B88" s="32" t="s">
        <v>100</v>
      </c>
      <c r="C88" s="54"/>
      <c r="D88" s="15">
        <v>5.0</v>
      </c>
      <c r="E88" s="35"/>
    </row>
    <row r="89" ht="15.75" customHeight="1">
      <c r="A89" s="55" t="s">
        <v>101</v>
      </c>
      <c r="B89" s="32" t="s">
        <v>102</v>
      </c>
      <c r="C89" s="54"/>
      <c r="D89" s="15">
        <v>5.0</v>
      </c>
      <c r="E89" s="35"/>
    </row>
    <row r="90" ht="15.75" customHeight="1">
      <c r="A90" s="48"/>
      <c r="B90" s="32" t="s">
        <v>103</v>
      </c>
      <c r="C90" s="54"/>
      <c r="D90" s="15">
        <v>15.0</v>
      </c>
      <c r="E90" s="35"/>
    </row>
    <row r="91" ht="15.75" customHeight="1">
      <c r="A91" s="55" t="s">
        <v>104</v>
      </c>
      <c r="B91" s="32" t="s">
        <v>105</v>
      </c>
      <c r="C91" s="54"/>
      <c r="D91" s="15">
        <v>5.0</v>
      </c>
      <c r="E91" s="35"/>
    </row>
    <row r="92" ht="15.75" customHeight="1">
      <c r="A92" s="48"/>
      <c r="B92" s="32" t="s">
        <v>106</v>
      </c>
      <c r="C92" s="56"/>
      <c r="D92" s="15">
        <v>5.0</v>
      </c>
      <c r="E92" s="49"/>
    </row>
    <row r="93" ht="15.75" customHeight="1">
      <c r="A93" s="57"/>
      <c r="B93" s="2"/>
      <c r="C93" s="58">
        <v>0.0</v>
      </c>
      <c r="D93" s="58">
        <f>SUM(D82:D92)</f>
        <v>65</v>
      </c>
      <c r="E93" s="59"/>
    </row>
    <row r="94" ht="15.75" customHeight="1">
      <c r="A94" s="2"/>
      <c r="B94" s="2"/>
      <c r="C94" s="2"/>
      <c r="D94" s="2"/>
      <c r="E94" s="59"/>
    </row>
    <row r="95" ht="15.75" customHeight="1">
      <c r="A95" s="60" t="s">
        <v>107</v>
      </c>
      <c r="B95" s="27"/>
      <c r="C95" s="27"/>
      <c r="D95" s="27"/>
      <c r="E95" s="28"/>
    </row>
    <row r="96" ht="15.75" customHeight="1">
      <c r="A96" s="61" t="s">
        <v>108</v>
      </c>
      <c r="B96" s="61" t="s">
        <v>109</v>
      </c>
      <c r="C96" s="61" t="s">
        <v>10</v>
      </c>
      <c r="D96" s="61" t="s">
        <v>11</v>
      </c>
      <c r="E96" s="61" t="s">
        <v>110</v>
      </c>
    </row>
    <row r="97" ht="15.75" customHeight="1">
      <c r="A97" s="62" t="s">
        <v>111</v>
      </c>
      <c r="B97" s="62" t="s">
        <v>112</v>
      </c>
      <c r="C97" s="63">
        <v>0.0</v>
      </c>
      <c r="D97" s="63">
        <f>D13</f>
        <v>30</v>
      </c>
      <c r="E97" s="64">
        <v>0.0</v>
      </c>
    </row>
    <row r="98" ht="15.75" customHeight="1">
      <c r="A98" s="62" t="s">
        <v>91</v>
      </c>
      <c r="B98" s="62" t="s">
        <v>113</v>
      </c>
      <c r="C98" s="63">
        <v>0.0</v>
      </c>
      <c r="D98" s="63">
        <f>D19+D29</f>
        <v>65</v>
      </c>
      <c r="E98" s="64">
        <v>0.0</v>
      </c>
    </row>
    <row r="99" ht="15.75" customHeight="1">
      <c r="A99" s="62" t="s">
        <v>95</v>
      </c>
      <c r="B99" s="62" t="s">
        <v>114</v>
      </c>
      <c r="C99" s="63">
        <v>0.0</v>
      </c>
      <c r="D99" s="63">
        <f>D37</f>
        <v>45</v>
      </c>
      <c r="E99" s="64">
        <v>0.0</v>
      </c>
    </row>
    <row r="100" ht="15.75" customHeight="1">
      <c r="A100" s="62" t="s">
        <v>98</v>
      </c>
      <c r="B100" s="62" t="s">
        <v>115</v>
      </c>
      <c r="C100" s="63">
        <v>0.0</v>
      </c>
      <c r="D100" s="63">
        <f>D45</f>
        <v>20</v>
      </c>
      <c r="E100" s="64">
        <v>0.0</v>
      </c>
    </row>
    <row r="101" ht="15.75" customHeight="1">
      <c r="A101" s="65" t="s">
        <v>101</v>
      </c>
      <c r="B101" s="62" t="s">
        <v>116</v>
      </c>
      <c r="C101" s="63">
        <v>0.0</v>
      </c>
      <c r="D101" s="63">
        <f>D61</f>
        <v>70</v>
      </c>
      <c r="E101" s="64">
        <v>0.0</v>
      </c>
    </row>
    <row r="102" ht="15.75" customHeight="1">
      <c r="A102" s="62" t="s">
        <v>104</v>
      </c>
      <c r="B102" s="62" t="s">
        <v>72</v>
      </c>
      <c r="C102" s="63">
        <v>0.0</v>
      </c>
      <c r="D102" s="63">
        <f>D67</f>
        <v>15</v>
      </c>
      <c r="E102" s="64">
        <v>0.0</v>
      </c>
    </row>
    <row r="103" ht="15.75" customHeight="1">
      <c r="A103" s="62" t="s">
        <v>117</v>
      </c>
      <c r="B103" s="62" t="s">
        <v>118</v>
      </c>
      <c r="C103" s="63">
        <v>0.0</v>
      </c>
      <c r="D103" s="63">
        <f>D78</f>
        <v>80</v>
      </c>
      <c r="E103" s="64">
        <v>0.0</v>
      </c>
    </row>
    <row r="104" ht="15.75" customHeight="1">
      <c r="A104" s="62" t="s">
        <v>119</v>
      </c>
      <c r="B104" s="62" t="s">
        <v>120</v>
      </c>
      <c r="C104" s="63">
        <v>0.0</v>
      </c>
      <c r="D104" s="63">
        <f>D93</f>
        <v>65</v>
      </c>
      <c r="E104" s="64">
        <v>0.0</v>
      </c>
    </row>
    <row r="105" ht="15.75" customHeight="1">
      <c r="A105" s="2"/>
      <c r="B105" s="2"/>
      <c r="C105" s="66">
        <v>0.0</v>
      </c>
      <c r="D105" s="66">
        <f>sum(D97:D104)</f>
        <v>390</v>
      </c>
      <c r="E105" s="67">
        <v>0.0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mergeCells count="27">
    <mergeCell ref="A21:E21"/>
    <mergeCell ref="A31:E31"/>
    <mergeCell ref="A85:A86"/>
    <mergeCell ref="A87:A88"/>
    <mergeCell ref="A89:A90"/>
    <mergeCell ref="A91:A92"/>
    <mergeCell ref="A1:E1"/>
    <mergeCell ref="A2:E2"/>
    <mergeCell ref="A4:B4"/>
    <mergeCell ref="C4:E4"/>
    <mergeCell ref="C6:E6"/>
    <mergeCell ref="A95:E95"/>
    <mergeCell ref="A6:B6"/>
    <mergeCell ref="A7:B7"/>
    <mergeCell ref="C7:E7"/>
    <mergeCell ref="A8:B8"/>
    <mergeCell ref="C8:E8"/>
    <mergeCell ref="A10:E10"/>
    <mergeCell ref="A15:E15"/>
    <mergeCell ref="A39:E39"/>
    <mergeCell ref="A47:E47"/>
    <mergeCell ref="A49:A53"/>
    <mergeCell ref="A54:A55"/>
    <mergeCell ref="A63:E63"/>
    <mergeCell ref="A69:E69"/>
    <mergeCell ref="A80:E80"/>
    <mergeCell ref="A82:A8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17.29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17.29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