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work\HostBotics\Projects\monitoring-and-development-ilo\"/>
    </mc:Choice>
  </mc:AlternateContent>
  <xr:revisionPtr revIDLastSave="0" documentId="13_ncr:1_{D54E2775-E3A9-45BD-86A8-F21DA67A0E62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Sheet1" sheetId="1" r:id="rId1"/>
    <sheet name="Dc" sheetId="2" r:id="rId2"/>
    <sheet name="Sheet3" sheetId="3" r:id="rId3"/>
    <sheet name="Sheet4" sheetId="4" r:id="rId4"/>
    <sheet name="System Management" sheetId="5" r:id="rId5"/>
    <sheet name="Drop Down" sheetId="6" r:id="rId6"/>
    <sheet name="Project Table" sheetId="7" r:id="rId7"/>
    <sheet name="Project 1" sheetId="8" r:id="rId8"/>
    <sheet name="Project 2" sheetId="9" r:id="rId9"/>
    <sheet name="ILO Module2" sheetId="10" r:id="rId10"/>
    <sheet name="ILO Module" sheetId="11" r:id="rId11"/>
    <sheet name="Calendar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13" i="10" l="1"/>
  <c r="BF13" i="10" s="1"/>
  <c r="D4" i="10" a="1"/>
  <c r="D4" i="10" s="1"/>
  <c r="D3" i="10" a="1"/>
  <c r="D3" i="10" s="1"/>
  <c r="D2" i="10" a="1"/>
  <c r="D2" i="10" s="1"/>
  <c r="D4" i="9" a="1"/>
  <c r="D4" i="9" s="1"/>
  <c r="D3" i="9" a="1"/>
  <c r="D3" i="9" s="1"/>
  <c r="D2" i="9" a="1"/>
  <c r="D2" i="9" s="1"/>
  <c r="BF13" i="8"/>
  <c r="BE13" i="8"/>
  <c r="D4" i="8" a="1"/>
  <c r="D4" i="8" s="1"/>
  <c r="D3" i="8" a="1"/>
  <c r="D3" i="8" s="1"/>
  <c r="D2" i="8" a="1"/>
  <c r="D2" i="8" s="1"/>
  <c r="M24" i="2"/>
  <c r="M23" i="2"/>
  <c r="M22" i="2"/>
  <c r="M21" i="2"/>
  <c r="D19" i="2"/>
  <c r="F19" i="2" s="1"/>
  <c r="G19" i="2" s="1"/>
  <c r="S18" i="2"/>
  <c r="U18" i="2" s="1"/>
  <c r="V18" i="2" s="1"/>
  <c r="D18" i="2"/>
  <c r="F18" i="2" s="1"/>
  <c r="G18" i="2" s="1"/>
  <c r="S17" i="2"/>
  <c r="U17" i="2" s="1"/>
  <c r="V17" i="2" s="1"/>
  <c r="D17" i="2"/>
  <c r="F17" i="2" s="1"/>
  <c r="G17" i="2" s="1"/>
  <c r="U16" i="2"/>
  <c r="V16" i="2" s="1"/>
  <c r="S16" i="2"/>
  <c r="F41" i="1"/>
  <c r="E41" i="1"/>
  <c r="L22" i="2" l="1"/>
  <c r="O22" i="2" s="1"/>
  <c r="P22" i="2" s="1"/>
  <c r="L23" i="2"/>
  <c r="O23" i="2" s="1"/>
  <c r="P23" i="2" s="1"/>
  <c r="L24" i="2"/>
  <c r="O24" i="2" s="1"/>
  <c r="P24" i="2" s="1"/>
  <c r="L21" i="2"/>
  <c r="O21" i="2" s="1"/>
  <c r="P21" i="2" s="1"/>
</calcChain>
</file>

<file path=xl/sharedStrings.xml><?xml version="1.0" encoding="utf-8"?>
<sst xmlns="http://schemas.openxmlformats.org/spreadsheetml/2006/main" count="2372" uniqueCount="766">
  <si>
    <t>Indicator Management Table</t>
  </si>
  <si>
    <t>Code</t>
  </si>
  <si>
    <t>Indicator Name</t>
  </si>
  <si>
    <t>Defenition</t>
  </si>
  <si>
    <t>Dissagregate 1</t>
  </si>
  <si>
    <t>Dissagregate 2</t>
  </si>
  <si>
    <t>Dissageregate 3</t>
  </si>
  <si>
    <t>Data Type</t>
  </si>
  <si>
    <t>Sector</t>
  </si>
  <si>
    <t>Type</t>
  </si>
  <si>
    <t>I001</t>
  </si>
  <si>
    <t xml:space="preserve">Number of people </t>
  </si>
  <si>
    <t>number of people registered in the system</t>
  </si>
  <si>
    <t>Gender</t>
  </si>
  <si>
    <t>Geo</t>
  </si>
  <si>
    <t>Age group</t>
  </si>
  <si>
    <t>numberical</t>
  </si>
  <si>
    <t>multisectoral</t>
  </si>
  <si>
    <t>Standard</t>
  </si>
  <si>
    <t>I002</t>
  </si>
  <si>
    <t xml:space="preserve">Number pf people with dissabilities </t>
  </si>
  <si>
    <t>I003</t>
  </si>
  <si>
    <t>Percentage of females employed</t>
  </si>
  <si>
    <t>percentage</t>
  </si>
  <si>
    <t>I004</t>
  </si>
  <si>
    <t>number of youth</t>
  </si>
  <si>
    <t>gender</t>
  </si>
  <si>
    <t>geo</t>
  </si>
  <si>
    <t>numeric</t>
  </si>
  <si>
    <t>standard</t>
  </si>
  <si>
    <t>Project</t>
  </si>
  <si>
    <t>Project Code</t>
  </si>
  <si>
    <t>Project Title</t>
  </si>
  <si>
    <t>Project Start Date</t>
  </si>
  <si>
    <t>Project End Date</t>
  </si>
  <si>
    <t>Donor's name</t>
  </si>
  <si>
    <t>Project's outcome</t>
  </si>
  <si>
    <t>Project's Output</t>
  </si>
  <si>
    <t>Project's Activity</t>
  </si>
  <si>
    <t>Month/Year of the activity Implementation</t>
  </si>
  <si>
    <t>Governorate of the activity</t>
  </si>
  <si>
    <t>District of the activity Implementation if Applicable</t>
  </si>
  <si>
    <t>Implementing Partner Name (if applicable)</t>
  </si>
  <si>
    <t>Relevant Thematic</t>
  </si>
  <si>
    <t>Users access</t>
  </si>
  <si>
    <t>RAF/23/06/EUR</t>
  </si>
  <si>
    <t>Social Dialogue for Formalization and Employability in the Southern Neighborhood Region in Algeria, Egypt, Lebanon and OPT (SOLIFEM)</t>
  </si>
  <si>
    <t>Q 3- 2026</t>
  </si>
  <si>
    <t>WFP</t>
  </si>
  <si>
    <t>EGY/20/01/NOR</t>
  </si>
  <si>
    <t>Egypt Youth Employment: Economic Empowerment under FORSA programme</t>
  </si>
  <si>
    <t>Italian</t>
  </si>
  <si>
    <t>RAF/21/19/FIN</t>
  </si>
  <si>
    <t>Better work</t>
  </si>
  <si>
    <t>Swiss Development Cooperation</t>
  </si>
  <si>
    <t>Result Chain</t>
  </si>
  <si>
    <t>Indicator</t>
  </si>
  <si>
    <t>MoV</t>
  </si>
  <si>
    <t>Assumptions</t>
  </si>
  <si>
    <t>Calculation mode</t>
  </si>
  <si>
    <t>Data sources</t>
  </si>
  <si>
    <t>Data collection method + Tools</t>
  </si>
  <si>
    <t>Collection frequency</t>
  </si>
  <si>
    <t>Baseline value</t>
  </si>
  <si>
    <t>Target value</t>
  </si>
  <si>
    <t>target n+1</t>
  </si>
  <si>
    <t>target n+2</t>
  </si>
  <si>
    <t>target n+3</t>
  </si>
  <si>
    <t>Roles &amp; Resp- collect</t>
  </si>
  <si>
    <t>Roles &amp; resp- treatment</t>
  </si>
  <si>
    <t>Roles &amp; Resp- analysis</t>
  </si>
  <si>
    <t>The use of data</t>
  </si>
  <si>
    <t>Impact</t>
  </si>
  <si>
    <t>Outcome 1</t>
  </si>
  <si>
    <t>Output 1.1</t>
  </si>
  <si>
    <t>output 1.2</t>
  </si>
  <si>
    <t>Activities 1.1.1</t>
  </si>
  <si>
    <t>Activities 1.1.2</t>
  </si>
  <si>
    <t>Output 1.2</t>
  </si>
  <si>
    <t>Activities 1.2.1</t>
  </si>
  <si>
    <t>Activitiy 1.2.2</t>
  </si>
  <si>
    <t>Outcome 2</t>
  </si>
  <si>
    <t>Outpute 2.1</t>
  </si>
  <si>
    <t>Activity 2.1.2</t>
  </si>
  <si>
    <t>Summary</t>
  </si>
  <si>
    <t>Expanded View per Quarter</t>
  </si>
  <si>
    <t>and another view should be per month</t>
  </si>
  <si>
    <t xml:space="preserve">the functioality should be reading from data collection table </t>
  </si>
  <si>
    <t>Baseline</t>
  </si>
  <si>
    <t>Progress</t>
  </si>
  <si>
    <t>Target</t>
  </si>
  <si>
    <t>Percentage Achieved</t>
  </si>
  <si>
    <t>Percentage Remaining</t>
  </si>
  <si>
    <t>Y1Q1</t>
  </si>
  <si>
    <t>Y1Q2</t>
  </si>
  <si>
    <t>Y1Q3</t>
  </si>
  <si>
    <t>Y1Q4</t>
  </si>
  <si>
    <t>Y1 Progress</t>
  </si>
  <si>
    <t>Y1 Target</t>
  </si>
  <si>
    <t>Y1 Achieved</t>
  </si>
  <si>
    <t>Project 1 Name</t>
  </si>
  <si>
    <t>Benef Code</t>
  </si>
  <si>
    <t xml:space="preserve">Date </t>
  </si>
  <si>
    <t>BENF First Name</t>
  </si>
  <si>
    <t>BENF Second Name</t>
  </si>
  <si>
    <t>BENF Third Name</t>
  </si>
  <si>
    <t>BENF Fourth Name</t>
  </si>
  <si>
    <t>BENF Gender</t>
  </si>
  <si>
    <t>BENF Age</t>
  </si>
  <si>
    <t>BENF Nationality</t>
  </si>
  <si>
    <t>If Applicable (Status)</t>
  </si>
  <si>
    <t>Disability Status</t>
  </si>
  <si>
    <t>BENF Educational level</t>
  </si>
  <si>
    <t>If Relevant, Work Entity Name (for national and Private stakeholders, entities such as MoL, FEI,..)</t>
  </si>
  <si>
    <t>BENF National ID/UNHCR Card</t>
  </si>
  <si>
    <t>BENF Phone Number</t>
  </si>
  <si>
    <t>Benef code</t>
  </si>
  <si>
    <t>Date</t>
  </si>
  <si>
    <t>p1000001</t>
  </si>
  <si>
    <t>Mohammad</t>
  </si>
  <si>
    <t>Male</t>
  </si>
  <si>
    <t>Adult</t>
  </si>
  <si>
    <t>No</t>
  </si>
  <si>
    <t>Nour</t>
  </si>
  <si>
    <t>Female</t>
  </si>
  <si>
    <t>p1000002</t>
  </si>
  <si>
    <t>Ziad</t>
  </si>
  <si>
    <t>lilian</t>
  </si>
  <si>
    <t>p1000003</t>
  </si>
  <si>
    <t>Imad</t>
  </si>
  <si>
    <t>Youth</t>
  </si>
  <si>
    <t>rawan</t>
  </si>
  <si>
    <t>p1000004</t>
  </si>
  <si>
    <t>Hassan</t>
  </si>
  <si>
    <t>Yes</t>
  </si>
  <si>
    <t>sara</t>
  </si>
  <si>
    <t>p1000005</t>
  </si>
  <si>
    <t>Younis</t>
  </si>
  <si>
    <t>p1000006</t>
  </si>
  <si>
    <t>abed</t>
  </si>
  <si>
    <t>Project 2</t>
  </si>
  <si>
    <t>project 1</t>
  </si>
  <si>
    <t>Pipeline</t>
  </si>
  <si>
    <t>ILO Target</t>
  </si>
  <si>
    <t>Here's your table filled with random, realistic example data:</t>
  </si>
  <si>
    <t>Definition</t>
  </si>
  <si>
    <t>Disaggregate 1</t>
  </si>
  <si>
    <t>Disaggregate 2</t>
  </si>
  <si>
    <t>Disaggregate 3</t>
  </si>
  <si>
    <t>Number of people</t>
  </si>
  <si>
    <t>Number of people registered in the system</t>
  </si>
  <si>
    <t>numerical</t>
  </si>
  <si>
    <t>Number of people with disabilities</t>
  </si>
  <si>
    <t>Number of people with disabilities registered</t>
  </si>
  <si>
    <t>Percentage of employed persons who are female</t>
  </si>
  <si>
    <t>Number of youth</t>
  </si>
  <si>
    <t>Number of registered youth</t>
  </si>
  <si>
    <t>Value</t>
  </si>
  <si>
    <t>I001.1</t>
  </si>
  <si>
    <t>Cairo</t>
  </si>
  <si>
    <t>18-30</t>
  </si>
  <si>
    <t>I001.2</t>
  </si>
  <si>
    <t>I001.3</t>
  </si>
  <si>
    <t>Alexandria</t>
  </si>
  <si>
    <t>31-45</t>
  </si>
  <si>
    <t>I001.4</t>
  </si>
  <si>
    <t>I002.1</t>
  </si>
  <si>
    <t>I002.2</t>
  </si>
  <si>
    <t>I002.3</t>
  </si>
  <si>
    <t>I002.4</t>
  </si>
  <si>
    <t>I003.1</t>
  </si>
  <si>
    <t>I003.2</t>
  </si>
  <si>
    <t>I004.1</t>
  </si>
  <si>
    <t>I004.2</t>
  </si>
  <si>
    <t>I004.3</t>
  </si>
  <si>
    <t>I004.4</t>
  </si>
  <si>
    <t>30-06-2029</t>
  </si>
  <si>
    <t>European Union</t>
  </si>
  <si>
    <t>Increased employability through improved social dialogue and formal employment opportunities.</t>
  </si>
  <si>
    <t>Strengthened institutional capacity for social dialogue</t>
  </si>
  <si>
    <t>Regional policy dialogue workshops on formalization of informal economy</t>
  </si>
  <si>
    <t>Nasr City</t>
  </si>
  <si>
    <t>Social Dialogue</t>
  </si>
  <si>
    <t>Public</t>
  </si>
  <si>
    <t>15-03-2020</t>
  </si>
  <si>
    <t>31-12-2024</t>
  </si>
  <si>
    <t>Government of Norway</t>
  </si>
  <si>
    <t>Improved economic opportunities and increased employability for Egyptian youth.</t>
  </si>
  <si>
    <t>Enhanced entrepreneurship and vocational training opportunities for youth</t>
  </si>
  <si>
    <t>Training workshops on entrepreneurship and vocational skills development</t>
  </si>
  <si>
    <t>Giza</t>
  </si>
  <si>
    <t>6th of October</t>
  </si>
  <si>
    <t>Ministry of Youth and Sports</t>
  </si>
  <si>
    <t>Youth Employment</t>
  </si>
  <si>
    <t>Better Work Programme Egypt</t>
  </si>
  <si>
    <t>31-12-2025</t>
  </si>
  <si>
    <t>Enhanced working conditions and compliance with international labour standards.</t>
  </si>
  <si>
    <t>Increased compliance with labor standards in garment and textile factories</t>
  </si>
  <si>
    <t>Compliance assessment and capacity-building training for factories</t>
  </si>
  <si>
    <t>Borg El Arab</t>
  </si>
  <si>
    <t>Federation of Egyptian Industries</t>
  </si>
  <si>
    <t>Working Conditions</t>
  </si>
  <si>
    <t>Restricted</t>
  </si>
  <si>
    <t>monitoring details:</t>
  </si>
  <si>
    <t>Roles &amp; Resp- treatment</t>
  </si>
  <si>
    <t>Improved employment outcomes for females</t>
  </si>
  <si>
    <t>Employment Surveys / Reports</t>
  </si>
  <si>
    <t>Stability in labor market conditions</t>
  </si>
  <si>
    <t>% employed females</t>
  </si>
  <si>
    <t>Employment statistics / Surveys</t>
  </si>
  <si>
    <t>Household surveys, Labor force surveys, Structured Interviews</t>
  </si>
  <si>
    <t>Annual</t>
  </si>
  <si>
    <t>M&amp;E Specialist</t>
  </si>
  <si>
    <t>Database Officer</t>
  </si>
  <si>
    <t>M&amp;E Coordinator</t>
  </si>
  <si>
    <t>Inform policies &amp; employment-related decision-making</t>
  </si>
  <si>
    <t>Increased integration of people with disabilities</t>
  </si>
  <si>
    <t>Project records / registers</t>
  </si>
  <si>
    <t>Availability of support services</t>
  </si>
  <si>
    <t>Sum</t>
  </si>
  <si>
    <t>Registration System / Database</t>
  </si>
  <si>
    <t>Registration forms, Project database</t>
  </si>
  <si>
    <t>Quarterly</t>
  </si>
  <si>
    <t>Field Officers</t>
  </si>
  <si>
    <t>Data Entry Officer</t>
  </si>
  <si>
    <t>Project Manager</t>
  </si>
  <si>
    <t>Improve support and inclusion of disabled individuals</t>
  </si>
  <si>
    <t>Increased participation of youth</t>
  </si>
  <si>
    <t>Activity attendance records</t>
  </si>
  <si>
    <t>Youth willingness to participate</t>
  </si>
  <si>
    <t>Attendance sheets, Youth database</t>
  </si>
  <si>
    <t>Attendance lists, Online registration tool</t>
  </si>
  <si>
    <t>Monthly</t>
  </si>
  <si>
    <t>Youth Officer</t>
  </si>
  <si>
    <t>M&amp;E Officer</t>
  </si>
  <si>
    <t>Guide youth programming and outreach activities</t>
  </si>
  <si>
    <t>Enhanced outreach and registration of disabled individuals</t>
  </si>
  <si>
    <t>Project database</t>
  </si>
  <si>
    <t>Effective outreach and sensitization campaigns</t>
  </si>
  <si>
    <t>Registration forms, Database management software</t>
  </si>
  <si>
    <t>Outreach Workers</t>
  </si>
  <si>
    <t>Database Manager</t>
  </si>
  <si>
    <t>Track outreach efficiency and effectiveness</t>
  </si>
  <si>
    <t>Conduct youth vocational training sessions</t>
  </si>
  <si>
    <t>Number of youth trained</t>
  </si>
  <si>
    <t>Training reports / Attendance</t>
  </si>
  <si>
    <t>Adequate training resources</t>
  </si>
  <si>
    <t>Count of trainees</t>
  </si>
  <si>
    <t>Training attendance records</t>
  </si>
  <si>
    <t>Attendance sheets, pre/post tests</t>
  </si>
  <si>
    <t>After each session</t>
  </si>
  <si>
    <t>Trainers</t>
  </si>
  <si>
    <t>Training Coordinator</t>
  </si>
  <si>
    <t>Assess quality &amp; reach of vocational training sessions</t>
  </si>
  <si>
    <t>Youth employment seminars</t>
  </si>
  <si>
    <t>Number of seminars conducted</t>
  </si>
  <si>
    <t>Seminar reports</t>
  </si>
  <si>
    <t>Youth engagement</t>
  </si>
  <si>
    <t>Count of seminars</t>
  </si>
  <si>
    <t>Event reports, Feedback forms</t>
  </si>
  <si>
    <t>Event Coordinator</t>
  </si>
  <si>
    <t>Inform scheduling of future seminars</t>
  </si>
  <si>
    <t>Community awareness campaigns</t>
  </si>
  <si>
    <t>Number of campaigns conducted</t>
  </si>
  <si>
    <t>Campaign reports</t>
  </si>
  <si>
    <t>Community receptiveness</t>
  </si>
  <si>
    <t>Count of campaigns</t>
  </si>
  <si>
    <t>Awareness campaign reports</t>
  </si>
  <si>
    <t>Event records, participant lists</t>
  </si>
  <si>
    <t>Awareness Officers</t>
  </si>
  <si>
    <t>Communications Officer</t>
  </si>
  <si>
    <t>Measure campaign reach &amp; adjust messaging accordingly</t>
  </si>
  <si>
    <t>Activity 1.2.2</t>
  </si>
  <si>
    <t>Registration drives for persons with disabilities</t>
  </si>
  <si>
    <t>Number of registration events</t>
  </si>
  <si>
    <t>Registration records</t>
  </si>
  <si>
    <t>Participation of target community</t>
  </si>
  <si>
    <t>Count of events</t>
  </si>
  <si>
    <t>Event reports</t>
  </si>
  <si>
    <t>Registration logs, Event records</t>
  </si>
  <si>
    <t>Registration team</t>
  </si>
  <si>
    <t>Database Coordinator</t>
  </si>
  <si>
    <t>Identify coverage gaps and plan future registration</t>
  </si>
  <si>
    <t>Improved employability skills among youth</t>
  </si>
  <si>
    <t>Number of youth securing employment</t>
  </si>
  <si>
    <t>Employment tracking reports</t>
  </si>
  <si>
    <t>Availability of employment opportunities</t>
  </si>
  <si>
    <t>Employment follow-up surveys</t>
  </si>
  <si>
    <t>Employment surveys, tracer studies</t>
  </si>
  <si>
    <t>Employment Officer</t>
  </si>
  <si>
    <t>Data Analyst</t>
  </si>
  <si>
    <t>Evaluate employability program effectiveness</t>
  </si>
  <si>
    <t>Output 2.1</t>
  </si>
  <si>
    <t>Youth trained on employability skills</t>
  </si>
  <si>
    <t>Number of youth trained in employability skills</t>
  </si>
  <si>
    <t>Training completion records</t>
  </si>
  <si>
    <t>Youth motivation &amp; trainer availability</t>
  </si>
  <si>
    <t>Training reports</t>
  </si>
  <si>
    <t>Training records, certificates</t>
  </si>
  <si>
    <t>Training Officer</t>
  </si>
  <si>
    <t>Guide training improvement and outreach</t>
  </si>
  <si>
    <t>Conduct employability skills workshops</t>
  </si>
  <si>
    <t>Number of workshops conducted</t>
  </si>
  <si>
    <t>Workshop reports</t>
  </si>
  <si>
    <t>Youth participation</t>
  </si>
  <si>
    <t>Count of workshops</t>
  </si>
  <si>
    <t>Workshop attendance &amp; feedback forms</t>
  </si>
  <si>
    <t>Workshop evaluations, attendance sheets</t>
  </si>
  <si>
    <t>Workshop Facilitators</t>
  </si>
  <si>
    <t>Determine training quality and necessary adjustments</t>
  </si>
  <si>
    <t>Annual Progress (Y1)</t>
  </si>
  <si>
    <t>Annual Target (Y1)</t>
  </si>
  <si>
    <t>% Achieved (Y1)</t>
  </si>
  <si>
    <t>% Remaining (Y1)</t>
  </si>
  <si>
    <t>User Name</t>
  </si>
  <si>
    <t>Position</t>
  </si>
  <si>
    <t>Email</t>
  </si>
  <si>
    <t>Mobile Number</t>
  </si>
  <si>
    <t>Mohammad Shmaitilly</t>
  </si>
  <si>
    <t>M&amp;E Focal Point</t>
  </si>
  <si>
    <t>mohammadshmaitilly@gmail.com</t>
  </si>
  <si>
    <t>Zeinab Anwar</t>
  </si>
  <si>
    <t>Zeinab Anwar@Gmail.com</t>
  </si>
  <si>
    <t>Nour Naim</t>
  </si>
  <si>
    <t>Layan Bekai</t>
  </si>
  <si>
    <t>Dissagregated Indicators</t>
  </si>
  <si>
    <t>If geo is selected, then specify governorates/areas</t>
  </si>
  <si>
    <t>Project's Owner</t>
  </si>
  <si>
    <t>Reporting Period</t>
  </si>
  <si>
    <t>List of donors</t>
  </si>
  <si>
    <t>Project Outcome</t>
  </si>
  <si>
    <t>Project Output</t>
  </si>
  <si>
    <t>Project Activities</t>
  </si>
  <si>
    <t>Column 1</t>
  </si>
  <si>
    <t>Column 2</t>
  </si>
  <si>
    <t>Column 3</t>
  </si>
  <si>
    <t>Thematic</t>
  </si>
  <si>
    <t>If Applicable (Displacement Status)</t>
  </si>
  <si>
    <t>Work Entity Name (for national and Private stakeholders)</t>
  </si>
  <si>
    <t>Support document</t>
  </si>
  <si>
    <t>Users</t>
  </si>
  <si>
    <t>Indicators dissagregation</t>
  </si>
  <si>
    <t>Data type</t>
  </si>
  <si>
    <t>EGY/19/50/NLD</t>
  </si>
  <si>
    <t>PROSPECTS - Inclusive jobs and education for refugees and host communities in Egypt</t>
  </si>
  <si>
    <t>Amir Faheem</t>
  </si>
  <si>
    <t>Q1 - 2020</t>
  </si>
  <si>
    <t>Employment</t>
  </si>
  <si>
    <t>Egyptian</t>
  </si>
  <si>
    <t>Migrant</t>
  </si>
  <si>
    <t>Primary School</t>
  </si>
  <si>
    <t>MoL</t>
  </si>
  <si>
    <t>Numerical</t>
  </si>
  <si>
    <t>RAF/18/50/SWE</t>
  </si>
  <si>
    <t>Advancing the Decent Work Agenda in North Africa (ADWA')</t>
  </si>
  <si>
    <t>Valentine Offenloch</t>
  </si>
  <si>
    <t>Q2 - 2020</t>
  </si>
  <si>
    <t>Assiut</t>
  </si>
  <si>
    <t>Skills</t>
  </si>
  <si>
    <t>Syrian</t>
  </si>
  <si>
    <t>Refugee</t>
  </si>
  <si>
    <t>Preparatory School (Middle School)</t>
  </si>
  <si>
    <t>MoY</t>
  </si>
  <si>
    <t>Percentage</t>
  </si>
  <si>
    <t>Greta Cartoceti</t>
  </si>
  <si>
    <t>Q3 - 2020</t>
  </si>
  <si>
    <t>Netherlands</t>
  </si>
  <si>
    <t>Aswan</t>
  </si>
  <si>
    <t>Enterprise Dev</t>
  </si>
  <si>
    <t>Not collected</t>
  </si>
  <si>
    <t>Sudanese</t>
  </si>
  <si>
    <t>Not Collected</t>
  </si>
  <si>
    <t>High School</t>
  </si>
  <si>
    <t>FEI</t>
  </si>
  <si>
    <t>Partially</t>
  </si>
  <si>
    <t>Age Group</t>
  </si>
  <si>
    <t>EGY/20/06/USA</t>
  </si>
  <si>
    <t>Combatting Human Trafficking in Egypt</t>
  </si>
  <si>
    <t>Nashwa Belal</t>
  </si>
  <si>
    <t>Q4- 2020</t>
  </si>
  <si>
    <t>Beheira</t>
  </si>
  <si>
    <t>Fundamentals</t>
  </si>
  <si>
    <t>Iraqi</t>
  </si>
  <si>
    <t>High Education Level (University)</t>
  </si>
  <si>
    <t>MoSS</t>
  </si>
  <si>
    <t>EGY/21/02/CEF</t>
  </si>
  <si>
    <t>Youth empowerment and Integration in Mixed Communities (Youth for Future)</t>
  </si>
  <si>
    <t>Yasmine Ragab</t>
  </si>
  <si>
    <t>Q1 - 2021</t>
  </si>
  <si>
    <t>Bani Suef</t>
  </si>
  <si>
    <t>Libyan</t>
  </si>
  <si>
    <t>Post Graduate Level</t>
  </si>
  <si>
    <t>MoHESCR</t>
  </si>
  <si>
    <t>GLO/21/61/SWE</t>
  </si>
  <si>
    <t>ADWA’ - Advancing the DecentWork Agenda in North Africaand the Levant - Phase II</t>
  </si>
  <si>
    <t>Caroline Naguib</t>
  </si>
  <si>
    <t>Q2 - 2021</t>
  </si>
  <si>
    <t>SIDA</t>
  </si>
  <si>
    <t>Palestinian</t>
  </si>
  <si>
    <t>None</t>
  </si>
  <si>
    <t>I career</t>
  </si>
  <si>
    <t>The way forward after the revolution: Decent work for women in Egypt and Tunisia- Phase III</t>
  </si>
  <si>
    <t>Ines Ayari</t>
  </si>
  <si>
    <t>Q3 - 2021</t>
  </si>
  <si>
    <t>Ministry of Foreign Affairs of Finland</t>
  </si>
  <si>
    <t>Daqahliya</t>
  </si>
  <si>
    <t>Yemeni</t>
  </si>
  <si>
    <t>NCW</t>
  </si>
  <si>
    <t>108605 &amp; 109184</t>
  </si>
  <si>
    <t>EGY/22/50/MUL &amp; EGY/23/50/REV</t>
  </si>
  <si>
    <t>Alaa Alsaifi</t>
  </si>
  <si>
    <t>Q4 - 2021</t>
  </si>
  <si>
    <t>EUTF</t>
  </si>
  <si>
    <t>Damietta</t>
  </si>
  <si>
    <t>Other</t>
  </si>
  <si>
    <t>NCCM</t>
  </si>
  <si>
    <t>EGY/23/01/RBS</t>
  </si>
  <si>
    <t>ILO-UNW Promoting Decent Employment for Women through Inclusive Growth Policies and Investments in the Care Economy</t>
  </si>
  <si>
    <t>Shereen Zayed</t>
  </si>
  <si>
    <t>Q1 - 2022</t>
  </si>
  <si>
    <t>Sweden</t>
  </si>
  <si>
    <t>Fayyoum</t>
  </si>
  <si>
    <t>NCCPIM&amp;TIP</t>
  </si>
  <si>
    <t>RAF/18/08/NLD</t>
  </si>
  <si>
    <t>Accelerating Action for the Elimination of Child Labour in Supply Chains in Africa</t>
  </si>
  <si>
    <t>Marwa Salah</t>
  </si>
  <si>
    <t>Q2 - 2022</t>
  </si>
  <si>
    <t>EU, DG Near</t>
  </si>
  <si>
    <t>Gharbiya</t>
  </si>
  <si>
    <t>EGY/23/01/MTX</t>
  </si>
  <si>
    <t>Together to Develop the Youth in Damietta</t>
  </si>
  <si>
    <t>Perihan Tawfik</t>
  </si>
  <si>
    <t>Q3 - 2022</t>
  </si>
  <si>
    <t>USDOS</t>
  </si>
  <si>
    <t>EGY/21/05/ITA</t>
  </si>
  <si>
    <t>Combating the worst forms of CL through  the implementation of the National Action Plan for the Elimination the Worst Forms of Child Labour in Egypt and Supporting the Family, 2018-2025</t>
  </si>
  <si>
    <t>Farah el Batrawi</t>
  </si>
  <si>
    <t>Q4 - 2022</t>
  </si>
  <si>
    <t>EU</t>
  </si>
  <si>
    <t>Helwan</t>
  </si>
  <si>
    <t>EGY/23/51/NLD</t>
  </si>
  <si>
    <t>PROSPECTS - Improving Prospects for Host Communities and Forcibly Displaced Persons in Egypt (Phase 2)</t>
  </si>
  <si>
    <t>Samia Archella</t>
  </si>
  <si>
    <t>Q1 - 2023</t>
  </si>
  <si>
    <t>METHANEX</t>
  </si>
  <si>
    <t>Ismailia</t>
  </si>
  <si>
    <t>EU support to legal migration, mobility and skills partnerships with North African Countries (THAMM Plus)</t>
  </si>
  <si>
    <t>Ilhem Brini</t>
  </si>
  <si>
    <t>Q2 - 2023</t>
  </si>
  <si>
    <t>Better Work Group</t>
  </si>
  <si>
    <t>Kafr El Sheikh</t>
  </si>
  <si>
    <t>EGY/24/01/WFP</t>
  </si>
  <si>
    <t>Employability of Youth in Green Jobs and Strengthening Public Employment Services.</t>
  </si>
  <si>
    <t>Heba</t>
  </si>
  <si>
    <t>Q3 - 2023</t>
  </si>
  <si>
    <t>Luxor</t>
  </si>
  <si>
    <t>EGY/23/02/ITA</t>
  </si>
  <si>
    <t>Productivity Ecosystems for Decent Work in Egypt</t>
  </si>
  <si>
    <t>Q4 - 2023</t>
  </si>
  <si>
    <t>Marsa Matrouh</t>
  </si>
  <si>
    <t>INT/20/02/EUR</t>
  </si>
  <si>
    <t>Q1 - 2024</t>
  </si>
  <si>
    <t>Minya</t>
  </si>
  <si>
    <t>INT/18/03/UNW</t>
  </si>
  <si>
    <t>Promoting Productive Employment and Decent Work for Women in Egypt, Jordan and Palestine(Joint project with UNWOMEN (lead), funds still in Beirut)</t>
  </si>
  <si>
    <t>Q2 - 2024</t>
  </si>
  <si>
    <t>Monofiya</t>
  </si>
  <si>
    <t>NA</t>
  </si>
  <si>
    <t>A reason to Stay (Irregular Migration)</t>
  </si>
  <si>
    <t>Q3 - 2024</t>
  </si>
  <si>
    <t>New Valley</t>
  </si>
  <si>
    <t>The Code should be=FILTER(Users!A2:A, Users!B2:B="Project Manager")</t>
  </si>
  <si>
    <t>The Code should be=FILTER(Users!A2:A, Users!B2:B="M&amp;E Focal Point")</t>
  </si>
  <si>
    <t>Project Owner</t>
  </si>
  <si>
    <t>Reporting Period (Q-Year)</t>
  </si>
  <si>
    <t>Project Name</t>
  </si>
  <si>
    <t>M&amp;E FP</t>
  </si>
  <si>
    <t>This ITT Should have several views
By quarter, year, by LOP (life of project)</t>
  </si>
  <si>
    <t>we can option to show table with dissagregated</t>
  </si>
  <si>
    <t>Project Tracker is automated from each project, from IMP and project table</t>
  </si>
  <si>
    <t>BENF Educational Level</t>
  </si>
  <si>
    <t>Work Entity Name</t>
  </si>
  <si>
    <t>Activity 1</t>
  </si>
  <si>
    <t>MoV (Means of Verification)</t>
  </si>
  <si>
    <t>Calculation Mode</t>
  </si>
  <si>
    <t>Data Sources</t>
  </si>
  <si>
    <t>Data Collection Method + Tools</t>
  </si>
  <si>
    <t>Collection Frequency</t>
  </si>
  <si>
    <t>Baseline Value</t>
  </si>
  <si>
    <t>Target Value</t>
  </si>
  <si>
    <t>Target n+1</t>
  </si>
  <si>
    <t>Target n+2</t>
  </si>
  <si>
    <t>Target n+3</t>
  </si>
  <si>
    <t>Roles &amp; Resp – Collect</t>
  </si>
  <si>
    <t>Roles &amp; Resp – Treatment</t>
  </si>
  <si>
    <t>Roles &amp; Resp – Analysis</t>
  </si>
  <si>
    <t>The Use of Data</t>
  </si>
  <si>
    <t>Quarter disaggregated data (based on BTT)</t>
  </si>
  <si>
    <t>Quarter 1 - Y1</t>
  </si>
  <si>
    <t>Quarter 2 - Y1</t>
  </si>
  <si>
    <t>Quarter 3 - Y1</t>
  </si>
  <si>
    <t>Quarter 4 - Y1</t>
  </si>
  <si>
    <t>CP_VALUE</t>
  </si>
  <si>
    <t>CPO_Title</t>
  </si>
  <si>
    <t>Outcome statement</t>
  </si>
  <si>
    <t>Output (principal)</t>
  </si>
  <si>
    <t>Indicator (Principal)</t>
  </si>
  <si>
    <t>Contributing Project Code</t>
  </si>
  <si>
    <t>Linked activity</t>
  </si>
  <si>
    <t>January</t>
  </si>
  <si>
    <t>Ahmed</t>
  </si>
  <si>
    <t>Mohamed</t>
  </si>
  <si>
    <t>Ali</t>
  </si>
  <si>
    <t>Measures increase in women’s participation in formal employment.</t>
  </si>
  <si>
    <t>- Company HR records
- Official labor statistics</t>
  </si>
  <si>
    <t>Economic stability; willingness of employers to hire equally.</t>
  </si>
  <si>
    <t>\frac{\text{# of female employees}}{\text{total employees}} \times 100\%</t>
  </si>
  <si>
    <t>- Company HR database
- Government stats</t>
  </si>
  <si>
    <t>Quarterly extraction from HR data &amp; official stats (online portals, etc.)</t>
  </si>
  <si>
    <t>Quarterly / Annually</t>
  </si>
  <si>
    <t>HR officers</t>
  </si>
  <si>
    <t>M&amp;E Manager</t>
  </si>
  <si>
    <t>Evaluate gender-inclusive employment policies; shape recruitment strategies.</t>
  </si>
  <si>
    <t>Goal/Outcome/Output Statements</t>
  </si>
  <si>
    <t>Donor Name</t>
  </si>
  <si>
    <t>Unit of measurement</t>
  </si>
  <si>
    <t>Target value project</t>
  </si>
  <si>
    <t>Total reached</t>
  </si>
  <si>
    <t>Total reached vs target (%)</t>
  </si>
  <si>
    <t>Frequency of measurement</t>
  </si>
  <si>
    <t>Link to MoV</t>
  </si>
  <si>
    <t>Comments</t>
  </si>
  <si>
    <t>Month 1</t>
  </si>
  <si>
    <t>Month 2</t>
  </si>
  <si>
    <t>Month 3</t>
  </si>
  <si>
    <t>Q Total Male</t>
  </si>
  <si>
    <t>Q Total Female</t>
  </si>
  <si>
    <t>Q Total Refugee</t>
  </si>
  <si>
    <t>Q Total Egyptian</t>
  </si>
  <si>
    <t>Q Total  disability</t>
  </si>
  <si>
    <t>Q Total No disability</t>
  </si>
  <si>
    <t>Total</t>
  </si>
  <si>
    <t>% reached Q1</t>
  </si>
  <si>
    <t>Gap explanation</t>
  </si>
  <si>
    <t>Month 4</t>
  </si>
  <si>
    <t>Month 5</t>
  </si>
  <si>
    <t>Month 6</t>
  </si>
  <si>
    <t>% reached Q2</t>
  </si>
  <si>
    <t>Month 7</t>
  </si>
  <si>
    <t>Month 8</t>
  </si>
  <si>
    <t>Month 9</t>
  </si>
  <si>
    <t>% reached Q3</t>
  </si>
  <si>
    <t>Month 10</t>
  </si>
  <si>
    <t>Month 11</t>
  </si>
  <si>
    <t>Month 12</t>
  </si>
  <si>
    <t>% reached Q4</t>
  </si>
  <si>
    <t>EGY101</t>
  </si>
  <si>
    <t>Increased capacity of constituents to develop labour market services and support transitions to decent work, particularly for youth and women</t>
  </si>
  <si>
    <t>Outcome 3: Full and productive employment for just transitions</t>
  </si>
  <si>
    <t>Output 3.1. Increased capacity of Member States to develop and implement comprehensive employment policy frameworks</t>
  </si>
  <si>
    <t>Indicator 3.1.1. Number of Member States with comprehensive employment policy frameworks</t>
  </si>
  <si>
    <t>X</t>
  </si>
  <si>
    <t>Feb</t>
  </si>
  <si>
    <t>Fatma</t>
  </si>
  <si>
    <t>Ibrahim</t>
  </si>
  <si>
    <t>Youssef</t>
  </si>
  <si>
    <t>Saleh</t>
  </si>
  <si>
    <t>UNHCR-00456789</t>
  </si>
  <si>
    <t>Tracks the inclusion of persons with disabilities in project-related programs or employment.</t>
  </si>
  <si>
    <t>Number of people with disabilities supported</t>
  </si>
  <si>
    <t>- Registration logs
- Participant intake forms</t>
  </si>
  <si>
    <t>Adequate outreach to persons with disabilities.</t>
  </si>
  <si>
    <t>Simple count of valid beneficiaries with a registered disability.</t>
  </si>
  <si>
    <t>- Project enrollment forms
- NGO partner data</t>
  </si>
  <si>
    <t>In-person registration logs, disability certification check</t>
  </si>
  <si>
    <t>Field staff</t>
  </si>
  <si>
    <t>Data entry clerk</t>
  </si>
  <si>
    <t>Adjust outreach methods; ensure accessibility measures and resources are sufficient.</t>
  </si>
  <si>
    <t>Goal</t>
  </si>
  <si>
    <t>Heba Balah</t>
  </si>
  <si>
    <t>Mostafa</t>
  </si>
  <si>
    <t>Abdelrahman</t>
  </si>
  <si>
    <t>Omar</t>
  </si>
  <si>
    <t>Kamal</t>
  </si>
  <si>
    <t>UNHCR-11345678</t>
  </si>
  <si>
    <t>Youth participants receiving direct interventions.</t>
  </si>
  <si>
    <t>Number of youth enrolled</t>
  </si>
  <si>
    <t>- Training attendance sheets
- Enrollment forms</t>
  </si>
  <si>
    <t>Youth interested in skill-building opportunities.</t>
  </si>
  <si>
    <t>Simple count of “youth” (under 29) in the program.</t>
  </si>
  <si>
    <t>- Project database
- Partner training centers</t>
  </si>
  <si>
    <t>Paper-based registration + online database entry</t>
  </si>
  <si>
    <t>Training center staff</t>
  </si>
  <si>
    <t>M&amp;E data entry staff</t>
  </si>
  <si>
    <t>Track youth uptake of services; re-allocate resources if youth target is off track.</t>
  </si>
  <si>
    <t>RBTC</t>
  </si>
  <si>
    <t>National Employement Strategy</t>
  </si>
  <si>
    <t>Sarah Sabri</t>
  </si>
  <si>
    <t>Marc</t>
  </si>
  <si>
    <t>Sara</t>
  </si>
  <si>
    <t>Mahmoud</t>
  </si>
  <si>
    <t>Younes</t>
  </si>
  <si>
    <t>People with disabilities receiving specific training or services.</t>
  </si>
  <si>
    <t>Number of people with disabilities served</t>
  </si>
  <si>
    <t>- Training logs
- Service delivery forms</t>
  </si>
  <si>
    <t>Facilities are accessible; trainers are equipped.</t>
  </si>
  <si>
    <t>Simple count from each training/service session.</t>
  </si>
  <si>
    <t>- Partner NGO logs
- Project registration forms</t>
  </si>
  <si>
    <t>Weekly sign-in logs + aggregator tool for counting</t>
  </si>
  <si>
    <t>NGO field officers</t>
  </si>
  <si>
    <t>Data management team</t>
  </si>
  <si>
    <t>Track the project’s capacity to serve individuals with disabilities; tailor accommodations accordingly.</t>
  </si>
  <si>
    <t>Yara</t>
  </si>
  <si>
    <t>Gabr</t>
  </si>
  <si>
    <t>UNHCR-22345001</t>
  </si>
  <si>
    <t>Specific activity: “Job-readiness workshops for youth.”</t>
  </si>
  <si>
    <t>(Process indicator) Number of workshops held</t>
  </si>
  <si>
    <t>- Workshop schedule
- Attendance sheets</t>
  </si>
  <si>
    <t>Trainers available; youth can attend as scheduled.</t>
  </si>
  <si>
    <t>Count each workshop completed successfully.</t>
  </si>
  <si>
    <t>- Program calendars
- Venue booking records</t>
  </si>
  <si>
    <t>Manual scheduling &amp; sign-off by workshop coordinator</t>
  </si>
  <si>
    <t>Weekly (during rollout)</t>
  </si>
  <si>
    <t>—</t>
  </si>
  <si>
    <t>Activity coordinator</t>
  </si>
  <si>
    <t>Project officer</t>
  </si>
  <si>
    <t>M&amp;E Field Assistant</t>
  </si>
  <si>
    <t>Ensure adequate number of workshops are conducted; adjust scheduling based on attendance rates.</t>
  </si>
  <si>
    <t>Amin</t>
  </si>
  <si>
    <t>Said</t>
  </si>
  <si>
    <t>Organize “job fairs” in partnership with local employers targeting youth.</t>
  </si>
  <si>
    <t>(Process indicator) Number of job fairs</t>
  </si>
  <si>
    <t>- Event announcements
- Employer participation logs</t>
  </si>
  <si>
    <t>Local employers willing to participate; venues are available.</t>
  </si>
  <si>
    <t>Count each job fair event executed.</t>
  </si>
  <si>
    <t>- Marketing materials
- Event sign-in logs</t>
  </si>
  <si>
    <t>Physical events with sign-in; employer registration</t>
  </si>
  <si>
    <t>Project staff</t>
  </si>
  <si>
    <t>Event coordinator</t>
  </si>
  <si>
    <t>Gauge how many fairs take place and how many employers/youth attend; refine fair formats.</t>
  </si>
  <si>
    <t>Lina</t>
  </si>
  <si>
    <t>Shalaby</t>
  </si>
  <si>
    <t>UNHCR-33456002</t>
  </si>
  <si>
    <t>Adapt training materials for accessibility (e.g., sign language, braille).</t>
  </si>
  <si>
    <t>(Process indicator) Number of accessible modules</t>
  </si>
  <si>
    <t>- Training modules
- Accessibility compliance checklist</t>
  </si>
  <si>
    <t>Budget for specialized resources; adequate timeline.</t>
  </si>
  <si>
    <t>Count each fully adapted module (sign language, braille, etc.).</t>
  </si>
  <si>
    <t>- Curriculum design docs
- Accessibility experts</t>
  </si>
  <si>
    <t>Desk-based review + sign-off from accessibility expert</t>
  </si>
  <si>
    <t>As developed</t>
  </si>
  <si>
    <t>Curriculum development team</t>
  </si>
  <si>
    <t>Disability inclusion officer</t>
  </si>
  <si>
    <t>Confirm that training content is inclusive; inform further improvements in training design.</t>
  </si>
  <si>
    <t>Abdullah</t>
  </si>
  <si>
    <t>Hussein</t>
  </si>
  <si>
    <t>UNHCR-44567003</t>
  </si>
  <si>
    <t>Run specialized career counseling sessions for PWD (people with disabilities).</t>
  </si>
  <si>
    <t>(Process indicator) Number of counseling sessions</t>
  </si>
  <si>
    <t>- Session agendas
- Counselor logs</t>
  </si>
  <si>
    <t>Qualified counselors available.</t>
  </si>
  <si>
    <t>Tally each counseling session completed.</t>
  </si>
  <si>
    <t>- Counselors’ reports
- Session records</t>
  </si>
  <si>
    <t>In-person or virtual sessions, with logs verified</t>
  </si>
  <si>
    <t>Counseling team</t>
  </si>
  <si>
    <t>Track counseling availability; adjust the frequency of sessions based on demand and effectiveness.</t>
  </si>
  <si>
    <t>Mariam</t>
  </si>
  <si>
    <t>Abdelrahim</t>
  </si>
  <si>
    <t>Improved employability for targeted groups (youth, PWD).</t>
  </si>
  <si>
    <t>Percentage of participants placed in jobs</t>
  </si>
  <si>
    <t>- Placement records
- Employer feedback forms</t>
  </si>
  <si>
    <t>Local market stable; participants have minimal skill gaps.</t>
  </si>
  <si>
    <t>\frac{\text{# participants employed}}{\text{total participants}} \times 100\%</t>
  </si>
  <si>
    <t>- Employer HR logs
- Program follow-up surveys</t>
  </si>
  <si>
    <t>Phone/online follow-ups with participants &amp; employers</t>
  </si>
  <si>
    <t>Every 6 months</t>
  </si>
  <si>
    <t>M&amp;E data manager</t>
  </si>
  <si>
    <t>Assess actual job placement; revise training, partnerships, or job fair approach if targets are not met.</t>
  </si>
  <si>
    <t>Mansour</t>
  </si>
  <si>
    <t>UNHCR-55678004</t>
  </si>
  <si>
    <t>Partnerships established with private sector to foster hiring.</t>
  </si>
  <si>
    <t>Number of partnership agreements signed</t>
  </si>
  <si>
    <t>- MoUs
- Partnership agreements</t>
  </si>
  <si>
    <t>Companies open to inclusive employment initiatives.</t>
  </si>
  <si>
    <t>Count each formalized partnership with a signed agreement.</t>
  </si>
  <si>
    <t>- Signed MoUs
- Official partner rosters</t>
  </si>
  <si>
    <t>Document review by legal team; record in project database</t>
  </si>
  <si>
    <t>Ongoing</t>
  </si>
  <si>
    <t>Partnership coordinator</t>
  </si>
  <si>
    <t>Legal officer</t>
  </si>
  <si>
    <t>Track expansion of private sector collaboration; shape strategy for deeper or broader partnerships.</t>
  </si>
  <si>
    <t>Conduct employer sensitization sessions on inclusive hiring practices.</t>
  </si>
  <si>
    <t>(Process indicator) Number of sessions hosted</t>
  </si>
  <si>
    <t>- Session invitations
- Attendance logs</t>
  </si>
  <si>
    <t>Employers’ willingness to attend.</t>
  </si>
  <si>
    <t>Count each completed sensitization session.</t>
  </si>
  <si>
    <t>- Invitations
- Employer sign-in logs</t>
  </si>
  <si>
    <t>In-person workshops with sign-in sheets, short feedback forms</t>
  </si>
  <si>
    <t>Evaluate employer awareness; refine approach to achieve greater buy-in for inclusive hiring.</t>
  </si>
  <si>
    <t>This ITT Should have several views
By quarter, by month, by LOP (life of project)</t>
  </si>
  <si>
    <t>Rana</t>
  </si>
  <si>
    <t>Mohammed</t>
  </si>
  <si>
    <t>Yassin</t>
  </si>
  <si>
    <t>Fathi</t>
  </si>
  <si>
    <t>UNHCR-66789005</t>
  </si>
  <si>
    <t>Ashraf</t>
  </si>
  <si>
    <t>Khalil</t>
  </si>
  <si>
    <t>Mona</t>
  </si>
  <si>
    <t>Magdy</t>
  </si>
  <si>
    <t>Abdallah</t>
  </si>
  <si>
    <t>Fathy</t>
  </si>
  <si>
    <t>Nasr</t>
  </si>
  <si>
    <t>UNHCR-77890016</t>
  </si>
  <si>
    <t>Hanaa</t>
  </si>
  <si>
    <t>Ismail</t>
  </si>
  <si>
    <t>Gamal</t>
  </si>
  <si>
    <t>Abdelaziz</t>
  </si>
  <si>
    <t>UNHCR-88900127</t>
  </si>
  <si>
    <t>Salma</t>
  </si>
  <si>
    <t>Ayman</t>
  </si>
  <si>
    <t>Mohsen</t>
  </si>
  <si>
    <t>Tawfik</t>
  </si>
  <si>
    <t>UNHCR-99011238</t>
  </si>
  <si>
    <t>Karim</t>
  </si>
  <si>
    <t>Abdelfattah</t>
  </si>
  <si>
    <t>Yasser</t>
  </si>
  <si>
    <t>Dina</t>
  </si>
  <si>
    <t>Sherif</t>
  </si>
  <si>
    <t>Mahdy</t>
  </si>
  <si>
    <t>Lotfy</t>
  </si>
  <si>
    <t>Samer</t>
  </si>
  <si>
    <t>Hasan</t>
  </si>
  <si>
    <t>Farouk</t>
  </si>
  <si>
    <t>Moussa</t>
  </si>
  <si>
    <t>UNHCR-99122339</t>
  </si>
  <si>
    <t>ILO Cairo Office</t>
  </si>
  <si>
    <t>Project [TITLE]:</t>
  </si>
  <si>
    <t>Monitoring activities calendar</t>
  </si>
  <si>
    <t>Planned</t>
  </si>
  <si>
    <t>Last Update</t>
  </si>
  <si>
    <t>Year 1</t>
  </si>
  <si>
    <t>In case of online forms for the surveys or data collection forms, please insert the link to the data collection form</t>
  </si>
  <si>
    <t>Achieved</t>
  </si>
  <si>
    <t>M&amp;E activity (The below examples should be customized according the project's monitoring Scope)</t>
  </si>
  <si>
    <t>Activity Start</t>
  </si>
  <si>
    <t>Activity End</t>
  </si>
  <si>
    <t>Duration (In days)</t>
  </si>
  <si>
    <t>Budget and Resources</t>
  </si>
  <si>
    <t>Responsible</t>
  </si>
  <si>
    <t>Capacity building training on M&amp;E tools</t>
  </si>
  <si>
    <t>On average full two training days, requiring breaks and lunch for participants, cost to be budgeted under Monitoring earmarked costs during the design phase. Training premises at the villa</t>
  </si>
  <si>
    <t>ILO M&amp;E Officer</t>
  </si>
  <si>
    <t>Data collection for pre and post assessment on Get Ahead</t>
  </si>
  <si>
    <t>Budget for data collectors and data entry volunteers, as needed, and according to the sample size calculated in light of the project's targets &amp; frequency of data collection</t>
  </si>
  <si>
    <t>Follow up surveys with SIYB round 1</t>
  </si>
  <si>
    <t>M&amp;E FP &amp; Ex Col</t>
  </si>
  <si>
    <t>Monitoring Field visit for DQA</t>
  </si>
  <si>
    <t>Ensure allocating budget for the staff DSA during the visits, according to the frequency and number of locations under the project</t>
  </si>
  <si>
    <t>Annual Reflection Exercise</t>
  </si>
  <si>
    <t>One-day full workshop, budget for event premises and lunch.</t>
  </si>
  <si>
    <t>Project Team</t>
  </si>
  <si>
    <t>Final Evaluation Study</t>
  </si>
  <si>
    <t>TBD according to the project's budget's size, in light of ILO evaluation principles</t>
  </si>
  <si>
    <t>Eval Office</t>
  </si>
  <si>
    <t>status</t>
  </si>
  <si>
    <t>Total Budget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</si>
</sst>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m\-dd\-yyyy"/>
    <numFmt numFmtId="165" formatCode="mm/yyyy"/>
    <numFmt numFmtId="166" formatCode="mmm\-d"/>
    <numFmt numFmtId="167" formatCode="mmmm\-d"/>
  </numFmts>
  <fonts count="2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Corbel"/>
    </font>
    <font>
      <sz val="11"/>
      <color theme="1"/>
      <name val="Calibri"/>
    </font>
    <font>
      <sz val="11"/>
      <color theme="1"/>
      <name val="Corbel"/>
    </font>
    <font>
      <b/>
      <sz val="11"/>
      <color rgb="FFFFFFFF"/>
      <name val="Corbel"/>
    </font>
    <font>
      <sz val="11"/>
      <color rgb="FFFFFFFF"/>
      <name val="Corbel"/>
    </font>
    <font>
      <b/>
      <sz val="10"/>
      <color rgb="FFFFFFFF"/>
      <name val="Arial"/>
      <scheme val="minor"/>
    </font>
    <font>
      <b/>
      <sz val="10"/>
      <color theme="1"/>
      <name val="Arial"/>
      <scheme val="minor"/>
    </font>
    <font>
      <sz val="11"/>
      <color rgb="FF1D3456"/>
      <name val="Corbel"/>
    </font>
    <font>
      <sz val="11"/>
      <color rgb="FF1F1F1F"/>
      <name val="Corbel"/>
    </font>
    <font>
      <sz val="11"/>
      <color rgb="FF2D2D2D"/>
      <name val="Corbel"/>
    </font>
    <font>
      <b/>
      <sz val="12"/>
      <color theme="1"/>
      <name val="Calibri"/>
    </font>
    <font>
      <sz val="10"/>
      <name val="Arial"/>
    </font>
    <font>
      <b/>
      <sz val="10"/>
      <color rgb="FFFFFFFF"/>
      <name val="Calibri"/>
    </font>
    <font>
      <b/>
      <sz val="10"/>
      <color theme="1"/>
      <name val="Calibri"/>
    </font>
    <font>
      <b/>
      <sz val="12"/>
      <color rgb="FFFFFFFF"/>
      <name val="Calibri"/>
    </font>
    <font>
      <i/>
      <sz val="10"/>
      <color theme="1"/>
      <name val="Calibri"/>
    </font>
    <font>
      <sz val="10"/>
      <color theme="1"/>
      <name val="Calibri"/>
    </font>
    <font>
      <b/>
      <sz val="11"/>
      <color theme="1"/>
      <name val="Calibri"/>
    </font>
    <font>
      <b/>
      <sz val="9"/>
      <color rgb="FFFFFFFF"/>
      <name val="Calibri"/>
    </font>
    <font>
      <b/>
      <sz val="9"/>
      <color theme="1"/>
      <name val="Calibri"/>
    </font>
    <font>
      <sz val="9"/>
      <color theme="1"/>
      <name val="Calibri"/>
    </font>
    <font>
      <b/>
      <sz val="10"/>
      <color theme="0"/>
      <name val="Arial"/>
      <family val="2"/>
      <scheme val="minor"/>
    </font>
    <font>
      <b/>
      <sz val="11"/>
      <color rgb="FFFFFFFF"/>
      <name val="Corbel"/>
      <family val="2"/>
    </font>
    <font>
      <sz val="10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5B9BD5"/>
        <bgColor rgb="FF5B9BD5"/>
      </patternFill>
    </fill>
    <fill>
      <patternFill patternType="solid">
        <fgColor rgb="FF003399"/>
        <bgColor rgb="FF0033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rgb="FF4472C4"/>
        <bgColor rgb="FF4472C4"/>
      </patternFill>
    </fill>
    <fill>
      <patternFill patternType="solid">
        <fgColor rgb="FF1E2DBE"/>
        <bgColor rgb="FF1E2DBE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00CC66"/>
        <bgColor rgb="FF00CC66"/>
      </patternFill>
    </fill>
    <fill>
      <patternFill patternType="solid">
        <fgColor rgb="FFDBE5F1"/>
        <bgColor rgb="FFDBE5F1"/>
      </patternFill>
    </fill>
  </fills>
  <borders count="47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DEEAF6"/>
      </right>
      <top style="thin">
        <color rgb="FF000000"/>
      </top>
      <bottom style="thin">
        <color rgb="FFDEEAF6"/>
      </bottom>
      <diagonal/>
    </border>
    <border>
      <left style="thin">
        <color rgb="FFDEEAF6"/>
      </left>
      <right style="thin">
        <color rgb="FFDEEAF6"/>
      </right>
      <top style="thin">
        <color rgb="FF000000"/>
      </top>
      <bottom style="thin">
        <color rgb="FFDEEAF6"/>
      </bottom>
      <diagonal/>
    </border>
    <border>
      <left style="thin">
        <color rgb="FF284E3F"/>
      </left>
      <right style="thin">
        <color rgb="FFBDD6EE"/>
      </right>
      <top style="thin">
        <color rgb="FFBDD6EE"/>
      </top>
      <bottom style="thin">
        <color rgb="FFBDD6EE"/>
      </bottom>
      <diagonal/>
    </border>
    <border>
      <left style="thin">
        <color rgb="FFBDD6EE"/>
      </left>
      <right style="thin">
        <color rgb="FFBDD6EE"/>
      </right>
      <top style="thin">
        <color rgb="FFBDD6EE"/>
      </top>
      <bottom style="thin">
        <color rgb="FFBDD6EE"/>
      </bottom>
      <diagonal/>
    </border>
    <border>
      <left style="thin">
        <color rgb="FF284E3F"/>
      </left>
      <right style="thin">
        <color rgb="FFDEEAF6"/>
      </right>
      <top style="thin">
        <color rgb="FFDEEAF6"/>
      </top>
      <bottom style="thin">
        <color rgb="FF284E3F"/>
      </bottom>
      <diagonal/>
    </border>
    <border>
      <left style="thin">
        <color rgb="FFDEEAF6"/>
      </left>
      <right style="thin">
        <color rgb="FFDEEAF6"/>
      </right>
      <top style="thin">
        <color rgb="FFDEEAF6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2" borderId="13" xfId="0" applyFont="1" applyFill="1" applyBorder="1" applyAlignment="1">
      <alignment horizontal="right"/>
    </xf>
    <xf numFmtId="0" fontId="3" fillId="2" borderId="14" xfId="0" applyFont="1" applyFill="1" applyBorder="1"/>
    <xf numFmtId="0" fontId="3" fillId="3" borderId="15" xfId="0" applyFont="1" applyFill="1" applyBorder="1" applyAlignment="1">
      <alignment horizontal="right"/>
    </xf>
    <xf numFmtId="0" fontId="3" fillId="3" borderId="16" xfId="0" applyFont="1" applyFill="1" applyBorder="1"/>
    <xf numFmtId="0" fontId="3" fillId="2" borderId="17" xfId="0" applyFont="1" applyFill="1" applyBorder="1" applyAlignment="1">
      <alignment horizontal="right"/>
    </xf>
    <xf numFmtId="0" fontId="3" fillId="2" borderId="18" xfId="0" applyFont="1" applyFill="1" applyBorder="1"/>
    <xf numFmtId="0" fontId="1" fillId="0" borderId="19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10" fontId="1" fillId="0" borderId="21" xfId="0" applyNumberFormat="1" applyFont="1" applyBorder="1" applyAlignment="1">
      <alignment vertical="center"/>
    </xf>
    <xf numFmtId="10" fontId="1" fillId="0" borderId="19" xfId="0" applyNumberFormat="1" applyFont="1" applyBorder="1" applyAlignment="1">
      <alignment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14" fontId="1" fillId="0" borderId="0" xfId="0" applyNumberFormat="1" applyFont="1"/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10" fontId="1" fillId="0" borderId="12" xfId="0" applyNumberFormat="1" applyFont="1" applyBorder="1" applyAlignment="1">
      <alignment vertical="center"/>
    </xf>
    <xf numFmtId="0" fontId="7" fillId="5" borderId="22" xfId="0" applyFont="1" applyFill="1" applyBorder="1" applyAlignment="1">
      <alignment horizontal="center"/>
    </xf>
    <xf numFmtId="0" fontId="1" fillId="0" borderId="22" xfId="0" applyFont="1" applyBorder="1"/>
    <xf numFmtId="0" fontId="8" fillId="0" borderId="0" xfId="0" applyFont="1" applyAlignment="1">
      <alignment horizontal="center"/>
    </xf>
    <xf numFmtId="9" fontId="1" fillId="0" borderId="0" xfId="0" applyNumberFormat="1" applyFont="1"/>
    <xf numFmtId="0" fontId="7" fillId="5" borderId="22" xfId="0" applyFont="1" applyFill="1" applyBorder="1"/>
    <xf numFmtId="164" fontId="1" fillId="0" borderId="22" xfId="0" applyNumberFormat="1" applyFont="1" applyBorder="1"/>
    <xf numFmtId="165" fontId="1" fillId="0" borderId="22" xfId="0" applyNumberFormat="1" applyFont="1" applyBorder="1"/>
    <xf numFmtId="0" fontId="7" fillId="5" borderId="0" xfId="0" applyFont="1" applyFill="1" applyAlignment="1">
      <alignment horizontal="center"/>
    </xf>
    <xf numFmtId="0" fontId="1" fillId="0" borderId="22" xfId="0" applyFont="1" applyBorder="1" applyAlignment="1">
      <alignment wrapText="1"/>
    </xf>
    <xf numFmtId="9" fontId="1" fillId="0" borderId="22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7" fillId="5" borderId="22" xfId="0" applyFont="1" applyFill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4" fillId="0" borderId="23" xfId="0" applyFont="1" applyBorder="1" applyAlignment="1">
      <alignment horizontal="right"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3" fillId="0" borderId="24" xfId="0" applyFont="1" applyBorder="1" applyAlignment="1">
      <alignment vertical="top"/>
    </xf>
    <xf numFmtId="166" fontId="4" fillId="0" borderId="24" xfId="0" applyNumberFormat="1" applyFont="1" applyBorder="1" applyAlignment="1">
      <alignment horizontal="right" vertical="top"/>
    </xf>
    <xf numFmtId="0" fontId="9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4" fillId="0" borderId="25" xfId="0" applyFont="1" applyBorder="1" applyAlignment="1">
      <alignment horizontal="right" vertical="top" wrapText="1"/>
    </xf>
    <xf numFmtId="0" fontId="4" fillId="0" borderId="26" xfId="0" applyFont="1" applyBorder="1" applyAlignment="1">
      <alignment vertical="top" wrapText="1"/>
    </xf>
    <xf numFmtId="0" fontId="4" fillId="0" borderId="26" xfId="0" applyFont="1" applyBorder="1" applyAlignment="1">
      <alignment vertical="top"/>
    </xf>
    <xf numFmtId="0" fontId="3" fillId="0" borderId="26" xfId="0" applyFont="1" applyBorder="1" applyAlignment="1">
      <alignment vertical="top"/>
    </xf>
    <xf numFmtId="166" fontId="4" fillId="0" borderId="26" xfId="0" applyNumberFormat="1" applyFont="1" applyBorder="1" applyAlignment="1">
      <alignment horizontal="right" vertical="top"/>
    </xf>
    <xf numFmtId="0" fontId="9" fillId="0" borderId="26" xfId="0" applyFont="1" applyBorder="1" applyAlignment="1">
      <alignment vertical="top" wrapText="1"/>
    </xf>
    <xf numFmtId="0" fontId="10" fillId="0" borderId="26" xfId="0" applyFont="1" applyBorder="1" applyAlignment="1">
      <alignment vertical="top" wrapText="1"/>
    </xf>
    <xf numFmtId="0" fontId="4" fillId="0" borderId="9" xfId="0" applyFont="1" applyBorder="1" applyAlignment="1">
      <alignment vertical="top"/>
    </xf>
    <xf numFmtId="0" fontId="11" fillId="0" borderId="24" xfId="0" applyFont="1" applyBorder="1" applyAlignment="1">
      <alignment vertical="top" wrapText="1"/>
    </xf>
    <xf numFmtId="0" fontId="3" fillId="0" borderId="27" xfId="0" applyFont="1" applyBorder="1" applyAlignment="1">
      <alignment vertical="top"/>
    </xf>
    <xf numFmtId="0" fontId="3" fillId="0" borderId="28" xfId="0" applyFont="1" applyBorder="1" applyAlignment="1">
      <alignment vertical="top"/>
    </xf>
    <xf numFmtId="0" fontId="4" fillId="0" borderId="29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167" fontId="4" fillId="0" borderId="24" xfId="0" applyNumberFormat="1" applyFont="1" applyBorder="1" applyAlignment="1">
      <alignment horizontal="right" vertical="top"/>
    </xf>
    <xf numFmtId="0" fontId="3" fillId="0" borderId="6" xfId="0" applyFont="1" applyBorder="1" applyAlignment="1">
      <alignment vertical="top"/>
    </xf>
    <xf numFmtId="0" fontId="4" fillId="0" borderId="25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3" fillId="0" borderId="19" xfId="0" applyFont="1" applyBorder="1" applyAlignment="1">
      <alignment vertical="top"/>
    </xf>
    <xf numFmtId="0" fontId="5" fillId="4" borderId="22" xfId="0" applyFont="1" applyFill="1" applyBorder="1" applyAlignment="1">
      <alignment vertical="top" wrapText="1"/>
    </xf>
    <xf numFmtId="0" fontId="5" fillId="4" borderId="30" xfId="0" applyFont="1" applyFill="1" applyBorder="1" applyAlignment="1">
      <alignment vertical="top" wrapText="1"/>
    </xf>
    <xf numFmtId="0" fontId="1" fillId="6" borderId="0" xfId="0" applyFont="1" applyFill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3" fillId="7" borderId="31" xfId="0" applyFont="1" applyFill="1" applyBorder="1"/>
    <xf numFmtId="0" fontId="3" fillId="7" borderId="32" xfId="0" applyFont="1" applyFill="1" applyBorder="1"/>
    <xf numFmtId="0" fontId="3" fillId="7" borderId="33" xfId="0" applyFont="1" applyFill="1" applyBorder="1"/>
    <xf numFmtId="0" fontId="3" fillId="7" borderId="34" xfId="0" applyFont="1" applyFill="1" applyBorder="1"/>
    <xf numFmtId="0" fontId="3" fillId="7" borderId="35" xfId="0" applyFont="1" applyFill="1" applyBorder="1"/>
    <xf numFmtId="0" fontId="3" fillId="7" borderId="36" xfId="0" applyFont="1" applyFill="1" applyBorder="1"/>
    <xf numFmtId="0" fontId="3" fillId="8" borderId="35" xfId="0" applyFont="1" applyFill="1" applyBorder="1"/>
    <xf numFmtId="0" fontId="3" fillId="8" borderId="36" xfId="0" applyFont="1" applyFill="1" applyBorder="1"/>
    <xf numFmtId="0" fontId="3" fillId="6" borderId="0" xfId="0" applyFont="1" applyFill="1"/>
    <xf numFmtId="0" fontId="4" fillId="11" borderId="37" xfId="0" applyFont="1" applyFill="1" applyBorder="1" applyAlignment="1">
      <alignment vertical="top"/>
    </xf>
    <xf numFmtId="0" fontId="4" fillId="11" borderId="38" xfId="0" applyFont="1" applyFill="1" applyBorder="1" applyAlignment="1">
      <alignment vertical="top" wrapText="1"/>
    </xf>
    <xf numFmtId="0" fontId="4" fillId="11" borderId="38" xfId="0" applyFont="1" applyFill="1" applyBorder="1" applyAlignment="1">
      <alignment vertical="top"/>
    </xf>
    <xf numFmtId="0" fontId="6" fillId="11" borderId="38" xfId="0" applyFont="1" applyFill="1" applyBorder="1" applyAlignment="1">
      <alignment vertical="top" wrapText="1"/>
    </xf>
    <xf numFmtId="9" fontId="1" fillId="0" borderId="5" xfId="0" applyNumberFormat="1" applyFont="1" applyBorder="1" applyAlignment="1">
      <alignment vertical="center"/>
    </xf>
    <xf numFmtId="0" fontId="14" fillId="12" borderId="39" xfId="0" applyFont="1" applyFill="1" applyBorder="1" applyAlignment="1">
      <alignment horizontal="center" wrapText="1"/>
    </xf>
    <xf numFmtId="0" fontId="14" fillId="12" borderId="40" xfId="0" applyFont="1" applyFill="1" applyBorder="1" applyAlignment="1">
      <alignment horizontal="center" wrapText="1"/>
    </xf>
    <xf numFmtId="0" fontId="15" fillId="7" borderId="40" xfId="0" applyFont="1" applyFill="1" applyBorder="1" applyAlignment="1">
      <alignment horizontal="center" wrapText="1"/>
    </xf>
    <xf numFmtId="0" fontId="15" fillId="13" borderId="40" xfId="0" applyFont="1" applyFill="1" applyBorder="1" applyAlignment="1">
      <alignment horizontal="center" wrapText="1"/>
    </xf>
    <xf numFmtId="0" fontId="15" fillId="7" borderId="41" xfId="0" applyFont="1" applyFill="1" applyBorder="1" applyAlignment="1">
      <alignment horizontal="center" wrapText="1"/>
    </xf>
    <xf numFmtId="0" fontId="15" fillId="8" borderId="40" xfId="0" applyFont="1" applyFill="1" applyBorder="1" applyAlignment="1">
      <alignment horizontal="center" wrapText="1"/>
    </xf>
    <xf numFmtId="0" fontId="15" fillId="8" borderId="41" xfId="0" applyFont="1" applyFill="1" applyBorder="1" applyAlignment="1">
      <alignment horizontal="center" wrapText="1"/>
    </xf>
    <xf numFmtId="0" fontId="15" fillId="10" borderId="40" xfId="0" applyFont="1" applyFill="1" applyBorder="1" applyAlignment="1">
      <alignment horizontal="center" wrapText="1"/>
    </xf>
    <xf numFmtId="0" fontId="15" fillId="6" borderId="0" xfId="0" applyFont="1" applyFill="1" applyAlignment="1">
      <alignment horizontal="center" wrapText="1"/>
    </xf>
    <xf numFmtId="0" fontId="4" fillId="14" borderId="37" xfId="0" applyFont="1" applyFill="1" applyBorder="1" applyAlignment="1">
      <alignment vertical="top"/>
    </xf>
    <xf numFmtId="0" fontId="4" fillId="14" borderId="38" xfId="0" applyFont="1" applyFill="1" applyBorder="1" applyAlignment="1">
      <alignment vertical="top" wrapText="1"/>
    </xf>
    <xf numFmtId="0" fontId="3" fillId="14" borderId="38" xfId="0" applyFont="1" applyFill="1" applyBorder="1" applyAlignment="1">
      <alignment vertical="top"/>
    </xf>
    <xf numFmtId="0" fontId="4" fillId="14" borderId="38" xfId="0" applyFont="1" applyFill="1" applyBorder="1" applyAlignment="1">
      <alignment horizontal="center" vertical="top"/>
    </xf>
    <xf numFmtId="0" fontId="4" fillId="14" borderId="38" xfId="0" applyFont="1" applyFill="1" applyBorder="1" applyAlignment="1">
      <alignment vertical="top"/>
    </xf>
    <xf numFmtId="0" fontId="16" fillId="12" borderId="39" xfId="0" applyFont="1" applyFill="1" applyBorder="1"/>
    <xf numFmtId="0" fontId="3" fillId="12" borderId="33" xfId="0" applyFont="1" applyFill="1" applyBorder="1"/>
    <xf numFmtId="0" fontId="4" fillId="15" borderId="37" xfId="0" applyFont="1" applyFill="1" applyBorder="1" applyAlignment="1">
      <alignment vertical="top"/>
    </xf>
    <xf numFmtId="0" fontId="4" fillId="15" borderId="38" xfId="0" applyFont="1" applyFill="1" applyBorder="1" applyAlignment="1">
      <alignment vertical="top" wrapText="1"/>
    </xf>
    <xf numFmtId="0" fontId="3" fillId="15" borderId="38" xfId="0" applyFont="1" applyFill="1" applyBorder="1" applyAlignment="1">
      <alignment vertical="top"/>
    </xf>
    <xf numFmtId="0" fontId="4" fillId="15" borderId="38" xfId="0" applyFont="1" applyFill="1" applyBorder="1" applyAlignment="1">
      <alignment vertical="top"/>
    </xf>
    <xf numFmtId="0" fontId="3" fillId="15" borderId="42" xfId="0" applyFont="1" applyFill="1" applyBorder="1" applyAlignment="1">
      <alignment vertical="top"/>
    </xf>
    <xf numFmtId="0" fontId="3" fillId="14" borderId="42" xfId="0" applyFont="1" applyFill="1" applyBorder="1" applyAlignment="1">
      <alignment vertical="top"/>
    </xf>
    <xf numFmtId="0" fontId="3" fillId="0" borderId="39" xfId="0" applyFont="1" applyBorder="1"/>
    <xf numFmtId="0" fontId="3" fillId="0" borderId="40" xfId="0" applyFont="1" applyBorder="1"/>
    <xf numFmtId="0" fontId="17" fillId="0" borderId="40" xfId="0" applyFont="1" applyBorder="1" applyAlignment="1">
      <alignment horizontal="center" wrapText="1"/>
    </xf>
    <xf numFmtId="0" fontId="18" fillId="0" borderId="40" xfId="0" applyFont="1" applyBorder="1" applyAlignment="1">
      <alignment horizontal="center" wrapText="1"/>
    </xf>
    <xf numFmtId="9" fontId="18" fillId="0" borderId="40" xfId="0" applyNumberFormat="1" applyFont="1" applyBorder="1" applyAlignment="1">
      <alignment horizontal="center" wrapText="1"/>
    </xf>
    <xf numFmtId="10" fontId="3" fillId="0" borderId="40" xfId="0" applyNumberFormat="1" applyFont="1" applyBorder="1"/>
    <xf numFmtId="0" fontId="3" fillId="12" borderId="40" xfId="0" applyFont="1" applyFill="1" applyBorder="1"/>
    <xf numFmtId="10" fontId="18" fillId="0" borderId="40" xfId="0" applyNumberFormat="1" applyFont="1" applyBorder="1" applyAlignment="1">
      <alignment horizontal="center" wrapText="1"/>
    </xf>
    <xf numFmtId="0" fontId="19" fillId="0" borderId="43" xfId="0" applyFont="1" applyBorder="1"/>
    <xf numFmtId="0" fontId="3" fillId="0" borderId="0" xfId="0" applyFont="1"/>
    <xf numFmtId="0" fontId="3" fillId="7" borderId="0" xfId="0" applyFont="1" applyFill="1"/>
    <xf numFmtId="0" fontId="3" fillId="7" borderId="44" xfId="0" applyFont="1" applyFill="1" applyBorder="1"/>
    <xf numFmtId="0" fontId="3" fillId="0" borderId="44" xfId="0" applyFont="1" applyBorder="1"/>
    <xf numFmtId="0" fontId="19" fillId="0" borderId="0" xfId="0" applyFont="1"/>
    <xf numFmtId="0" fontId="3" fillId="0" borderId="33" xfId="0" applyFont="1" applyBorder="1"/>
    <xf numFmtId="0" fontId="3" fillId="7" borderId="45" xfId="0" applyFont="1" applyFill="1" applyBorder="1"/>
    <xf numFmtId="0" fontId="3" fillId="7" borderId="40" xfId="0" applyFont="1" applyFill="1" applyBorder="1"/>
    <xf numFmtId="0" fontId="19" fillId="0" borderId="33" xfId="0" applyFont="1" applyBorder="1"/>
    <xf numFmtId="0" fontId="3" fillId="16" borderId="40" xfId="0" applyFont="1" applyFill="1" applyBorder="1"/>
    <xf numFmtId="0" fontId="20" fillId="12" borderId="39" xfId="0" applyFont="1" applyFill="1" applyBorder="1" applyAlignment="1">
      <alignment wrapText="1"/>
    </xf>
    <xf numFmtId="0" fontId="20" fillId="12" borderId="40" xfId="0" applyFont="1" applyFill="1" applyBorder="1" applyAlignment="1">
      <alignment wrapText="1"/>
    </xf>
    <xf numFmtId="0" fontId="20" fillId="12" borderId="33" xfId="0" applyFont="1" applyFill="1" applyBorder="1" applyAlignment="1">
      <alignment wrapText="1"/>
    </xf>
    <xf numFmtId="0" fontId="3" fillId="0" borderId="46" xfId="0" applyFont="1" applyBorder="1"/>
    <xf numFmtId="0" fontId="21" fillId="17" borderId="39" xfId="0" applyFont="1" applyFill="1" applyBorder="1" applyAlignment="1">
      <alignment wrapText="1"/>
    </xf>
    <xf numFmtId="0" fontId="22" fillId="0" borderId="40" xfId="0" applyFont="1" applyBorder="1" applyAlignment="1">
      <alignment vertical="top" wrapText="1"/>
    </xf>
    <xf numFmtId="0" fontId="21" fillId="17" borderId="40" xfId="0" applyFont="1" applyFill="1" applyBorder="1" applyAlignment="1">
      <alignment wrapText="1"/>
    </xf>
    <xf numFmtId="0" fontId="18" fillId="7" borderId="40" xfId="0" applyFont="1" applyFill="1" applyBorder="1" applyAlignment="1">
      <alignment vertical="top" wrapText="1"/>
    </xf>
    <xf numFmtId="0" fontId="23" fillId="0" borderId="1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3" fillId="3" borderId="16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right" wrapText="1"/>
    </xf>
    <xf numFmtId="0" fontId="3" fillId="3" borderId="0" xfId="0" applyFont="1" applyFill="1" applyAlignment="1">
      <alignment horizontal="right" wrapText="1"/>
    </xf>
    <xf numFmtId="0" fontId="24" fillId="4" borderId="30" xfId="0" applyFont="1" applyFill="1" applyBorder="1" applyAlignment="1">
      <alignment vertical="top" wrapText="1"/>
    </xf>
    <xf numFmtId="0" fontId="25" fillId="0" borderId="0" xfId="0" applyFont="1"/>
    <xf numFmtId="0" fontId="24" fillId="4" borderId="45" xfId="0" applyFont="1" applyFill="1" applyBorder="1" applyAlignment="1">
      <alignment vertical="top" wrapText="1"/>
    </xf>
    <xf numFmtId="0" fontId="12" fillId="7" borderId="35" xfId="0" applyFont="1" applyFill="1" applyBorder="1" applyAlignment="1">
      <alignment horizontal="center"/>
    </xf>
    <xf numFmtId="0" fontId="13" fillId="0" borderId="35" xfId="0" applyFont="1" applyBorder="1"/>
    <xf numFmtId="0" fontId="12" fillId="10" borderId="35" xfId="0" applyFont="1" applyFill="1" applyBorder="1" applyAlignment="1">
      <alignment horizontal="center" wrapText="1"/>
    </xf>
    <xf numFmtId="0" fontId="12" fillId="8" borderId="35" xfId="0" applyFont="1" applyFill="1" applyBorder="1" applyAlignment="1">
      <alignment horizontal="center"/>
    </xf>
    <xf numFmtId="0" fontId="12" fillId="7" borderId="35" xfId="0" applyFont="1" applyFill="1" applyBorder="1" applyAlignment="1">
      <alignment horizontal="center" wrapText="1"/>
    </xf>
    <xf numFmtId="0" fontId="12" fillId="9" borderId="35" xfId="0" applyFont="1" applyFill="1" applyBorder="1" applyAlignment="1">
      <alignment horizontal="center" wrapText="1"/>
    </xf>
    <xf numFmtId="0" fontId="20" fillId="12" borderId="33" xfId="0" applyFont="1" applyFill="1" applyBorder="1" applyAlignment="1">
      <alignment horizontal="center"/>
    </xf>
    <xf numFmtId="0" fontId="13" fillId="0" borderId="33" xfId="0" applyFont="1" applyBorder="1"/>
    <xf numFmtId="0" fontId="13" fillId="0" borderId="40" xfId="0" applyFont="1" applyBorder="1"/>
    <xf numFmtId="0" fontId="20" fillId="12" borderId="45" xfId="0" applyFont="1" applyFill="1" applyBorder="1" applyAlignment="1">
      <alignment vertical="top" wrapText="1"/>
    </xf>
  </cellXfs>
  <cellStyles count="1">
    <cellStyle name="Normal" xfId="0" builtinId="0"/>
  </cellStyles>
  <dxfs count="58">
    <dxf>
      <font>
        <b/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9">
    <tableStyle name="Sheet1-style" pivot="0" count="3" xr9:uid="{00000000-0011-0000-FFFF-FFFF00000000}">
      <tableStyleElement type="headerRow" dxfId="57"/>
      <tableStyleElement type="firstRowStripe" dxfId="56"/>
      <tableStyleElement type="secondRowStripe" dxfId="55"/>
    </tableStyle>
    <tableStyle name="Sheet1-style 2" pivot="0" count="3" xr9:uid="{00000000-0011-0000-FFFF-FFFF01000000}">
      <tableStyleElement type="headerRow" dxfId="54"/>
      <tableStyleElement type="firstRowStripe" dxfId="53"/>
      <tableStyleElement type="secondRowStripe" dxfId="52"/>
    </tableStyle>
    <tableStyle name="Sheet1-style 3" pivot="0" count="3" xr9:uid="{00000000-0011-0000-FFFF-FFFF02000000}">
      <tableStyleElement type="headerRow" dxfId="51"/>
      <tableStyleElement type="firstRowStripe" dxfId="50"/>
      <tableStyleElement type="secondRowStripe" dxfId="49"/>
    </tableStyle>
    <tableStyle name="Sheet1-style 4" pivot="0" count="3" xr9:uid="{00000000-0011-0000-FFFF-FFFF03000000}">
      <tableStyleElement type="headerRow" dxfId="48"/>
      <tableStyleElement type="firstRowStripe" dxfId="47"/>
      <tableStyleElement type="secondRowStripe" dxfId="46"/>
    </tableStyle>
    <tableStyle name="Dc-style" pivot="0" count="3" xr9:uid="{00000000-0011-0000-FFFF-FFFF04000000}">
      <tableStyleElement type="headerRow" dxfId="45"/>
      <tableStyleElement type="firstRowStripe" dxfId="44"/>
      <tableStyleElement type="secondRowStripe" dxfId="43"/>
    </tableStyle>
    <tableStyle name="Dc-style 2" pivot="0" count="3" xr9:uid="{00000000-0011-0000-FFFF-FFFF05000000}">
      <tableStyleElement type="headerRow" dxfId="42"/>
      <tableStyleElement type="firstRowStripe" dxfId="41"/>
      <tableStyleElement type="secondRowStripe" dxfId="40"/>
    </tableStyle>
    <tableStyle name="Dc-style 3" pivot="0" count="3" xr9:uid="{00000000-0011-0000-FFFF-FFFF06000000}">
      <tableStyleElement type="headerRow" dxfId="39"/>
      <tableStyleElement type="firstRowStripe" dxfId="38"/>
      <tableStyleElement type="secondRowStripe" dxfId="37"/>
    </tableStyle>
    <tableStyle name="Dc-style 4" pivot="0" count="3" xr9:uid="{00000000-0011-0000-FFFF-FFFF07000000}">
      <tableStyleElement type="headerRow" dxfId="36"/>
      <tableStyleElement type="firstRowStripe" dxfId="35"/>
      <tableStyleElement type="secondRowStripe" dxfId="34"/>
    </tableStyle>
    <tableStyle name="Dc-style 5" pivot="0" count="3" xr9:uid="{00000000-0011-0000-FFFF-FFFF08000000}">
      <tableStyleElement type="headerRow" dxfId="33"/>
      <tableStyleElement type="firstRowStripe" dxfId="32"/>
      <tableStyleElement type="secondRowStripe" dxfId="31"/>
    </tableStyle>
    <tableStyle name="System Management-style" pivot="0" count="3" xr9:uid="{00000000-0011-0000-FFFF-FFFF09000000}">
      <tableStyleElement type="headerRow" dxfId="30"/>
      <tableStyleElement type="firstRowStripe" dxfId="29"/>
      <tableStyleElement type="secondRowStripe" dxfId="28"/>
    </tableStyle>
    <tableStyle name="Drop Down-style" pivot="0" count="3" xr9:uid="{00000000-0011-0000-FFFF-FFFF0A000000}">
      <tableStyleElement type="headerRow" dxfId="27"/>
      <tableStyleElement type="firstRowStripe" dxfId="26"/>
      <tableStyleElement type="secondRowStripe" dxfId="25"/>
    </tableStyle>
    <tableStyle name="Project 1-style" pivot="0" count="3" xr9:uid="{00000000-0011-0000-FFFF-FFFF0B000000}">
      <tableStyleElement type="headerRow" dxfId="24"/>
      <tableStyleElement type="firstRowStripe" dxfId="23"/>
      <tableStyleElement type="secondRowStripe" dxfId="22"/>
    </tableStyle>
    <tableStyle name="Project 1-style 2" pivot="0" count="3" xr9:uid="{00000000-0011-0000-FFFF-FFFF0C000000}">
      <tableStyleElement type="headerRow" dxfId="21"/>
      <tableStyleElement type="firstRowStripe" dxfId="20"/>
      <tableStyleElement type="secondRowStripe" dxfId="19"/>
    </tableStyle>
    <tableStyle name="Project 1-style 3" pivot="0" count="3" xr9:uid="{00000000-0011-0000-FFFF-FFFF0D000000}">
      <tableStyleElement type="headerRow" dxfId="18"/>
      <tableStyleElement type="firstRowStripe" dxfId="17"/>
      <tableStyleElement type="secondRowStripe" dxfId="16"/>
    </tableStyle>
    <tableStyle name="Project 2-style" pivot="0" count="3" xr9:uid="{00000000-0011-0000-FFFF-FFFF0E000000}">
      <tableStyleElement type="headerRow" dxfId="15"/>
      <tableStyleElement type="firstRowStripe" dxfId="14"/>
      <tableStyleElement type="secondRowStripe" dxfId="13"/>
    </tableStyle>
    <tableStyle name="Project 2-style 2" pivot="0" count="3" xr9:uid="{00000000-0011-0000-FFFF-FFFF0F000000}">
      <tableStyleElement type="headerRow" dxfId="12"/>
      <tableStyleElement type="firstRowStripe" dxfId="11"/>
      <tableStyleElement type="secondRowStripe" dxfId="10"/>
    </tableStyle>
    <tableStyle name="ILO Module2-style" pivot="0" count="3" xr9:uid="{00000000-0011-0000-FFFF-FFFF10000000}">
      <tableStyleElement type="headerRow" dxfId="9"/>
      <tableStyleElement type="firstRowStripe" dxfId="8"/>
      <tableStyleElement type="secondRowStripe" dxfId="7"/>
    </tableStyle>
    <tableStyle name="ILO Module2-style 2" pivot="0" count="3" xr9:uid="{00000000-0011-0000-FFFF-FFFF11000000}">
      <tableStyleElement type="headerRow" dxfId="6"/>
      <tableStyleElement type="firstRowStripe" dxfId="5"/>
      <tableStyleElement type="secondRowStripe" dxfId="4"/>
    </tableStyle>
    <tableStyle name="ILO Module2-style 3" pivot="0" count="3" xr9:uid="{00000000-0011-0000-FFFF-FFFF12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dicator_Management" displayName="Indicator_Management" ref="B4:J8" headerRowDxfId="0">
  <tableColumns count="9">
    <tableColumn id="1" xr3:uid="{00000000-0010-0000-0000-000001000000}" name="Code"/>
    <tableColumn id="2" xr3:uid="{00000000-0010-0000-0000-000002000000}" name="Indicator Name"/>
    <tableColumn id="3" xr3:uid="{00000000-0010-0000-0000-000003000000}" name="Defenition"/>
    <tableColumn id="4" xr3:uid="{00000000-0010-0000-0000-000004000000}" name="Dissagregate 1"/>
    <tableColumn id="5" xr3:uid="{00000000-0010-0000-0000-000005000000}" name="Dissagregate 2"/>
    <tableColumn id="6" xr3:uid="{00000000-0010-0000-0000-000006000000}" name="Dissageregate 3"/>
    <tableColumn id="7" xr3:uid="{00000000-0010-0000-0000-000007000000}" name="Data Type"/>
    <tableColumn id="8" xr3:uid="{00000000-0010-0000-0000-000008000000}" name="Sector"/>
    <tableColumn id="9" xr3:uid="{00000000-0010-0000-0000-000009000000}" name="Type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jects" displayName="Projects" ref="A12:O15">
  <tableColumns count="15">
    <tableColumn id="1" xr3:uid="{00000000-0010-0000-0100-000001000000}" name="Project"/>
    <tableColumn id="2" xr3:uid="{00000000-0010-0000-0100-000002000000}" name="Project Code"/>
    <tableColumn id="3" xr3:uid="{00000000-0010-0000-0100-000003000000}" name="Project Title"/>
    <tableColumn id="4" xr3:uid="{00000000-0010-0000-0100-000004000000}" name="Project Start Date"/>
    <tableColumn id="5" xr3:uid="{00000000-0010-0000-0100-000005000000}" name="Project End Date"/>
    <tableColumn id="6" xr3:uid="{00000000-0010-0000-0100-000006000000}" name="Donor's name"/>
    <tableColumn id="7" xr3:uid="{00000000-0010-0000-0100-000007000000}" name="Project's outcome"/>
    <tableColumn id="8" xr3:uid="{00000000-0010-0000-0100-000008000000}" name="Project's Output"/>
    <tableColumn id="9" xr3:uid="{00000000-0010-0000-0100-000009000000}" name="Project's Activity"/>
    <tableColumn id="10" xr3:uid="{00000000-0010-0000-0100-00000A000000}" name="Month/Year of the activity Implementation"/>
    <tableColumn id="11" xr3:uid="{00000000-0010-0000-0100-00000B000000}" name="Governorate of the activity"/>
    <tableColumn id="12" xr3:uid="{00000000-0010-0000-0100-00000C000000}" name="District of the activity Implementation if Applicable"/>
    <tableColumn id="13" xr3:uid="{00000000-0010-0000-0100-00000D000000}" name="Implementing Partner Name (if applicable)"/>
    <tableColumn id="14" xr3:uid="{00000000-0010-0000-0100-00000E000000}" name="Relevant Thematic"/>
    <tableColumn id="15" xr3:uid="{00000000-0010-0000-0100-00000F000000}" name="Users access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MP" displayName="IMP" ref="A22:R34">
  <tableColumns count="18">
    <tableColumn id="1" xr3:uid="{00000000-0010-0000-0200-000001000000}" name="Result Chain"/>
    <tableColumn id="2" xr3:uid="{00000000-0010-0000-0200-000002000000}" name="Defenition"/>
    <tableColumn id="3" xr3:uid="{00000000-0010-0000-0200-000003000000}" name="Indicator"/>
    <tableColumn id="4" xr3:uid="{00000000-0010-0000-0200-000004000000}" name="MoV"/>
    <tableColumn id="5" xr3:uid="{00000000-0010-0000-0200-000005000000}" name="Assumptions"/>
    <tableColumn id="6" xr3:uid="{00000000-0010-0000-0200-000006000000}" name="Calculation mode"/>
    <tableColumn id="7" xr3:uid="{00000000-0010-0000-0200-000007000000}" name="Data sources"/>
    <tableColumn id="8" xr3:uid="{00000000-0010-0000-0200-000008000000}" name="Data collection method + Tools"/>
    <tableColumn id="9" xr3:uid="{00000000-0010-0000-0200-000009000000}" name="Collection frequency"/>
    <tableColumn id="10" xr3:uid="{00000000-0010-0000-0200-00000A000000}" name="Baseline value"/>
    <tableColumn id="11" xr3:uid="{00000000-0010-0000-0200-00000B000000}" name="Target value"/>
    <tableColumn id="12" xr3:uid="{00000000-0010-0000-0200-00000C000000}" name="target n+1"/>
    <tableColumn id="13" xr3:uid="{00000000-0010-0000-0200-00000D000000}" name="target n+2"/>
    <tableColumn id="14" xr3:uid="{00000000-0010-0000-0200-00000E000000}" name="target n+3"/>
    <tableColumn id="15" xr3:uid="{00000000-0010-0000-0200-00000F000000}" name="Roles &amp; Resp- collect"/>
    <tableColumn id="16" xr3:uid="{00000000-0010-0000-0200-000010000000}" name="Roles &amp; resp- treatment"/>
    <tableColumn id="17" xr3:uid="{00000000-0010-0000-0200-000011000000}" name="Roles &amp; Resp- analysis"/>
    <tableColumn id="18" xr3:uid="{00000000-0010-0000-0200-000012000000}" name="The use of data"/>
  </tableColumns>
  <tableStyleInfo name="Sheet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" displayName="Table1" ref="A40:F41">
  <tableColumns count="6">
    <tableColumn id="1" xr3:uid="{00000000-0010-0000-0300-000001000000}" name="Indicator"/>
    <tableColumn id="2" xr3:uid="{00000000-0010-0000-0300-000002000000}" name="Baseline"/>
    <tableColumn id="3" xr3:uid="{00000000-0010-0000-0300-000003000000}" name="Progress"/>
    <tableColumn id="4" xr3:uid="{00000000-0010-0000-0300-000004000000}" name="Target"/>
    <tableColumn id="5" xr3:uid="{00000000-0010-0000-0300-000005000000}" name="Percentage Achieved"/>
    <tableColumn id="6" xr3:uid="{00000000-0010-0000-0300-000006000000}" name="Percentage Remaining"/>
  </tableColumns>
  <tableStyleInfo name="Sheet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oject_1" displayName="Project_1" ref="A4:O10">
  <tableColumns count="15">
    <tableColumn id="1" xr3:uid="{00000000-0010-0000-0400-000001000000}" name="Benef Code"/>
    <tableColumn id="2" xr3:uid="{00000000-0010-0000-0400-000002000000}" name="Date "/>
    <tableColumn id="3" xr3:uid="{00000000-0010-0000-0400-000003000000}" name="BENF First Name"/>
    <tableColumn id="4" xr3:uid="{00000000-0010-0000-0400-000004000000}" name="BENF Second Name"/>
    <tableColumn id="5" xr3:uid="{00000000-0010-0000-0400-000005000000}" name="BENF Third Name"/>
    <tableColumn id="6" xr3:uid="{00000000-0010-0000-0400-000006000000}" name="BENF Fourth Name"/>
    <tableColumn id="7" xr3:uid="{00000000-0010-0000-0400-000007000000}" name="BENF Gender"/>
    <tableColumn id="8" xr3:uid="{00000000-0010-0000-0400-000008000000}" name="BENF Age"/>
    <tableColumn id="9" xr3:uid="{00000000-0010-0000-0400-000009000000}" name="BENF Nationality"/>
    <tableColumn id="10" xr3:uid="{00000000-0010-0000-0400-00000A000000}" name="If Applicable (Status)"/>
    <tableColumn id="11" xr3:uid="{00000000-0010-0000-0400-00000B000000}" name="Disability Status"/>
    <tableColumn id="12" xr3:uid="{00000000-0010-0000-0400-00000C000000}" name="BENF Educational level"/>
    <tableColumn id="13" xr3:uid="{00000000-0010-0000-0400-00000D000000}" name="If Relevant, Work Entity Name (for national and Private stakeholders, entities such as MoL, FEI,..)"/>
    <tableColumn id="14" xr3:uid="{00000000-0010-0000-0400-00000E000000}" name="BENF National ID/UNHCR Card"/>
    <tableColumn id="15" xr3:uid="{00000000-0010-0000-0400-00000F000000}" name="BENF Phone Number"/>
  </tableColumns>
  <tableStyleInfo name="Dc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Project_2" displayName="Project_2" ref="Q4:AE8">
  <tableColumns count="15">
    <tableColumn id="1" xr3:uid="{00000000-0010-0000-0500-000001000000}" name="Benef code"/>
    <tableColumn id="2" xr3:uid="{00000000-0010-0000-0500-000002000000}" name="Date"/>
    <tableColumn id="3" xr3:uid="{00000000-0010-0000-0500-000003000000}" name="BENF First Name"/>
    <tableColumn id="4" xr3:uid="{00000000-0010-0000-0500-000004000000}" name="BENF Second Name"/>
    <tableColumn id="5" xr3:uid="{00000000-0010-0000-0500-000005000000}" name="BENF Third Name"/>
    <tableColumn id="6" xr3:uid="{00000000-0010-0000-0500-000006000000}" name="BENF Fourth Name"/>
    <tableColumn id="7" xr3:uid="{00000000-0010-0000-0500-000007000000}" name="BENF Gender"/>
    <tableColumn id="8" xr3:uid="{00000000-0010-0000-0500-000008000000}" name="BENF Age"/>
    <tableColumn id="9" xr3:uid="{00000000-0010-0000-0500-000009000000}" name="BENF Nationality"/>
    <tableColumn id="10" xr3:uid="{00000000-0010-0000-0500-00000A000000}" name="If Applicable (Status)"/>
    <tableColumn id="11" xr3:uid="{00000000-0010-0000-0500-00000B000000}" name="Disability Status"/>
    <tableColumn id="12" xr3:uid="{00000000-0010-0000-0500-00000C000000}" name="BENF Educational level"/>
    <tableColumn id="13" xr3:uid="{00000000-0010-0000-0500-00000D000000}" name="If Relevant, Work Entity Name (for national and Private stakeholders, entities such as MoL, FEI,..)"/>
    <tableColumn id="14" xr3:uid="{00000000-0010-0000-0500-00000E000000}" name="BENF National ID/UNHCR Card"/>
    <tableColumn id="15" xr3:uid="{00000000-0010-0000-0500-00000F000000}" name="BENF Phone Number"/>
  </tableColumns>
  <tableStyleInfo name="Dc-style 2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ITT_P2" displayName="ITT_P2" ref="Q15:V18">
  <tableColumns count="6">
    <tableColumn id="1" xr3:uid="{00000000-0010-0000-0600-000001000000}" name="Indicator"/>
    <tableColumn id="2" xr3:uid="{00000000-0010-0000-0600-000002000000}" name="Baseline"/>
    <tableColumn id="3" xr3:uid="{00000000-0010-0000-0600-000003000000}" name="Progress"/>
    <tableColumn id="4" xr3:uid="{00000000-0010-0000-0600-000004000000}" name="Target"/>
    <tableColumn id="5" xr3:uid="{00000000-0010-0000-0600-000005000000}" name="Percentage Achieved"/>
    <tableColumn id="6" xr3:uid="{00000000-0010-0000-0600-000006000000}" name="Percentage Remaining"/>
  </tableColumns>
  <tableStyleInfo name="Dc-style 3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ITT_P1" displayName="ITT_P1" ref="B16:G19">
  <tableColumns count="6">
    <tableColumn id="1" xr3:uid="{00000000-0010-0000-0700-000001000000}" name="Indicator"/>
    <tableColumn id="2" xr3:uid="{00000000-0010-0000-0700-000002000000}" name="Baseline"/>
    <tableColumn id="3" xr3:uid="{00000000-0010-0000-0700-000003000000}" name="Progress"/>
    <tableColumn id="4" xr3:uid="{00000000-0010-0000-0700-000004000000}" name="Target"/>
    <tableColumn id="5" xr3:uid="{00000000-0010-0000-0700-000005000000}" name="Percentage Achieved"/>
    <tableColumn id="6" xr3:uid="{00000000-0010-0000-0700-000006000000}" name="Percentage Remaining"/>
  </tableColumns>
  <tableStyleInfo name="Dc-style 4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6" displayName="Table6" ref="J20:P24">
  <tableColumns count="7">
    <tableColumn id="1" xr3:uid="{00000000-0010-0000-0800-000001000000}" name="Indicator"/>
    <tableColumn id="2" xr3:uid="{00000000-0010-0000-0800-000002000000}" name="Baseline"/>
    <tableColumn id="3" xr3:uid="{00000000-0010-0000-0800-000003000000}" name="Progress"/>
    <tableColumn id="4" xr3:uid="{00000000-0010-0000-0800-000004000000}" name="Pipeline"/>
    <tableColumn id="5" xr3:uid="{00000000-0010-0000-0800-000005000000}" name="ILO Target"/>
    <tableColumn id="6" xr3:uid="{00000000-0010-0000-0800-000006000000}" name="Percentage Achieved"/>
    <tableColumn id="7" xr3:uid="{00000000-0010-0000-0800-000007000000}" name="Percentage Remaining"/>
  </tableColumns>
  <tableStyleInfo name="Dc-style 5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4" displayName="Table4" ref="A1:D5">
  <tableColumns count="4">
    <tableColumn id="1" xr3:uid="{00000000-0010-0000-0900-000001000000}" name="User Name"/>
    <tableColumn id="2" xr3:uid="{00000000-0010-0000-0900-000002000000}" name="Position"/>
    <tableColumn id="3" xr3:uid="{00000000-0010-0000-0900-000003000000}" name="Email"/>
    <tableColumn id="4" xr3:uid="{00000000-0010-0000-0900-000004000000}" name="Mobile Number"/>
  </tableColumns>
  <tableStyleInfo name="System Management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3" displayName="Table3" ref="A1:Z20">
  <tableColumns count="26">
    <tableColumn id="1" xr3:uid="{00000000-0010-0000-0A00-000001000000}" name="Project"/>
    <tableColumn id="2" xr3:uid="{00000000-0010-0000-0A00-000002000000}" name="Project Code"/>
    <tableColumn id="3" xr3:uid="{00000000-0010-0000-0A00-000003000000}" name="Project Title"/>
    <tableColumn id="4" xr3:uid="{00000000-0010-0000-0A00-000004000000}" name="Project's Owner"/>
    <tableColumn id="5" xr3:uid="{00000000-0010-0000-0A00-000005000000}" name="Reporting Period"/>
    <tableColumn id="6" xr3:uid="{00000000-0010-0000-0A00-000006000000}" name="List of donors"/>
    <tableColumn id="7" xr3:uid="{00000000-0010-0000-0A00-000007000000}" name="Project Outcome"/>
    <tableColumn id="8" xr3:uid="{00000000-0010-0000-0A00-000008000000}" name="Project Output"/>
    <tableColumn id="9" xr3:uid="{00000000-0010-0000-0A00-000009000000}" name="Project Activities"/>
    <tableColumn id="10" xr3:uid="{00000000-0010-0000-0A00-00000A000000}" name="Month/Year of the activity Implementation"/>
    <tableColumn id="11" xr3:uid="{00000000-0010-0000-0A00-00000B000000}" name="Governorate of the activity"/>
    <tableColumn id="12" xr3:uid="{00000000-0010-0000-0A00-00000C000000}" name="Column 1"/>
    <tableColumn id="13" xr3:uid="{00000000-0010-0000-0A00-00000D000000}" name="Column 2"/>
    <tableColumn id="14" xr3:uid="{00000000-0010-0000-0A00-00000E000000}" name="Column 3"/>
    <tableColumn id="15" xr3:uid="{00000000-0010-0000-0A00-00000F000000}" name="Thematic"/>
    <tableColumn id="16" xr3:uid="{00000000-0010-0000-0A00-000010000000}" name="BENF Gender"/>
    <tableColumn id="17" xr3:uid="{00000000-0010-0000-0A00-000011000000}" name="BENF Age"/>
    <tableColumn id="18" xr3:uid="{00000000-0010-0000-0A00-000012000000}" name="BENF Nationality"/>
    <tableColumn id="19" xr3:uid="{00000000-0010-0000-0A00-000013000000}" name="If Applicable (Displacement Status)"/>
    <tableColumn id="20" xr3:uid="{00000000-0010-0000-0A00-000014000000}" name="Disability Status"/>
    <tableColumn id="21" xr3:uid="{00000000-0010-0000-0A00-000015000000}" name="BENF Educational level"/>
    <tableColumn id="22" xr3:uid="{00000000-0010-0000-0A00-000016000000}" name="Work Entity Name (for national and Private stakeholders)"/>
    <tableColumn id="23" xr3:uid="{00000000-0010-0000-0A00-000017000000}" name="Support document"/>
    <tableColumn id="24" xr3:uid="{00000000-0010-0000-0A00-000018000000}" name="Users"/>
    <tableColumn id="25" xr3:uid="{00000000-0010-0000-0A00-000019000000}" name="Indicators dissagregation"/>
    <tableColumn id="26" xr3:uid="{00000000-0010-0000-0A00-00001A000000}" name="Data type"/>
  </tableColumns>
  <tableStyleInfo name="Drop Down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2" displayName="Table2" ref="C9:P19">
  <tableColumns count="14">
    <tableColumn id="1" xr3:uid="{00000000-0010-0000-0B00-000001000000}" name="BENF First Name"/>
    <tableColumn id="2" xr3:uid="{00000000-0010-0000-0B00-000002000000}" name="BENF Second Name"/>
    <tableColumn id="3" xr3:uid="{00000000-0010-0000-0B00-000003000000}" name="BENF Third Name"/>
    <tableColumn id="4" xr3:uid="{00000000-0010-0000-0B00-000004000000}" name="BENF Fourth Name"/>
    <tableColumn id="5" xr3:uid="{00000000-0010-0000-0B00-000005000000}" name="BENF Gender"/>
    <tableColumn id="6" xr3:uid="{00000000-0010-0000-0B00-000006000000}" name="BENF Age"/>
    <tableColumn id="7" xr3:uid="{00000000-0010-0000-0B00-000007000000}" name="BENF Nationality"/>
    <tableColumn id="8" xr3:uid="{00000000-0010-0000-0B00-000008000000}" name="If Applicable (Status)"/>
    <tableColumn id="9" xr3:uid="{00000000-0010-0000-0B00-000009000000}" name="Disability Status"/>
    <tableColumn id="10" xr3:uid="{00000000-0010-0000-0B00-00000A000000}" name="BENF Educational Level"/>
    <tableColumn id="11" xr3:uid="{00000000-0010-0000-0B00-00000B000000}" name="Work Entity Name"/>
    <tableColumn id="12" xr3:uid="{00000000-0010-0000-0B00-00000C000000}" name="BENF National ID/UNHCR Card"/>
    <tableColumn id="13" xr3:uid="{00000000-0010-0000-0B00-00000D000000}" name="BENF Phone Number"/>
    <tableColumn id="14" xr3:uid="{00000000-0010-0000-0B00-00000E000000}" name="Activity 1"/>
  </tableColumns>
  <tableStyleInfo name="Project 1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7" displayName="Table7" ref="R9:AI21">
  <tableColumns count="18">
    <tableColumn id="1" xr3:uid="{00000000-0010-0000-0C00-000001000000}" name="Result Chain"/>
    <tableColumn id="2" xr3:uid="{00000000-0010-0000-0C00-000002000000}" name="Definition"/>
    <tableColumn id="3" xr3:uid="{00000000-0010-0000-0C00-000003000000}" name="Indicator"/>
    <tableColumn id="4" xr3:uid="{00000000-0010-0000-0C00-000004000000}" name="MoV (Means of Verification)"/>
    <tableColumn id="5" xr3:uid="{00000000-0010-0000-0C00-000005000000}" name="Assumptions"/>
    <tableColumn id="6" xr3:uid="{00000000-0010-0000-0C00-000006000000}" name="Calculation Mode"/>
    <tableColumn id="7" xr3:uid="{00000000-0010-0000-0C00-000007000000}" name="Data Sources"/>
    <tableColumn id="8" xr3:uid="{00000000-0010-0000-0C00-000008000000}" name="Data Collection Method + Tools"/>
    <tableColumn id="9" xr3:uid="{00000000-0010-0000-0C00-000009000000}" name="Collection Frequency"/>
    <tableColumn id="10" xr3:uid="{00000000-0010-0000-0C00-00000A000000}" name="Baseline Value"/>
    <tableColumn id="11" xr3:uid="{00000000-0010-0000-0C00-00000B000000}" name="Target Value"/>
    <tableColumn id="12" xr3:uid="{00000000-0010-0000-0C00-00000C000000}" name="Target n+1"/>
    <tableColumn id="13" xr3:uid="{00000000-0010-0000-0C00-00000D000000}" name="Target n+2"/>
    <tableColumn id="14" xr3:uid="{00000000-0010-0000-0C00-00000E000000}" name="Target n+3"/>
    <tableColumn id="15" xr3:uid="{00000000-0010-0000-0C00-00000F000000}" name="Roles &amp; Resp – Collect"/>
    <tableColumn id="16" xr3:uid="{00000000-0010-0000-0C00-000010000000}" name="Roles &amp; Resp – Treatment"/>
    <tableColumn id="17" xr3:uid="{00000000-0010-0000-0C00-000011000000}" name="Roles &amp; Resp – Analysis"/>
    <tableColumn id="18" xr3:uid="{00000000-0010-0000-0C00-000012000000}" name="The Use of Data"/>
  </tableColumns>
  <tableStyleInfo name="Project 1-style 2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9" displayName="Table9" ref="R26:V37">
  <tableColumns count="5">
    <tableColumn id="1" xr3:uid="{00000000-0010-0000-0D00-000001000000}" name="Result Chain"/>
    <tableColumn id="2" xr3:uid="{00000000-0010-0000-0D00-000002000000}" name="Definition"/>
    <tableColumn id="3" xr3:uid="{00000000-0010-0000-0D00-000003000000}" name="Indicator"/>
    <tableColumn id="4" xr3:uid="{00000000-0010-0000-0D00-000004000000}" name="MoV (Means of Verification)"/>
    <tableColumn id="5" xr3:uid="{00000000-0010-0000-0D00-000005000000}" name="Assumptions"/>
  </tableColumns>
  <tableStyleInfo name="Project 1-style 3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8" displayName="Table8" ref="S6:AJ18">
  <tableColumns count="18">
    <tableColumn id="1" xr3:uid="{00000000-0010-0000-0E00-000001000000}" name="Result Chain"/>
    <tableColumn id="2" xr3:uid="{00000000-0010-0000-0E00-000002000000}" name="Definition"/>
    <tableColumn id="3" xr3:uid="{00000000-0010-0000-0E00-000003000000}" name="Indicator"/>
    <tableColumn id="4" xr3:uid="{00000000-0010-0000-0E00-000004000000}" name="MoV (Means of Verification)"/>
    <tableColumn id="5" xr3:uid="{00000000-0010-0000-0E00-000005000000}" name="Assumptions"/>
    <tableColumn id="6" xr3:uid="{00000000-0010-0000-0E00-000006000000}" name="Calculation Mode"/>
    <tableColumn id="7" xr3:uid="{00000000-0010-0000-0E00-000007000000}" name="Data Sources"/>
    <tableColumn id="8" xr3:uid="{00000000-0010-0000-0E00-000008000000}" name="Data Collection Method + Tools"/>
    <tableColumn id="9" xr3:uid="{00000000-0010-0000-0E00-000009000000}" name="Collection Frequency"/>
    <tableColumn id="10" xr3:uid="{00000000-0010-0000-0E00-00000A000000}" name="Baseline Value"/>
    <tableColumn id="11" xr3:uid="{00000000-0010-0000-0E00-00000B000000}" name="Target Value"/>
    <tableColumn id="12" xr3:uid="{00000000-0010-0000-0E00-00000C000000}" name="Target n+1"/>
    <tableColumn id="13" xr3:uid="{00000000-0010-0000-0E00-00000D000000}" name="Target n+2"/>
    <tableColumn id="14" xr3:uid="{00000000-0010-0000-0E00-00000E000000}" name="Target n+3"/>
    <tableColumn id="15" xr3:uid="{00000000-0010-0000-0E00-00000F000000}" name="Roles &amp; Resp – Collect"/>
    <tableColumn id="16" xr3:uid="{00000000-0010-0000-0E00-000010000000}" name="Roles &amp; Resp – Treatment"/>
    <tableColumn id="17" xr3:uid="{00000000-0010-0000-0E00-000011000000}" name="Roles &amp; Resp – Analysis"/>
    <tableColumn id="18" xr3:uid="{00000000-0010-0000-0E00-000012000000}" name="The Use of Data"/>
  </tableColumns>
  <tableStyleInfo name="Project 2-style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5" displayName="Table5" ref="D7:P17">
  <tableColumns count="13">
    <tableColumn id="1" xr3:uid="{00000000-0010-0000-0F00-000001000000}" name="BENF First Name"/>
    <tableColumn id="2" xr3:uid="{00000000-0010-0000-0F00-000002000000}" name="BENF Second Name"/>
    <tableColumn id="3" xr3:uid="{00000000-0010-0000-0F00-000003000000}" name="BENF Third Name"/>
    <tableColumn id="4" xr3:uid="{00000000-0010-0000-0F00-000004000000}" name="BENF Fourth Name"/>
    <tableColumn id="5" xr3:uid="{00000000-0010-0000-0F00-000005000000}" name="BENF Gender"/>
    <tableColumn id="6" xr3:uid="{00000000-0010-0000-0F00-000006000000}" name="BENF Age"/>
    <tableColumn id="7" xr3:uid="{00000000-0010-0000-0F00-000007000000}" name="BENF Nationality"/>
    <tableColumn id="8" xr3:uid="{00000000-0010-0000-0F00-000008000000}" name="If Applicable (Status)"/>
    <tableColumn id="9" xr3:uid="{00000000-0010-0000-0F00-000009000000}" name="Disability Status"/>
    <tableColumn id="10" xr3:uid="{00000000-0010-0000-0F00-00000A000000}" name="BENF Educational Level"/>
    <tableColumn id="11" xr3:uid="{00000000-0010-0000-0F00-00000B000000}" name="Work Entity Name"/>
    <tableColumn id="12" xr3:uid="{00000000-0010-0000-0F00-00000C000000}" name="BENF National ID/UNHCR Card"/>
    <tableColumn id="13" xr3:uid="{00000000-0010-0000-0F00-00000D000000}" name="BENF Phone Number"/>
  </tableColumns>
  <tableStyleInfo name="Project 2-style 2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2_2" displayName="Table2_2" ref="C9:P19">
  <tableColumns count="14">
    <tableColumn id="1" xr3:uid="{00000000-0010-0000-1000-000001000000}" name="BENF First Name"/>
    <tableColumn id="2" xr3:uid="{00000000-0010-0000-1000-000002000000}" name="BENF Second Name"/>
    <tableColumn id="3" xr3:uid="{00000000-0010-0000-1000-000003000000}" name="BENF Third Name"/>
    <tableColumn id="4" xr3:uid="{00000000-0010-0000-1000-000004000000}" name="BENF Fourth Name"/>
    <tableColumn id="5" xr3:uid="{00000000-0010-0000-1000-000005000000}" name="BENF Gender"/>
    <tableColumn id="6" xr3:uid="{00000000-0010-0000-1000-000006000000}" name="BENF Age"/>
    <tableColumn id="7" xr3:uid="{00000000-0010-0000-1000-000007000000}" name="BENF Nationality"/>
    <tableColumn id="8" xr3:uid="{00000000-0010-0000-1000-000008000000}" name="If Applicable (Status)"/>
    <tableColumn id="9" xr3:uid="{00000000-0010-0000-1000-000009000000}" name="Disability Status"/>
    <tableColumn id="10" xr3:uid="{00000000-0010-0000-1000-00000A000000}" name="BENF Educational Level"/>
    <tableColumn id="11" xr3:uid="{00000000-0010-0000-1000-00000B000000}" name="Work Entity Name"/>
    <tableColumn id="12" xr3:uid="{00000000-0010-0000-1000-00000C000000}" name="BENF National ID/UNHCR Card"/>
    <tableColumn id="13" xr3:uid="{00000000-0010-0000-1000-00000D000000}" name="BENF Phone Number"/>
    <tableColumn id="14" xr3:uid="{00000000-0010-0000-1000-00000E000000}" name="Activity 1"/>
  </tableColumns>
  <tableStyleInfo name="ILO Module2-style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7_2" displayName="Table7_2" ref="R9:AI21">
  <tableColumns count="18">
    <tableColumn id="1" xr3:uid="{00000000-0010-0000-1100-000001000000}" name="Result Chain"/>
    <tableColumn id="2" xr3:uid="{00000000-0010-0000-1100-000002000000}" name="Definition"/>
    <tableColumn id="3" xr3:uid="{00000000-0010-0000-1100-000003000000}" name="Indicator"/>
    <tableColumn id="4" xr3:uid="{00000000-0010-0000-1100-000004000000}" name="MoV (Means of Verification)"/>
    <tableColumn id="5" xr3:uid="{00000000-0010-0000-1100-000005000000}" name="Assumptions"/>
    <tableColumn id="6" xr3:uid="{00000000-0010-0000-1100-000006000000}" name="Calculation Mode"/>
    <tableColumn id="7" xr3:uid="{00000000-0010-0000-1100-000007000000}" name="Data Sources"/>
    <tableColumn id="8" xr3:uid="{00000000-0010-0000-1100-000008000000}" name="Data Collection Method + Tools"/>
    <tableColumn id="9" xr3:uid="{00000000-0010-0000-1100-000009000000}" name="Collection Frequency"/>
    <tableColumn id="10" xr3:uid="{00000000-0010-0000-1100-00000A000000}" name="Baseline Value"/>
    <tableColumn id="11" xr3:uid="{00000000-0010-0000-1100-00000B000000}" name="Target Value"/>
    <tableColumn id="12" xr3:uid="{00000000-0010-0000-1100-00000C000000}" name="Target n+1"/>
    <tableColumn id="13" xr3:uid="{00000000-0010-0000-1100-00000D000000}" name="Target n+2"/>
    <tableColumn id="14" xr3:uid="{00000000-0010-0000-1100-00000E000000}" name="Target n+3"/>
    <tableColumn id="15" xr3:uid="{00000000-0010-0000-1100-00000F000000}" name="Roles &amp; Resp – Collect"/>
    <tableColumn id="16" xr3:uid="{00000000-0010-0000-1100-000010000000}" name="Roles &amp; Resp – Treatment"/>
    <tableColumn id="17" xr3:uid="{00000000-0010-0000-1100-000011000000}" name="Roles &amp; Resp – Analysis"/>
    <tableColumn id="18" xr3:uid="{00000000-0010-0000-1100-000012000000}" name="The Use of Data"/>
  </tableColumns>
  <tableStyleInfo name="ILO Module2-style 2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9_2" displayName="Table9_2" ref="R26:V37">
  <tableColumns count="5">
    <tableColumn id="1" xr3:uid="{00000000-0010-0000-1200-000001000000}" name="Result Chain"/>
    <tableColumn id="2" xr3:uid="{00000000-0010-0000-1200-000002000000}" name="Definition"/>
    <tableColumn id="3" xr3:uid="{00000000-0010-0000-1200-000003000000}" name="Indicator"/>
    <tableColumn id="4" xr3:uid="{00000000-0010-0000-1200-000004000000}" name="MoV (Means of Verification)"/>
    <tableColumn id="5" xr3:uid="{00000000-0010-0000-1200-000005000000}" name="Assumptions"/>
  </tableColumns>
  <tableStyleInfo name="ILO Module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R41"/>
  <sheetViews>
    <sheetView topLeftCell="A10" workbookViewId="0">
      <selection activeCell="G15" sqref="G15"/>
    </sheetView>
  </sheetViews>
  <sheetFormatPr defaultColWidth="12.6640625" defaultRowHeight="15.75" customHeight="1" x14ac:dyDescent="0.25"/>
  <cols>
    <col min="3" max="3" width="28.77734375" customWidth="1"/>
    <col min="4" max="4" width="13.88671875" customWidth="1"/>
    <col min="5" max="5" width="18.5546875" bestFit="1" customWidth="1"/>
    <col min="6" max="6" width="27.77734375" bestFit="1" customWidth="1"/>
    <col min="7" max="7" width="16.77734375" bestFit="1" customWidth="1"/>
    <col min="8" max="8" width="10.88671875" customWidth="1"/>
    <col min="9" max="9" width="11.6640625" customWidth="1"/>
  </cols>
  <sheetData>
    <row r="2" spans="1:15" ht="13.2" x14ac:dyDescent="0.25">
      <c r="B2" s="1" t="s">
        <v>0</v>
      </c>
    </row>
    <row r="3" spans="1:15" ht="13.2" x14ac:dyDescent="0.25">
      <c r="B3" s="1"/>
      <c r="C3" s="1"/>
      <c r="D3" s="1"/>
      <c r="E3" s="1"/>
      <c r="F3" s="1"/>
      <c r="G3" s="1"/>
      <c r="H3" s="1"/>
      <c r="I3" s="1"/>
    </row>
    <row r="4" spans="1:15" ht="13.2" x14ac:dyDescent="0.25">
      <c r="B4" s="158" t="s">
        <v>1</v>
      </c>
      <c r="C4" s="159" t="s">
        <v>2</v>
      </c>
      <c r="D4" s="159" t="s">
        <v>3</v>
      </c>
      <c r="E4" s="159" t="s">
        <v>4</v>
      </c>
      <c r="F4" s="159" t="s">
        <v>5</v>
      </c>
      <c r="G4" s="159" t="s">
        <v>6</v>
      </c>
      <c r="H4" s="159" t="s">
        <v>7</v>
      </c>
      <c r="I4" s="159" t="s">
        <v>8</v>
      </c>
      <c r="J4" s="160" t="s">
        <v>9</v>
      </c>
    </row>
    <row r="5" spans="1:15" ht="13.2" x14ac:dyDescent="0.25">
      <c r="B5" s="5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7" t="s">
        <v>18</v>
      </c>
    </row>
    <row r="6" spans="1:15" ht="13.2" x14ac:dyDescent="0.25">
      <c r="B6" s="8" t="s">
        <v>19</v>
      </c>
      <c r="C6" s="9" t="s">
        <v>20</v>
      </c>
      <c r="E6" s="9" t="s">
        <v>13</v>
      </c>
      <c r="F6" s="9" t="s">
        <v>14</v>
      </c>
      <c r="G6" s="9" t="s">
        <v>15</v>
      </c>
      <c r="H6" s="9" t="s">
        <v>16</v>
      </c>
      <c r="I6" s="9" t="s">
        <v>17</v>
      </c>
      <c r="J6" s="10" t="s">
        <v>18</v>
      </c>
    </row>
    <row r="7" spans="1:15" ht="13.2" x14ac:dyDescent="0.25">
      <c r="B7" s="5" t="s">
        <v>21</v>
      </c>
      <c r="C7" s="6" t="s">
        <v>22</v>
      </c>
      <c r="E7" s="6" t="s">
        <v>13</v>
      </c>
      <c r="F7" s="6" t="s">
        <v>14</v>
      </c>
      <c r="G7" s="6" t="s">
        <v>15</v>
      </c>
      <c r="H7" s="6" t="s">
        <v>23</v>
      </c>
      <c r="I7" s="6" t="s">
        <v>17</v>
      </c>
      <c r="J7" s="7" t="s">
        <v>18</v>
      </c>
    </row>
    <row r="8" spans="1:15" ht="13.2" x14ac:dyDescent="0.25">
      <c r="B8" s="11" t="s">
        <v>24</v>
      </c>
      <c r="C8" s="12" t="s">
        <v>25</v>
      </c>
      <c r="D8" s="12"/>
      <c r="E8" s="12" t="s">
        <v>26</v>
      </c>
      <c r="F8" s="12" t="s">
        <v>27</v>
      </c>
      <c r="G8" s="12"/>
      <c r="H8" s="12" t="s">
        <v>28</v>
      </c>
      <c r="I8" s="12" t="s">
        <v>17</v>
      </c>
      <c r="J8" s="13" t="s">
        <v>29</v>
      </c>
    </row>
    <row r="12" spans="1:15" ht="72" x14ac:dyDescent="0.25">
      <c r="A12" s="14" t="s">
        <v>30</v>
      </c>
      <c r="B12" s="15" t="s">
        <v>31</v>
      </c>
      <c r="C12" s="15" t="s">
        <v>32</v>
      </c>
      <c r="D12" s="15" t="s">
        <v>33</v>
      </c>
      <c r="E12" s="15" t="s">
        <v>34</v>
      </c>
      <c r="F12" s="15" t="s">
        <v>35</v>
      </c>
      <c r="G12" s="15" t="s">
        <v>36</v>
      </c>
      <c r="H12" s="15" t="s">
        <v>37</v>
      </c>
      <c r="I12" s="15" t="s">
        <v>38</v>
      </c>
      <c r="J12" s="15" t="s">
        <v>39</v>
      </c>
      <c r="K12" s="15" t="s">
        <v>40</v>
      </c>
      <c r="L12" s="15" t="s">
        <v>41</v>
      </c>
      <c r="M12" s="15" t="s">
        <v>42</v>
      </c>
      <c r="N12" s="15" t="s">
        <v>43</v>
      </c>
      <c r="O12" s="16" t="s">
        <v>44</v>
      </c>
    </row>
    <row r="13" spans="1:15" ht="15.75" customHeight="1" x14ac:dyDescent="0.3">
      <c r="A13" s="17">
        <v>109349</v>
      </c>
      <c r="B13" s="18" t="s">
        <v>45</v>
      </c>
      <c r="C13" s="18" t="s">
        <v>46</v>
      </c>
      <c r="D13" s="18" t="s">
        <v>47</v>
      </c>
      <c r="F13" s="18" t="s">
        <v>48</v>
      </c>
      <c r="O13" s="7"/>
    </row>
    <row r="14" spans="1:15" ht="15.75" customHeight="1" x14ac:dyDescent="0.3">
      <c r="A14" s="19">
        <v>107283</v>
      </c>
      <c r="B14" s="20" t="s">
        <v>49</v>
      </c>
      <c r="C14" s="161" t="s">
        <v>50</v>
      </c>
      <c r="D14" s="20"/>
      <c r="F14" s="20" t="s">
        <v>51</v>
      </c>
      <c r="O14" s="10"/>
    </row>
    <row r="15" spans="1:15" ht="15.75" customHeight="1" x14ac:dyDescent="0.3">
      <c r="A15" s="21">
        <v>108349</v>
      </c>
      <c r="B15" s="22" t="s">
        <v>52</v>
      </c>
      <c r="C15" s="22" t="s">
        <v>53</v>
      </c>
      <c r="D15" s="22"/>
      <c r="F15" s="22" t="s">
        <v>54</v>
      </c>
      <c r="O15" s="23"/>
    </row>
    <row r="20" spans="1:18" ht="13.2" x14ac:dyDescent="0.25">
      <c r="A20" s="1" t="s">
        <v>32</v>
      </c>
      <c r="B20" s="1" t="s">
        <v>46</v>
      </c>
    </row>
    <row r="21" spans="1:18" ht="13.2" x14ac:dyDescent="0.25">
      <c r="A21" s="1"/>
      <c r="B21" s="1"/>
      <c r="C21" s="1"/>
      <c r="D21" s="1"/>
    </row>
    <row r="22" spans="1:18" ht="52.8" x14ac:dyDescent="0.25">
      <c r="A22" s="2" t="s">
        <v>55</v>
      </c>
      <c r="B22" s="24" t="s">
        <v>3</v>
      </c>
      <c r="C22" s="3" t="s">
        <v>56</v>
      </c>
      <c r="D22" s="3" t="s">
        <v>57</v>
      </c>
      <c r="E22" s="3" t="s">
        <v>58</v>
      </c>
      <c r="F22" s="25" t="s">
        <v>59</v>
      </c>
      <c r="G22" s="25" t="s">
        <v>60</v>
      </c>
      <c r="H22" s="25" t="s">
        <v>61</v>
      </c>
      <c r="I22" s="25" t="s">
        <v>62</v>
      </c>
      <c r="J22" s="25" t="s">
        <v>63</v>
      </c>
      <c r="K22" s="25" t="s">
        <v>64</v>
      </c>
      <c r="L22" s="3" t="s">
        <v>65</v>
      </c>
      <c r="M22" s="3" t="s">
        <v>66</v>
      </c>
      <c r="N22" s="3" t="s">
        <v>67</v>
      </c>
      <c r="O22" s="25" t="s">
        <v>68</v>
      </c>
      <c r="P22" s="25" t="s">
        <v>69</v>
      </c>
      <c r="Q22" s="25" t="s">
        <v>70</v>
      </c>
      <c r="R22" s="26" t="s">
        <v>71</v>
      </c>
    </row>
    <row r="23" spans="1:18" ht="13.2" x14ac:dyDescent="0.25">
      <c r="A23" s="5" t="s">
        <v>72</v>
      </c>
      <c r="B23" s="6"/>
      <c r="C23" s="6" t="s">
        <v>22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18" ht="13.2" x14ac:dyDescent="0.25">
      <c r="A24" s="8" t="s">
        <v>73</v>
      </c>
      <c r="B24" s="9"/>
      <c r="C24" s="9" t="s">
        <v>20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</row>
    <row r="25" spans="1:18" ht="13.2" x14ac:dyDescent="0.25">
      <c r="A25" s="5" t="s">
        <v>74</v>
      </c>
      <c r="B25" s="6"/>
      <c r="C25" s="6" t="s">
        <v>25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</row>
    <row r="26" spans="1:18" ht="13.2" x14ac:dyDescent="0.25">
      <c r="A26" s="8" t="s">
        <v>75</v>
      </c>
      <c r="B26" s="9"/>
      <c r="C26" s="9" t="s">
        <v>20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</row>
    <row r="27" spans="1:18" ht="13.2" x14ac:dyDescent="0.25">
      <c r="A27" s="5" t="s">
        <v>76</v>
      </c>
      <c r="B27" s="6"/>
      <c r="C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18" ht="13.2" x14ac:dyDescent="0.25">
      <c r="A28" s="8" t="s">
        <v>77</v>
      </c>
      <c r="B28" s="9"/>
      <c r="C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</row>
    <row r="29" spans="1:18" ht="13.2" x14ac:dyDescent="0.25">
      <c r="A29" s="5" t="s">
        <v>78</v>
      </c>
      <c r="B29" s="6"/>
      <c r="C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</row>
    <row r="30" spans="1:18" ht="13.2" x14ac:dyDescent="0.25">
      <c r="A30" s="8" t="s">
        <v>79</v>
      </c>
      <c r="B30" s="9"/>
      <c r="C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</row>
    <row r="31" spans="1:18" ht="13.2" x14ac:dyDescent="0.25">
      <c r="A31" s="5" t="s">
        <v>80</v>
      </c>
      <c r="B31" s="6"/>
      <c r="C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18" ht="13.2" x14ac:dyDescent="0.25">
      <c r="A32" s="8" t="s">
        <v>81</v>
      </c>
      <c r="B32" s="9"/>
      <c r="C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</row>
    <row r="33" spans="1:18" ht="13.2" x14ac:dyDescent="0.25">
      <c r="A33" s="5" t="s">
        <v>82</v>
      </c>
      <c r="B33" s="6"/>
      <c r="C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/>
    </row>
    <row r="34" spans="1:18" ht="13.2" x14ac:dyDescent="0.25">
      <c r="A34" s="11" t="s">
        <v>83</v>
      </c>
      <c r="B34" s="12"/>
      <c r="C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</row>
    <row r="38" spans="1:18" ht="13.2" x14ac:dyDescent="0.25">
      <c r="A38" s="1" t="s">
        <v>84</v>
      </c>
      <c r="H38" s="1" t="s">
        <v>85</v>
      </c>
      <c r="J38" s="1" t="s">
        <v>86</v>
      </c>
    </row>
    <row r="39" spans="1:18" ht="13.2" x14ac:dyDescent="0.25">
      <c r="A39" s="1"/>
      <c r="B39" s="1"/>
      <c r="C39" s="1"/>
      <c r="D39" s="1"/>
      <c r="E39" s="1"/>
      <c r="H39" s="1" t="s">
        <v>87</v>
      </c>
    </row>
    <row r="40" spans="1:18" ht="13.2" x14ac:dyDescent="0.25">
      <c r="A40" s="2" t="s">
        <v>56</v>
      </c>
      <c r="B40" s="24" t="s">
        <v>88</v>
      </c>
      <c r="C40" s="3" t="s">
        <v>89</v>
      </c>
      <c r="D40" s="3" t="s">
        <v>90</v>
      </c>
      <c r="E40" s="3" t="s">
        <v>91</v>
      </c>
      <c r="F40" s="4" t="s">
        <v>92</v>
      </c>
      <c r="I40" s="1" t="s">
        <v>56</v>
      </c>
      <c r="J40" s="1" t="s">
        <v>88</v>
      </c>
      <c r="K40" s="1" t="s">
        <v>93</v>
      </c>
      <c r="L40" s="1" t="s">
        <v>94</v>
      </c>
      <c r="M40" s="1" t="s">
        <v>95</v>
      </c>
      <c r="N40" s="1" t="s">
        <v>96</v>
      </c>
      <c r="O40" s="1" t="s">
        <v>97</v>
      </c>
      <c r="P40" s="1" t="s">
        <v>98</v>
      </c>
      <c r="Q40" s="1" t="s">
        <v>99</v>
      </c>
    </row>
    <row r="41" spans="1:18" ht="13.2" x14ac:dyDescent="0.25">
      <c r="A41" s="27" t="s">
        <v>10</v>
      </c>
      <c r="B41" s="28"/>
      <c r="C41" s="28">
        <v>10</v>
      </c>
      <c r="D41" s="28">
        <v>100</v>
      </c>
      <c r="E41" s="29">
        <f>C41/D41</f>
        <v>0.1</v>
      </c>
      <c r="F41" s="30">
        <f>1-E41</f>
        <v>0.9</v>
      </c>
      <c r="I41" s="1" t="s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E24"/>
  <sheetViews>
    <sheetView workbookViewId="0"/>
  </sheetViews>
  <sheetFormatPr defaultColWidth="12.6640625" defaultRowHeight="15.75" customHeight="1" x14ac:dyDescent="0.25"/>
  <cols>
    <col min="15" max="15" width="19.6640625" customWidth="1"/>
    <col min="16" max="16" width="24.77734375" customWidth="1"/>
  </cols>
  <sheetData>
    <row r="2" spans="1:31" ht="13.2" x14ac:dyDescent="0.25">
      <c r="A2" s="1" t="s">
        <v>100</v>
      </c>
      <c r="B2" s="1" t="s">
        <v>53</v>
      </c>
      <c r="Q2" s="1"/>
      <c r="R2" s="1"/>
    </row>
    <row r="3" spans="1:31" ht="69" customHeight="1" x14ac:dyDescent="0.25">
      <c r="A3" s="1"/>
      <c r="B3" s="31"/>
      <c r="C3" s="31"/>
      <c r="D3" s="31"/>
      <c r="E3" s="31"/>
      <c r="F3" s="31"/>
      <c r="G3" s="31"/>
      <c r="H3" s="32"/>
      <c r="I3" s="31"/>
      <c r="J3" s="31"/>
      <c r="K3" s="31"/>
      <c r="L3" s="31"/>
      <c r="M3" s="31"/>
      <c r="N3" s="31"/>
      <c r="O3" s="31"/>
      <c r="Q3" s="33"/>
      <c r="R3" s="33"/>
      <c r="S3" s="33"/>
      <c r="T3" s="33"/>
      <c r="U3" s="33"/>
      <c r="V3" s="33"/>
      <c r="W3" s="33"/>
      <c r="X3" s="34"/>
      <c r="Y3" s="33"/>
      <c r="Z3" s="33"/>
      <c r="AA3" s="33"/>
      <c r="AB3" s="33"/>
      <c r="AC3" s="33"/>
      <c r="AD3" s="33"/>
      <c r="AE3" s="33"/>
    </row>
    <row r="4" spans="1:31" ht="69" customHeight="1" x14ac:dyDescent="0.25">
      <c r="A4" s="2" t="s">
        <v>101</v>
      </c>
      <c r="B4" s="15" t="s">
        <v>102</v>
      </c>
      <c r="C4" s="15" t="s">
        <v>103</v>
      </c>
      <c r="D4" s="15" t="s">
        <v>104</v>
      </c>
      <c r="E4" s="15" t="s">
        <v>105</v>
      </c>
      <c r="F4" s="15" t="s">
        <v>106</v>
      </c>
      <c r="G4" s="15" t="s">
        <v>107</v>
      </c>
      <c r="H4" s="35" t="s">
        <v>108</v>
      </c>
      <c r="I4" s="15" t="s">
        <v>109</v>
      </c>
      <c r="J4" s="15" t="s">
        <v>110</v>
      </c>
      <c r="K4" s="15" t="s">
        <v>111</v>
      </c>
      <c r="L4" s="15" t="s">
        <v>112</v>
      </c>
      <c r="M4" s="15" t="s">
        <v>113</v>
      </c>
      <c r="N4" s="15" t="s">
        <v>114</v>
      </c>
      <c r="O4" s="16" t="s">
        <v>115</v>
      </c>
      <c r="Q4" s="14" t="s">
        <v>116</v>
      </c>
      <c r="R4" s="15" t="s">
        <v>117</v>
      </c>
      <c r="S4" s="15" t="s">
        <v>103</v>
      </c>
      <c r="T4" s="15" t="s">
        <v>104</v>
      </c>
      <c r="U4" s="15" t="s">
        <v>105</v>
      </c>
      <c r="V4" s="15" t="s">
        <v>106</v>
      </c>
      <c r="W4" s="15" t="s">
        <v>107</v>
      </c>
      <c r="X4" s="35" t="s">
        <v>108</v>
      </c>
      <c r="Y4" s="15" t="s">
        <v>109</v>
      </c>
      <c r="Z4" s="15" t="s">
        <v>110</v>
      </c>
      <c r="AA4" s="15" t="s">
        <v>111</v>
      </c>
      <c r="AB4" s="15" t="s">
        <v>112</v>
      </c>
      <c r="AC4" s="15" t="s">
        <v>113</v>
      </c>
      <c r="AD4" s="15" t="s">
        <v>114</v>
      </c>
      <c r="AE4" s="16" t="s">
        <v>115</v>
      </c>
    </row>
    <row r="5" spans="1:31" ht="13.2" x14ac:dyDescent="0.25">
      <c r="A5" s="5" t="s">
        <v>118</v>
      </c>
      <c r="B5" s="36">
        <v>45658</v>
      </c>
      <c r="C5" s="6" t="s">
        <v>119</v>
      </c>
      <c r="G5" s="6" t="s">
        <v>120</v>
      </c>
      <c r="H5" s="6" t="s">
        <v>121</v>
      </c>
      <c r="K5" s="6" t="s">
        <v>122</v>
      </c>
      <c r="Q5" s="5"/>
      <c r="R5" s="36">
        <v>45658</v>
      </c>
      <c r="S5" s="6" t="s">
        <v>123</v>
      </c>
      <c r="W5" s="6" t="s">
        <v>124</v>
      </c>
      <c r="X5" s="6" t="s">
        <v>121</v>
      </c>
    </row>
    <row r="6" spans="1:31" ht="13.2" x14ac:dyDescent="0.25">
      <c r="A6" s="8" t="s">
        <v>125</v>
      </c>
      <c r="B6" s="37">
        <v>45658</v>
      </c>
      <c r="C6" s="9" t="s">
        <v>126</v>
      </c>
      <c r="G6" s="9" t="s">
        <v>120</v>
      </c>
      <c r="H6" s="9" t="s">
        <v>121</v>
      </c>
      <c r="K6" s="9" t="s">
        <v>122</v>
      </c>
      <c r="Q6" s="8"/>
      <c r="R6" s="37">
        <v>45658</v>
      </c>
      <c r="S6" s="9" t="s">
        <v>127</v>
      </c>
      <c r="W6" s="9" t="s">
        <v>124</v>
      </c>
      <c r="X6" s="9" t="s">
        <v>121</v>
      </c>
    </row>
    <row r="7" spans="1:31" ht="13.2" x14ac:dyDescent="0.25">
      <c r="A7" s="5" t="s">
        <v>128</v>
      </c>
      <c r="B7" s="36">
        <v>45660</v>
      </c>
      <c r="C7" s="6" t="s">
        <v>129</v>
      </c>
      <c r="G7" s="6" t="s">
        <v>120</v>
      </c>
      <c r="H7" s="6" t="s">
        <v>130</v>
      </c>
      <c r="K7" s="6" t="s">
        <v>122</v>
      </c>
      <c r="Q7" s="5"/>
      <c r="R7" s="36">
        <v>45660</v>
      </c>
      <c r="S7" s="6" t="s">
        <v>131</v>
      </c>
      <c r="W7" s="6" t="s">
        <v>124</v>
      </c>
      <c r="X7" s="6" t="s">
        <v>130</v>
      </c>
    </row>
    <row r="8" spans="1:31" ht="13.2" x14ac:dyDescent="0.25">
      <c r="A8" s="8" t="s">
        <v>132</v>
      </c>
      <c r="B8" s="37">
        <v>45750</v>
      </c>
      <c r="C8" s="9" t="s">
        <v>133</v>
      </c>
      <c r="G8" s="9" t="s">
        <v>120</v>
      </c>
      <c r="H8" s="9" t="s">
        <v>130</v>
      </c>
      <c r="K8" s="9" t="s">
        <v>134</v>
      </c>
      <c r="Q8" s="11"/>
      <c r="R8" s="38">
        <v>45750</v>
      </c>
      <c r="S8" s="12" t="s">
        <v>135</v>
      </c>
      <c r="W8" s="12" t="s">
        <v>124</v>
      </c>
      <c r="X8" s="12" t="s">
        <v>130</v>
      </c>
    </row>
    <row r="9" spans="1:31" ht="13.2" x14ac:dyDescent="0.25">
      <c r="A9" s="5" t="s">
        <v>136</v>
      </c>
      <c r="B9" s="36">
        <v>45750</v>
      </c>
      <c r="C9" s="6" t="s">
        <v>137</v>
      </c>
      <c r="G9" s="6" t="s">
        <v>120</v>
      </c>
      <c r="H9" s="6" t="s">
        <v>121</v>
      </c>
      <c r="K9" s="6" t="s">
        <v>122</v>
      </c>
      <c r="R9" s="39"/>
    </row>
    <row r="10" spans="1:31" ht="13.2" x14ac:dyDescent="0.25">
      <c r="A10" s="11" t="s">
        <v>138</v>
      </c>
      <c r="B10" s="38"/>
      <c r="C10" s="12" t="s">
        <v>139</v>
      </c>
      <c r="D10" s="12"/>
      <c r="E10" s="12"/>
      <c r="F10" s="12"/>
      <c r="G10" s="12" t="s">
        <v>120</v>
      </c>
      <c r="H10" s="12" t="s">
        <v>130</v>
      </c>
      <c r="I10" s="12"/>
      <c r="J10" s="12"/>
      <c r="K10" s="12" t="s">
        <v>134</v>
      </c>
      <c r="L10" s="12"/>
      <c r="M10" s="12"/>
      <c r="N10" s="12"/>
      <c r="O10" s="13"/>
    </row>
    <row r="13" spans="1:31" ht="13.2" x14ac:dyDescent="0.25">
      <c r="Q13" s="1" t="s">
        <v>140</v>
      </c>
    </row>
    <row r="14" spans="1:31" ht="13.2" x14ac:dyDescent="0.25">
      <c r="B14" s="1" t="s">
        <v>141</v>
      </c>
    </row>
    <row r="15" spans="1:31" ht="13.2" x14ac:dyDescent="0.25">
      <c r="Q15" s="2" t="s">
        <v>56</v>
      </c>
      <c r="R15" s="24" t="s">
        <v>88</v>
      </c>
      <c r="S15" s="3" t="s">
        <v>89</v>
      </c>
      <c r="T15" s="3" t="s">
        <v>90</v>
      </c>
      <c r="U15" s="3" t="s">
        <v>91</v>
      </c>
      <c r="V15" s="4" t="s">
        <v>92</v>
      </c>
    </row>
    <row r="16" spans="1:31" ht="13.2" x14ac:dyDescent="0.25">
      <c r="B16" s="2" t="s">
        <v>56</v>
      </c>
      <c r="C16" s="24" t="s">
        <v>88</v>
      </c>
      <c r="D16" s="3" t="s">
        <v>89</v>
      </c>
      <c r="E16" s="3" t="s">
        <v>90</v>
      </c>
      <c r="F16" s="3" t="s">
        <v>91</v>
      </c>
      <c r="G16" s="4" t="s">
        <v>92</v>
      </c>
      <c r="Q16" s="5" t="s">
        <v>10</v>
      </c>
      <c r="R16" s="6"/>
      <c r="S16" s="6">
        <f>COUNTA(Project_2[BENF First Name])</f>
        <v>4</v>
      </c>
      <c r="T16" s="6">
        <v>150</v>
      </c>
      <c r="U16" s="40">
        <f t="shared" ref="U16:U18" si="0">S16/T16</f>
        <v>2.6666666666666668E-2</v>
      </c>
      <c r="V16" s="41">
        <f t="shared" ref="V16:V18" si="1">1-U16</f>
        <v>0.97333333333333338</v>
      </c>
    </row>
    <row r="17" spans="2:22" ht="13.2" x14ac:dyDescent="0.25">
      <c r="B17" s="5" t="s">
        <v>10</v>
      </c>
      <c r="C17" s="6"/>
      <c r="D17" s="6">
        <f>COUNTA(Project_1[BENF First Name])</f>
        <v>6</v>
      </c>
      <c r="E17" s="6">
        <v>100</v>
      </c>
      <c r="F17" s="40">
        <f t="shared" ref="F17:F19" si="2">D17/E17</f>
        <v>0.06</v>
      </c>
      <c r="G17" s="41">
        <f t="shared" ref="G17:G19" si="3">1-F17</f>
        <v>0.94</v>
      </c>
      <c r="Q17" s="8" t="s">
        <v>21</v>
      </c>
      <c r="R17" s="9"/>
      <c r="S17" s="9">
        <f>COUNTIF(Project_2[BENF Gender],"Female")</f>
        <v>4</v>
      </c>
      <c r="T17" s="9">
        <v>40</v>
      </c>
      <c r="U17" s="42">
        <f t="shared" si="0"/>
        <v>0.1</v>
      </c>
      <c r="V17" s="43">
        <f t="shared" si="1"/>
        <v>0.9</v>
      </c>
    </row>
    <row r="18" spans="2:22" ht="13.2" x14ac:dyDescent="0.25">
      <c r="B18" s="8" t="s">
        <v>19</v>
      </c>
      <c r="C18" s="9"/>
      <c r="D18" s="9">
        <f>COUNTIF(Project_1[Disability Status],"Yes")</f>
        <v>2</v>
      </c>
      <c r="E18" s="9">
        <v>50</v>
      </c>
      <c r="F18" s="42">
        <f t="shared" si="2"/>
        <v>0.04</v>
      </c>
      <c r="G18" s="43">
        <f t="shared" si="3"/>
        <v>0.96</v>
      </c>
      <c r="Q18" s="27" t="s">
        <v>24</v>
      </c>
      <c r="R18" s="28"/>
      <c r="S18" s="28">
        <f>COUNTIF(Project_2[BENF Age],"Youth")</f>
        <v>2</v>
      </c>
      <c r="T18" s="28">
        <v>30</v>
      </c>
      <c r="U18" s="29">
        <f t="shared" si="0"/>
        <v>6.6666666666666666E-2</v>
      </c>
      <c r="V18" s="30">
        <f t="shared" si="1"/>
        <v>0.93333333333333335</v>
      </c>
    </row>
    <row r="19" spans="2:22" ht="13.2" x14ac:dyDescent="0.25">
      <c r="B19" s="27" t="s">
        <v>24</v>
      </c>
      <c r="C19" s="28"/>
      <c r="D19" s="28">
        <f>COUNTIF(Project_1[BENF Age],"Youth")</f>
        <v>3</v>
      </c>
      <c r="E19" s="28">
        <v>40</v>
      </c>
      <c r="F19" s="29">
        <f t="shared" si="2"/>
        <v>7.4999999999999997E-2</v>
      </c>
      <c r="G19" s="30">
        <f t="shared" si="3"/>
        <v>0.92500000000000004</v>
      </c>
    </row>
    <row r="20" spans="2:22" ht="13.2" x14ac:dyDescent="0.25">
      <c r="J20" s="2" t="s">
        <v>56</v>
      </c>
      <c r="K20" s="24" t="s">
        <v>88</v>
      </c>
      <c r="L20" s="3" t="s">
        <v>89</v>
      </c>
      <c r="M20" s="24" t="s">
        <v>142</v>
      </c>
      <c r="N20" s="3" t="s">
        <v>143</v>
      </c>
      <c r="O20" s="3" t="s">
        <v>91</v>
      </c>
      <c r="P20" s="4" t="s">
        <v>92</v>
      </c>
    </row>
    <row r="21" spans="2:22" ht="13.2" x14ac:dyDescent="0.25">
      <c r="J21" s="5" t="s">
        <v>10</v>
      </c>
      <c r="K21" s="6"/>
      <c r="L21" s="6">
        <f>SUM(ITT_P1[Progress],ITT_P2[Progress])</f>
        <v>21</v>
      </c>
      <c r="M21" s="6">
        <f>SUM(ITT_P1[Target],ITT_P2[Target])</f>
        <v>410</v>
      </c>
      <c r="N21" s="6">
        <v>100</v>
      </c>
      <c r="O21" s="40">
        <f t="shared" ref="O21:O24" si="4">L21/N21</f>
        <v>0.21</v>
      </c>
      <c r="P21" s="41">
        <f t="shared" ref="P21:P24" si="5">1-O21</f>
        <v>0.79</v>
      </c>
    </row>
    <row r="22" spans="2:22" ht="13.2" x14ac:dyDescent="0.25">
      <c r="J22" s="8" t="s">
        <v>19</v>
      </c>
      <c r="K22" s="9"/>
      <c r="L22" s="9">
        <f>SUM(ITT_P1[Progress],ITT_P2[Progress])</f>
        <v>21</v>
      </c>
      <c r="M22" s="9">
        <f>SUM(ITT_P1[Target],ITT_P2[Target])</f>
        <v>410</v>
      </c>
      <c r="N22" s="9"/>
      <c r="O22" s="42" t="e">
        <f t="shared" si="4"/>
        <v>#DIV/0!</v>
      </c>
      <c r="P22" s="43" t="e">
        <f t="shared" si="5"/>
        <v>#DIV/0!</v>
      </c>
    </row>
    <row r="23" spans="2:22" ht="13.2" x14ac:dyDescent="0.25">
      <c r="J23" s="5" t="s">
        <v>21</v>
      </c>
      <c r="K23" s="6"/>
      <c r="L23" s="6">
        <f>SUM(ITT_P1[Progress],ITT_P2[Progress])</f>
        <v>21</v>
      </c>
      <c r="M23" s="6">
        <f>SUM(ITT_P1[Target],ITT_P2[Target])</f>
        <v>410</v>
      </c>
      <c r="N23" s="6"/>
      <c r="O23" s="40" t="e">
        <f t="shared" si="4"/>
        <v>#DIV/0!</v>
      </c>
      <c r="P23" s="41" t="e">
        <f t="shared" si="5"/>
        <v>#DIV/0!</v>
      </c>
    </row>
    <row r="24" spans="2:22" ht="13.2" x14ac:dyDescent="0.25">
      <c r="J24" s="11" t="s">
        <v>24</v>
      </c>
      <c r="K24" s="12"/>
      <c r="L24" s="12">
        <f>SUM(ITT_P1[Progress],ITT_P2[Progress])</f>
        <v>21</v>
      </c>
      <c r="M24" s="12">
        <f>SUM(ITT_P1[Target],ITT_P2[Target])</f>
        <v>410</v>
      </c>
      <c r="N24" s="12"/>
      <c r="O24" s="44" t="e">
        <f t="shared" si="4"/>
        <v>#DIV/0!</v>
      </c>
      <c r="P24" s="45" t="e">
        <f t="shared" si="5"/>
        <v>#DIV/0!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T57"/>
  <sheetViews>
    <sheetView workbookViewId="0"/>
  </sheetViews>
  <sheetFormatPr defaultColWidth="12.6640625" defaultRowHeight="15.75" customHeight="1" x14ac:dyDescent="0.25"/>
  <cols>
    <col min="1" max="1" width="9.44140625" customWidth="1"/>
    <col min="2" max="2" width="11.88671875" customWidth="1"/>
    <col min="3" max="3" width="17.44140625" customWidth="1"/>
    <col min="4" max="4" width="34.109375" customWidth="1"/>
    <col min="5" max="5" width="16.33203125" customWidth="1"/>
    <col min="6" max="7" width="12.33203125" customWidth="1"/>
    <col min="8" max="8" width="9.33203125" customWidth="1"/>
    <col min="9" max="9" width="10.6640625" customWidth="1"/>
    <col min="10" max="10" width="13.6640625" customWidth="1"/>
    <col min="11" max="26" width="9.44140625" customWidth="1"/>
  </cols>
  <sheetData>
    <row r="3" spans="2:10" x14ac:dyDescent="0.25">
      <c r="B3" s="1" t="s">
        <v>144</v>
      </c>
    </row>
    <row r="5" spans="2:10" x14ac:dyDescent="0.25">
      <c r="B5" s="46" t="s">
        <v>1</v>
      </c>
      <c r="C5" s="46" t="s">
        <v>2</v>
      </c>
      <c r="D5" s="46" t="s">
        <v>145</v>
      </c>
      <c r="E5" s="46" t="s">
        <v>146</v>
      </c>
      <c r="F5" s="46" t="s">
        <v>147</v>
      </c>
      <c r="G5" s="46" t="s">
        <v>148</v>
      </c>
      <c r="H5" s="46" t="s">
        <v>7</v>
      </c>
      <c r="I5" s="46" t="s">
        <v>8</v>
      </c>
      <c r="J5" s="46" t="s">
        <v>9</v>
      </c>
    </row>
    <row r="6" spans="2:10" x14ac:dyDescent="0.25">
      <c r="B6" s="47" t="s">
        <v>10</v>
      </c>
      <c r="C6" s="47" t="s">
        <v>149</v>
      </c>
      <c r="D6" s="47" t="s">
        <v>150</v>
      </c>
      <c r="E6" s="47" t="s">
        <v>13</v>
      </c>
      <c r="F6" s="47" t="s">
        <v>14</v>
      </c>
      <c r="G6" s="47" t="s">
        <v>15</v>
      </c>
      <c r="H6" s="47" t="s">
        <v>151</v>
      </c>
      <c r="I6" s="47" t="s">
        <v>17</v>
      </c>
      <c r="J6" s="47" t="s">
        <v>18</v>
      </c>
    </row>
    <row r="7" spans="2:10" x14ac:dyDescent="0.25">
      <c r="B7" s="47" t="s">
        <v>19</v>
      </c>
      <c r="C7" s="47" t="s">
        <v>152</v>
      </c>
      <c r="D7" s="47" t="s">
        <v>153</v>
      </c>
      <c r="E7" s="47" t="s">
        <v>13</v>
      </c>
      <c r="F7" s="47" t="s">
        <v>14</v>
      </c>
      <c r="G7" s="47" t="s">
        <v>15</v>
      </c>
      <c r="H7" s="47" t="s">
        <v>151</v>
      </c>
      <c r="I7" s="47" t="s">
        <v>17</v>
      </c>
      <c r="J7" s="47" t="s">
        <v>18</v>
      </c>
    </row>
    <row r="8" spans="2:10" x14ac:dyDescent="0.25">
      <c r="B8" s="47" t="s">
        <v>21</v>
      </c>
      <c r="C8" s="47" t="s">
        <v>22</v>
      </c>
      <c r="D8" s="47" t="s">
        <v>154</v>
      </c>
      <c r="E8" s="47" t="s">
        <v>13</v>
      </c>
      <c r="F8" s="47" t="s">
        <v>14</v>
      </c>
      <c r="G8" s="47" t="s">
        <v>15</v>
      </c>
      <c r="H8" s="47" t="s">
        <v>23</v>
      </c>
      <c r="I8" s="47" t="s">
        <v>17</v>
      </c>
      <c r="J8" s="47" t="s">
        <v>18</v>
      </c>
    </row>
    <row r="9" spans="2:10" x14ac:dyDescent="0.25">
      <c r="B9" s="47" t="s">
        <v>24</v>
      </c>
      <c r="C9" s="47" t="s">
        <v>155</v>
      </c>
      <c r="D9" s="47" t="s">
        <v>156</v>
      </c>
      <c r="E9" s="47" t="s">
        <v>13</v>
      </c>
      <c r="F9" s="47" t="s">
        <v>14</v>
      </c>
      <c r="G9" s="47"/>
      <c r="H9" s="47" t="s">
        <v>151</v>
      </c>
      <c r="I9" s="47" t="s">
        <v>17</v>
      </c>
      <c r="J9" s="47" t="s">
        <v>18</v>
      </c>
    </row>
    <row r="14" spans="2:10" x14ac:dyDescent="0.25">
      <c r="C14" s="46" t="s">
        <v>1</v>
      </c>
      <c r="D14" s="46" t="s">
        <v>2</v>
      </c>
      <c r="E14" s="46" t="s">
        <v>13</v>
      </c>
      <c r="F14" s="46" t="s">
        <v>14</v>
      </c>
      <c r="G14" s="46" t="s">
        <v>15</v>
      </c>
      <c r="H14" s="48" t="s">
        <v>157</v>
      </c>
    </row>
    <row r="15" spans="2:10" x14ac:dyDescent="0.25">
      <c r="C15" s="47" t="s">
        <v>158</v>
      </c>
      <c r="D15" s="47" t="s">
        <v>149</v>
      </c>
      <c r="E15" s="47" t="s">
        <v>120</v>
      </c>
      <c r="F15" s="47" t="s">
        <v>159</v>
      </c>
      <c r="G15" s="47" t="s">
        <v>160</v>
      </c>
      <c r="H15" s="1">
        <v>340</v>
      </c>
    </row>
    <row r="16" spans="2:10" x14ac:dyDescent="0.25">
      <c r="C16" s="47" t="s">
        <v>161</v>
      </c>
      <c r="D16" s="47" t="s">
        <v>149</v>
      </c>
      <c r="E16" s="47" t="s">
        <v>124</v>
      </c>
      <c r="F16" s="47" t="s">
        <v>159</v>
      </c>
      <c r="G16" s="47" t="s">
        <v>160</v>
      </c>
      <c r="H16" s="1">
        <v>410</v>
      </c>
    </row>
    <row r="17" spans="3:8" x14ac:dyDescent="0.25">
      <c r="C17" s="47" t="s">
        <v>162</v>
      </c>
      <c r="D17" s="47" t="s">
        <v>149</v>
      </c>
      <c r="E17" s="47" t="s">
        <v>120</v>
      </c>
      <c r="F17" s="47" t="s">
        <v>163</v>
      </c>
      <c r="G17" s="47" t="s">
        <v>164</v>
      </c>
      <c r="H17" s="1">
        <v>260</v>
      </c>
    </row>
    <row r="18" spans="3:8" x14ac:dyDescent="0.25">
      <c r="C18" s="47" t="s">
        <v>165</v>
      </c>
      <c r="D18" s="47" t="s">
        <v>149</v>
      </c>
      <c r="E18" s="47" t="s">
        <v>124</v>
      </c>
      <c r="F18" s="47" t="s">
        <v>163</v>
      </c>
      <c r="G18" s="47" t="s">
        <v>164</v>
      </c>
      <c r="H18" s="1">
        <v>320</v>
      </c>
    </row>
    <row r="19" spans="3:8" x14ac:dyDescent="0.25">
      <c r="C19" s="47" t="s">
        <v>166</v>
      </c>
      <c r="D19" s="47" t="s">
        <v>152</v>
      </c>
      <c r="E19" s="47" t="s">
        <v>120</v>
      </c>
      <c r="F19" s="47" t="s">
        <v>159</v>
      </c>
      <c r="G19" s="47" t="s">
        <v>160</v>
      </c>
      <c r="H19" s="1">
        <v>45</v>
      </c>
    </row>
    <row r="20" spans="3:8" x14ac:dyDescent="0.25">
      <c r="C20" s="47" t="s">
        <v>167</v>
      </c>
      <c r="D20" s="47" t="s">
        <v>152</v>
      </c>
      <c r="E20" s="47" t="s">
        <v>124</v>
      </c>
      <c r="F20" s="47" t="s">
        <v>159</v>
      </c>
      <c r="G20" s="47" t="s">
        <v>160</v>
      </c>
      <c r="H20" s="1">
        <v>38</v>
      </c>
    </row>
    <row r="21" spans="3:8" x14ac:dyDescent="0.25">
      <c r="C21" s="47" t="s">
        <v>168</v>
      </c>
      <c r="D21" s="47" t="s">
        <v>152</v>
      </c>
      <c r="E21" s="47" t="s">
        <v>120</v>
      </c>
      <c r="F21" s="47" t="s">
        <v>163</v>
      </c>
      <c r="G21" s="47" t="s">
        <v>164</v>
      </c>
      <c r="H21" s="1">
        <v>29</v>
      </c>
    </row>
    <row r="22" spans="3:8" x14ac:dyDescent="0.25">
      <c r="C22" s="47" t="s">
        <v>169</v>
      </c>
      <c r="D22" s="47" t="s">
        <v>152</v>
      </c>
      <c r="E22" s="47" t="s">
        <v>124</v>
      </c>
      <c r="F22" s="47" t="s">
        <v>163</v>
      </c>
      <c r="G22" s="47" t="s">
        <v>164</v>
      </c>
      <c r="H22" s="1">
        <v>31</v>
      </c>
    </row>
    <row r="23" spans="3:8" x14ac:dyDescent="0.25">
      <c r="C23" s="47" t="s">
        <v>170</v>
      </c>
      <c r="D23" s="47" t="s">
        <v>22</v>
      </c>
      <c r="E23" s="47" t="s">
        <v>124</v>
      </c>
      <c r="F23" s="47" t="s">
        <v>159</v>
      </c>
      <c r="G23" s="47" t="s">
        <v>160</v>
      </c>
      <c r="H23" s="49">
        <v>0.42</v>
      </c>
    </row>
    <row r="24" spans="3:8" x14ac:dyDescent="0.25">
      <c r="C24" s="47" t="s">
        <v>171</v>
      </c>
      <c r="D24" s="47" t="s">
        <v>22</v>
      </c>
      <c r="E24" s="47" t="s">
        <v>124</v>
      </c>
      <c r="F24" s="47" t="s">
        <v>163</v>
      </c>
      <c r="G24" s="47" t="s">
        <v>164</v>
      </c>
      <c r="H24" s="49">
        <v>0.37</v>
      </c>
    </row>
    <row r="25" spans="3:8" x14ac:dyDescent="0.25">
      <c r="C25" s="47" t="s">
        <v>172</v>
      </c>
      <c r="D25" s="47" t="s">
        <v>155</v>
      </c>
      <c r="E25" s="47" t="s">
        <v>120</v>
      </c>
      <c r="F25" s="47" t="s">
        <v>159</v>
      </c>
      <c r="G25" s="47"/>
      <c r="H25" s="1">
        <v>225</v>
      </c>
    </row>
    <row r="26" spans="3:8" x14ac:dyDescent="0.25">
      <c r="C26" s="47" t="s">
        <v>173</v>
      </c>
      <c r="D26" s="47" t="s">
        <v>155</v>
      </c>
      <c r="E26" s="47" t="s">
        <v>124</v>
      </c>
      <c r="F26" s="47" t="s">
        <v>159</v>
      </c>
      <c r="G26" s="47"/>
      <c r="H26" s="1">
        <v>270</v>
      </c>
    </row>
    <row r="27" spans="3:8" x14ac:dyDescent="0.25">
      <c r="C27" s="47" t="s">
        <v>174</v>
      </c>
      <c r="D27" s="47" t="s">
        <v>155</v>
      </c>
      <c r="E27" s="47" t="s">
        <v>120</v>
      </c>
      <c r="F27" s="47" t="s">
        <v>163</v>
      </c>
      <c r="G27" s="47"/>
      <c r="H27" s="1">
        <v>190</v>
      </c>
    </row>
    <row r="28" spans="3:8" x14ac:dyDescent="0.25">
      <c r="C28" s="47" t="s">
        <v>175</v>
      </c>
      <c r="D28" s="47" t="s">
        <v>155</v>
      </c>
      <c r="E28" s="47" t="s">
        <v>124</v>
      </c>
      <c r="F28" s="47" t="s">
        <v>163</v>
      </c>
      <c r="G28" s="47"/>
    </row>
    <row r="34" spans="2:20" x14ac:dyDescent="0.25">
      <c r="B34" s="50" t="s">
        <v>30</v>
      </c>
      <c r="C34" s="50" t="s">
        <v>31</v>
      </c>
      <c r="D34" s="50" t="s">
        <v>32</v>
      </c>
      <c r="E34" s="50" t="s">
        <v>33</v>
      </c>
      <c r="F34" s="50" t="s">
        <v>34</v>
      </c>
      <c r="G34" s="50" t="s">
        <v>35</v>
      </c>
      <c r="H34" s="50" t="s">
        <v>36</v>
      </c>
      <c r="I34" s="50" t="s">
        <v>37</v>
      </c>
      <c r="J34" s="50" t="s">
        <v>38</v>
      </c>
      <c r="K34" s="50" t="s">
        <v>39</v>
      </c>
      <c r="L34" s="50" t="s">
        <v>40</v>
      </c>
      <c r="M34" s="50" t="s">
        <v>41</v>
      </c>
      <c r="N34" s="50" t="s">
        <v>42</v>
      </c>
      <c r="O34" s="50" t="s">
        <v>43</v>
      </c>
      <c r="P34" s="50" t="s">
        <v>44</v>
      </c>
    </row>
    <row r="35" spans="2:20" x14ac:dyDescent="0.25">
      <c r="B35" s="47">
        <v>109349</v>
      </c>
      <c r="C35" s="47" t="s">
        <v>45</v>
      </c>
      <c r="D35" s="47" t="s">
        <v>46</v>
      </c>
      <c r="E35" s="51">
        <v>46029</v>
      </c>
      <c r="F35" s="47" t="s">
        <v>176</v>
      </c>
      <c r="G35" s="47" t="s">
        <v>177</v>
      </c>
      <c r="H35" s="47" t="s">
        <v>178</v>
      </c>
      <c r="I35" s="47" t="s">
        <v>179</v>
      </c>
      <c r="J35" s="47" t="s">
        <v>180</v>
      </c>
      <c r="K35" s="52">
        <v>46266</v>
      </c>
      <c r="L35" s="47" t="s">
        <v>159</v>
      </c>
      <c r="M35" s="47" t="s">
        <v>181</v>
      </c>
      <c r="N35" s="47" t="s">
        <v>48</v>
      </c>
      <c r="O35" s="47" t="s">
        <v>182</v>
      </c>
      <c r="P35" s="47" t="s">
        <v>183</v>
      </c>
    </row>
    <row r="36" spans="2:20" x14ac:dyDescent="0.25">
      <c r="B36" s="47">
        <v>107283</v>
      </c>
      <c r="C36" s="47" t="s">
        <v>49</v>
      </c>
      <c r="D36" s="47" t="s">
        <v>50</v>
      </c>
      <c r="E36" s="47" t="s">
        <v>184</v>
      </c>
      <c r="F36" s="47" t="s">
        <v>185</v>
      </c>
      <c r="G36" s="47" t="s">
        <v>186</v>
      </c>
      <c r="H36" s="47" t="s">
        <v>187</v>
      </c>
      <c r="I36" s="47" t="s">
        <v>188</v>
      </c>
      <c r="J36" s="47" t="s">
        <v>189</v>
      </c>
      <c r="K36" s="52">
        <v>45108</v>
      </c>
      <c r="L36" s="47" t="s">
        <v>190</v>
      </c>
      <c r="M36" s="47" t="s">
        <v>191</v>
      </c>
      <c r="N36" s="47" t="s">
        <v>192</v>
      </c>
      <c r="O36" s="47" t="s">
        <v>193</v>
      </c>
      <c r="P36" s="47" t="s">
        <v>183</v>
      </c>
    </row>
    <row r="37" spans="2:20" x14ac:dyDescent="0.25">
      <c r="B37" s="47">
        <v>108349</v>
      </c>
      <c r="C37" s="47" t="s">
        <v>52</v>
      </c>
      <c r="D37" s="47" t="s">
        <v>194</v>
      </c>
      <c r="E37" s="51">
        <v>44562</v>
      </c>
      <c r="F37" s="47" t="s">
        <v>195</v>
      </c>
      <c r="G37" s="47" t="s">
        <v>54</v>
      </c>
      <c r="H37" s="47" t="s">
        <v>196</v>
      </c>
      <c r="I37" s="47" t="s">
        <v>197</v>
      </c>
      <c r="J37" s="47" t="s">
        <v>198</v>
      </c>
      <c r="K37" s="52">
        <v>45047</v>
      </c>
      <c r="L37" s="47" t="s">
        <v>163</v>
      </c>
      <c r="M37" s="47" t="s">
        <v>199</v>
      </c>
      <c r="N37" s="47" t="s">
        <v>200</v>
      </c>
      <c r="O37" s="47" t="s">
        <v>201</v>
      </c>
      <c r="P37" s="47" t="s">
        <v>202</v>
      </c>
    </row>
    <row r="44" spans="2:20" x14ac:dyDescent="0.25">
      <c r="C44" s="1" t="s">
        <v>203</v>
      </c>
    </row>
    <row r="46" spans="2:20" x14ac:dyDescent="0.25">
      <c r="C46" s="46" t="s">
        <v>55</v>
      </c>
      <c r="D46" s="46" t="s">
        <v>145</v>
      </c>
      <c r="E46" s="46" t="s">
        <v>56</v>
      </c>
      <c r="F46" s="46" t="s">
        <v>57</v>
      </c>
      <c r="G46" s="46" t="s">
        <v>58</v>
      </c>
      <c r="H46" s="46" t="s">
        <v>59</v>
      </c>
      <c r="I46" s="46" t="s">
        <v>60</v>
      </c>
      <c r="J46" s="46" t="s">
        <v>61</v>
      </c>
      <c r="K46" s="46" t="s">
        <v>62</v>
      </c>
      <c r="L46" s="46" t="s">
        <v>63</v>
      </c>
      <c r="M46" s="46" t="s">
        <v>64</v>
      </c>
      <c r="N46" s="46" t="s">
        <v>65</v>
      </c>
      <c r="O46" s="46" t="s">
        <v>66</v>
      </c>
      <c r="P46" s="46" t="s">
        <v>67</v>
      </c>
      <c r="Q46" s="53" t="s">
        <v>68</v>
      </c>
      <c r="R46" s="53" t="s">
        <v>204</v>
      </c>
      <c r="S46" s="53" t="s">
        <v>70</v>
      </c>
      <c r="T46" s="53" t="s">
        <v>71</v>
      </c>
    </row>
    <row r="47" spans="2:20" x14ac:dyDescent="0.25">
      <c r="C47" s="47" t="s">
        <v>72</v>
      </c>
      <c r="D47" s="54" t="s">
        <v>205</v>
      </c>
      <c r="E47" s="54" t="s">
        <v>22</v>
      </c>
      <c r="F47" s="54" t="s">
        <v>206</v>
      </c>
      <c r="G47" s="54" t="s">
        <v>207</v>
      </c>
      <c r="H47" s="54" t="s">
        <v>208</v>
      </c>
      <c r="I47" s="54" t="s">
        <v>209</v>
      </c>
      <c r="J47" s="54" t="s">
        <v>210</v>
      </c>
      <c r="K47" s="54" t="s">
        <v>211</v>
      </c>
      <c r="L47" s="55">
        <v>0.3</v>
      </c>
      <c r="M47" s="55">
        <v>0.5</v>
      </c>
      <c r="N47" s="55">
        <v>0.4</v>
      </c>
      <c r="O47" s="55">
        <v>0.45</v>
      </c>
      <c r="P47" s="55">
        <v>0.5</v>
      </c>
      <c r="Q47" s="56" t="s">
        <v>212</v>
      </c>
      <c r="R47" s="56" t="s">
        <v>213</v>
      </c>
      <c r="S47" s="56" t="s">
        <v>214</v>
      </c>
      <c r="T47" s="1" t="s">
        <v>215</v>
      </c>
    </row>
    <row r="48" spans="2:20" x14ac:dyDescent="0.25">
      <c r="C48" s="47" t="s">
        <v>73</v>
      </c>
      <c r="D48" s="54" t="s">
        <v>216</v>
      </c>
      <c r="E48" s="54" t="s">
        <v>152</v>
      </c>
      <c r="F48" s="54" t="s">
        <v>217</v>
      </c>
      <c r="G48" s="54" t="s">
        <v>218</v>
      </c>
      <c r="H48" s="54" t="s">
        <v>219</v>
      </c>
      <c r="I48" s="54" t="s">
        <v>220</v>
      </c>
      <c r="J48" s="54" t="s">
        <v>221</v>
      </c>
      <c r="K48" s="54" t="s">
        <v>222</v>
      </c>
      <c r="L48" s="54">
        <v>120</v>
      </c>
      <c r="M48" s="54">
        <v>200</v>
      </c>
      <c r="N48" s="54">
        <v>150</v>
      </c>
      <c r="O48" s="54">
        <v>175</v>
      </c>
      <c r="P48" s="54">
        <v>200</v>
      </c>
      <c r="Q48" s="56" t="s">
        <v>223</v>
      </c>
      <c r="R48" s="56" t="s">
        <v>224</v>
      </c>
      <c r="S48" s="56" t="s">
        <v>225</v>
      </c>
      <c r="T48" s="1" t="s">
        <v>226</v>
      </c>
    </row>
    <row r="49" spans="3:20" x14ac:dyDescent="0.25">
      <c r="C49" s="47" t="s">
        <v>74</v>
      </c>
      <c r="D49" s="54" t="s">
        <v>227</v>
      </c>
      <c r="E49" s="54" t="s">
        <v>155</v>
      </c>
      <c r="F49" s="54" t="s">
        <v>228</v>
      </c>
      <c r="G49" s="54" t="s">
        <v>229</v>
      </c>
      <c r="H49" s="54" t="s">
        <v>219</v>
      </c>
      <c r="I49" s="54" t="s">
        <v>230</v>
      </c>
      <c r="J49" s="54" t="s">
        <v>231</v>
      </c>
      <c r="K49" s="54" t="s">
        <v>232</v>
      </c>
      <c r="L49" s="54">
        <v>400</v>
      </c>
      <c r="M49" s="54">
        <v>700</v>
      </c>
      <c r="N49" s="54">
        <v>500</v>
      </c>
      <c r="O49" s="54">
        <v>600</v>
      </c>
      <c r="P49" s="54">
        <v>700</v>
      </c>
      <c r="Q49" s="56" t="s">
        <v>233</v>
      </c>
      <c r="R49" s="56" t="s">
        <v>224</v>
      </c>
      <c r="S49" s="56" t="s">
        <v>234</v>
      </c>
      <c r="T49" s="1" t="s">
        <v>235</v>
      </c>
    </row>
    <row r="50" spans="3:20" x14ac:dyDescent="0.25">
      <c r="C50" s="47" t="s">
        <v>78</v>
      </c>
      <c r="D50" s="54" t="s">
        <v>236</v>
      </c>
      <c r="E50" s="54" t="s">
        <v>152</v>
      </c>
      <c r="F50" s="54" t="s">
        <v>237</v>
      </c>
      <c r="G50" s="54" t="s">
        <v>238</v>
      </c>
      <c r="H50" s="54" t="s">
        <v>219</v>
      </c>
      <c r="I50" s="54" t="s">
        <v>237</v>
      </c>
      <c r="J50" s="54" t="s">
        <v>239</v>
      </c>
      <c r="K50" s="54" t="s">
        <v>232</v>
      </c>
      <c r="L50" s="54">
        <v>120</v>
      </c>
      <c r="M50" s="54">
        <v>250</v>
      </c>
      <c r="N50" s="54">
        <v>180</v>
      </c>
      <c r="O50" s="54">
        <v>215</v>
      </c>
      <c r="P50" s="54">
        <v>250</v>
      </c>
      <c r="Q50" s="56" t="s">
        <v>240</v>
      </c>
      <c r="R50" s="56" t="s">
        <v>224</v>
      </c>
      <c r="S50" s="56" t="s">
        <v>241</v>
      </c>
      <c r="T50" s="1" t="s">
        <v>242</v>
      </c>
    </row>
    <row r="51" spans="3:20" x14ac:dyDescent="0.25">
      <c r="C51" s="47" t="s">
        <v>76</v>
      </c>
      <c r="D51" s="54" t="s">
        <v>243</v>
      </c>
      <c r="E51" s="54" t="s">
        <v>244</v>
      </c>
      <c r="F51" s="54" t="s">
        <v>245</v>
      </c>
      <c r="G51" s="54" t="s">
        <v>246</v>
      </c>
      <c r="H51" s="54" t="s">
        <v>247</v>
      </c>
      <c r="I51" s="54" t="s">
        <v>248</v>
      </c>
      <c r="J51" s="54" t="s">
        <v>249</v>
      </c>
      <c r="K51" s="54" t="s">
        <v>250</v>
      </c>
      <c r="L51" s="54">
        <v>0</v>
      </c>
      <c r="M51" s="54">
        <v>500</v>
      </c>
      <c r="N51" s="54">
        <v>150</v>
      </c>
      <c r="O51" s="54">
        <v>350</v>
      </c>
      <c r="P51" s="54">
        <v>500</v>
      </c>
      <c r="Q51" s="56" t="s">
        <v>251</v>
      </c>
      <c r="R51" s="56" t="s">
        <v>252</v>
      </c>
      <c r="S51" s="56" t="s">
        <v>234</v>
      </c>
      <c r="T51" s="1" t="s">
        <v>253</v>
      </c>
    </row>
    <row r="52" spans="3:20" x14ac:dyDescent="0.25">
      <c r="C52" s="47" t="s">
        <v>77</v>
      </c>
      <c r="D52" s="54" t="s">
        <v>254</v>
      </c>
      <c r="E52" s="54" t="s">
        <v>255</v>
      </c>
      <c r="F52" s="54" t="s">
        <v>256</v>
      </c>
      <c r="G52" s="54" t="s">
        <v>257</v>
      </c>
      <c r="H52" s="54" t="s">
        <v>258</v>
      </c>
      <c r="I52" s="54" t="s">
        <v>256</v>
      </c>
      <c r="J52" s="54" t="s">
        <v>259</v>
      </c>
      <c r="K52" s="54" t="s">
        <v>222</v>
      </c>
      <c r="L52" s="54">
        <v>0</v>
      </c>
      <c r="M52" s="54">
        <v>12</v>
      </c>
      <c r="N52" s="54">
        <v>4</v>
      </c>
      <c r="O52" s="54">
        <v>8</v>
      </c>
      <c r="P52" s="54">
        <v>12</v>
      </c>
      <c r="Q52" s="56" t="s">
        <v>260</v>
      </c>
      <c r="R52" s="56" t="s">
        <v>224</v>
      </c>
      <c r="S52" s="56" t="s">
        <v>214</v>
      </c>
      <c r="T52" s="1" t="s">
        <v>261</v>
      </c>
    </row>
    <row r="53" spans="3:20" x14ac:dyDescent="0.25">
      <c r="C53" s="47" t="s">
        <v>79</v>
      </c>
      <c r="D53" s="54" t="s">
        <v>262</v>
      </c>
      <c r="E53" s="54" t="s">
        <v>263</v>
      </c>
      <c r="F53" s="54" t="s">
        <v>264</v>
      </c>
      <c r="G53" s="54" t="s">
        <v>265</v>
      </c>
      <c r="H53" s="54" t="s">
        <v>266</v>
      </c>
      <c r="I53" s="54" t="s">
        <v>267</v>
      </c>
      <c r="J53" s="54" t="s">
        <v>268</v>
      </c>
      <c r="K53" s="54" t="s">
        <v>232</v>
      </c>
      <c r="L53" s="54">
        <v>0</v>
      </c>
      <c r="M53" s="54">
        <v>24</v>
      </c>
      <c r="N53" s="54">
        <v>8</v>
      </c>
      <c r="O53" s="54">
        <v>16</v>
      </c>
      <c r="P53" s="54">
        <v>24</v>
      </c>
      <c r="Q53" s="56" t="s">
        <v>269</v>
      </c>
      <c r="R53" s="56" t="s">
        <v>224</v>
      </c>
      <c r="S53" s="56" t="s">
        <v>270</v>
      </c>
      <c r="T53" s="1" t="s">
        <v>271</v>
      </c>
    </row>
    <row r="54" spans="3:20" x14ac:dyDescent="0.25">
      <c r="C54" s="47" t="s">
        <v>272</v>
      </c>
      <c r="D54" s="54" t="s">
        <v>273</v>
      </c>
      <c r="E54" s="54" t="s">
        <v>274</v>
      </c>
      <c r="F54" s="54" t="s">
        <v>275</v>
      </c>
      <c r="G54" s="54" t="s">
        <v>276</v>
      </c>
      <c r="H54" s="54" t="s">
        <v>277</v>
      </c>
      <c r="I54" s="54" t="s">
        <v>278</v>
      </c>
      <c r="J54" s="54" t="s">
        <v>279</v>
      </c>
      <c r="K54" s="54" t="s">
        <v>222</v>
      </c>
      <c r="L54" s="54">
        <v>0</v>
      </c>
      <c r="M54" s="54">
        <v>8</v>
      </c>
      <c r="N54" s="54">
        <v>3</v>
      </c>
      <c r="O54" s="54">
        <v>5</v>
      </c>
      <c r="P54" s="54">
        <v>8</v>
      </c>
      <c r="Q54" s="56" t="s">
        <v>280</v>
      </c>
      <c r="R54" s="56" t="s">
        <v>224</v>
      </c>
      <c r="S54" s="56" t="s">
        <v>281</v>
      </c>
      <c r="T54" s="1" t="s">
        <v>282</v>
      </c>
    </row>
    <row r="55" spans="3:20" x14ac:dyDescent="0.25">
      <c r="C55" s="47" t="s">
        <v>81</v>
      </c>
      <c r="D55" s="54" t="s">
        <v>283</v>
      </c>
      <c r="E55" s="54" t="s">
        <v>284</v>
      </c>
      <c r="F55" s="54" t="s">
        <v>285</v>
      </c>
      <c r="G55" s="54" t="s">
        <v>286</v>
      </c>
      <c r="H55" s="54" t="s">
        <v>219</v>
      </c>
      <c r="I55" s="54" t="s">
        <v>287</v>
      </c>
      <c r="J55" s="54" t="s">
        <v>288</v>
      </c>
      <c r="K55" s="54" t="s">
        <v>211</v>
      </c>
      <c r="L55" s="54">
        <v>150</v>
      </c>
      <c r="M55" s="54">
        <v>350</v>
      </c>
      <c r="N55" s="54">
        <v>200</v>
      </c>
      <c r="O55" s="54">
        <v>275</v>
      </c>
      <c r="P55" s="54">
        <v>350</v>
      </c>
      <c r="Q55" s="56" t="s">
        <v>289</v>
      </c>
      <c r="R55" s="56" t="s">
        <v>290</v>
      </c>
      <c r="S55" s="56" t="s">
        <v>225</v>
      </c>
      <c r="T55" s="1" t="s">
        <v>291</v>
      </c>
    </row>
    <row r="56" spans="3:20" x14ac:dyDescent="0.25">
      <c r="C56" s="47" t="s">
        <v>292</v>
      </c>
      <c r="D56" s="54" t="s">
        <v>293</v>
      </c>
      <c r="E56" s="54" t="s">
        <v>294</v>
      </c>
      <c r="F56" s="54" t="s">
        <v>295</v>
      </c>
      <c r="G56" s="54" t="s">
        <v>296</v>
      </c>
      <c r="H56" s="54" t="s">
        <v>219</v>
      </c>
      <c r="I56" s="54" t="s">
        <v>297</v>
      </c>
      <c r="J56" s="54" t="s">
        <v>298</v>
      </c>
      <c r="K56" s="54" t="s">
        <v>232</v>
      </c>
      <c r="L56" s="54">
        <v>0</v>
      </c>
      <c r="M56" s="54">
        <v>600</v>
      </c>
      <c r="N56" s="54">
        <v>250</v>
      </c>
      <c r="O56" s="54">
        <v>400</v>
      </c>
      <c r="P56" s="54">
        <v>600</v>
      </c>
      <c r="Q56" s="56" t="s">
        <v>251</v>
      </c>
      <c r="R56" s="56" t="s">
        <v>299</v>
      </c>
      <c r="S56" s="56" t="s">
        <v>234</v>
      </c>
      <c r="T56" s="1" t="s">
        <v>300</v>
      </c>
    </row>
    <row r="57" spans="3:20" x14ac:dyDescent="0.25">
      <c r="C57" s="47" t="s">
        <v>83</v>
      </c>
      <c r="D57" s="54" t="s">
        <v>301</v>
      </c>
      <c r="E57" s="54" t="s">
        <v>302</v>
      </c>
      <c r="F57" s="54" t="s">
        <v>303</v>
      </c>
      <c r="G57" s="54" t="s">
        <v>304</v>
      </c>
      <c r="H57" s="54" t="s">
        <v>305</v>
      </c>
      <c r="I57" s="54" t="s">
        <v>306</v>
      </c>
      <c r="J57" s="54" t="s">
        <v>307</v>
      </c>
      <c r="K57" s="54" t="s">
        <v>222</v>
      </c>
      <c r="L57" s="54">
        <v>0</v>
      </c>
      <c r="M57" s="54">
        <v>16</v>
      </c>
      <c r="N57" s="54">
        <v>6</v>
      </c>
      <c r="O57" s="54">
        <v>11</v>
      </c>
      <c r="P57" s="54">
        <v>16</v>
      </c>
      <c r="Q57" s="56" t="s">
        <v>308</v>
      </c>
      <c r="R57" s="56" t="s">
        <v>224</v>
      </c>
      <c r="S57" s="56" t="s">
        <v>252</v>
      </c>
      <c r="T57" s="1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7:K10"/>
  <sheetViews>
    <sheetView workbookViewId="0"/>
  </sheetViews>
  <sheetFormatPr defaultColWidth="12.6640625" defaultRowHeight="15.75" customHeight="1" x14ac:dyDescent="0.25"/>
  <cols>
    <col min="3" max="3" width="10.21875" customWidth="1"/>
    <col min="4" max="4" width="8.33203125" customWidth="1"/>
    <col min="5" max="5" width="9.33203125" customWidth="1"/>
    <col min="6" max="6" width="7" customWidth="1"/>
    <col min="7" max="7" width="6.6640625" customWidth="1"/>
    <col min="9" max="9" width="15" customWidth="1"/>
    <col min="11" max="11" width="14.109375" customWidth="1"/>
  </cols>
  <sheetData>
    <row r="7" spans="3:11" x14ac:dyDescent="0.25">
      <c r="C7" s="57" t="s">
        <v>56</v>
      </c>
      <c r="D7" s="57" t="s">
        <v>93</v>
      </c>
      <c r="E7" s="57" t="s">
        <v>94</v>
      </c>
      <c r="F7" s="57" t="s">
        <v>95</v>
      </c>
      <c r="G7" s="57" t="s">
        <v>96</v>
      </c>
      <c r="H7" s="57" t="s">
        <v>310</v>
      </c>
      <c r="I7" s="57" t="s">
        <v>311</v>
      </c>
      <c r="J7" s="57" t="s">
        <v>312</v>
      </c>
      <c r="K7" s="57" t="s">
        <v>313</v>
      </c>
    </row>
    <row r="8" spans="3:11" x14ac:dyDescent="0.25">
      <c r="C8" s="58" t="s">
        <v>10</v>
      </c>
      <c r="D8" s="58">
        <v>120</v>
      </c>
      <c r="E8" s="58">
        <v>140</v>
      </c>
      <c r="F8" s="58">
        <v>150</v>
      </c>
      <c r="G8" s="58">
        <v>140</v>
      </c>
      <c r="H8" s="58">
        <v>550</v>
      </c>
      <c r="I8" s="58">
        <v>700</v>
      </c>
      <c r="J8" s="58">
        <v>78.569999999999993</v>
      </c>
      <c r="K8" s="58">
        <v>21.43</v>
      </c>
    </row>
    <row r="9" spans="3:11" x14ac:dyDescent="0.25">
      <c r="C9" s="58" t="s">
        <v>19</v>
      </c>
      <c r="D9" s="58">
        <v>35</v>
      </c>
      <c r="E9" s="58">
        <v>40</v>
      </c>
      <c r="F9" s="58">
        <v>45</v>
      </c>
      <c r="G9" s="58">
        <v>50</v>
      </c>
      <c r="H9" s="58">
        <v>170</v>
      </c>
      <c r="I9" s="58">
        <v>250</v>
      </c>
      <c r="J9" s="58">
        <v>68</v>
      </c>
      <c r="K9" s="58">
        <v>32</v>
      </c>
    </row>
    <row r="10" spans="3:11" x14ac:dyDescent="0.25">
      <c r="C10" s="58" t="s">
        <v>24</v>
      </c>
      <c r="D10" s="58">
        <v>90</v>
      </c>
      <c r="E10" s="58">
        <v>95</v>
      </c>
      <c r="F10" s="58">
        <v>100</v>
      </c>
      <c r="G10" s="58">
        <v>95</v>
      </c>
      <c r="H10" s="58">
        <v>380</v>
      </c>
      <c r="I10" s="58">
        <v>500</v>
      </c>
      <c r="J10" s="58">
        <v>76</v>
      </c>
      <c r="K10" s="5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24"/>
  <sheetViews>
    <sheetView tabSelected="1" workbookViewId="0">
      <selection activeCell="F7" sqref="F7"/>
    </sheetView>
  </sheetViews>
  <sheetFormatPr defaultColWidth="12.6640625" defaultRowHeight="15.75" customHeight="1" x14ac:dyDescent="0.25"/>
  <cols>
    <col min="1" max="1" width="19.33203125" customWidth="1"/>
    <col min="2" max="2" width="14.88671875" customWidth="1"/>
    <col min="3" max="3" width="27.6640625" customWidth="1"/>
    <col min="4" max="4" width="16.88671875" customWidth="1"/>
    <col min="8" max="8" width="27.77734375" customWidth="1"/>
    <col min="9" max="9" width="32" customWidth="1"/>
  </cols>
  <sheetData>
    <row r="1" spans="1:17" x14ac:dyDescent="0.25">
      <c r="A1" s="2" t="s">
        <v>314</v>
      </c>
      <c r="B1" s="3" t="s">
        <v>315</v>
      </c>
      <c r="C1" s="3" t="s">
        <v>316</v>
      </c>
      <c r="D1" s="4" t="s">
        <v>317</v>
      </c>
      <c r="G1" s="46" t="s">
        <v>1</v>
      </c>
      <c r="H1" s="46" t="s">
        <v>2</v>
      </c>
      <c r="I1" s="46" t="s">
        <v>145</v>
      </c>
      <c r="J1" s="46" t="s">
        <v>146</v>
      </c>
      <c r="K1" s="46" t="s">
        <v>147</v>
      </c>
      <c r="L1" s="46" t="s">
        <v>148</v>
      </c>
      <c r="M1" s="46" t="s">
        <v>7</v>
      </c>
      <c r="N1" s="46" t="s">
        <v>8</v>
      </c>
      <c r="O1" s="46" t="s">
        <v>9</v>
      </c>
    </row>
    <row r="2" spans="1:17" x14ac:dyDescent="0.25">
      <c r="A2" s="5" t="s">
        <v>318</v>
      </c>
      <c r="B2" s="6" t="s">
        <v>319</v>
      </c>
      <c r="C2" s="6" t="s">
        <v>320</v>
      </c>
      <c r="D2" s="7">
        <v>76000111</v>
      </c>
      <c r="G2" s="47" t="s">
        <v>10</v>
      </c>
      <c r="H2" s="47" t="s">
        <v>149</v>
      </c>
      <c r="I2" s="47" t="s">
        <v>150</v>
      </c>
      <c r="J2" s="47" t="s">
        <v>13</v>
      </c>
      <c r="K2" s="47"/>
      <c r="L2" s="47"/>
      <c r="M2" s="47" t="s">
        <v>151</v>
      </c>
      <c r="N2" s="47" t="s">
        <v>17</v>
      </c>
      <c r="O2" s="47" t="s">
        <v>18</v>
      </c>
    </row>
    <row r="3" spans="1:17" x14ac:dyDescent="0.25">
      <c r="A3" s="8" t="s">
        <v>321</v>
      </c>
      <c r="B3" s="9" t="s">
        <v>225</v>
      </c>
      <c r="C3" s="9" t="s">
        <v>322</v>
      </c>
      <c r="D3" s="10">
        <v>76000112</v>
      </c>
      <c r="G3" s="47" t="s">
        <v>19</v>
      </c>
      <c r="H3" s="47" t="s">
        <v>152</v>
      </c>
      <c r="I3" s="47" t="s">
        <v>153</v>
      </c>
      <c r="J3" s="47" t="s">
        <v>13</v>
      </c>
      <c r="K3" s="47" t="s">
        <v>14</v>
      </c>
      <c r="L3" s="47" t="s">
        <v>15</v>
      </c>
      <c r="M3" s="47" t="s">
        <v>151</v>
      </c>
      <c r="N3" s="47" t="s">
        <v>17</v>
      </c>
      <c r="O3" s="47" t="s">
        <v>18</v>
      </c>
    </row>
    <row r="4" spans="1:17" x14ac:dyDescent="0.25">
      <c r="A4" s="5" t="s">
        <v>323</v>
      </c>
      <c r="B4" s="6" t="s">
        <v>319</v>
      </c>
      <c r="C4" s="6"/>
      <c r="D4" s="7"/>
      <c r="G4" s="47" t="s">
        <v>21</v>
      </c>
      <c r="H4" s="47" t="s">
        <v>22</v>
      </c>
      <c r="I4" s="47" t="s">
        <v>154</v>
      </c>
      <c r="J4" s="47" t="s">
        <v>13</v>
      </c>
      <c r="K4" s="47" t="s">
        <v>14</v>
      </c>
      <c r="L4" s="47" t="s">
        <v>15</v>
      </c>
      <c r="M4" s="47" t="s">
        <v>23</v>
      </c>
      <c r="N4" s="47" t="s">
        <v>17</v>
      </c>
      <c r="O4" s="47" t="s">
        <v>18</v>
      </c>
    </row>
    <row r="5" spans="1:17" x14ac:dyDescent="0.25">
      <c r="A5" s="11" t="s">
        <v>324</v>
      </c>
      <c r="B5" s="12" t="s">
        <v>225</v>
      </c>
      <c r="C5" s="12"/>
      <c r="D5" s="13"/>
      <c r="G5" s="47" t="s">
        <v>24</v>
      </c>
      <c r="H5" s="47" t="s">
        <v>155</v>
      </c>
      <c r="I5" s="47" t="s">
        <v>156</v>
      </c>
      <c r="J5" s="47" t="s">
        <v>13</v>
      </c>
      <c r="K5" s="47" t="s">
        <v>14</v>
      </c>
      <c r="L5" s="47"/>
      <c r="M5" s="47" t="s">
        <v>151</v>
      </c>
      <c r="N5" s="47" t="s">
        <v>17</v>
      </c>
      <c r="O5" s="47" t="s">
        <v>18</v>
      </c>
    </row>
    <row r="9" spans="1:17" x14ac:dyDescent="0.25">
      <c r="G9" s="1" t="s">
        <v>325</v>
      </c>
    </row>
    <row r="10" spans="1:17" x14ac:dyDescent="0.25">
      <c r="G10" s="46" t="s">
        <v>1</v>
      </c>
      <c r="H10" s="46" t="s">
        <v>2</v>
      </c>
      <c r="I10" s="46" t="s">
        <v>13</v>
      </c>
      <c r="J10" s="46" t="s">
        <v>14</v>
      </c>
      <c r="K10" s="46" t="s">
        <v>15</v>
      </c>
      <c r="L10" s="1" t="s">
        <v>326</v>
      </c>
      <c r="O10" s="47" t="s">
        <v>158</v>
      </c>
      <c r="P10" s="47" t="s">
        <v>149</v>
      </c>
      <c r="Q10" s="47" t="s">
        <v>120</v>
      </c>
    </row>
    <row r="11" spans="1:17" x14ac:dyDescent="0.25">
      <c r="G11" s="47" t="s">
        <v>158</v>
      </c>
      <c r="H11" s="47" t="s">
        <v>149</v>
      </c>
      <c r="I11" s="47" t="s">
        <v>120</v>
      </c>
      <c r="J11" s="47" t="s">
        <v>159</v>
      </c>
      <c r="K11" s="47" t="s">
        <v>160</v>
      </c>
      <c r="O11" s="47" t="s">
        <v>158</v>
      </c>
      <c r="P11" s="47" t="s">
        <v>149</v>
      </c>
      <c r="Q11" s="47" t="s">
        <v>124</v>
      </c>
    </row>
    <row r="12" spans="1:17" x14ac:dyDescent="0.25">
      <c r="G12" s="47" t="s">
        <v>161</v>
      </c>
      <c r="H12" s="47" t="s">
        <v>149</v>
      </c>
      <c r="I12" s="47" t="s">
        <v>124</v>
      </c>
      <c r="J12" s="47" t="s">
        <v>159</v>
      </c>
      <c r="K12" s="47" t="s">
        <v>160</v>
      </c>
    </row>
    <row r="13" spans="1:17" x14ac:dyDescent="0.25">
      <c r="G13" s="47" t="s">
        <v>162</v>
      </c>
      <c r="H13" s="47" t="s">
        <v>149</v>
      </c>
      <c r="I13" s="47" t="s">
        <v>120</v>
      </c>
      <c r="J13" s="47" t="s">
        <v>163</v>
      </c>
      <c r="K13" s="47" t="s">
        <v>164</v>
      </c>
    </row>
    <row r="14" spans="1:17" x14ac:dyDescent="0.25">
      <c r="G14" s="47" t="s">
        <v>165</v>
      </c>
      <c r="H14" s="47" t="s">
        <v>149</v>
      </c>
      <c r="I14" s="47" t="s">
        <v>124</v>
      </c>
      <c r="J14" s="47" t="s">
        <v>163</v>
      </c>
      <c r="K14" s="47" t="s">
        <v>164</v>
      </c>
    </row>
    <row r="15" spans="1:17" x14ac:dyDescent="0.25">
      <c r="G15" s="47" t="s">
        <v>166</v>
      </c>
      <c r="H15" s="47" t="s">
        <v>152</v>
      </c>
      <c r="I15" s="47" t="s">
        <v>120</v>
      </c>
      <c r="J15" s="47" t="s">
        <v>159</v>
      </c>
      <c r="K15" s="47" t="s">
        <v>160</v>
      </c>
    </row>
    <row r="16" spans="1:17" x14ac:dyDescent="0.25">
      <c r="G16" s="47" t="s">
        <v>167</v>
      </c>
      <c r="H16" s="47" t="s">
        <v>152</v>
      </c>
      <c r="I16" s="47" t="s">
        <v>124</v>
      </c>
      <c r="J16" s="47" t="s">
        <v>159</v>
      </c>
      <c r="K16" s="47" t="s">
        <v>160</v>
      </c>
    </row>
    <row r="17" spans="7:11" x14ac:dyDescent="0.25">
      <c r="G17" s="47" t="s">
        <v>168</v>
      </c>
      <c r="H17" s="47" t="s">
        <v>152</v>
      </c>
      <c r="I17" s="47" t="s">
        <v>120</v>
      </c>
      <c r="J17" s="47" t="s">
        <v>163</v>
      </c>
      <c r="K17" s="47" t="s">
        <v>164</v>
      </c>
    </row>
    <row r="18" spans="7:11" x14ac:dyDescent="0.25">
      <c r="G18" s="47" t="s">
        <v>169</v>
      </c>
      <c r="H18" s="47" t="s">
        <v>152</v>
      </c>
      <c r="I18" s="47" t="s">
        <v>124</v>
      </c>
      <c r="J18" s="47" t="s">
        <v>163</v>
      </c>
      <c r="K18" s="47" t="s">
        <v>164</v>
      </c>
    </row>
    <row r="19" spans="7:11" x14ac:dyDescent="0.25">
      <c r="G19" s="47" t="s">
        <v>170</v>
      </c>
      <c r="H19" s="47" t="s">
        <v>22</v>
      </c>
      <c r="I19" s="47" t="s">
        <v>124</v>
      </c>
      <c r="J19" s="47" t="s">
        <v>159</v>
      </c>
      <c r="K19" s="47" t="s">
        <v>160</v>
      </c>
    </row>
    <row r="20" spans="7:11" x14ac:dyDescent="0.25">
      <c r="G20" s="47" t="s">
        <v>171</v>
      </c>
      <c r="H20" s="47" t="s">
        <v>22</v>
      </c>
      <c r="I20" s="47" t="s">
        <v>124</v>
      </c>
      <c r="J20" s="47" t="s">
        <v>163</v>
      </c>
      <c r="K20" s="47" t="s">
        <v>164</v>
      </c>
    </row>
    <row r="21" spans="7:11" x14ac:dyDescent="0.25">
      <c r="G21" s="47" t="s">
        <v>172</v>
      </c>
      <c r="H21" s="47" t="s">
        <v>155</v>
      </c>
      <c r="I21" s="47" t="s">
        <v>120</v>
      </c>
      <c r="J21" s="47" t="s">
        <v>159</v>
      </c>
      <c r="K21" s="47"/>
    </row>
    <row r="22" spans="7:11" x14ac:dyDescent="0.25">
      <c r="G22" s="47" t="s">
        <v>173</v>
      </c>
      <c r="H22" s="47" t="s">
        <v>155</v>
      </c>
      <c r="I22" s="47" t="s">
        <v>124</v>
      </c>
      <c r="J22" s="47" t="s">
        <v>159</v>
      </c>
      <c r="K22" s="47"/>
    </row>
    <row r="23" spans="7:11" x14ac:dyDescent="0.25">
      <c r="G23" s="47" t="s">
        <v>174</v>
      </c>
      <c r="H23" s="47" t="s">
        <v>155</v>
      </c>
      <c r="I23" s="47" t="s">
        <v>120</v>
      </c>
      <c r="J23" s="47" t="s">
        <v>163</v>
      </c>
      <c r="K23" s="47"/>
    </row>
    <row r="24" spans="7:11" x14ac:dyDescent="0.25">
      <c r="G24" s="47" t="s">
        <v>175</v>
      </c>
      <c r="H24" s="47" t="s">
        <v>155</v>
      </c>
      <c r="I24" s="47" t="s">
        <v>124</v>
      </c>
      <c r="J24" s="47" t="s">
        <v>163</v>
      </c>
      <c r="K24" s="4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0"/>
  <sheetViews>
    <sheetView topLeftCell="Q1" workbookViewId="0">
      <pane ySplit="1" topLeftCell="A2" activePane="bottomLeft" state="frozen"/>
      <selection pane="bottomLeft" activeCell="U13" sqref="U13"/>
    </sheetView>
  </sheetViews>
  <sheetFormatPr defaultColWidth="12.6640625" defaultRowHeight="15.75" customHeight="1" x14ac:dyDescent="0.25"/>
  <cols>
    <col min="2" max="3" width="12.77734375" customWidth="1"/>
    <col min="4" max="4" width="18" customWidth="1"/>
    <col min="6" max="6" width="16.21875" customWidth="1"/>
    <col min="7" max="7" width="18.88671875" customWidth="1"/>
    <col min="8" max="8" width="17.21875" customWidth="1"/>
    <col min="9" max="9" width="19" customWidth="1"/>
    <col min="10" max="10" width="37.6640625" customWidth="1"/>
    <col min="11" max="11" width="26.77734375" customWidth="1"/>
    <col min="15" max="15" width="13.33203125" customWidth="1"/>
    <col min="19" max="19" width="12.77734375" customWidth="1"/>
    <col min="21" max="21" width="17.44140625" customWidth="1"/>
    <col min="23" max="23" width="20.33203125" customWidth="1"/>
  </cols>
  <sheetData>
    <row r="1" spans="1:26" x14ac:dyDescent="0.25">
      <c r="A1" s="14" t="s">
        <v>30</v>
      </c>
      <c r="B1" s="15" t="s">
        <v>31</v>
      </c>
      <c r="C1" s="15" t="s">
        <v>32</v>
      </c>
      <c r="D1" s="59" t="s">
        <v>327</v>
      </c>
      <c r="E1" s="15" t="s">
        <v>328</v>
      </c>
      <c r="F1" s="59" t="s">
        <v>329</v>
      </c>
      <c r="G1" s="59" t="s">
        <v>330</v>
      </c>
      <c r="H1" s="59" t="s">
        <v>331</v>
      </c>
      <c r="I1" s="59" t="s">
        <v>332</v>
      </c>
      <c r="J1" s="59" t="s">
        <v>39</v>
      </c>
      <c r="K1" s="59" t="s">
        <v>40</v>
      </c>
      <c r="L1" s="60" t="s">
        <v>333</v>
      </c>
      <c r="M1" s="60" t="s">
        <v>334</v>
      </c>
      <c r="N1" s="60" t="s">
        <v>335</v>
      </c>
      <c r="O1" s="59" t="s">
        <v>336</v>
      </c>
      <c r="P1" s="15" t="s">
        <v>107</v>
      </c>
      <c r="Q1" s="15" t="s">
        <v>108</v>
      </c>
      <c r="R1" s="15" t="s">
        <v>109</v>
      </c>
      <c r="S1" s="15" t="s">
        <v>337</v>
      </c>
      <c r="T1" s="15" t="s">
        <v>111</v>
      </c>
      <c r="U1" s="15" t="s">
        <v>112</v>
      </c>
      <c r="V1" s="15" t="s">
        <v>338</v>
      </c>
      <c r="W1" s="59" t="s">
        <v>339</v>
      </c>
      <c r="X1" s="59" t="s">
        <v>340</v>
      </c>
      <c r="Y1" s="59" t="s">
        <v>341</v>
      </c>
      <c r="Z1" s="61" t="s">
        <v>342</v>
      </c>
    </row>
    <row r="2" spans="1:26" x14ac:dyDescent="0.25">
      <c r="A2" s="62">
        <v>107268</v>
      </c>
      <c r="B2" s="63" t="s">
        <v>343</v>
      </c>
      <c r="C2" s="63" t="s">
        <v>344</v>
      </c>
      <c r="D2" s="64" t="s">
        <v>345</v>
      </c>
      <c r="E2" s="63" t="s">
        <v>346</v>
      </c>
      <c r="F2" s="63" t="s">
        <v>48</v>
      </c>
      <c r="G2" s="65"/>
      <c r="H2" s="65"/>
      <c r="I2" s="65"/>
      <c r="J2" s="66">
        <v>45677</v>
      </c>
      <c r="K2" s="67" t="s">
        <v>163</v>
      </c>
      <c r="L2" s="65"/>
      <c r="M2" s="65"/>
      <c r="N2" s="65"/>
      <c r="O2" s="64" t="s">
        <v>347</v>
      </c>
      <c r="P2" s="64" t="s">
        <v>120</v>
      </c>
      <c r="Q2" s="65"/>
      <c r="R2" s="64" t="s">
        <v>348</v>
      </c>
      <c r="S2" s="64" t="s">
        <v>349</v>
      </c>
      <c r="T2" s="64" t="s">
        <v>134</v>
      </c>
      <c r="U2" s="68" t="s">
        <v>350</v>
      </c>
      <c r="V2" s="64" t="s">
        <v>351</v>
      </c>
      <c r="W2" s="64" t="s">
        <v>134</v>
      </c>
      <c r="X2" s="64" t="s">
        <v>225</v>
      </c>
      <c r="Y2" s="64" t="s">
        <v>13</v>
      </c>
      <c r="Z2" s="69" t="s">
        <v>352</v>
      </c>
    </row>
    <row r="3" spans="1:26" x14ac:dyDescent="0.25">
      <c r="A3" s="70">
        <v>107283</v>
      </c>
      <c r="B3" s="71" t="s">
        <v>353</v>
      </c>
      <c r="C3" s="71" t="s">
        <v>354</v>
      </c>
      <c r="D3" s="72" t="s">
        <v>355</v>
      </c>
      <c r="E3" s="72" t="s">
        <v>356</v>
      </c>
      <c r="F3" s="71" t="s">
        <v>51</v>
      </c>
      <c r="G3" s="73"/>
      <c r="H3" s="73"/>
      <c r="I3" s="73"/>
      <c r="J3" s="74">
        <v>45708</v>
      </c>
      <c r="K3" s="75" t="s">
        <v>357</v>
      </c>
      <c r="L3" s="73"/>
      <c r="M3" s="73"/>
      <c r="N3" s="73"/>
      <c r="O3" s="72" t="s">
        <v>358</v>
      </c>
      <c r="P3" s="72" t="s">
        <v>124</v>
      </c>
      <c r="Q3" s="73"/>
      <c r="R3" s="72" t="s">
        <v>359</v>
      </c>
      <c r="S3" s="72" t="s">
        <v>360</v>
      </c>
      <c r="T3" s="72" t="s">
        <v>122</v>
      </c>
      <c r="U3" s="76" t="s">
        <v>361</v>
      </c>
      <c r="V3" s="72" t="s">
        <v>362</v>
      </c>
      <c r="W3" s="72" t="s">
        <v>122</v>
      </c>
      <c r="X3" s="72" t="s">
        <v>319</v>
      </c>
      <c r="Y3" s="72" t="s">
        <v>14</v>
      </c>
      <c r="Z3" s="77" t="s">
        <v>363</v>
      </c>
    </row>
    <row r="4" spans="1:26" x14ac:dyDescent="0.25">
      <c r="A4" s="62">
        <v>107691</v>
      </c>
      <c r="B4" s="63" t="s">
        <v>49</v>
      </c>
      <c r="C4" s="63" t="s">
        <v>50</v>
      </c>
      <c r="D4" s="64" t="s">
        <v>364</v>
      </c>
      <c r="E4" s="63" t="s">
        <v>365</v>
      </c>
      <c r="F4" s="78" t="s">
        <v>366</v>
      </c>
      <c r="G4" s="65"/>
      <c r="H4" s="65"/>
      <c r="I4" s="79"/>
      <c r="J4" s="66">
        <v>45736</v>
      </c>
      <c r="K4" s="67" t="s">
        <v>367</v>
      </c>
      <c r="L4" s="65"/>
      <c r="M4" s="65"/>
      <c r="N4" s="65"/>
      <c r="O4" s="64" t="s">
        <v>368</v>
      </c>
      <c r="P4" s="64" t="s">
        <v>369</v>
      </c>
      <c r="Q4" s="65"/>
      <c r="R4" s="64" t="s">
        <v>370</v>
      </c>
      <c r="S4" s="64" t="s">
        <v>369</v>
      </c>
      <c r="T4" s="64" t="s">
        <v>371</v>
      </c>
      <c r="U4" s="68" t="s">
        <v>372</v>
      </c>
      <c r="V4" s="64" t="s">
        <v>373</v>
      </c>
      <c r="W4" s="64" t="s">
        <v>374</v>
      </c>
      <c r="X4" s="64"/>
      <c r="Y4" s="64" t="s">
        <v>375</v>
      </c>
      <c r="Z4" s="69"/>
    </row>
    <row r="5" spans="1:26" x14ac:dyDescent="0.25">
      <c r="A5" s="70">
        <v>108218</v>
      </c>
      <c r="B5" s="71" t="s">
        <v>376</v>
      </c>
      <c r="C5" s="71" t="s">
        <v>377</v>
      </c>
      <c r="D5" s="72" t="s">
        <v>378</v>
      </c>
      <c r="E5" s="71" t="s">
        <v>379</v>
      </c>
      <c r="F5" s="71" t="s">
        <v>54</v>
      </c>
      <c r="G5" s="73"/>
      <c r="H5" s="73"/>
      <c r="I5" s="80"/>
      <c r="J5" s="74">
        <v>45767</v>
      </c>
      <c r="K5" s="75" t="s">
        <v>380</v>
      </c>
      <c r="L5" s="73"/>
      <c r="M5" s="73"/>
      <c r="N5" s="73"/>
      <c r="O5" s="81" t="s">
        <v>381</v>
      </c>
      <c r="P5" s="73"/>
      <c r="Q5" s="73"/>
      <c r="R5" s="72" t="s">
        <v>382</v>
      </c>
      <c r="S5" s="73"/>
      <c r="T5" s="73"/>
      <c r="U5" s="76" t="s">
        <v>383</v>
      </c>
      <c r="V5" s="72" t="s">
        <v>384</v>
      </c>
      <c r="W5" s="73"/>
      <c r="X5" s="73"/>
      <c r="Y5" s="73"/>
      <c r="Z5" s="82"/>
    </row>
    <row r="6" spans="1:26" x14ac:dyDescent="0.25">
      <c r="A6" s="62">
        <v>108349</v>
      </c>
      <c r="B6" s="63" t="s">
        <v>385</v>
      </c>
      <c r="C6" s="63" t="s">
        <v>386</v>
      </c>
      <c r="D6" s="64" t="s">
        <v>387</v>
      </c>
      <c r="E6" s="63" t="s">
        <v>388</v>
      </c>
      <c r="F6" s="63" t="s">
        <v>186</v>
      </c>
      <c r="G6" s="65"/>
      <c r="H6" s="65"/>
      <c r="I6" s="65"/>
      <c r="J6" s="83">
        <v>45797</v>
      </c>
      <c r="K6" s="67" t="s">
        <v>389</v>
      </c>
      <c r="L6" s="65"/>
      <c r="M6" s="65"/>
      <c r="N6" s="65"/>
      <c r="O6" s="65"/>
      <c r="P6" s="65"/>
      <c r="Q6" s="65"/>
      <c r="R6" s="64" t="s">
        <v>390</v>
      </c>
      <c r="S6" s="65"/>
      <c r="T6" s="65"/>
      <c r="U6" s="64" t="s">
        <v>391</v>
      </c>
      <c r="V6" s="64" t="s">
        <v>392</v>
      </c>
      <c r="W6" s="65"/>
      <c r="X6" s="65"/>
      <c r="Y6" s="65"/>
      <c r="Z6" s="84"/>
    </row>
    <row r="7" spans="1:26" x14ac:dyDescent="0.25">
      <c r="A7" s="70">
        <v>108406</v>
      </c>
      <c r="B7" s="71" t="s">
        <v>393</v>
      </c>
      <c r="C7" s="71" t="s">
        <v>394</v>
      </c>
      <c r="D7" s="72" t="s">
        <v>395</v>
      </c>
      <c r="E7" s="71" t="s">
        <v>396</v>
      </c>
      <c r="F7" s="71" t="s">
        <v>397</v>
      </c>
      <c r="G7" s="73"/>
      <c r="H7" s="73"/>
      <c r="I7" s="73"/>
      <c r="J7" s="74">
        <v>45828</v>
      </c>
      <c r="K7" s="75" t="s">
        <v>159</v>
      </c>
      <c r="L7" s="73"/>
      <c r="M7" s="73"/>
      <c r="N7" s="73"/>
      <c r="O7" s="73"/>
      <c r="P7" s="73"/>
      <c r="Q7" s="73"/>
      <c r="R7" s="72" t="s">
        <v>398</v>
      </c>
      <c r="S7" s="73"/>
      <c r="T7" s="73"/>
      <c r="U7" s="72" t="s">
        <v>399</v>
      </c>
      <c r="V7" s="72" t="s">
        <v>400</v>
      </c>
      <c r="W7" s="73"/>
      <c r="X7" s="73"/>
      <c r="Y7" s="73"/>
      <c r="Z7" s="82"/>
    </row>
    <row r="8" spans="1:26" x14ac:dyDescent="0.25">
      <c r="A8" s="62">
        <v>108491</v>
      </c>
      <c r="B8" s="63" t="s">
        <v>52</v>
      </c>
      <c r="C8" s="63" t="s">
        <v>401</v>
      </c>
      <c r="D8" s="64" t="s">
        <v>402</v>
      </c>
      <c r="E8" s="63" t="s">
        <v>403</v>
      </c>
      <c r="F8" s="63" t="s">
        <v>404</v>
      </c>
      <c r="G8" s="65"/>
      <c r="H8" s="65"/>
      <c r="I8" s="65"/>
      <c r="J8" s="66">
        <v>45858</v>
      </c>
      <c r="K8" s="67" t="s">
        <v>405</v>
      </c>
      <c r="L8" s="65"/>
      <c r="M8" s="65"/>
      <c r="N8" s="65"/>
      <c r="O8" s="65"/>
      <c r="P8" s="65"/>
      <c r="Q8" s="65"/>
      <c r="R8" s="64" t="s">
        <v>406</v>
      </c>
      <c r="S8" s="65"/>
      <c r="T8" s="65"/>
      <c r="U8" s="64" t="s">
        <v>371</v>
      </c>
      <c r="V8" s="64" t="s">
        <v>407</v>
      </c>
      <c r="W8" s="65"/>
      <c r="X8" s="65"/>
      <c r="Y8" s="65"/>
      <c r="Z8" s="84"/>
    </row>
    <row r="9" spans="1:26" x14ac:dyDescent="0.25">
      <c r="A9" s="85" t="s">
        <v>408</v>
      </c>
      <c r="B9" s="71" t="s">
        <v>409</v>
      </c>
      <c r="C9" s="71" t="s">
        <v>53</v>
      </c>
      <c r="D9" s="72" t="s">
        <v>410</v>
      </c>
      <c r="E9" s="71" t="s">
        <v>411</v>
      </c>
      <c r="F9" s="71" t="s">
        <v>412</v>
      </c>
      <c r="G9" s="73"/>
      <c r="H9" s="73"/>
      <c r="I9" s="73"/>
      <c r="J9" s="74">
        <v>45889</v>
      </c>
      <c r="K9" s="75" t="s">
        <v>413</v>
      </c>
      <c r="L9" s="73"/>
      <c r="M9" s="73"/>
      <c r="N9" s="73"/>
      <c r="O9" s="73"/>
      <c r="P9" s="73"/>
      <c r="Q9" s="73"/>
      <c r="R9" s="72" t="s">
        <v>414</v>
      </c>
      <c r="S9" s="73"/>
      <c r="T9" s="73"/>
      <c r="U9" s="73"/>
      <c r="V9" s="72" t="s">
        <v>415</v>
      </c>
      <c r="W9" s="73"/>
      <c r="X9" s="73"/>
      <c r="Y9" s="73"/>
      <c r="Z9" s="82"/>
    </row>
    <row r="10" spans="1:26" x14ac:dyDescent="0.25">
      <c r="A10" s="62">
        <v>109011</v>
      </c>
      <c r="B10" s="63" t="s">
        <v>416</v>
      </c>
      <c r="C10" s="63" t="s">
        <v>417</v>
      </c>
      <c r="D10" s="64" t="s">
        <v>418</v>
      </c>
      <c r="E10" s="63" t="s">
        <v>419</v>
      </c>
      <c r="F10" s="63" t="s">
        <v>420</v>
      </c>
      <c r="G10" s="65"/>
      <c r="H10" s="65"/>
      <c r="I10" s="65"/>
      <c r="J10" s="66">
        <v>45920</v>
      </c>
      <c r="K10" s="67" t="s">
        <v>421</v>
      </c>
      <c r="L10" s="65"/>
      <c r="M10" s="65"/>
      <c r="N10" s="65"/>
      <c r="O10" s="65"/>
      <c r="P10" s="65"/>
      <c r="Q10" s="65"/>
      <c r="R10" s="64" t="s">
        <v>371</v>
      </c>
      <c r="S10" s="65"/>
      <c r="T10" s="65"/>
      <c r="U10" s="65"/>
      <c r="V10" s="64" t="s">
        <v>422</v>
      </c>
      <c r="W10" s="65"/>
      <c r="X10" s="65"/>
      <c r="Y10" s="65"/>
      <c r="Z10" s="84"/>
    </row>
    <row r="11" spans="1:26" x14ac:dyDescent="0.25">
      <c r="A11" s="70">
        <v>106833</v>
      </c>
      <c r="B11" s="71" t="s">
        <v>423</v>
      </c>
      <c r="C11" s="71" t="s">
        <v>424</v>
      </c>
      <c r="D11" s="72" t="s">
        <v>425</v>
      </c>
      <c r="E11" s="71" t="s">
        <v>426</v>
      </c>
      <c r="F11" s="71" t="s">
        <v>427</v>
      </c>
      <c r="G11" s="73"/>
      <c r="H11" s="73"/>
      <c r="I11" s="73"/>
      <c r="J11" s="74">
        <v>45950</v>
      </c>
      <c r="K11" s="75" t="s">
        <v>428</v>
      </c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82"/>
    </row>
    <row r="12" spans="1:26" x14ac:dyDescent="0.25">
      <c r="A12" s="62">
        <v>109349</v>
      </c>
      <c r="B12" s="63" t="s">
        <v>429</v>
      </c>
      <c r="C12" s="63" t="s">
        <v>430</v>
      </c>
      <c r="D12" s="64" t="s">
        <v>431</v>
      </c>
      <c r="E12" s="63" t="s">
        <v>432</v>
      </c>
      <c r="F12" s="63" t="s">
        <v>433</v>
      </c>
      <c r="G12" s="65"/>
      <c r="H12" s="65"/>
      <c r="I12" s="65"/>
      <c r="J12" s="66">
        <v>45981</v>
      </c>
      <c r="K12" s="67" t="s">
        <v>190</v>
      </c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84"/>
    </row>
    <row r="13" spans="1:26" x14ac:dyDescent="0.25">
      <c r="A13" s="70">
        <v>109386</v>
      </c>
      <c r="B13" s="71" t="s">
        <v>434</v>
      </c>
      <c r="C13" s="71" t="s">
        <v>435</v>
      </c>
      <c r="D13" s="72" t="s">
        <v>436</v>
      </c>
      <c r="E13" s="71" t="s">
        <v>437</v>
      </c>
      <c r="F13" s="71" t="s">
        <v>438</v>
      </c>
      <c r="G13" s="73"/>
      <c r="H13" s="73"/>
      <c r="I13" s="73"/>
      <c r="J13" s="74">
        <v>46011</v>
      </c>
      <c r="K13" s="75" t="s">
        <v>439</v>
      </c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82"/>
    </row>
    <row r="14" spans="1:26" x14ac:dyDescent="0.25">
      <c r="A14" s="62">
        <v>109392</v>
      </c>
      <c r="B14" s="63" t="s">
        <v>440</v>
      </c>
      <c r="C14" s="63" t="s">
        <v>441</v>
      </c>
      <c r="D14" s="64" t="s">
        <v>442</v>
      </c>
      <c r="E14" s="63" t="s">
        <v>443</v>
      </c>
      <c r="F14" s="63" t="s">
        <v>444</v>
      </c>
      <c r="G14" s="65"/>
      <c r="H14" s="65"/>
      <c r="I14" s="65"/>
      <c r="J14" s="66">
        <v>45678</v>
      </c>
      <c r="K14" s="67" t="s">
        <v>445</v>
      </c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84"/>
    </row>
    <row r="15" spans="1:26" x14ac:dyDescent="0.25">
      <c r="A15" s="70">
        <v>109403</v>
      </c>
      <c r="B15" s="71" t="s">
        <v>45</v>
      </c>
      <c r="C15" s="71" t="s">
        <v>446</v>
      </c>
      <c r="D15" s="72" t="s">
        <v>447</v>
      </c>
      <c r="E15" s="71" t="s">
        <v>448</v>
      </c>
      <c r="F15" s="71" t="s">
        <v>449</v>
      </c>
      <c r="G15" s="73"/>
      <c r="H15" s="73"/>
      <c r="I15" s="73"/>
      <c r="J15" s="74">
        <v>45709</v>
      </c>
      <c r="K15" s="75" t="s">
        <v>450</v>
      </c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82"/>
    </row>
    <row r="16" spans="1:26" x14ac:dyDescent="0.25">
      <c r="A16" s="62">
        <v>109616</v>
      </c>
      <c r="B16" s="63" t="s">
        <v>451</v>
      </c>
      <c r="C16" s="63" t="s">
        <v>452</v>
      </c>
      <c r="D16" s="64" t="s">
        <v>453</v>
      </c>
      <c r="E16" s="64" t="s">
        <v>454</v>
      </c>
      <c r="F16" s="65"/>
      <c r="G16" s="65"/>
      <c r="H16" s="65"/>
      <c r="I16" s="65"/>
      <c r="J16" s="66">
        <v>45737</v>
      </c>
      <c r="K16" s="67" t="s">
        <v>455</v>
      </c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84"/>
    </row>
    <row r="17" spans="1:26" x14ac:dyDescent="0.25">
      <c r="A17" s="70">
        <v>109651</v>
      </c>
      <c r="B17" s="71" t="s">
        <v>456</v>
      </c>
      <c r="C17" s="71" t="s">
        <v>457</v>
      </c>
      <c r="D17" s="73"/>
      <c r="E17" s="71" t="s">
        <v>458</v>
      </c>
      <c r="F17" s="73"/>
      <c r="G17" s="73"/>
      <c r="H17" s="73"/>
      <c r="I17" s="73"/>
      <c r="J17" s="74">
        <v>45768</v>
      </c>
      <c r="K17" s="75" t="s">
        <v>459</v>
      </c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82"/>
    </row>
    <row r="18" spans="1:26" x14ac:dyDescent="0.25">
      <c r="A18" s="62">
        <v>108058</v>
      </c>
      <c r="B18" s="63" t="s">
        <v>460</v>
      </c>
      <c r="C18" s="63" t="s">
        <v>46</v>
      </c>
      <c r="D18" s="65"/>
      <c r="E18" s="63" t="s">
        <v>461</v>
      </c>
      <c r="F18" s="65"/>
      <c r="G18" s="65"/>
      <c r="H18" s="65"/>
      <c r="I18" s="65"/>
      <c r="J18" s="83">
        <v>45798</v>
      </c>
      <c r="K18" s="67" t="s">
        <v>462</v>
      </c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84"/>
    </row>
    <row r="19" spans="1:26" x14ac:dyDescent="0.25">
      <c r="A19" s="70">
        <v>106985</v>
      </c>
      <c r="B19" s="71" t="s">
        <v>463</v>
      </c>
      <c r="C19" s="71" t="s">
        <v>464</v>
      </c>
      <c r="D19" s="73"/>
      <c r="E19" s="71" t="s">
        <v>465</v>
      </c>
      <c r="F19" s="73"/>
      <c r="G19" s="73"/>
      <c r="H19" s="73"/>
      <c r="I19" s="73"/>
      <c r="J19" s="74">
        <v>45829</v>
      </c>
      <c r="K19" s="75" t="s">
        <v>466</v>
      </c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82"/>
    </row>
    <row r="20" spans="1:26" x14ac:dyDescent="0.25">
      <c r="A20" s="86" t="s">
        <v>467</v>
      </c>
      <c r="B20" s="63" t="s">
        <v>467</v>
      </c>
      <c r="C20" s="63" t="s">
        <v>468</v>
      </c>
      <c r="D20" s="65"/>
      <c r="E20" s="63" t="s">
        <v>469</v>
      </c>
      <c r="F20" s="65"/>
      <c r="G20" s="65"/>
      <c r="H20" s="65"/>
      <c r="I20" s="65"/>
      <c r="J20" s="66">
        <v>45859</v>
      </c>
      <c r="K20" s="67" t="s">
        <v>470</v>
      </c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8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Q13"/>
  <sheetViews>
    <sheetView topLeftCell="G1" workbookViewId="0">
      <selection activeCell="L7" sqref="L7"/>
    </sheetView>
  </sheetViews>
  <sheetFormatPr defaultColWidth="12.6640625" defaultRowHeight="15.75" customHeight="1" x14ac:dyDescent="0.25"/>
  <cols>
    <col min="2" max="2" width="14.44140625" bestFit="1" customWidth="1"/>
    <col min="3" max="3" width="15.5546875" customWidth="1"/>
    <col min="4" max="4" width="17.6640625" customWidth="1"/>
    <col min="5" max="5" width="15.6640625" customWidth="1"/>
    <col min="6" max="6" width="23.77734375" bestFit="1" customWidth="1"/>
    <col min="7" max="7" width="15.33203125" customWidth="1"/>
    <col min="8" max="8" width="16.77734375" bestFit="1" customWidth="1"/>
    <col min="9" max="9" width="15.44140625" bestFit="1" customWidth="1"/>
    <col min="11" max="11" width="20.88671875" customWidth="1"/>
    <col min="13" max="13" width="19.88671875" customWidth="1"/>
    <col min="14" max="14" width="31.5546875" customWidth="1"/>
    <col min="17" max="17" width="16.77734375" bestFit="1" customWidth="1"/>
  </cols>
  <sheetData>
    <row r="2" spans="1:17" ht="66" x14ac:dyDescent="0.25">
      <c r="A2" s="164"/>
      <c r="B2" s="164"/>
      <c r="C2" s="164"/>
      <c r="D2" s="56" t="s">
        <v>471</v>
      </c>
      <c r="E2" s="56" t="s">
        <v>472</v>
      </c>
      <c r="F2" s="164"/>
      <c r="G2" s="164"/>
      <c r="H2" s="164"/>
      <c r="I2" s="164"/>
      <c r="J2" s="164"/>
      <c r="K2" s="164"/>
      <c r="L2" s="164"/>
      <c r="M2" s="164"/>
      <c r="N2" s="164"/>
      <c r="O2" s="164"/>
    </row>
    <row r="3" spans="1:17" ht="43.2" x14ac:dyDescent="0.25">
      <c r="A3" s="88" t="s">
        <v>30</v>
      </c>
      <c r="B3" s="89" t="s">
        <v>31</v>
      </c>
      <c r="C3" s="89" t="s">
        <v>32</v>
      </c>
      <c r="D3" s="89" t="s">
        <v>473</v>
      </c>
      <c r="E3" s="89" t="s">
        <v>319</v>
      </c>
      <c r="F3" s="167" t="s">
        <v>474</v>
      </c>
      <c r="G3" s="167" t="s">
        <v>35</v>
      </c>
      <c r="H3" s="167" t="s">
        <v>36</v>
      </c>
      <c r="I3" s="167" t="s">
        <v>37</v>
      </c>
      <c r="J3" s="167" t="s">
        <v>38</v>
      </c>
      <c r="K3" s="167" t="s">
        <v>39</v>
      </c>
      <c r="L3" s="167" t="s">
        <v>40</v>
      </c>
      <c r="M3" s="167" t="s">
        <v>41</v>
      </c>
      <c r="N3" s="167" t="s">
        <v>42</v>
      </c>
      <c r="O3" s="89" t="s">
        <v>43</v>
      </c>
      <c r="P3" s="169" t="s">
        <v>764</v>
      </c>
      <c r="Q3" s="169" t="s">
        <v>765</v>
      </c>
    </row>
    <row r="4" spans="1:17" ht="15.75" customHeight="1" x14ac:dyDescent="0.3">
      <c r="A4" s="165">
        <v>109349</v>
      </c>
      <c r="B4" s="162" t="s">
        <v>45</v>
      </c>
      <c r="C4" s="162" t="s">
        <v>46</v>
      </c>
      <c r="D4" s="56" t="s">
        <v>321</v>
      </c>
      <c r="E4" s="56" t="s">
        <v>318</v>
      </c>
      <c r="F4" s="162" t="s">
        <v>47</v>
      </c>
      <c r="G4" s="162" t="s">
        <v>48</v>
      </c>
      <c r="H4" s="162"/>
      <c r="I4" s="162"/>
      <c r="J4" s="162"/>
      <c r="K4" s="162"/>
      <c r="L4" s="162"/>
      <c r="M4" s="162"/>
      <c r="N4" s="162"/>
      <c r="O4" s="162"/>
    </row>
    <row r="5" spans="1:17" ht="15.75" customHeight="1" x14ac:dyDescent="0.3">
      <c r="A5" s="166">
        <v>107283</v>
      </c>
      <c r="B5" s="163" t="s">
        <v>49</v>
      </c>
      <c r="C5" s="163" t="s">
        <v>50</v>
      </c>
      <c r="D5" s="56" t="s">
        <v>321</v>
      </c>
      <c r="E5" s="56" t="s">
        <v>323</v>
      </c>
      <c r="F5" s="163"/>
      <c r="G5" s="163" t="s">
        <v>51</v>
      </c>
      <c r="H5" s="163"/>
      <c r="I5" s="163"/>
      <c r="J5" s="163"/>
      <c r="K5" s="163"/>
      <c r="L5" s="163"/>
      <c r="M5" s="163"/>
      <c r="N5" s="163"/>
      <c r="O5" s="163"/>
    </row>
    <row r="6" spans="1:17" ht="15.75" customHeight="1" x14ac:dyDescent="0.3">
      <c r="A6" s="165">
        <v>108349</v>
      </c>
      <c r="B6" s="162" t="s">
        <v>52</v>
      </c>
      <c r="C6" s="162" t="s">
        <v>53</v>
      </c>
      <c r="D6" s="56" t="s">
        <v>324</v>
      </c>
      <c r="E6" s="56" t="s">
        <v>323</v>
      </c>
      <c r="F6" s="162"/>
      <c r="G6" s="162" t="s">
        <v>54</v>
      </c>
      <c r="H6" s="162"/>
      <c r="I6" s="162"/>
      <c r="J6" s="162"/>
      <c r="K6" s="162"/>
      <c r="L6" s="162"/>
      <c r="M6" s="162"/>
      <c r="N6" s="162"/>
      <c r="O6" s="162"/>
    </row>
    <row r="13" spans="1:17" ht="15.75" customHeight="1" x14ac:dyDescent="0.25">
      <c r="H13" s="16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C990"/>
  <sheetViews>
    <sheetView workbookViewId="0"/>
  </sheetViews>
  <sheetFormatPr defaultColWidth="12.6640625" defaultRowHeight="15.75" customHeight="1" x14ac:dyDescent="0.25"/>
  <cols>
    <col min="3" max="3" width="18.21875" customWidth="1"/>
    <col min="4" max="4" width="20.33203125" customWidth="1"/>
    <col min="5" max="5" width="18.77734375" customWidth="1"/>
    <col min="6" max="6" width="19.77734375" customWidth="1"/>
    <col min="7" max="7" width="18.6640625" customWidth="1"/>
    <col min="8" max="8" width="13" customWidth="1"/>
    <col min="9" max="9" width="21.33203125" customWidth="1"/>
    <col min="10" max="10" width="24.44140625" customWidth="1"/>
    <col min="11" max="11" width="20.88671875" customWidth="1"/>
    <col min="12" max="12" width="32.109375" customWidth="1"/>
    <col min="13" max="13" width="22.109375" customWidth="1"/>
    <col min="14" max="14" width="28.33203125" customWidth="1"/>
    <col min="15" max="15" width="21.21875" customWidth="1"/>
    <col min="20" max="20" width="31.6640625" customWidth="1"/>
    <col min="21" max="21" width="27.88671875" customWidth="1"/>
    <col min="24" max="24" width="17.109375" customWidth="1"/>
    <col min="27" max="27" width="17" customWidth="1"/>
    <col min="32" max="32" width="16.77734375" customWidth="1"/>
    <col min="33" max="33" width="16" customWidth="1"/>
    <col min="35" max="35" width="16" customWidth="1"/>
  </cols>
  <sheetData>
    <row r="1" spans="1:107" ht="13.2" x14ac:dyDescent="0.25">
      <c r="C1" s="1" t="s">
        <v>31</v>
      </c>
      <c r="D1" s="1">
        <v>109349</v>
      </c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</row>
    <row r="2" spans="1:107" ht="13.2" x14ac:dyDescent="0.25">
      <c r="C2" s="1" t="s">
        <v>475</v>
      </c>
      <c r="D2" s="1" t="str">
        <f t="array" ref="D2">INDEX('Project Table'!C4:C6,MATCH(D1,'Project Table'!A4:A6,0))</f>
        <v>Social Dialogue for Formalization and Employability in the Southern Neighborhood Region in Algeria, Egypt, Lebanon and OPT (SOLIFEM)</v>
      </c>
      <c r="CR2" s="90"/>
      <c r="CS2" s="90"/>
      <c r="CT2" s="90"/>
      <c r="CU2" s="90"/>
      <c r="CV2" s="90"/>
      <c r="CW2" s="90"/>
      <c r="CX2" s="90"/>
      <c r="CY2" s="90"/>
      <c r="CZ2" s="90"/>
      <c r="DA2" s="90"/>
      <c r="DB2" s="90"/>
      <c r="DC2" s="90"/>
    </row>
    <row r="3" spans="1:107" ht="13.2" x14ac:dyDescent="0.25">
      <c r="C3" s="1" t="s">
        <v>473</v>
      </c>
      <c r="D3" s="1" t="str">
        <f t="array" ref="D3">INDEX('Project Table'!D4:D6,MATCH(D1,'Project Table'!A4:A6,0))</f>
        <v>Zeinab Anwar</v>
      </c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</row>
    <row r="4" spans="1:107" ht="13.2" x14ac:dyDescent="0.25">
      <c r="C4" s="1" t="s">
        <v>476</v>
      </c>
      <c r="D4" s="1" t="str">
        <f t="array" ref="D4">INDEX('Project Table'!E4:E6,MATCH(D1,'Project Table'!A4:A6,0))</f>
        <v>Mohammad Shmaitilly</v>
      </c>
      <c r="CR4" s="90"/>
      <c r="CS4" s="90"/>
      <c r="CT4" s="90"/>
      <c r="CU4" s="90"/>
      <c r="CV4" s="90"/>
      <c r="CW4" s="90"/>
      <c r="CX4" s="90"/>
      <c r="CY4" s="90"/>
      <c r="CZ4" s="90"/>
      <c r="DA4" s="90"/>
      <c r="DB4" s="90"/>
      <c r="DC4" s="90"/>
    </row>
    <row r="5" spans="1:107" ht="13.2" x14ac:dyDescent="0.25">
      <c r="CR5" s="90"/>
      <c r="CS5" s="90"/>
      <c r="CT5" s="90"/>
      <c r="CU5" s="90"/>
      <c r="CV5" s="90"/>
      <c r="CW5" s="90"/>
      <c r="CX5" s="90"/>
      <c r="CY5" s="90"/>
      <c r="CZ5" s="90"/>
      <c r="DA5" s="90"/>
      <c r="DB5" s="90"/>
      <c r="DC5" s="90"/>
    </row>
    <row r="6" spans="1:107" ht="13.2" x14ac:dyDescent="0.25">
      <c r="CR6" s="90"/>
      <c r="CT6" s="90"/>
      <c r="CU6" s="90"/>
      <c r="CV6" s="90"/>
      <c r="CW6" s="90"/>
      <c r="CX6" s="90"/>
      <c r="CY6" s="90"/>
      <c r="CZ6" s="90"/>
      <c r="DA6" s="90"/>
      <c r="DB6" s="90"/>
      <c r="DC6" s="90"/>
    </row>
    <row r="7" spans="1:107" ht="13.2" x14ac:dyDescent="0.25">
      <c r="AK7" s="1" t="s">
        <v>477</v>
      </c>
      <c r="AN7" s="1" t="s">
        <v>478</v>
      </c>
      <c r="CR7" s="90"/>
      <c r="CS7" s="90"/>
      <c r="CT7" s="90"/>
      <c r="CU7" s="90"/>
      <c r="CV7" s="90"/>
      <c r="CW7" s="90"/>
      <c r="CX7" s="90"/>
      <c r="CY7" s="90"/>
      <c r="CZ7" s="90"/>
      <c r="DA7" s="90"/>
      <c r="DB7" s="90"/>
      <c r="DC7" s="90"/>
    </row>
    <row r="8" spans="1:107" ht="13.2" x14ac:dyDescent="0.25">
      <c r="CR8" s="90"/>
      <c r="CS8" s="90" t="s">
        <v>479</v>
      </c>
      <c r="CT8" s="90"/>
      <c r="CU8" s="90"/>
      <c r="CV8" s="90"/>
      <c r="CW8" s="90"/>
      <c r="CX8" s="90"/>
      <c r="CY8" s="90"/>
      <c r="CZ8" s="90"/>
      <c r="DA8" s="90"/>
      <c r="DB8" s="90"/>
      <c r="DC8" s="90"/>
    </row>
    <row r="9" spans="1:107" ht="28.8" x14ac:dyDescent="0.3">
      <c r="A9" s="1" t="s">
        <v>101</v>
      </c>
      <c r="B9" s="1" t="s">
        <v>117</v>
      </c>
      <c r="C9" s="91" t="s">
        <v>103</v>
      </c>
      <c r="D9" s="92" t="s">
        <v>104</v>
      </c>
      <c r="E9" s="92" t="s">
        <v>105</v>
      </c>
      <c r="F9" s="92" t="s">
        <v>106</v>
      </c>
      <c r="G9" s="92" t="s">
        <v>107</v>
      </c>
      <c r="H9" s="92" t="s">
        <v>108</v>
      </c>
      <c r="I9" s="92" t="s">
        <v>109</v>
      </c>
      <c r="J9" s="92" t="s">
        <v>110</v>
      </c>
      <c r="K9" s="92" t="s">
        <v>111</v>
      </c>
      <c r="L9" s="92" t="s">
        <v>480</v>
      </c>
      <c r="M9" s="92" t="s">
        <v>481</v>
      </c>
      <c r="N9" s="92" t="s">
        <v>114</v>
      </c>
      <c r="O9" s="92" t="s">
        <v>115</v>
      </c>
      <c r="P9" s="93" t="s">
        <v>482</v>
      </c>
      <c r="R9" s="91" t="s">
        <v>55</v>
      </c>
      <c r="S9" s="94" t="s">
        <v>145</v>
      </c>
      <c r="T9" s="92" t="s">
        <v>56</v>
      </c>
      <c r="U9" s="92" t="s">
        <v>483</v>
      </c>
      <c r="V9" s="92" t="s">
        <v>58</v>
      </c>
      <c r="W9" s="92" t="s">
        <v>484</v>
      </c>
      <c r="X9" s="92" t="s">
        <v>485</v>
      </c>
      <c r="Y9" s="92" t="s">
        <v>486</v>
      </c>
      <c r="Z9" s="92" t="s">
        <v>487</v>
      </c>
      <c r="AA9" s="92" t="s">
        <v>488</v>
      </c>
      <c r="AB9" s="92" t="s">
        <v>489</v>
      </c>
      <c r="AC9" s="92" t="s">
        <v>490</v>
      </c>
      <c r="AD9" s="92" t="s">
        <v>491</v>
      </c>
      <c r="AE9" s="92" t="s">
        <v>492</v>
      </c>
      <c r="AF9" s="92" t="s">
        <v>493</v>
      </c>
      <c r="AG9" s="92" t="s">
        <v>494</v>
      </c>
      <c r="AH9" s="92" t="s">
        <v>495</v>
      </c>
      <c r="AI9" s="93" t="s">
        <v>496</v>
      </c>
      <c r="AJ9" s="48"/>
      <c r="AK9" s="95"/>
      <c r="AL9" s="95"/>
      <c r="AM9" s="95"/>
      <c r="AN9" s="95"/>
      <c r="AO9" s="95"/>
      <c r="AP9" s="95"/>
      <c r="AQ9" s="95"/>
      <c r="AR9" s="96"/>
      <c r="AS9" s="97"/>
      <c r="AT9" s="97"/>
      <c r="AU9" s="98"/>
      <c r="AV9" s="99"/>
      <c r="AW9" s="99"/>
      <c r="AX9" s="99"/>
      <c r="AY9" s="174" t="s">
        <v>497</v>
      </c>
      <c r="AZ9" s="171"/>
      <c r="BA9" s="171"/>
      <c r="BB9" s="171"/>
      <c r="BC9" s="171"/>
      <c r="BD9" s="171"/>
      <c r="BE9" s="170" t="s">
        <v>498</v>
      </c>
      <c r="BF9" s="171"/>
      <c r="BG9" s="100"/>
      <c r="BH9" s="101"/>
      <c r="BI9" s="101"/>
      <c r="BJ9" s="101"/>
      <c r="BK9" s="174" t="s">
        <v>497</v>
      </c>
      <c r="BL9" s="171"/>
      <c r="BM9" s="171"/>
      <c r="BN9" s="171"/>
      <c r="BO9" s="171"/>
      <c r="BP9" s="171"/>
      <c r="BQ9" s="173" t="s">
        <v>499</v>
      </c>
      <c r="BR9" s="171"/>
      <c r="BS9" s="102"/>
      <c r="BT9" s="99"/>
      <c r="BU9" s="99"/>
      <c r="BV9" s="99"/>
      <c r="BW9" s="175" t="s">
        <v>497</v>
      </c>
      <c r="BX9" s="171"/>
      <c r="BY9" s="171"/>
      <c r="BZ9" s="171"/>
      <c r="CA9" s="171"/>
      <c r="CB9" s="171"/>
      <c r="CC9" s="170" t="s">
        <v>500</v>
      </c>
      <c r="CD9" s="171"/>
      <c r="CE9" s="100"/>
      <c r="CF9" s="101"/>
      <c r="CG9" s="101"/>
      <c r="CH9" s="101"/>
      <c r="CI9" s="172" t="s">
        <v>497</v>
      </c>
      <c r="CJ9" s="171"/>
      <c r="CK9" s="171"/>
      <c r="CL9" s="171"/>
      <c r="CM9" s="171"/>
      <c r="CN9" s="171"/>
      <c r="CO9" s="173" t="s">
        <v>501</v>
      </c>
      <c r="CP9" s="171"/>
      <c r="CQ9" s="102"/>
      <c r="CR9" s="103"/>
      <c r="CS9" s="104" t="s">
        <v>502</v>
      </c>
      <c r="CT9" s="105" t="s">
        <v>503</v>
      </c>
      <c r="CU9" s="105" t="s">
        <v>504</v>
      </c>
      <c r="CV9" s="105" t="s">
        <v>505</v>
      </c>
      <c r="CW9" s="105" t="s">
        <v>506</v>
      </c>
      <c r="CX9" s="106" t="s">
        <v>142</v>
      </c>
      <c r="CY9" s="106" t="s">
        <v>90</v>
      </c>
      <c r="CZ9" s="107" t="s">
        <v>507</v>
      </c>
      <c r="DA9" s="107" t="s">
        <v>32</v>
      </c>
      <c r="DB9" s="106" t="s">
        <v>473</v>
      </c>
      <c r="DC9" s="107" t="s">
        <v>508</v>
      </c>
    </row>
    <row r="10" spans="1:107" ht="39.75" customHeight="1" x14ac:dyDescent="0.3">
      <c r="B10" s="1" t="s">
        <v>509</v>
      </c>
      <c r="C10" s="5" t="s">
        <v>510</v>
      </c>
      <c r="D10" s="6" t="s">
        <v>511</v>
      </c>
      <c r="E10" s="6" t="s">
        <v>512</v>
      </c>
      <c r="F10" s="6" t="s">
        <v>133</v>
      </c>
      <c r="G10" s="6" t="s">
        <v>120</v>
      </c>
      <c r="H10" s="6">
        <v>27</v>
      </c>
      <c r="I10" s="6" t="s">
        <v>348</v>
      </c>
      <c r="J10" s="6" t="s">
        <v>349</v>
      </c>
      <c r="K10" s="6" t="s">
        <v>122</v>
      </c>
      <c r="L10" s="6" t="s">
        <v>372</v>
      </c>
      <c r="M10" s="6" t="s">
        <v>351</v>
      </c>
      <c r="N10" s="6">
        <v>2950123012345</v>
      </c>
      <c r="O10" s="6">
        <v>1012345670</v>
      </c>
      <c r="P10" s="7"/>
      <c r="R10" s="5" t="s">
        <v>72</v>
      </c>
      <c r="S10" s="6" t="s">
        <v>513</v>
      </c>
      <c r="T10" s="6" t="s">
        <v>11</v>
      </c>
      <c r="U10" s="6" t="s">
        <v>514</v>
      </c>
      <c r="V10" s="6" t="s">
        <v>515</v>
      </c>
      <c r="W10" s="6" t="s">
        <v>516</v>
      </c>
      <c r="X10" s="6" t="s">
        <v>517</v>
      </c>
      <c r="Y10" s="6" t="s">
        <v>518</v>
      </c>
      <c r="Z10" s="6" t="s">
        <v>519</v>
      </c>
      <c r="AA10" s="108">
        <v>0.3</v>
      </c>
      <c r="AB10" s="108">
        <v>0.4</v>
      </c>
      <c r="AC10" s="108">
        <v>0.45</v>
      </c>
      <c r="AD10" s="108">
        <v>0.5</v>
      </c>
      <c r="AE10" s="108">
        <v>0.55000000000000004</v>
      </c>
      <c r="AF10" s="6" t="s">
        <v>520</v>
      </c>
      <c r="AG10" s="6" t="s">
        <v>212</v>
      </c>
      <c r="AH10" s="6" t="s">
        <v>521</v>
      </c>
      <c r="AI10" s="7" t="s">
        <v>522</v>
      </c>
      <c r="AJ10" s="1"/>
      <c r="AK10" s="109" t="s">
        <v>523</v>
      </c>
      <c r="AL10" s="110" t="s">
        <v>56</v>
      </c>
      <c r="AM10" s="110" t="s">
        <v>524</v>
      </c>
      <c r="AN10" s="110" t="s">
        <v>525</v>
      </c>
      <c r="AO10" s="110" t="s">
        <v>63</v>
      </c>
      <c r="AP10" s="110" t="s">
        <v>526</v>
      </c>
      <c r="AQ10" s="110" t="s">
        <v>527</v>
      </c>
      <c r="AR10" s="110" t="s">
        <v>528</v>
      </c>
      <c r="AS10" s="110" t="s">
        <v>529</v>
      </c>
      <c r="AT10" s="110" t="s">
        <v>530</v>
      </c>
      <c r="AU10" s="110" t="s">
        <v>531</v>
      </c>
      <c r="AV10" s="111" t="s">
        <v>532</v>
      </c>
      <c r="AW10" s="111" t="s">
        <v>533</v>
      </c>
      <c r="AX10" s="111" t="s">
        <v>534</v>
      </c>
      <c r="AY10" s="112" t="s">
        <v>535</v>
      </c>
      <c r="AZ10" s="112" t="s">
        <v>536</v>
      </c>
      <c r="BA10" s="112" t="s">
        <v>537</v>
      </c>
      <c r="BB10" s="112" t="s">
        <v>538</v>
      </c>
      <c r="BC10" s="112" t="s">
        <v>539</v>
      </c>
      <c r="BD10" s="112" t="s">
        <v>540</v>
      </c>
      <c r="BE10" s="111" t="s">
        <v>541</v>
      </c>
      <c r="BF10" s="111" t="s">
        <v>542</v>
      </c>
      <c r="BG10" s="113" t="s">
        <v>543</v>
      </c>
      <c r="BH10" s="114" t="s">
        <v>544</v>
      </c>
      <c r="BI10" s="114" t="s">
        <v>545</v>
      </c>
      <c r="BJ10" s="114" t="s">
        <v>546</v>
      </c>
      <c r="BK10" s="111" t="s">
        <v>535</v>
      </c>
      <c r="BL10" s="111" t="s">
        <v>536</v>
      </c>
      <c r="BM10" s="111" t="s">
        <v>537</v>
      </c>
      <c r="BN10" s="111" t="s">
        <v>538</v>
      </c>
      <c r="BO10" s="111" t="s">
        <v>539</v>
      </c>
      <c r="BP10" s="111" t="s">
        <v>540</v>
      </c>
      <c r="BQ10" s="114" t="s">
        <v>541</v>
      </c>
      <c r="BR10" s="114" t="s">
        <v>547</v>
      </c>
      <c r="BS10" s="115" t="s">
        <v>543</v>
      </c>
      <c r="BT10" s="111" t="s">
        <v>548</v>
      </c>
      <c r="BU10" s="111" t="s">
        <v>549</v>
      </c>
      <c r="BV10" s="111" t="s">
        <v>550</v>
      </c>
      <c r="BW10" s="111" t="s">
        <v>535</v>
      </c>
      <c r="BX10" s="111" t="s">
        <v>536</v>
      </c>
      <c r="BY10" s="111" t="s">
        <v>537</v>
      </c>
      <c r="BZ10" s="111" t="s">
        <v>538</v>
      </c>
      <c r="CA10" s="111" t="s">
        <v>539</v>
      </c>
      <c r="CB10" s="111" t="s">
        <v>540</v>
      </c>
      <c r="CC10" s="111" t="s">
        <v>541</v>
      </c>
      <c r="CD10" s="111" t="s">
        <v>551</v>
      </c>
      <c r="CE10" s="113" t="s">
        <v>543</v>
      </c>
      <c r="CF10" s="114" t="s">
        <v>552</v>
      </c>
      <c r="CG10" s="114" t="s">
        <v>553</v>
      </c>
      <c r="CH10" s="114" t="s">
        <v>554</v>
      </c>
      <c r="CI10" s="116" t="s">
        <v>535</v>
      </c>
      <c r="CJ10" s="116" t="s">
        <v>536</v>
      </c>
      <c r="CK10" s="116" t="s">
        <v>537</v>
      </c>
      <c r="CL10" s="116" t="s">
        <v>538</v>
      </c>
      <c r="CM10" s="116" t="s">
        <v>539</v>
      </c>
      <c r="CN10" s="116" t="s">
        <v>540</v>
      </c>
      <c r="CO10" s="114" t="s">
        <v>541</v>
      </c>
      <c r="CP10" s="114" t="s">
        <v>555</v>
      </c>
      <c r="CQ10" s="115" t="s">
        <v>543</v>
      </c>
      <c r="CR10" s="117"/>
      <c r="CS10" s="118" t="s">
        <v>556</v>
      </c>
      <c r="CT10" s="119" t="s">
        <v>557</v>
      </c>
      <c r="CU10" s="119" t="s">
        <v>558</v>
      </c>
      <c r="CV10" s="119" t="s">
        <v>559</v>
      </c>
      <c r="CW10" s="119" t="s">
        <v>560</v>
      </c>
      <c r="CX10" s="120"/>
      <c r="CY10" s="121" t="s">
        <v>561</v>
      </c>
      <c r="CZ10" s="122" t="s">
        <v>353</v>
      </c>
      <c r="DA10" s="119" t="s">
        <v>354</v>
      </c>
      <c r="DB10" s="122" t="s">
        <v>355</v>
      </c>
      <c r="DC10" s="120"/>
    </row>
    <row r="11" spans="1:107" ht="35.25" customHeight="1" x14ac:dyDescent="0.3">
      <c r="B11" s="1" t="s">
        <v>562</v>
      </c>
      <c r="C11" s="8" t="s">
        <v>563</v>
      </c>
      <c r="D11" s="9" t="s">
        <v>564</v>
      </c>
      <c r="E11" s="9" t="s">
        <v>565</v>
      </c>
      <c r="F11" s="9" t="s">
        <v>566</v>
      </c>
      <c r="G11" s="9" t="s">
        <v>124</v>
      </c>
      <c r="H11" s="9">
        <v>22</v>
      </c>
      <c r="I11" s="9" t="s">
        <v>359</v>
      </c>
      <c r="J11" s="9" t="s">
        <v>360</v>
      </c>
      <c r="K11" s="9" t="s">
        <v>122</v>
      </c>
      <c r="L11" s="9" t="s">
        <v>361</v>
      </c>
      <c r="M11" s="9" t="s">
        <v>362</v>
      </c>
      <c r="N11" s="9" t="s">
        <v>567</v>
      </c>
      <c r="O11" s="9">
        <v>1022345671</v>
      </c>
      <c r="P11" s="10"/>
      <c r="R11" s="8" t="s">
        <v>73</v>
      </c>
      <c r="S11" s="9" t="s">
        <v>568</v>
      </c>
      <c r="T11" s="9" t="s">
        <v>569</v>
      </c>
      <c r="U11" s="9" t="s">
        <v>570</v>
      </c>
      <c r="V11" s="9" t="s">
        <v>571</v>
      </c>
      <c r="W11" s="9" t="s">
        <v>572</v>
      </c>
      <c r="X11" s="9" t="s">
        <v>573</v>
      </c>
      <c r="Y11" s="9" t="s">
        <v>574</v>
      </c>
      <c r="Z11" s="9" t="s">
        <v>232</v>
      </c>
      <c r="AA11" s="9">
        <v>10</v>
      </c>
      <c r="AB11" s="9">
        <v>50</v>
      </c>
      <c r="AC11" s="9">
        <v>80</v>
      </c>
      <c r="AD11" s="9">
        <v>100</v>
      </c>
      <c r="AE11" s="9">
        <v>120</v>
      </c>
      <c r="AF11" s="9" t="s">
        <v>575</v>
      </c>
      <c r="AG11" s="9" t="s">
        <v>576</v>
      </c>
      <c r="AH11" s="9" t="s">
        <v>234</v>
      </c>
      <c r="AI11" s="10" t="s">
        <v>577</v>
      </c>
      <c r="AJ11" s="1"/>
      <c r="AK11" s="123" t="s">
        <v>578</v>
      </c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  <c r="CE11" s="124"/>
      <c r="CF11" s="124"/>
      <c r="CG11" s="124"/>
      <c r="CH11" s="124"/>
      <c r="CI11" s="124"/>
      <c r="CJ11" s="124"/>
      <c r="CK11" s="124"/>
      <c r="CL11" s="124"/>
      <c r="CM11" s="124"/>
      <c r="CN11" s="124"/>
      <c r="CO11" s="124"/>
      <c r="CP11" s="124"/>
      <c r="CQ11" s="124"/>
      <c r="CR11" s="103"/>
      <c r="CS11" s="125" t="s">
        <v>556</v>
      </c>
      <c r="CT11" s="126" t="s">
        <v>557</v>
      </c>
      <c r="CU11" s="126" t="s">
        <v>558</v>
      </c>
      <c r="CV11" s="126" t="s">
        <v>559</v>
      </c>
      <c r="CW11" s="126" t="s">
        <v>560</v>
      </c>
      <c r="CX11" s="127"/>
      <c r="CY11" s="127"/>
      <c r="CZ11" s="128" t="s">
        <v>451</v>
      </c>
      <c r="DA11" s="126" t="s">
        <v>452</v>
      </c>
      <c r="DB11" s="128" t="s">
        <v>579</v>
      </c>
      <c r="DC11" s="129"/>
    </row>
    <row r="12" spans="1:107" ht="51" customHeight="1" x14ac:dyDescent="0.3">
      <c r="B12" s="1" t="s">
        <v>562</v>
      </c>
      <c r="C12" s="5" t="s">
        <v>580</v>
      </c>
      <c r="D12" s="6" t="s">
        <v>581</v>
      </c>
      <c r="E12" s="6" t="s">
        <v>582</v>
      </c>
      <c r="F12" s="6" t="s">
        <v>583</v>
      </c>
      <c r="G12" s="6" t="s">
        <v>120</v>
      </c>
      <c r="H12" s="6">
        <v>33</v>
      </c>
      <c r="I12" s="6" t="s">
        <v>370</v>
      </c>
      <c r="J12" s="6" t="s">
        <v>369</v>
      </c>
      <c r="K12" s="6" t="s">
        <v>369</v>
      </c>
      <c r="L12" s="6" t="s">
        <v>372</v>
      </c>
      <c r="M12" s="6" t="s">
        <v>373</v>
      </c>
      <c r="N12" s="6" t="s">
        <v>584</v>
      </c>
      <c r="O12" s="6">
        <v>1032345672</v>
      </c>
      <c r="P12" s="7"/>
      <c r="R12" s="5" t="s">
        <v>74</v>
      </c>
      <c r="S12" s="6" t="s">
        <v>585</v>
      </c>
      <c r="T12" s="6" t="s">
        <v>586</v>
      </c>
      <c r="U12" s="6" t="s">
        <v>587</v>
      </c>
      <c r="V12" s="6" t="s">
        <v>588</v>
      </c>
      <c r="W12" s="6" t="s">
        <v>589</v>
      </c>
      <c r="X12" s="6" t="s">
        <v>590</v>
      </c>
      <c r="Y12" s="6" t="s">
        <v>591</v>
      </c>
      <c r="Z12" s="6" t="s">
        <v>232</v>
      </c>
      <c r="AA12" s="6">
        <v>0</v>
      </c>
      <c r="AB12" s="6">
        <v>100</v>
      </c>
      <c r="AC12" s="6">
        <v>200</v>
      </c>
      <c r="AD12" s="6">
        <v>300</v>
      </c>
      <c r="AE12" s="6">
        <v>500</v>
      </c>
      <c r="AF12" s="6" t="s">
        <v>592</v>
      </c>
      <c r="AG12" s="6" t="s">
        <v>593</v>
      </c>
      <c r="AH12" s="6" t="s">
        <v>212</v>
      </c>
      <c r="AI12" s="7" t="s">
        <v>594</v>
      </c>
      <c r="AJ12" s="1"/>
      <c r="AK12" s="123" t="s">
        <v>73</v>
      </c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24"/>
      <c r="CM12" s="124"/>
      <c r="CN12" s="124"/>
      <c r="CO12" s="124"/>
      <c r="CP12" s="124"/>
      <c r="CQ12" s="124"/>
      <c r="CR12" s="103"/>
      <c r="CS12" s="118" t="s">
        <v>556</v>
      </c>
      <c r="CT12" s="119" t="s">
        <v>557</v>
      </c>
      <c r="CU12" s="119" t="s">
        <v>558</v>
      </c>
      <c r="CV12" s="119" t="s">
        <v>559</v>
      </c>
      <c r="CW12" s="119" t="s">
        <v>560</v>
      </c>
      <c r="CX12" s="121" t="s">
        <v>561</v>
      </c>
      <c r="CY12" s="120"/>
      <c r="CZ12" s="122" t="s">
        <v>595</v>
      </c>
      <c r="DA12" s="119" t="s">
        <v>596</v>
      </c>
      <c r="DB12" s="122" t="s">
        <v>597</v>
      </c>
      <c r="DC12" s="130"/>
    </row>
    <row r="13" spans="1:107" ht="14.4" x14ac:dyDescent="0.3">
      <c r="B13" s="1" t="s">
        <v>598</v>
      </c>
      <c r="C13" s="8" t="s">
        <v>599</v>
      </c>
      <c r="D13" s="9" t="s">
        <v>564</v>
      </c>
      <c r="E13" s="9" t="s">
        <v>600</v>
      </c>
      <c r="F13" s="9" t="s">
        <v>601</v>
      </c>
      <c r="G13" s="9" t="s">
        <v>124</v>
      </c>
      <c r="H13" s="9">
        <v>28</v>
      </c>
      <c r="I13" s="9" t="s">
        <v>348</v>
      </c>
      <c r="J13" s="9" t="s">
        <v>369</v>
      </c>
      <c r="K13" s="9" t="s">
        <v>122</v>
      </c>
      <c r="L13" s="9" t="s">
        <v>383</v>
      </c>
      <c r="M13" s="9" t="s">
        <v>384</v>
      </c>
      <c r="N13" s="9">
        <v>2860115012345</v>
      </c>
      <c r="O13" s="9">
        <v>1042345673</v>
      </c>
      <c r="P13" s="10"/>
      <c r="R13" s="8" t="s">
        <v>78</v>
      </c>
      <c r="S13" s="9" t="s">
        <v>602</v>
      </c>
      <c r="T13" s="9" t="s">
        <v>603</v>
      </c>
      <c r="U13" s="9" t="s">
        <v>604</v>
      </c>
      <c r="V13" s="9" t="s">
        <v>605</v>
      </c>
      <c r="W13" s="9" t="s">
        <v>606</v>
      </c>
      <c r="X13" s="9" t="s">
        <v>607</v>
      </c>
      <c r="Y13" s="9" t="s">
        <v>608</v>
      </c>
      <c r="Z13" s="9" t="s">
        <v>232</v>
      </c>
      <c r="AA13" s="9">
        <v>0</v>
      </c>
      <c r="AB13" s="9">
        <v>30</v>
      </c>
      <c r="AC13" s="9">
        <v>60</v>
      </c>
      <c r="AD13" s="9">
        <v>90</v>
      </c>
      <c r="AE13" s="9">
        <v>120</v>
      </c>
      <c r="AF13" s="9" t="s">
        <v>609</v>
      </c>
      <c r="AG13" s="9" t="s">
        <v>610</v>
      </c>
      <c r="AH13" s="9" t="s">
        <v>212</v>
      </c>
      <c r="AI13" s="10" t="s">
        <v>611</v>
      </c>
      <c r="AJ13" s="1"/>
      <c r="AK13" s="131"/>
      <c r="AL13" s="132" t="s">
        <v>11</v>
      </c>
      <c r="AM13" s="132"/>
      <c r="AN13" s="132"/>
      <c r="AO13" s="132"/>
      <c r="AP13" s="133">
        <v>10</v>
      </c>
      <c r="AQ13" s="134">
        <v>6</v>
      </c>
      <c r="AR13" s="135">
        <v>0.6</v>
      </c>
      <c r="AS13" s="132"/>
      <c r="AT13" s="132"/>
      <c r="AU13" s="132"/>
      <c r="AV13" s="134">
        <v>1</v>
      </c>
      <c r="AW13" s="134">
        <v>2</v>
      </c>
      <c r="AX13" s="134">
        <v>3</v>
      </c>
      <c r="AY13" s="132"/>
      <c r="AZ13" s="132"/>
      <c r="BA13" s="132"/>
      <c r="BB13" s="132"/>
      <c r="BC13" s="132"/>
      <c r="BD13" s="132"/>
      <c r="BE13" s="132">
        <f>SUM(AV13:AX13)</f>
        <v>6</v>
      </c>
      <c r="BF13" s="136">
        <f>BE13/AP13</f>
        <v>0.6</v>
      </c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</row>
    <row r="14" spans="1:107" ht="14.4" x14ac:dyDescent="0.3">
      <c r="C14" s="5" t="s">
        <v>612</v>
      </c>
      <c r="D14" s="6" t="s">
        <v>512</v>
      </c>
      <c r="E14" s="6" t="s">
        <v>133</v>
      </c>
      <c r="F14" s="6" t="s">
        <v>613</v>
      </c>
      <c r="G14" s="6" t="s">
        <v>124</v>
      </c>
      <c r="H14" s="6">
        <v>19</v>
      </c>
      <c r="I14" s="6" t="s">
        <v>382</v>
      </c>
      <c r="J14" s="6" t="s">
        <v>360</v>
      </c>
      <c r="K14" s="6" t="s">
        <v>134</v>
      </c>
      <c r="L14" s="6" t="s">
        <v>350</v>
      </c>
      <c r="M14" s="6" t="s">
        <v>351</v>
      </c>
      <c r="N14" s="6" t="s">
        <v>614</v>
      </c>
      <c r="O14" s="6">
        <v>1052345674</v>
      </c>
      <c r="P14" s="7"/>
      <c r="R14" s="5" t="s">
        <v>76</v>
      </c>
      <c r="S14" s="6" t="s">
        <v>615</v>
      </c>
      <c r="T14" s="6" t="s">
        <v>616</v>
      </c>
      <c r="U14" s="6" t="s">
        <v>617</v>
      </c>
      <c r="V14" s="6" t="s">
        <v>618</v>
      </c>
      <c r="W14" s="6" t="s">
        <v>619</v>
      </c>
      <c r="X14" s="6" t="s">
        <v>620</v>
      </c>
      <c r="Y14" s="6" t="s">
        <v>621</v>
      </c>
      <c r="Z14" s="6" t="s">
        <v>622</v>
      </c>
      <c r="AA14" s="6">
        <v>0</v>
      </c>
      <c r="AB14" s="6">
        <v>5</v>
      </c>
      <c r="AC14" s="6" t="s">
        <v>623</v>
      </c>
      <c r="AD14" s="6" t="s">
        <v>623</v>
      </c>
      <c r="AE14" s="6" t="s">
        <v>623</v>
      </c>
      <c r="AF14" s="6" t="s">
        <v>624</v>
      </c>
      <c r="AG14" s="6" t="s">
        <v>625</v>
      </c>
      <c r="AH14" s="6" t="s">
        <v>626</v>
      </c>
      <c r="AI14" s="7" t="s">
        <v>627</v>
      </c>
      <c r="AJ14" s="1"/>
      <c r="AK14" s="131"/>
      <c r="AL14" s="132"/>
      <c r="AM14" s="132"/>
      <c r="AN14" s="132"/>
      <c r="AO14" s="132"/>
      <c r="AP14" s="132"/>
      <c r="AQ14" s="134">
        <v>0</v>
      </c>
      <c r="AR14" s="134" t="e">
        <v>#DIV/0!</v>
      </c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03"/>
      <c r="CS14" s="103"/>
      <c r="CT14" s="103"/>
      <c r="CU14" s="103"/>
      <c r="CV14" s="103"/>
      <c r="CW14" s="103"/>
      <c r="CX14" s="103"/>
      <c r="CY14" s="103"/>
      <c r="CZ14" s="103"/>
      <c r="DA14" s="103"/>
      <c r="DB14" s="103"/>
      <c r="DC14" s="103"/>
    </row>
    <row r="15" spans="1:107" ht="14.4" x14ac:dyDescent="0.3">
      <c r="C15" s="8" t="s">
        <v>582</v>
      </c>
      <c r="D15" s="9" t="s">
        <v>511</v>
      </c>
      <c r="E15" s="9" t="s">
        <v>628</v>
      </c>
      <c r="F15" s="9" t="s">
        <v>629</v>
      </c>
      <c r="G15" s="9" t="s">
        <v>120</v>
      </c>
      <c r="H15" s="9">
        <v>41</v>
      </c>
      <c r="I15" s="9" t="s">
        <v>348</v>
      </c>
      <c r="J15" s="9" t="s">
        <v>349</v>
      </c>
      <c r="K15" s="9" t="s">
        <v>369</v>
      </c>
      <c r="L15" s="9" t="s">
        <v>399</v>
      </c>
      <c r="M15" s="9" t="s">
        <v>400</v>
      </c>
      <c r="N15" s="9">
        <v>2820118012345</v>
      </c>
      <c r="O15" s="9">
        <v>1062345675</v>
      </c>
      <c r="P15" s="10"/>
      <c r="R15" s="8" t="s">
        <v>77</v>
      </c>
      <c r="S15" s="9" t="s">
        <v>630</v>
      </c>
      <c r="T15" s="9" t="s">
        <v>631</v>
      </c>
      <c r="U15" s="9" t="s">
        <v>632</v>
      </c>
      <c r="V15" s="9" t="s">
        <v>633</v>
      </c>
      <c r="W15" s="9" t="s">
        <v>634</v>
      </c>
      <c r="X15" s="9" t="s">
        <v>635</v>
      </c>
      <c r="Y15" s="9" t="s">
        <v>636</v>
      </c>
      <c r="Z15" s="9" t="s">
        <v>222</v>
      </c>
      <c r="AA15" s="9">
        <v>0</v>
      </c>
      <c r="AB15" s="9">
        <v>2</v>
      </c>
      <c r="AC15" s="9">
        <v>4</v>
      </c>
      <c r="AD15" s="9">
        <v>6</v>
      </c>
      <c r="AE15" s="9" t="s">
        <v>623</v>
      </c>
      <c r="AF15" s="9" t="s">
        <v>637</v>
      </c>
      <c r="AG15" s="9" t="s">
        <v>638</v>
      </c>
      <c r="AH15" s="9" t="s">
        <v>626</v>
      </c>
      <c r="AI15" s="10" t="s">
        <v>639</v>
      </c>
      <c r="AJ15" s="1"/>
      <c r="AK15" s="131"/>
      <c r="AL15" s="132"/>
      <c r="AM15" s="132"/>
      <c r="AN15" s="132"/>
      <c r="AO15" s="132"/>
      <c r="AP15" s="132"/>
      <c r="AQ15" s="134">
        <v>0</v>
      </c>
      <c r="AR15" s="134" t="e">
        <v>#DIV/0!</v>
      </c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03"/>
      <c r="CS15" s="103"/>
      <c r="CT15" s="103"/>
      <c r="CU15" s="103"/>
      <c r="CV15" s="103"/>
      <c r="CW15" s="103"/>
      <c r="CX15" s="103"/>
      <c r="CY15" s="103"/>
      <c r="CZ15" s="103"/>
      <c r="DA15" s="103"/>
      <c r="DB15" s="103"/>
      <c r="DC15" s="103"/>
    </row>
    <row r="16" spans="1:107" ht="14.4" x14ac:dyDescent="0.3">
      <c r="C16" s="5" t="s">
        <v>640</v>
      </c>
      <c r="D16" s="6" t="s">
        <v>510</v>
      </c>
      <c r="E16" s="6" t="s">
        <v>566</v>
      </c>
      <c r="F16" s="6" t="s">
        <v>641</v>
      </c>
      <c r="G16" s="6" t="s">
        <v>124</v>
      </c>
      <c r="H16" s="6">
        <v>35</v>
      </c>
      <c r="I16" s="6" t="s">
        <v>359</v>
      </c>
      <c r="J16" s="6" t="s">
        <v>360</v>
      </c>
      <c r="K16" s="6" t="s">
        <v>122</v>
      </c>
      <c r="L16" s="6" t="s">
        <v>383</v>
      </c>
      <c r="M16" s="6" t="s">
        <v>407</v>
      </c>
      <c r="N16" s="6" t="s">
        <v>642</v>
      </c>
      <c r="O16" s="6">
        <v>1072345676</v>
      </c>
      <c r="P16" s="7"/>
      <c r="R16" s="5" t="s">
        <v>79</v>
      </c>
      <c r="S16" s="6" t="s">
        <v>643</v>
      </c>
      <c r="T16" s="6" t="s">
        <v>644</v>
      </c>
      <c r="U16" s="6" t="s">
        <v>645</v>
      </c>
      <c r="V16" s="6" t="s">
        <v>646</v>
      </c>
      <c r="W16" s="6" t="s">
        <v>647</v>
      </c>
      <c r="X16" s="6" t="s">
        <v>648</v>
      </c>
      <c r="Y16" s="6" t="s">
        <v>649</v>
      </c>
      <c r="Z16" s="6" t="s">
        <v>650</v>
      </c>
      <c r="AA16" s="6">
        <v>0</v>
      </c>
      <c r="AB16" s="6">
        <v>3</v>
      </c>
      <c r="AC16" s="6">
        <v>5</v>
      </c>
      <c r="AD16" s="6" t="s">
        <v>623</v>
      </c>
      <c r="AE16" s="6" t="s">
        <v>623</v>
      </c>
      <c r="AF16" s="6" t="s">
        <v>651</v>
      </c>
      <c r="AG16" s="6" t="s">
        <v>652</v>
      </c>
      <c r="AH16" s="6" t="s">
        <v>212</v>
      </c>
      <c r="AI16" s="7" t="s">
        <v>653</v>
      </c>
      <c r="AJ16" s="1"/>
      <c r="AK16" s="131"/>
      <c r="AL16" s="132"/>
      <c r="AM16" s="132"/>
      <c r="AN16" s="132"/>
      <c r="AO16" s="132"/>
      <c r="AP16" s="132"/>
      <c r="AQ16" s="134">
        <v>0</v>
      </c>
      <c r="AR16" s="134" t="e">
        <v>#DIV/0!</v>
      </c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03"/>
      <c r="CS16" s="103"/>
      <c r="CT16" s="103"/>
      <c r="CU16" s="103"/>
      <c r="CV16" s="103"/>
      <c r="CW16" s="103"/>
      <c r="CX16" s="103"/>
      <c r="CY16" s="103"/>
      <c r="CZ16" s="103"/>
      <c r="DA16" s="103"/>
      <c r="DB16" s="103"/>
      <c r="DC16" s="103"/>
    </row>
    <row r="17" spans="3:107" ht="15.6" x14ac:dyDescent="0.3">
      <c r="C17" s="8" t="s">
        <v>133</v>
      </c>
      <c r="D17" s="9" t="s">
        <v>654</v>
      </c>
      <c r="E17" s="9" t="s">
        <v>133</v>
      </c>
      <c r="F17" s="9" t="s">
        <v>655</v>
      </c>
      <c r="G17" s="9" t="s">
        <v>120</v>
      </c>
      <c r="H17" s="9">
        <v>50</v>
      </c>
      <c r="I17" s="9" t="s">
        <v>390</v>
      </c>
      <c r="J17" s="9" t="s">
        <v>369</v>
      </c>
      <c r="K17" s="9" t="s">
        <v>122</v>
      </c>
      <c r="L17" s="9" t="s">
        <v>391</v>
      </c>
      <c r="M17" s="9" t="s">
        <v>392</v>
      </c>
      <c r="N17" s="9" t="s">
        <v>656</v>
      </c>
      <c r="O17" s="9">
        <v>1082345677</v>
      </c>
      <c r="P17" s="10"/>
      <c r="R17" s="8" t="s">
        <v>272</v>
      </c>
      <c r="S17" s="9" t="s">
        <v>657</v>
      </c>
      <c r="T17" s="9" t="s">
        <v>658</v>
      </c>
      <c r="U17" s="9" t="s">
        <v>659</v>
      </c>
      <c r="V17" s="9" t="s">
        <v>660</v>
      </c>
      <c r="W17" s="9" t="s">
        <v>661</v>
      </c>
      <c r="X17" s="9" t="s">
        <v>662</v>
      </c>
      <c r="Y17" s="9" t="s">
        <v>663</v>
      </c>
      <c r="Z17" s="9" t="s">
        <v>232</v>
      </c>
      <c r="AA17" s="9">
        <v>0</v>
      </c>
      <c r="AB17" s="9">
        <v>10</v>
      </c>
      <c r="AC17" s="9">
        <v>15</v>
      </c>
      <c r="AD17" s="9">
        <v>20</v>
      </c>
      <c r="AE17" s="9" t="s">
        <v>623</v>
      </c>
      <c r="AF17" s="9" t="s">
        <v>664</v>
      </c>
      <c r="AG17" s="9" t="s">
        <v>576</v>
      </c>
      <c r="AH17" s="9" t="s">
        <v>234</v>
      </c>
      <c r="AI17" s="10" t="s">
        <v>665</v>
      </c>
      <c r="AJ17" s="1"/>
      <c r="AK17" s="123" t="s">
        <v>81</v>
      </c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  <c r="BG17" s="137"/>
      <c r="BH17" s="137"/>
      <c r="BI17" s="137"/>
      <c r="BJ17" s="137"/>
      <c r="BK17" s="137"/>
      <c r="BL17" s="137"/>
      <c r="BM17" s="137"/>
      <c r="BN17" s="137"/>
      <c r="BO17" s="137"/>
      <c r="BP17" s="137"/>
      <c r="BQ17" s="137"/>
      <c r="BR17" s="137"/>
      <c r="BS17" s="137"/>
      <c r="BT17" s="137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137"/>
      <c r="CF17" s="137"/>
      <c r="CG17" s="137"/>
      <c r="CH17" s="137"/>
      <c r="CI17" s="137"/>
      <c r="CJ17" s="137"/>
      <c r="CK17" s="137"/>
      <c r="CL17" s="137"/>
      <c r="CM17" s="137"/>
      <c r="CN17" s="137"/>
      <c r="CO17" s="137"/>
      <c r="CP17" s="137"/>
      <c r="CQ17" s="137"/>
      <c r="CR17" s="103"/>
      <c r="CS17" s="103"/>
      <c r="CT17" s="103"/>
      <c r="CU17" s="103"/>
      <c r="CV17" s="103"/>
      <c r="CW17" s="103"/>
      <c r="CX17" s="103"/>
      <c r="CY17" s="103"/>
      <c r="CZ17" s="103"/>
      <c r="DA17" s="103"/>
      <c r="DB17" s="103"/>
      <c r="DC17" s="103"/>
    </row>
    <row r="18" spans="3:107" ht="14.4" x14ac:dyDescent="0.3">
      <c r="C18" s="5" t="s">
        <v>666</v>
      </c>
      <c r="D18" s="6" t="s">
        <v>629</v>
      </c>
      <c r="E18" s="6" t="s">
        <v>600</v>
      </c>
      <c r="F18" s="6" t="s">
        <v>667</v>
      </c>
      <c r="G18" s="6" t="s">
        <v>124</v>
      </c>
      <c r="H18" s="6">
        <v>24</v>
      </c>
      <c r="I18" s="6" t="s">
        <v>348</v>
      </c>
      <c r="J18" s="6" t="s">
        <v>349</v>
      </c>
      <c r="K18" s="6" t="s">
        <v>122</v>
      </c>
      <c r="L18" s="6" t="s">
        <v>372</v>
      </c>
      <c r="M18" s="6" t="s">
        <v>362</v>
      </c>
      <c r="N18" s="6">
        <v>2960225012345</v>
      </c>
      <c r="O18" s="6">
        <v>1092345678</v>
      </c>
      <c r="P18" s="7"/>
      <c r="R18" s="5" t="s">
        <v>81</v>
      </c>
      <c r="S18" s="6" t="s">
        <v>668</v>
      </c>
      <c r="T18" s="6" t="s">
        <v>669</v>
      </c>
      <c r="U18" s="6" t="s">
        <v>670</v>
      </c>
      <c r="V18" s="6" t="s">
        <v>671</v>
      </c>
      <c r="W18" s="6" t="s">
        <v>672</v>
      </c>
      <c r="X18" s="6" t="s">
        <v>673</v>
      </c>
      <c r="Y18" s="6" t="s">
        <v>674</v>
      </c>
      <c r="Z18" s="6" t="s">
        <v>675</v>
      </c>
      <c r="AA18" s="108">
        <v>0</v>
      </c>
      <c r="AB18" s="108">
        <v>0.3</v>
      </c>
      <c r="AC18" s="108">
        <v>0.4</v>
      </c>
      <c r="AD18" s="108">
        <v>0.5</v>
      </c>
      <c r="AE18" s="108">
        <v>0.6</v>
      </c>
      <c r="AF18" s="6" t="s">
        <v>575</v>
      </c>
      <c r="AG18" s="6" t="s">
        <v>676</v>
      </c>
      <c r="AH18" s="6" t="s">
        <v>521</v>
      </c>
      <c r="AI18" s="7" t="s">
        <v>677</v>
      </c>
      <c r="AJ18" s="1"/>
      <c r="AK18" s="131"/>
      <c r="AL18" s="132"/>
      <c r="AM18" s="132"/>
      <c r="AN18" s="132"/>
      <c r="AO18" s="132"/>
      <c r="AP18" s="132"/>
      <c r="AQ18" s="134">
        <v>0</v>
      </c>
      <c r="AR18" s="134" t="e">
        <v>#DIV/0!</v>
      </c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03"/>
      <c r="CS18" s="103"/>
      <c r="CT18" s="103"/>
      <c r="CU18" s="103"/>
      <c r="CV18" s="103"/>
      <c r="CW18" s="103"/>
      <c r="CX18" s="103"/>
      <c r="CY18" s="103"/>
      <c r="CZ18" s="103"/>
      <c r="DA18" s="103"/>
      <c r="DB18" s="103"/>
      <c r="DC18" s="103"/>
    </row>
    <row r="19" spans="3:107" ht="14.4" x14ac:dyDescent="0.3">
      <c r="C19" s="11" t="s">
        <v>564</v>
      </c>
      <c r="D19" s="12" t="s">
        <v>512</v>
      </c>
      <c r="E19" s="12" t="s">
        <v>565</v>
      </c>
      <c r="F19" s="12" t="s">
        <v>678</v>
      </c>
      <c r="G19" s="12" t="s">
        <v>120</v>
      </c>
      <c r="H19" s="12">
        <v>29</v>
      </c>
      <c r="I19" s="12" t="s">
        <v>406</v>
      </c>
      <c r="J19" s="12" t="s">
        <v>360</v>
      </c>
      <c r="K19" s="12" t="s">
        <v>122</v>
      </c>
      <c r="L19" s="12" t="s">
        <v>383</v>
      </c>
      <c r="M19" s="12" t="s">
        <v>373</v>
      </c>
      <c r="N19" s="12" t="s">
        <v>679</v>
      </c>
      <c r="O19" s="12">
        <v>1102345679</v>
      </c>
      <c r="P19" s="13"/>
      <c r="R19" s="8" t="s">
        <v>292</v>
      </c>
      <c r="S19" s="9" t="s">
        <v>680</v>
      </c>
      <c r="T19" s="9" t="s">
        <v>681</v>
      </c>
      <c r="U19" s="9" t="s">
        <v>682</v>
      </c>
      <c r="V19" s="9" t="s">
        <v>683</v>
      </c>
      <c r="W19" s="9" t="s">
        <v>684</v>
      </c>
      <c r="X19" s="9" t="s">
        <v>685</v>
      </c>
      <c r="Y19" s="9" t="s">
        <v>686</v>
      </c>
      <c r="Z19" s="9" t="s">
        <v>687</v>
      </c>
      <c r="AA19" s="9">
        <v>0</v>
      </c>
      <c r="AB19" s="9">
        <v>5</v>
      </c>
      <c r="AC19" s="9">
        <v>10</v>
      </c>
      <c r="AD19" s="9">
        <v>15</v>
      </c>
      <c r="AE19" s="9">
        <v>20</v>
      </c>
      <c r="AF19" s="9" t="s">
        <v>688</v>
      </c>
      <c r="AG19" s="9" t="s">
        <v>689</v>
      </c>
      <c r="AH19" s="9" t="s">
        <v>212</v>
      </c>
      <c r="AI19" s="10" t="s">
        <v>690</v>
      </c>
      <c r="AJ19" s="1"/>
      <c r="AK19" s="131"/>
      <c r="AL19" s="132"/>
      <c r="AM19" s="132"/>
      <c r="AN19" s="132"/>
      <c r="AO19" s="132"/>
      <c r="AP19" s="132"/>
      <c r="AQ19" s="134">
        <v>0</v>
      </c>
      <c r="AR19" s="134" t="e">
        <v>#DIV/0!</v>
      </c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03"/>
      <c r="CS19" s="103"/>
      <c r="CT19" s="103"/>
      <c r="CU19" s="103"/>
      <c r="CV19" s="103"/>
      <c r="CW19" s="103"/>
      <c r="CX19" s="103"/>
      <c r="CY19" s="103"/>
      <c r="CZ19" s="103"/>
      <c r="DA19" s="103"/>
      <c r="DB19" s="103"/>
      <c r="DC19" s="103"/>
    </row>
    <row r="20" spans="3:107" ht="14.4" x14ac:dyDescent="0.3">
      <c r="R20" s="5" t="s">
        <v>83</v>
      </c>
      <c r="S20" s="6" t="s">
        <v>691</v>
      </c>
      <c r="T20" s="6" t="s">
        <v>692</v>
      </c>
      <c r="U20" s="6" t="s">
        <v>693</v>
      </c>
      <c r="V20" s="6" t="s">
        <v>694</v>
      </c>
      <c r="W20" s="6" t="s">
        <v>695</v>
      </c>
      <c r="X20" s="6" t="s">
        <v>696</v>
      </c>
      <c r="Y20" s="6" t="s">
        <v>697</v>
      </c>
      <c r="Z20" s="6" t="s">
        <v>222</v>
      </c>
      <c r="AA20" s="6">
        <v>0</v>
      </c>
      <c r="AB20" s="6">
        <v>4</v>
      </c>
      <c r="AC20" s="6">
        <v>8</v>
      </c>
      <c r="AD20" s="6">
        <v>12</v>
      </c>
      <c r="AE20" s="6" t="s">
        <v>623</v>
      </c>
      <c r="AF20" s="6" t="s">
        <v>688</v>
      </c>
      <c r="AG20" s="6" t="s">
        <v>638</v>
      </c>
      <c r="AH20" s="6" t="s">
        <v>212</v>
      </c>
      <c r="AI20" s="7" t="s">
        <v>698</v>
      </c>
      <c r="AJ20" s="1"/>
      <c r="AK20" s="131"/>
      <c r="AL20" s="132"/>
      <c r="AM20" s="132"/>
      <c r="AN20" s="132"/>
      <c r="AO20" s="132"/>
      <c r="AP20" s="132"/>
      <c r="AQ20" s="134">
        <v>0</v>
      </c>
      <c r="AR20" s="134" t="e">
        <v>#DIV/0!</v>
      </c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03"/>
      <c r="CS20" s="103"/>
      <c r="CT20" s="103"/>
      <c r="CU20" s="103"/>
      <c r="CV20" s="103"/>
      <c r="CW20" s="103"/>
      <c r="CX20" s="103"/>
      <c r="CY20" s="103"/>
      <c r="CZ20" s="103"/>
      <c r="DA20" s="103"/>
      <c r="DB20" s="103"/>
      <c r="DC20" s="103"/>
    </row>
    <row r="21" spans="3:107" ht="14.4" x14ac:dyDescent="0.3">
      <c r="R21" s="11" t="s">
        <v>83</v>
      </c>
      <c r="S21" s="12"/>
      <c r="T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3"/>
      <c r="AK21" s="131"/>
      <c r="AL21" s="132"/>
      <c r="AM21" s="132"/>
      <c r="AN21" s="132"/>
      <c r="AO21" s="132"/>
      <c r="AP21" s="132"/>
      <c r="AQ21" s="134">
        <v>0</v>
      </c>
      <c r="AR21" s="134" t="e">
        <v>#DIV/0!</v>
      </c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03"/>
      <c r="CS21" s="103"/>
      <c r="CT21" s="103"/>
      <c r="CU21" s="103"/>
      <c r="CV21" s="103"/>
      <c r="CW21" s="103"/>
      <c r="CX21" s="103"/>
      <c r="CY21" s="103"/>
      <c r="CZ21" s="103"/>
      <c r="DA21" s="103"/>
      <c r="DB21" s="103"/>
      <c r="DC21" s="103"/>
    </row>
    <row r="22" spans="3:107" ht="14.4" x14ac:dyDescent="0.3">
      <c r="AK22" s="131"/>
      <c r="AL22" s="132"/>
      <c r="AM22" s="132"/>
      <c r="AN22" s="132"/>
      <c r="AO22" s="132"/>
      <c r="AP22" s="132"/>
      <c r="AQ22" s="138">
        <v>0</v>
      </c>
      <c r="AR22" s="134" t="e">
        <v>#DIV/0!</v>
      </c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03"/>
      <c r="CS22" s="103"/>
      <c r="CT22" s="103"/>
      <c r="CU22" s="103"/>
      <c r="CV22" s="103"/>
      <c r="CW22" s="103"/>
      <c r="CX22" s="103"/>
      <c r="CY22" s="103"/>
      <c r="CZ22" s="103"/>
      <c r="DA22" s="103"/>
      <c r="DB22" s="103"/>
      <c r="DC22" s="103"/>
    </row>
    <row r="23" spans="3:107" ht="14.4" x14ac:dyDescent="0.3">
      <c r="AK23" s="131"/>
      <c r="AL23" s="132"/>
      <c r="AM23" s="132"/>
      <c r="AN23" s="132"/>
      <c r="AO23" s="132"/>
      <c r="AP23" s="132"/>
      <c r="AQ23" s="138">
        <v>0</v>
      </c>
      <c r="AR23" s="134" t="e">
        <v>#DIV/0!</v>
      </c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03"/>
      <c r="CS23" s="103"/>
      <c r="CT23" s="103"/>
      <c r="CU23" s="103"/>
      <c r="CV23" s="103"/>
      <c r="CW23" s="103"/>
      <c r="CX23" s="103"/>
      <c r="CY23" s="103"/>
      <c r="CZ23" s="103"/>
      <c r="DA23" s="103"/>
      <c r="DB23" s="103"/>
      <c r="DC23" s="103"/>
    </row>
    <row r="24" spans="3:107" ht="13.2" x14ac:dyDescent="0.25"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</row>
    <row r="25" spans="3:107" ht="13.2" x14ac:dyDescent="0.25"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</row>
    <row r="26" spans="3:107" ht="13.2" x14ac:dyDescent="0.25">
      <c r="R26" s="91" t="s">
        <v>55</v>
      </c>
      <c r="S26" s="94" t="s">
        <v>145</v>
      </c>
      <c r="T26" s="92" t="s">
        <v>56</v>
      </c>
      <c r="U26" s="92" t="s">
        <v>483</v>
      </c>
      <c r="V26" s="93" t="s">
        <v>58</v>
      </c>
      <c r="Z26" s="1" t="s">
        <v>325</v>
      </c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</row>
    <row r="27" spans="3:107" ht="13.2" x14ac:dyDescent="0.25">
      <c r="R27" s="5" t="s">
        <v>72</v>
      </c>
      <c r="S27" s="6" t="s">
        <v>513</v>
      </c>
      <c r="T27" s="6" t="s">
        <v>22</v>
      </c>
      <c r="U27" s="6" t="s">
        <v>514</v>
      </c>
      <c r="V27" s="7" t="s">
        <v>515</v>
      </c>
      <c r="Z27" s="46" t="s">
        <v>1</v>
      </c>
      <c r="AA27" s="46" t="s">
        <v>2</v>
      </c>
      <c r="AB27" s="46" t="s">
        <v>13</v>
      </c>
      <c r="AC27" s="46" t="s">
        <v>14</v>
      </c>
      <c r="AD27" s="46" t="s">
        <v>15</v>
      </c>
      <c r="AE27" s="46" t="s">
        <v>89</v>
      </c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</row>
    <row r="28" spans="3:107" ht="13.2" x14ac:dyDescent="0.25">
      <c r="R28" s="8" t="s">
        <v>73</v>
      </c>
      <c r="S28" s="9" t="s">
        <v>568</v>
      </c>
      <c r="T28" s="9" t="s">
        <v>569</v>
      </c>
      <c r="U28" s="9" t="s">
        <v>570</v>
      </c>
      <c r="V28" s="10" t="s">
        <v>571</v>
      </c>
      <c r="Z28" s="47" t="s">
        <v>158</v>
      </c>
      <c r="AA28" s="47" t="s">
        <v>149</v>
      </c>
      <c r="AB28" s="47" t="s">
        <v>120</v>
      </c>
      <c r="AC28" s="47" t="s">
        <v>159</v>
      </c>
      <c r="AD28" s="47" t="s">
        <v>160</v>
      </c>
      <c r="AE28" s="47">
        <v>10</v>
      </c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</row>
    <row r="29" spans="3:107" ht="13.2" x14ac:dyDescent="0.25">
      <c r="R29" s="5" t="s">
        <v>74</v>
      </c>
      <c r="S29" s="6" t="s">
        <v>585</v>
      </c>
      <c r="T29" s="6" t="s">
        <v>586</v>
      </c>
      <c r="U29" s="6" t="s">
        <v>587</v>
      </c>
      <c r="V29" s="7" t="s">
        <v>588</v>
      </c>
      <c r="Z29" s="47" t="s">
        <v>161</v>
      </c>
      <c r="AA29" s="47" t="s">
        <v>149</v>
      </c>
      <c r="AB29" s="47" t="s">
        <v>124</v>
      </c>
      <c r="AC29" s="47" t="s">
        <v>159</v>
      </c>
      <c r="AD29" s="47" t="s">
        <v>160</v>
      </c>
      <c r="AE29" s="47">
        <v>15</v>
      </c>
      <c r="CR29" s="90"/>
      <c r="CS29" s="90"/>
      <c r="CT29" s="90"/>
      <c r="CU29" s="90"/>
      <c r="CV29" s="90"/>
      <c r="CW29" s="90"/>
      <c r="CX29" s="90"/>
      <c r="CY29" s="90"/>
      <c r="CZ29" s="90"/>
      <c r="DA29" s="90"/>
      <c r="DB29" s="90"/>
      <c r="DC29" s="90"/>
    </row>
    <row r="30" spans="3:107" ht="13.2" x14ac:dyDescent="0.25">
      <c r="R30" s="8" t="s">
        <v>78</v>
      </c>
      <c r="S30" s="9" t="s">
        <v>602</v>
      </c>
      <c r="T30" s="9" t="s">
        <v>603</v>
      </c>
      <c r="U30" s="9" t="s">
        <v>604</v>
      </c>
      <c r="V30" s="10" t="s">
        <v>605</v>
      </c>
      <c r="Z30" s="47" t="s">
        <v>162</v>
      </c>
      <c r="AA30" s="47" t="s">
        <v>149</v>
      </c>
      <c r="AB30" s="47" t="s">
        <v>120</v>
      </c>
      <c r="AC30" s="47" t="s">
        <v>163</v>
      </c>
      <c r="AD30" s="47" t="s">
        <v>164</v>
      </c>
      <c r="AE30" s="47">
        <v>10</v>
      </c>
      <c r="CR30" s="90"/>
      <c r="CS30" s="90"/>
      <c r="CT30" s="90"/>
      <c r="CU30" s="90"/>
      <c r="CV30" s="90"/>
      <c r="CW30" s="90"/>
      <c r="CX30" s="90"/>
      <c r="CY30" s="90"/>
      <c r="CZ30" s="90"/>
      <c r="DA30" s="90"/>
      <c r="DB30" s="90"/>
      <c r="DC30" s="90"/>
    </row>
    <row r="31" spans="3:107" ht="13.2" x14ac:dyDescent="0.25">
      <c r="R31" s="5" t="s">
        <v>76</v>
      </c>
      <c r="S31" s="6" t="s">
        <v>615</v>
      </c>
      <c r="T31" s="6" t="s">
        <v>616</v>
      </c>
      <c r="U31" s="6" t="s">
        <v>617</v>
      </c>
      <c r="V31" s="7" t="s">
        <v>618</v>
      </c>
      <c r="Z31" s="47" t="s">
        <v>165</v>
      </c>
      <c r="AA31" s="47" t="s">
        <v>149</v>
      </c>
      <c r="AB31" s="47" t="s">
        <v>124</v>
      </c>
      <c r="AC31" s="47" t="s">
        <v>163</v>
      </c>
      <c r="AD31" s="47" t="s">
        <v>164</v>
      </c>
      <c r="AE31" s="47">
        <v>20</v>
      </c>
      <c r="CR31" s="90"/>
      <c r="CS31" s="90"/>
      <c r="CT31" s="90"/>
      <c r="CU31" s="90"/>
      <c r="CV31" s="90"/>
      <c r="CW31" s="90"/>
      <c r="CX31" s="90"/>
      <c r="CY31" s="90"/>
      <c r="CZ31" s="90"/>
      <c r="DA31" s="90"/>
      <c r="DB31" s="90"/>
      <c r="DC31" s="90"/>
    </row>
    <row r="32" spans="3:107" ht="13.2" x14ac:dyDescent="0.25">
      <c r="R32" s="8" t="s">
        <v>77</v>
      </c>
      <c r="S32" s="9" t="s">
        <v>630</v>
      </c>
      <c r="T32" s="9" t="s">
        <v>631</v>
      </c>
      <c r="U32" s="9" t="s">
        <v>632</v>
      </c>
      <c r="V32" s="10" t="s">
        <v>633</v>
      </c>
      <c r="Z32" s="47" t="s">
        <v>166</v>
      </c>
      <c r="AA32" s="47" t="s">
        <v>152</v>
      </c>
      <c r="AB32" s="47" t="s">
        <v>120</v>
      </c>
      <c r="AC32" s="47" t="s">
        <v>159</v>
      </c>
      <c r="AD32" s="47" t="s">
        <v>160</v>
      </c>
      <c r="AE32" s="47"/>
      <c r="CR32" s="90"/>
      <c r="CS32" s="90"/>
      <c r="CT32" s="90"/>
      <c r="CU32" s="90"/>
      <c r="CV32" s="90"/>
      <c r="CW32" s="90"/>
      <c r="CX32" s="90"/>
      <c r="CY32" s="90"/>
      <c r="CZ32" s="90"/>
      <c r="DA32" s="90"/>
      <c r="DB32" s="90"/>
      <c r="DC32" s="90"/>
    </row>
    <row r="33" spans="18:107" ht="13.2" x14ac:dyDescent="0.25">
      <c r="R33" s="5" t="s">
        <v>79</v>
      </c>
      <c r="S33" s="6" t="s">
        <v>643</v>
      </c>
      <c r="T33" s="6" t="s">
        <v>644</v>
      </c>
      <c r="U33" s="6" t="s">
        <v>645</v>
      </c>
      <c r="V33" s="7" t="s">
        <v>646</v>
      </c>
      <c r="Z33" s="47" t="s">
        <v>167</v>
      </c>
      <c r="AA33" s="47" t="s">
        <v>152</v>
      </c>
      <c r="AB33" s="47" t="s">
        <v>124</v>
      </c>
      <c r="AC33" s="47" t="s">
        <v>159</v>
      </c>
      <c r="AD33" s="47" t="s">
        <v>160</v>
      </c>
      <c r="AE33" s="47"/>
      <c r="CR33" s="90"/>
      <c r="CS33" s="90"/>
      <c r="CT33" s="90"/>
      <c r="CU33" s="90"/>
      <c r="CV33" s="90"/>
      <c r="CW33" s="90"/>
      <c r="CX33" s="90"/>
      <c r="CY33" s="90"/>
      <c r="CZ33" s="90"/>
      <c r="DA33" s="90"/>
      <c r="DB33" s="90"/>
      <c r="DC33" s="90"/>
    </row>
    <row r="34" spans="18:107" ht="13.2" x14ac:dyDescent="0.25">
      <c r="R34" s="8" t="s">
        <v>272</v>
      </c>
      <c r="S34" s="9" t="s">
        <v>657</v>
      </c>
      <c r="T34" s="9" t="s">
        <v>658</v>
      </c>
      <c r="U34" s="9" t="s">
        <v>659</v>
      </c>
      <c r="V34" s="10" t="s">
        <v>660</v>
      </c>
      <c r="Z34" s="47" t="s">
        <v>168</v>
      </c>
      <c r="AA34" s="47" t="s">
        <v>152</v>
      </c>
      <c r="AB34" s="47" t="s">
        <v>120</v>
      </c>
      <c r="AC34" s="47" t="s">
        <v>163</v>
      </c>
      <c r="AD34" s="47" t="s">
        <v>164</v>
      </c>
      <c r="AE34" s="47"/>
      <c r="CR34" s="90"/>
      <c r="CS34" s="90"/>
      <c r="CT34" s="90"/>
      <c r="CU34" s="90"/>
      <c r="CV34" s="90"/>
      <c r="CW34" s="90"/>
      <c r="CX34" s="90"/>
      <c r="CY34" s="90"/>
      <c r="CZ34" s="90"/>
      <c r="DA34" s="90"/>
      <c r="DB34" s="90"/>
      <c r="DC34" s="90"/>
    </row>
    <row r="35" spans="18:107" ht="13.2" x14ac:dyDescent="0.25">
      <c r="R35" s="5" t="s">
        <v>81</v>
      </c>
      <c r="S35" s="6" t="s">
        <v>668</v>
      </c>
      <c r="T35" s="6" t="s">
        <v>669</v>
      </c>
      <c r="U35" s="6" t="s">
        <v>670</v>
      </c>
      <c r="V35" s="7" t="s">
        <v>671</v>
      </c>
      <c r="Z35" s="47" t="s">
        <v>169</v>
      </c>
      <c r="AA35" s="47" t="s">
        <v>152</v>
      </c>
      <c r="AB35" s="47" t="s">
        <v>124</v>
      </c>
      <c r="AC35" s="47" t="s">
        <v>163</v>
      </c>
      <c r="AD35" s="47" t="s">
        <v>164</v>
      </c>
      <c r="AE35" s="47"/>
      <c r="CR35" s="90"/>
      <c r="CS35" s="90"/>
      <c r="CT35" s="90"/>
      <c r="CU35" s="90"/>
      <c r="CV35" s="90"/>
      <c r="CW35" s="90"/>
      <c r="CX35" s="90"/>
      <c r="CY35" s="90"/>
      <c r="CZ35" s="90"/>
      <c r="DA35" s="90"/>
      <c r="DB35" s="90"/>
      <c r="DC35" s="90"/>
    </row>
    <row r="36" spans="18:107" ht="13.2" x14ac:dyDescent="0.25">
      <c r="R36" s="8" t="s">
        <v>292</v>
      </c>
      <c r="S36" s="9" t="s">
        <v>680</v>
      </c>
      <c r="T36" s="9" t="s">
        <v>681</v>
      </c>
      <c r="U36" s="9" t="s">
        <v>682</v>
      </c>
      <c r="V36" s="10" t="s">
        <v>683</v>
      </c>
      <c r="Z36" s="47" t="s">
        <v>170</v>
      </c>
      <c r="AA36" s="47" t="s">
        <v>22</v>
      </c>
      <c r="AB36" s="47" t="s">
        <v>124</v>
      </c>
      <c r="AC36" s="47" t="s">
        <v>159</v>
      </c>
      <c r="AD36" s="47" t="s">
        <v>160</v>
      </c>
      <c r="AE36" s="47"/>
      <c r="CR36" s="90"/>
      <c r="CS36" s="90"/>
      <c r="CT36" s="90"/>
      <c r="CU36" s="90"/>
      <c r="CV36" s="90"/>
      <c r="CW36" s="90"/>
      <c r="CX36" s="90"/>
      <c r="CY36" s="90"/>
      <c r="CZ36" s="90"/>
      <c r="DA36" s="90"/>
      <c r="DB36" s="90"/>
      <c r="DC36" s="90"/>
    </row>
    <row r="37" spans="18:107" ht="13.2" x14ac:dyDescent="0.25">
      <c r="R37" s="27" t="s">
        <v>83</v>
      </c>
      <c r="S37" s="28" t="s">
        <v>691</v>
      </c>
      <c r="T37" s="28" t="s">
        <v>692</v>
      </c>
      <c r="U37" s="28" t="s">
        <v>693</v>
      </c>
      <c r="V37" s="23" t="s">
        <v>694</v>
      </c>
      <c r="Z37" s="47" t="s">
        <v>171</v>
      </c>
      <c r="AA37" s="47" t="s">
        <v>22</v>
      </c>
      <c r="AB37" s="47" t="s">
        <v>124</v>
      </c>
      <c r="AC37" s="47" t="s">
        <v>163</v>
      </c>
      <c r="AD37" s="47" t="s">
        <v>164</v>
      </c>
      <c r="AE37" s="47"/>
      <c r="CR37" s="90"/>
      <c r="CS37" s="90"/>
      <c r="CT37" s="90"/>
      <c r="CU37" s="90"/>
      <c r="CV37" s="90"/>
      <c r="CW37" s="90"/>
      <c r="CX37" s="90"/>
      <c r="CY37" s="90"/>
      <c r="CZ37" s="90"/>
      <c r="DA37" s="90"/>
      <c r="DB37" s="90"/>
      <c r="DC37" s="90"/>
    </row>
    <row r="38" spans="18:107" ht="13.2" x14ac:dyDescent="0.25">
      <c r="Z38" s="47" t="s">
        <v>172</v>
      </c>
      <c r="AA38" s="47" t="s">
        <v>155</v>
      </c>
      <c r="AB38" s="47" t="s">
        <v>120</v>
      </c>
      <c r="AC38" s="47" t="s">
        <v>159</v>
      </c>
      <c r="AD38" s="47"/>
      <c r="AE38" s="47"/>
      <c r="CR38" s="90"/>
      <c r="CS38" s="90"/>
      <c r="CT38" s="90"/>
      <c r="CU38" s="90"/>
      <c r="CV38" s="90"/>
      <c r="CW38" s="90"/>
      <c r="CX38" s="90"/>
      <c r="CY38" s="90"/>
      <c r="CZ38" s="90"/>
      <c r="DA38" s="90"/>
      <c r="DB38" s="90"/>
      <c r="DC38" s="90"/>
    </row>
    <row r="39" spans="18:107" ht="13.2" x14ac:dyDescent="0.25">
      <c r="Z39" s="47" t="s">
        <v>173</v>
      </c>
      <c r="AA39" s="47" t="s">
        <v>155</v>
      </c>
      <c r="AB39" s="47" t="s">
        <v>124</v>
      </c>
      <c r="AC39" s="47" t="s">
        <v>159</v>
      </c>
      <c r="AD39" s="47"/>
      <c r="AE39" s="47"/>
      <c r="CR39" s="90"/>
      <c r="CS39" s="90"/>
      <c r="CT39" s="90"/>
      <c r="CU39" s="90"/>
      <c r="CV39" s="90"/>
      <c r="CW39" s="90"/>
      <c r="CX39" s="90"/>
      <c r="CY39" s="90"/>
      <c r="CZ39" s="90"/>
      <c r="DA39" s="90"/>
      <c r="DB39" s="90"/>
      <c r="DC39" s="90"/>
    </row>
    <row r="40" spans="18:107" ht="13.2" x14ac:dyDescent="0.25">
      <c r="Z40" s="47" t="s">
        <v>174</v>
      </c>
      <c r="AA40" s="47" t="s">
        <v>155</v>
      </c>
      <c r="AB40" s="47" t="s">
        <v>120</v>
      </c>
      <c r="AC40" s="47" t="s">
        <v>163</v>
      </c>
      <c r="AD40" s="47"/>
      <c r="AE40" s="47"/>
      <c r="CR40" s="90"/>
      <c r="CS40" s="90"/>
      <c r="CT40" s="90"/>
      <c r="CU40" s="90"/>
      <c r="CV40" s="90"/>
      <c r="CW40" s="90"/>
      <c r="CX40" s="90"/>
      <c r="CY40" s="90"/>
      <c r="CZ40" s="90"/>
      <c r="DA40" s="90"/>
      <c r="DB40" s="90"/>
      <c r="DC40" s="90"/>
    </row>
    <row r="41" spans="18:107" ht="13.2" x14ac:dyDescent="0.25">
      <c r="Z41" s="47" t="s">
        <v>175</v>
      </c>
      <c r="AA41" s="47" t="s">
        <v>155</v>
      </c>
      <c r="AB41" s="47" t="s">
        <v>124</v>
      </c>
      <c r="AC41" s="47" t="s">
        <v>163</v>
      </c>
      <c r="AD41" s="47"/>
      <c r="AE41" s="47"/>
      <c r="CR41" s="90"/>
      <c r="CS41" s="90"/>
      <c r="CT41" s="90"/>
      <c r="CU41" s="90"/>
      <c r="CV41" s="90"/>
      <c r="CW41" s="90"/>
      <c r="CX41" s="90"/>
      <c r="CY41" s="90"/>
      <c r="CZ41" s="90"/>
      <c r="DA41" s="90"/>
      <c r="DB41" s="90"/>
      <c r="DC41" s="90"/>
    </row>
    <row r="42" spans="18:107" ht="13.2" x14ac:dyDescent="0.25">
      <c r="CR42" s="90"/>
      <c r="CS42" s="90"/>
      <c r="CT42" s="90"/>
      <c r="CU42" s="90"/>
      <c r="CV42" s="90"/>
      <c r="CW42" s="90"/>
      <c r="CX42" s="90"/>
      <c r="CY42" s="90"/>
      <c r="CZ42" s="90"/>
      <c r="DA42" s="90"/>
      <c r="DB42" s="90"/>
      <c r="DC42" s="90"/>
    </row>
    <row r="43" spans="18:107" ht="13.2" x14ac:dyDescent="0.25">
      <c r="CR43" s="90"/>
      <c r="CS43" s="90"/>
      <c r="CT43" s="90"/>
      <c r="CU43" s="90"/>
      <c r="CV43" s="90"/>
      <c r="CW43" s="90"/>
      <c r="CX43" s="90"/>
      <c r="CY43" s="90"/>
      <c r="CZ43" s="90"/>
      <c r="DA43" s="90"/>
      <c r="DB43" s="90"/>
      <c r="DC43" s="90"/>
    </row>
    <row r="44" spans="18:107" ht="13.2" x14ac:dyDescent="0.25"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</row>
    <row r="45" spans="18:107" ht="13.2" x14ac:dyDescent="0.25"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</row>
    <row r="46" spans="18:107" ht="13.2" x14ac:dyDescent="0.25"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</row>
    <row r="47" spans="18:107" ht="13.2" x14ac:dyDescent="0.25"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</row>
    <row r="48" spans="18:107" ht="13.2" x14ac:dyDescent="0.25">
      <c r="CR48" s="90"/>
      <c r="CS48" s="90"/>
      <c r="CT48" s="90"/>
      <c r="CU48" s="90"/>
      <c r="CV48" s="90"/>
      <c r="CW48" s="90"/>
      <c r="CX48" s="90"/>
      <c r="CY48" s="90"/>
      <c r="CZ48" s="90"/>
      <c r="DA48" s="90"/>
      <c r="DB48" s="90"/>
      <c r="DC48" s="90"/>
    </row>
    <row r="49" spans="96:107" ht="13.2" x14ac:dyDescent="0.25">
      <c r="CR49" s="90"/>
      <c r="CS49" s="90"/>
      <c r="CT49" s="90"/>
      <c r="CU49" s="90"/>
      <c r="CV49" s="90"/>
      <c r="CW49" s="90"/>
      <c r="CX49" s="90"/>
      <c r="CY49" s="90"/>
      <c r="CZ49" s="90"/>
      <c r="DA49" s="90"/>
      <c r="DB49" s="90"/>
      <c r="DC49" s="90"/>
    </row>
    <row r="50" spans="96:107" ht="13.2" x14ac:dyDescent="0.25">
      <c r="CR50" s="90"/>
      <c r="CS50" s="90"/>
      <c r="CT50" s="90"/>
      <c r="CU50" s="90"/>
      <c r="CV50" s="90"/>
      <c r="CW50" s="90"/>
      <c r="CX50" s="90"/>
      <c r="CY50" s="90"/>
      <c r="CZ50" s="90"/>
      <c r="DA50" s="90"/>
      <c r="DB50" s="90"/>
      <c r="DC50" s="90"/>
    </row>
    <row r="51" spans="96:107" ht="13.2" x14ac:dyDescent="0.25">
      <c r="CR51" s="90"/>
      <c r="CS51" s="90"/>
      <c r="CT51" s="90"/>
      <c r="CU51" s="90"/>
      <c r="CV51" s="90"/>
      <c r="CW51" s="90"/>
      <c r="CX51" s="90"/>
      <c r="CY51" s="90"/>
      <c r="CZ51" s="90"/>
      <c r="DA51" s="90"/>
      <c r="DB51" s="90"/>
      <c r="DC51" s="90"/>
    </row>
    <row r="52" spans="96:107" ht="13.2" x14ac:dyDescent="0.25">
      <c r="CR52" s="90"/>
      <c r="CS52" s="90"/>
      <c r="CT52" s="90"/>
      <c r="CU52" s="90"/>
      <c r="CV52" s="90"/>
      <c r="CW52" s="90"/>
      <c r="CX52" s="90"/>
      <c r="CY52" s="90"/>
      <c r="CZ52" s="90"/>
      <c r="DA52" s="90"/>
      <c r="DB52" s="90"/>
      <c r="DC52" s="90"/>
    </row>
    <row r="53" spans="96:107" ht="13.2" x14ac:dyDescent="0.25">
      <c r="CR53" s="90"/>
      <c r="CS53" s="90"/>
      <c r="CT53" s="90"/>
      <c r="CU53" s="90"/>
      <c r="CV53" s="90"/>
      <c r="CW53" s="90"/>
      <c r="CX53" s="90"/>
      <c r="CY53" s="90"/>
      <c r="CZ53" s="90"/>
      <c r="DA53" s="90"/>
      <c r="DB53" s="90"/>
      <c r="DC53" s="90"/>
    </row>
    <row r="54" spans="96:107" ht="13.2" x14ac:dyDescent="0.25">
      <c r="CR54" s="90"/>
      <c r="CS54" s="90"/>
      <c r="CT54" s="90"/>
      <c r="CU54" s="90"/>
      <c r="CV54" s="90"/>
      <c r="CW54" s="90"/>
      <c r="CX54" s="90"/>
      <c r="CY54" s="90"/>
      <c r="CZ54" s="90"/>
      <c r="DA54" s="90"/>
      <c r="DB54" s="90"/>
      <c r="DC54" s="90"/>
    </row>
    <row r="55" spans="96:107" ht="13.2" x14ac:dyDescent="0.25">
      <c r="CR55" s="90"/>
      <c r="CS55" s="90"/>
      <c r="CT55" s="90"/>
      <c r="CU55" s="90"/>
      <c r="CV55" s="90"/>
      <c r="CW55" s="90"/>
      <c r="CX55" s="90"/>
      <c r="CY55" s="90"/>
      <c r="CZ55" s="90"/>
      <c r="DA55" s="90"/>
      <c r="DB55" s="90"/>
      <c r="DC55" s="90"/>
    </row>
    <row r="56" spans="96:107" ht="13.2" x14ac:dyDescent="0.25">
      <c r="CR56" s="90"/>
      <c r="CS56" s="90"/>
      <c r="CT56" s="90"/>
      <c r="CU56" s="90"/>
      <c r="CV56" s="90"/>
      <c r="CW56" s="90"/>
      <c r="CX56" s="90"/>
      <c r="CY56" s="90"/>
      <c r="CZ56" s="90"/>
      <c r="DA56" s="90"/>
      <c r="DB56" s="90"/>
      <c r="DC56" s="90"/>
    </row>
    <row r="57" spans="96:107" ht="13.2" x14ac:dyDescent="0.25">
      <c r="CR57" s="90"/>
      <c r="CS57" s="90"/>
      <c r="CT57" s="90"/>
      <c r="CU57" s="90"/>
      <c r="CV57" s="90"/>
      <c r="CW57" s="90"/>
      <c r="CX57" s="90"/>
      <c r="CY57" s="90"/>
      <c r="CZ57" s="90"/>
      <c r="DA57" s="90"/>
      <c r="DB57" s="90"/>
      <c r="DC57" s="90"/>
    </row>
    <row r="58" spans="96:107" ht="13.2" x14ac:dyDescent="0.25">
      <c r="CR58" s="90"/>
      <c r="CS58" s="90"/>
      <c r="CT58" s="90"/>
      <c r="CU58" s="90"/>
      <c r="CV58" s="90"/>
      <c r="CW58" s="90"/>
      <c r="CX58" s="90"/>
      <c r="CY58" s="90"/>
      <c r="CZ58" s="90"/>
      <c r="DA58" s="90"/>
      <c r="DB58" s="90"/>
      <c r="DC58" s="90"/>
    </row>
    <row r="59" spans="96:107" ht="13.2" x14ac:dyDescent="0.25">
      <c r="CR59" s="90"/>
      <c r="CS59" s="90"/>
      <c r="CT59" s="90"/>
      <c r="CU59" s="90"/>
      <c r="CV59" s="90"/>
      <c r="CW59" s="90"/>
      <c r="CX59" s="90"/>
      <c r="CY59" s="90"/>
      <c r="CZ59" s="90"/>
      <c r="DA59" s="90"/>
      <c r="DB59" s="90"/>
      <c r="DC59" s="90"/>
    </row>
    <row r="60" spans="96:107" ht="13.2" x14ac:dyDescent="0.25">
      <c r="CR60" s="90"/>
      <c r="CS60" s="90"/>
      <c r="CT60" s="90"/>
      <c r="CU60" s="90"/>
      <c r="CV60" s="90"/>
      <c r="CW60" s="90"/>
      <c r="CX60" s="90"/>
      <c r="CY60" s="90"/>
      <c r="CZ60" s="90"/>
      <c r="DA60" s="90"/>
      <c r="DB60" s="90"/>
      <c r="DC60" s="90"/>
    </row>
    <row r="61" spans="96:107" ht="13.2" x14ac:dyDescent="0.25">
      <c r="CR61" s="90"/>
      <c r="CS61" s="90"/>
      <c r="CT61" s="90"/>
      <c r="CU61" s="90"/>
      <c r="CV61" s="90"/>
      <c r="CW61" s="90"/>
      <c r="CX61" s="90"/>
      <c r="CY61" s="90"/>
      <c r="CZ61" s="90"/>
      <c r="DA61" s="90"/>
      <c r="DB61" s="90"/>
      <c r="DC61" s="90"/>
    </row>
    <row r="62" spans="96:107" ht="13.2" x14ac:dyDescent="0.25">
      <c r="CR62" s="90"/>
      <c r="CS62" s="90"/>
      <c r="CT62" s="90"/>
      <c r="CU62" s="90"/>
      <c r="CV62" s="90"/>
      <c r="CW62" s="90"/>
      <c r="CX62" s="90"/>
      <c r="CY62" s="90"/>
      <c r="CZ62" s="90"/>
      <c r="DA62" s="90"/>
      <c r="DB62" s="90"/>
      <c r="DC62" s="90"/>
    </row>
    <row r="63" spans="96:107" ht="13.2" x14ac:dyDescent="0.25">
      <c r="CR63" s="90"/>
      <c r="CS63" s="90"/>
      <c r="CT63" s="90"/>
      <c r="CU63" s="90"/>
      <c r="CV63" s="90"/>
      <c r="CW63" s="90"/>
      <c r="CX63" s="90"/>
      <c r="CY63" s="90"/>
      <c r="CZ63" s="90"/>
      <c r="DA63" s="90"/>
      <c r="DB63" s="90"/>
      <c r="DC63" s="90"/>
    </row>
    <row r="64" spans="96:107" ht="13.2" x14ac:dyDescent="0.25">
      <c r="CR64" s="90"/>
      <c r="CS64" s="90"/>
      <c r="CT64" s="90"/>
      <c r="CU64" s="90"/>
      <c r="CV64" s="90"/>
      <c r="CW64" s="90"/>
      <c r="CX64" s="90"/>
      <c r="CY64" s="90"/>
      <c r="CZ64" s="90"/>
      <c r="DA64" s="90"/>
      <c r="DB64" s="90"/>
      <c r="DC64" s="90"/>
    </row>
    <row r="65" spans="96:107" ht="13.2" x14ac:dyDescent="0.25">
      <c r="CR65" s="90"/>
      <c r="CS65" s="90"/>
      <c r="CT65" s="90"/>
      <c r="CU65" s="90"/>
      <c r="CV65" s="90"/>
      <c r="CW65" s="90"/>
      <c r="CX65" s="90"/>
      <c r="CY65" s="90"/>
      <c r="CZ65" s="90"/>
      <c r="DA65" s="90"/>
      <c r="DB65" s="90"/>
      <c r="DC65" s="90"/>
    </row>
    <row r="66" spans="96:107" ht="13.2" x14ac:dyDescent="0.25">
      <c r="CR66" s="90"/>
      <c r="CS66" s="90"/>
      <c r="CT66" s="90"/>
      <c r="CU66" s="90"/>
      <c r="CV66" s="90"/>
      <c r="CW66" s="90"/>
      <c r="CX66" s="90"/>
      <c r="CY66" s="90"/>
      <c r="CZ66" s="90"/>
      <c r="DA66" s="90"/>
      <c r="DB66" s="90"/>
      <c r="DC66" s="90"/>
    </row>
    <row r="67" spans="96:107" ht="13.2" x14ac:dyDescent="0.25">
      <c r="CR67" s="90"/>
      <c r="CS67" s="90"/>
      <c r="CT67" s="90"/>
      <c r="CU67" s="90"/>
      <c r="CV67" s="90"/>
      <c r="CW67" s="90"/>
      <c r="CX67" s="90"/>
      <c r="CY67" s="90"/>
      <c r="CZ67" s="90"/>
      <c r="DA67" s="90"/>
      <c r="DB67" s="90"/>
      <c r="DC67" s="90"/>
    </row>
    <row r="68" spans="96:107" ht="13.2" x14ac:dyDescent="0.25">
      <c r="CR68" s="90"/>
      <c r="CS68" s="90"/>
      <c r="CT68" s="90"/>
      <c r="CU68" s="90"/>
      <c r="CV68" s="90"/>
      <c r="CW68" s="90"/>
      <c r="CX68" s="90"/>
      <c r="CY68" s="90"/>
      <c r="CZ68" s="90"/>
      <c r="DA68" s="90"/>
      <c r="DB68" s="90"/>
      <c r="DC68" s="90"/>
    </row>
    <row r="69" spans="96:107" ht="13.2" x14ac:dyDescent="0.25">
      <c r="CR69" s="90"/>
      <c r="CS69" s="90"/>
      <c r="CT69" s="90"/>
      <c r="CU69" s="90"/>
      <c r="CV69" s="90"/>
      <c r="CW69" s="90"/>
      <c r="CX69" s="90"/>
      <c r="CY69" s="90"/>
      <c r="CZ69" s="90"/>
      <c r="DA69" s="90"/>
      <c r="DB69" s="90"/>
      <c r="DC69" s="90"/>
    </row>
    <row r="70" spans="96:107" ht="13.2" x14ac:dyDescent="0.25">
      <c r="CR70" s="90"/>
      <c r="CS70" s="90"/>
      <c r="CT70" s="90"/>
      <c r="CU70" s="90"/>
      <c r="CV70" s="90"/>
      <c r="CW70" s="90"/>
      <c r="CX70" s="90"/>
      <c r="CY70" s="90"/>
      <c r="CZ70" s="90"/>
      <c r="DA70" s="90"/>
      <c r="DB70" s="90"/>
      <c r="DC70" s="90"/>
    </row>
    <row r="71" spans="96:107" ht="13.2" x14ac:dyDescent="0.25">
      <c r="CR71" s="90"/>
      <c r="CS71" s="90"/>
      <c r="CT71" s="90"/>
      <c r="CU71" s="90"/>
      <c r="CV71" s="90"/>
      <c r="CW71" s="90"/>
      <c r="CX71" s="90"/>
      <c r="CY71" s="90"/>
      <c r="CZ71" s="90"/>
      <c r="DA71" s="90"/>
      <c r="DB71" s="90"/>
      <c r="DC71" s="90"/>
    </row>
    <row r="72" spans="96:107" ht="13.2" x14ac:dyDescent="0.25">
      <c r="CR72" s="90"/>
      <c r="CS72" s="90"/>
      <c r="CT72" s="90"/>
      <c r="CU72" s="90"/>
      <c r="CV72" s="90"/>
      <c r="CW72" s="90"/>
      <c r="CX72" s="90"/>
      <c r="CY72" s="90"/>
      <c r="CZ72" s="90"/>
      <c r="DA72" s="90"/>
      <c r="DB72" s="90"/>
      <c r="DC72" s="90"/>
    </row>
    <row r="73" spans="96:107" ht="13.2" x14ac:dyDescent="0.25">
      <c r="CR73" s="90"/>
      <c r="CS73" s="90"/>
      <c r="CT73" s="90"/>
      <c r="CU73" s="90"/>
      <c r="CV73" s="90"/>
      <c r="CW73" s="90"/>
      <c r="CX73" s="90"/>
      <c r="CY73" s="90"/>
      <c r="CZ73" s="90"/>
      <c r="DA73" s="90"/>
      <c r="DB73" s="90"/>
      <c r="DC73" s="90"/>
    </row>
    <row r="74" spans="96:107" ht="13.2" x14ac:dyDescent="0.25">
      <c r="CR74" s="90"/>
      <c r="CS74" s="90"/>
      <c r="CT74" s="90"/>
      <c r="CU74" s="90"/>
      <c r="CV74" s="90"/>
      <c r="CW74" s="90"/>
      <c r="CX74" s="90"/>
      <c r="CY74" s="90"/>
      <c r="CZ74" s="90"/>
      <c r="DA74" s="90"/>
      <c r="DB74" s="90"/>
      <c r="DC74" s="90"/>
    </row>
    <row r="75" spans="96:107" ht="13.2" x14ac:dyDescent="0.25">
      <c r="CR75" s="90"/>
      <c r="CS75" s="90"/>
      <c r="CT75" s="90"/>
      <c r="CU75" s="90"/>
      <c r="CV75" s="90"/>
      <c r="CW75" s="90"/>
      <c r="CX75" s="90"/>
      <c r="CY75" s="90"/>
      <c r="CZ75" s="90"/>
      <c r="DA75" s="90"/>
      <c r="DB75" s="90"/>
      <c r="DC75" s="90"/>
    </row>
    <row r="76" spans="96:107" ht="13.2" x14ac:dyDescent="0.25">
      <c r="CR76" s="90"/>
      <c r="CS76" s="90"/>
      <c r="CT76" s="90"/>
      <c r="CU76" s="90"/>
      <c r="CV76" s="90"/>
      <c r="CW76" s="90"/>
      <c r="CX76" s="90"/>
      <c r="CY76" s="90"/>
      <c r="CZ76" s="90"/>
      <c r="DA76" s="90"/>
      <c r="DB76" s="90"/>
      <c r="DC76" s="90"/>
    </row>
    <row r="77" spans="96:107" ht="13.2" x14ac:dyDescent="0.25">
      <c r="CR77" s="90"/>
      <c r="CS77" s="90"/>
      <c r="CT77" s="90"/>
      <c r="CU77" s="90"/>
      <c r="CV77" s="90"/>
      <c r="CW77" s="90"/>
      <c r="CX77" s="90"/>
      <c r="CY77" s="90"/>
      <c r="CZ77" s="90"/>
      <c r="DA77" s="90"/>
      <c r="DB77" s="90"/>
      <c r="DC77" s="90"/>
    </row>
    <row r="78" spans="96:107" ht="13.2" x14ac:dyDescent="0.25">
      <c r="CR78" s="90"/>
      <c r="CS78" s="90"/>
      <c r="CT78" s="90"/>
      <c r="CU78" s="90"/>
      <c r="CV78" s="90"/>
      <c r="CW78" s="90"/>
      <c r="CX78" s="90"/>
      <c r="CY78" s="90"/>
      <c r="CZ78" s="90"/>
      <c r="DA78" s="90"/>
      <c r="DB78" s="90"/>
      <c r="DC78" s="90"/>
    </row>
    <row r="79" spans="96:107" ht="13.2" x14ac:dyDescent="0.25">
      <c r="CR79" s="90"/>
      <c r="CS79" s="90"/>
      <c r="CT79" s="90"/>
      <c r="CU79" s="90"/>
      <c r="CV79" s="90"/>
      <c r="CW79" s="90"/>
      <c r="CX79" s="90"/>
      <c r="CY79" s="90"/>
      <c r="CZ79" s="90"/>
      <c r="DA79" s="90"/>
      <c r="DB79" s="90"/>
      <c r="DC79" s="90"/>
    </row>
    <row r="80" spans="96:107" ht="13.2" x14ac:dyDescent="0.25">
      <c r="CR80" s="90"/>
      <c r="CS80" s="90"/>
      <c r="CT80" s="90"/>
      <c r="CU80" s="90"/>
      <c r="CV80" s="90"/>
      <c r="CW80" s="90"/>
      <c r="CX80" s="90"/>
      <c r="CY80" s="90"/>
      <c r="CZ80" s="90"/>
      <c r="DA80" s="90"/>
      <c r="DB80" s="90"/>
      <c r="DC80" s="90"/>
    </row>
    <row r="81" spans="96:107" ht="13.2" x14ac:dyDescent="0.25">
      <c r="CR81" s="90"/>
      <c r="CS81" s="90"/>
      <c r="CT81" s="90"/>
      <c r="CU81" s="90"/>
      <c r="CV81" s="90"/>
      <c r="CW81" s="90"/>
      <c r="CX81" s="90"/>
      <c r="CY81" s="90"/>
      <c r="CZ81" s="90"/>
      <c r="DA81" s="90"/>
      <c r="DB81" s="90"/>
      <c r="DC81" s="90"/>
    </row>
    <row r="82" spans="96:107" ht="13.2" x14ac:dyDescent="0.25">
      <c r="CR82" s="90"/>
      <c r="CS82" s="90"/>
      <c r="CT82" s="90"/>
      <c r="CU82" s="90"/>
      <c r="CV82" s="90"/>
      <c r="CW82" s="90"/>
      <c r="CX82" s="90"/>
      <c r="CY82" s="90"/>
      <c r="CZ82" s="90"/>
      <c r="DA82" s="90"/>
      <c r="DB82" s="90"/>
      <c r="DC82" s="90"/>
    </row>
    <row r="83" spans="96:107" ht="13.2" x14ac:dyDescent="0.25">
      <c r="CR83" s="90"/>
      <c r="CS83" s="90"/>
      <c r="CT83" s="90"/>
      <c r="CU83" s="90"/>
      <c r="CV83" s="90"/>
      <c r="CW83" s="90"/>
      <c r="CX83" s="90"/>
      <c r="CY83" s="90"/>
      <c r="CZ83" s="90"/>
      <c r="DA83" s="90"/>
      <c r="DB83" s="90"/>
      <c r="DC83" s="90"/>
    </row>
    <row r="84" spans="96:107" ht="13.2" x14ac:dyDescent="0.25">
      <c r="CR84" s="90"/>
      <c r="CS84" s="90"/>
      <c r="CT84" s="90"/>
      <c r="CU84" s="90"/>
      <c r="CV84" s="90"/>
      <c r="CW84" s="90"/>
      <c r="CX84" s="90"/>
      <c r="CY84" s="90"/>
      <c r="CZ84" s="90"/>
      <c r="DA84" s="90"/>
      <c r="DB84" s="90"/>
      <c r="DC84" s="90"/>
    </row>
    <row r="85" spans="96:107" ht="13.2" x14ac:dyDescent="0.25">
      <c r="CR85" s="90"/>
      <c r="CS85" s="90"/>
      <c r="CT85" s="90"/>
      <c r="CU85" s="90"/>
      <c r="CV85" s="90"/>
      <c r="CW85" s="90"/>
      <c r="CX85" s="90"/>
      <c r="CY85" s="90"/>
      <c r="CZ85" s="90"/>
      <c r="DA85" s="90"/>
      <c r="DB85" s="90"/>
      <c r="DC85" s="90"/>
    </row>
    <row r="86" spans="96:107" ht="13.2" x14ac:dyDescent="0.25">
      <c r="CR86" s="90"/>
      <c r="CS86" s="90"/>
      <c r="CT86" s="90"/>
      <c r="CU86" s="90"/>
      <c r="CV86" s="90"/>
      <c r="CW86" s="90"/>
      <c r="CX86" s="90"/>
      <c r="CY86" s="90"/>
      <c r="CZ86" s="90"/>
      <c r="DA86" s="90"/>
      <c r="DB86" s="90"/>
      <c r="DC86" s="90"/>
    </row>
    <row r="87" spans="96:107" ht="13.2" x14ac:dyDescent="0.25">
      <c r="CR87" s="90"/>
      <c r="CS87" s="90"/>
      <c r="CT87" s="90"/>
      <c r="CU87" s="90"/>
      <c r="CV87" s="90"/>
      <c r="CW87" s="90"/>
      <c r="CX87" s="90"/>
      <c r="CY87" s="90"/>
      <c r="CZ87" s="90"/>
      <c r="DA87" s="90"/>
      <c r="DB87" s="90"/>
      <c r="DC87" s="90"/>
    </row>
    <row r="88" spans="96:107" ht="13.2" x14ac:dyDescent="0.25">
      <c r="CR88" s="90"/>
      <c r="CS88" s="90"/>
      <c r="CT88" s="90"/>
      <c r="CU88" s="90"/>
      <c r="CV88" s="90"/>
      <c r="CW88" s="90"/>
      <c r="CX88" s="90"/>
      <c r="CY88" s="90"/>
      <c r="CZ88" s="90"/>
      <c r="DA88" s="90"/>
      <c r="DB88" s="90"/>
      <c r="DC88" s="90"/>
    </row>
    <row r="89" spans="96:107" ht="13.2" x14ac:dyDescent="0.25">
      <c r="CR89" s="90"/>
      <c r="CS89" s="90"/>
      <c r="CT89" s="90"/>
      <c r="CU89" s="90"/>
      <c r="CV89" s="90"/>
      <c r="CW89" s="90"/>
      <c r="CX89" s="90"/>
      <c r="CY89" s="90"/>
      <c r="CZ89" s="90"/>
      <c r="DA89" s="90"/>
      <c r="DB89" s="90"/>
      <c r="DC89" s="90"/>
    </row>
    <row r="90" spans="96:107" ht="13.2" x14ac:dyDescent="0.25">
      <c r="CR90" s="90"/>
      <c r="CS90" s="90"/>
      <c r="CT90" s="90"/>
      <c r="CU90" s="90"/>
      <c r="CV90" s="90"/>
      <c r="CW90" s="90"/>
      <c r="CX90" s="90"/>
      <c r="CY90" s="90"/>
      <c r="CZ90" s="90"/>
      <c r="DA90" s="90"/>
      <c r="DB90" s="90"/>
      <c r="DC90" s="90"/>
    </row>
    <row r="91" spans="96:107" ht="13.2" x14ac:dyDescent="0.25">
      <c r="CR91" s="90"/>
      <c r="CS91" s="90"/>
      <c r="CT91" s="90"/>
      <c r="CU91" s="90"/>
      <c r="CV91" s="90"/>
      <c r="CW91" s="90"/>
      <c r="CX91" s="90"/>
      <c r="CY91" s="90"/>
      <c r="CZ91" s="90"/>
      <c r="DA91" s="90"/>
      <c r="DB91" s="90"/>
      <c r="DC91" s="90"/>
    </row>
    <row r="92" spans="96:107" ht="13.2" x14ac:dyDescent="0.25">
      <c r="CR92" s="90"/>
      <c r="CS92" s="90"/>
      <c r="CT92" s="90"/>
      <c r="CU92" s="90"/>
      <c r="CV92" s="90"/>
      <c r="CW92" s="90"/>
      <c r="CX92" s="90"/>
      <c r="CY92" s="90"/>
      <c r="CZ92" s="90"/>
      <c r="DA92" s="90"/>
      <c r="DB92" s="90"/>
      <c r="DC92" s="90"/>
    </row>
    <row r="93" spans="96:107" ht="13.2" x14ac:dyDescent="0.25">
      <c r="CR93" s="90"/>
      <c r="CS93" s="90"/>
      <c r="CT93" s="90"/>
      <c r="CU93" s="90"/>
      <c r="CV93" s="90"/>
      <c r="CW93" s="90"/>
      <c r="CX93" s="90"/>
      <c r="CY93" s="90"/>
      <c r="CZ93" s="90"/>
      <c r="DA93" s="90"/>
      <c r="DB93" s="90"/>
      <c r="DC93" s="90"/>
    </row>
    <row r="94" spans="96:107" ht="13.2" x14ac:dyDescent="0.25">
      <c r="CR94" s="90"/>
      <c r="CS94" s="90"/>
      <c r="CT94" s="90"/>
      <c r="CU94" s="90"/>
      <c r="CV94" s="90"/>
      <c r="CW94" s="90"/>
      <c r="CX94" s="90"/>
      <c r="CY94" s="90"/>
      <c r="CZ94" s="90"/>
      <c r="DA94" s="90"/>
      <c r="DB94" s="90"/>
      <c r="DC94" s="90"/>
    </row>
    <row r="95" spans="96:107" ht="13.2" x14ac:dyDescent="0.25">
      <c r="CR95" s="90"/>
      <c r="CS95" s="90"/>
      <c r="CT95" s="90"/>
      <c r="CU95" s="90"/>
      <c r="CV95" s="90"/>
      <c r="CW95" s="90"/>
      <c r="CX95" s="90"/>
      <c r="CY95" s="90"/>
      <c r="CZ95" s="90"/>
      <c r="DA95" s="90"/>
      <c r="DB95" s="90"/>
      <c r="DC95" s="90"/>
    </row>
    <row r="96" spans="96:107" ht="13.2" x14ac:dyDescent="0.25">
      <c r="CR96" s="90"/>
      <c r="CS96" s="90"/>
      <c r="CT96" s="90"/>
      <c r="CU96" s="90"/>
      <c r="CV96" s="90"/>
      <c r="CW96" s="90"/>
      <c r="CX96" s="90"/>
      <c r="CY96" s="90"/>
      <c r="CZ96" s="90"/>
      <c r="DA96" s="90"/>
      <c r="DB96" s="90"/>
      <c r="DC96" s="90"/>
    </row>
    <row r="97" spans="96:107" ht="13.2" x14ac:dyDescent="0.25">
      <c r="CR97" s="90"/>
      <c r="CS97" s="90"/>
      <c r="CT97" s="90"/>
      <c r="CU97" s="90"/>
      <c r="CV97" s="90"/>
      <c r="CW97" s="90"/>
      <c r="CX97" s="90"/>
      <c r="CY97" s="90"/>
      <c r="CZ97" s="90"/>
      <c r="DA97" s="90"/>
      <c r="DB97" s="90"/>
      <c r="DC97" s="90"/>
    </row>
    <row r="98" spans="96:107" ht="13.2" x14ac:dyDescent="0.25">
      <c r="CR98" s="90"/>
      <c r="CS98" s="90"/>
      <c r="CT98" s="90"/>
      <c r="CU98" s="90"/>
      <c r="CV98" s="90"/>
      <c r="CW98" s="90"/>
      <c r="CX98" s="90"/>
      <c r="CY98" s="90"/>
      <c r="CZ98" s="90"/>
      <c r="DA98" s="90"/>
      <c r="DB98" s="90"/>
      <c r="DC98" s="90"/>
    </row>
    <row r="99" spans="96:107" ht="13.2" x14ac:dyDescent="0.25">
      <c r="CR99" s="90"/>
      <c r="CS99" s="90"/>
      <c r="CT99" s="90"/>
      <c r="CU99" s="90"/>
      <c r="CV99" s="90"/>
      <c r="CW99" s="90"/>
      <c r="CX99" s="90"/>
      <c r="CY99" s="90"/>
      <c r="CZ99" s="90"/>
      <c r="DA99" s="90"/>
      <c r="DB99" s="90"/>
      <c r="DC99" s="90"/>
    </row>
    <row r="100" spans="96:107" ht="13.2" x14ac:dyDescent="0.25">
      <c r="CR100" s="90"/>
      <c r="CS100" s="90"/>
      <c r="CT100" s="90"/>
      <c r="CU100" s="90"/>
      <c r="CV100" s="90"/>
      <c r="CW100" s="90"/>
      <c r="CX100" s="90"/>
      <c r="CY100" s="90"/>
      <c r="CZ100" s="90"/>
      <c r="DA100" s="90"/>
      <c r="DB100" s="90"/>
      <c r="DC100" s="90"/>
    </row>
    <row r="101" spans="96:107" ht="13.2" x14ac:dyDescent="0.25">
      <c r="CR101" s="90"/>
      <c r="CS101" s="90"/>
      <c r="CT101" s="90"/>
      <c r="CU101" s="90"/>
      <c r="CV101" s="90"/>
      <c r="CW101" s="90"/>
      <c r="CX101" s="90"/>
      <c r="CY101" s="90"/>
      <c r="CZ101" s="90"/>
      <c r="DA101" s="90"/>
      <c r="DB101" s="90"/>
      <c r="DC101" s="90"/>
    </row>
    <row r="102" spans="96:107" ht="13.2" x14ac:dyDescent="0.25">
      <c r="CR102" s="90"/>
      <c r="CS102" s="90"/>
      <c r="CT102" s="90"/>
      <c r="CU102" s="90"/>
      <c r="CV102" s="90"/>
      <c r="CW102" s="90"/>
      <c r="CX102" s="90"/>
      <c r="CY102" s="90"/>
      <c r="CZ102" s="90"/>
      <c r="DA102" s="90"/>
      <c r="DB102" s="90"/>
      <c r="DC102" s="90"/>
    </row>
    <row r="103" spans="96:107" ht="13.2" x14ac:dyDescent="0.25">
      <c r="CR103" s="90"/>
      <c r="CS103" s="90"/>
      <c r="CT103" s="90"/>
      <c r="CU103" s="90"/>
      <c r="CV103" s="90"/>
      <c r="CW103" s="90"/>
      <c r="CX103" s="90"/>
      <c r="CY103" s="90"/>
      <c r="CZ103" s="90"/>
      <c r="DA103" s="90"/>
      <c r="DB103" s="90"/>
      <c r="DC103" s="90"/>
    </row>
    <row r="104" spans="96:107" ht="13.2" x14ac:dyDescent="0.25">
      <c r="CR104" s="90"/>
      <c r="CS104" s="90"/>
      <c r="CT104" s="90"/>
      <c r="CU104" s="90"/>
      <c r="CV104" s="90"/>
      <c r="CW104" s="90"/>
      <c r="CX104" s="90"/>
      <c r="CY104" s="90"/>
      <c r="CZ104" s="90"/>
      <c r="DA104" s="90"/>
      <c r="DB104" s="90"/>
      <c r="DC104" s="90"/>
    </row>
    <row r="105" spans="96:107" ht="13.2" x14ac:dyDescent="0.25">
      <c r="CR105" s="90"/>
      <c r="CS105" s="90"/>
      <c r="CT105" s="90"/>
      <c r="CU105" s="90"/>
      <c r="CV105" s="90"/>
      <c r="CW105" s="90"/>
      <c r="CX105" s="90"/>
      <c r="CY105" s="90"/>
      <c r="CZ105" s="90"/>
      <c r="DA105" s="90"/>
      <c r="DB105" s="90"/>
      <c r="DC105" s="90"/>
    </row>
    <row r="106" spans="96:107" ht="13.2" x14ac:dyDescent="0.25">
      <c r="CR106" s="90"/>
      <c r="CS106" s="90"/>
      <c r="CT106" s="90"/>
      <c r="CU106" s="90"/>
      <c r="CV106" s="90"/>
      <c r="CW106" s="90"/>
      <c r="CX106" s="90"/>
      <c r="CY106" s="90"/>
      <c r="CZ106" s="90"/>
      <c r="DA106" s="90"/>
      <c r="DB106" s="90"/>
      <c r="DC106" s="90"/>
    </row>
    <row r="107" spans="96:107" ht="13.2" x14ac:dyDescent="0.25">
      <c r="CR107" s="90"/>
      <c r="CS107" s="90"/>
      <c r="CT107" s="90"/>
      <c r="CU107" s="90"/>
      <c r="CV107" s="90"/>
      <c r="CW107" s="90"/>
      <c r="CX107" s="90"/>
      <c r="CY107" s="90"/>
      <c r="CZ107" s="90"/>
      <c r="DA107" s="90"/>
      <c r="DB107" s="90"/>
      <c r="DC107" s="90"/>
    </row>
    <row r="108" spans="96:107" ht="13.2" x14ac:dyDescent="0.25">
      <c r="CR108" s="90"/>
      <c r="CS108" s="90"/>
      <c r="CT108" s="90"/>
      <c r="CU108" s="90"/>
      <c r="CV108" s="90"/>
      <c r="CW108" s="90"/>
      <c r="CX108" s="90"/>
      <c r="CY108" s="90"/>
      <c r="CZ108" s="90"/>
      <c r="DA108" s="90"/>
      <c r="DB108" s="90"/>
      <c r="DC108" s="90"/>
    </row>
    <row r="109" spans="96:107" ht="13.2" x14ac:dyDescent="0.25">
      <c r="CR109" s="90"/>
      <c r="CS109" s="90"/>
      <c r="CT109" s="90"/>
      <c r="CU109" s="90"/>
      <c r="CV109" s="90"/>
      <c r="CW109" s="90"/>
      <c r="CX109" s="90"/>
      <c r="CY109" s="90"/>
      <c r="CZ109" s="90"/>
      <c r="DA109" s="90"/>
      <c r="DB109" s="90"/>
      <c r="DC109" s="90"/>
    </row>
    <row r="110" spans="96:107" ht="13.2" x14ac:dyDescent="0.25">
      <c r="CR110" s="90"/>
      <c r="CS110" s="90"/>
      <c r="CT110" s="90"/>
      <c r="CU110" s="90"/>
      <c r="CV110" s="90"/>
      <c r="CW110" s="90"/>
      <c r="CX110" s="90"/>
      <c r="CY110" s="90"/>
      <c r="CZ110" s="90"/>
      <c r="DA110" s="90"/>
      <c r="DB110" s="90"/>
      <c r="DC110" s="90"/>
    </row>
    <row r="111" spans="96:107" ht="13.2" x14ac:dyDescent="0.25">
      <c r="CR111" s="90"/>
      <c r="CS111" s="90"/>
      <c r="CT111" s="90"/>
      <c r="CU111" s="90"/>
      <c r="CV111" s="90"/>
      <c r="CW111" s="90"/>
      <c r="CX111" s="90"/>
      <c r="CY111" s="90"/>
      <c r="CZ111" s="90"/>
      <c r="DA111" s="90"/>
      <c r="DB111" s="90"/>
      <c r="DC111" s="90"/>
    </row>
    <row r="112" spans="96:107" ht="13.2" x14ac:dyDescent="0.25">
      <c r="CR112" s="90"/>
      <c r="CS112" s="90"/>
      <c r="CT112" s="90"/>
      <c r="CU112" s="90"/>
      <c r="CV112" s="90"/>
      <c r="CW112" s="90"/>
      <c r="CX112" s="90"/>
      <c r="CY112" s="90"/>
      <c r="CZ112" s="90"/>
      <c r="DA112" s="90"/>
      <c r="DB112" s="90"/>
      <c r="DC112" s="90"/>
    </row>
    <row r="113" spans="96:107" ht="13.2" x14ac:dyDescent="0.25">
      <c r="CR113" s="90"/>
      <c r="CS113" s="90"/>
      <c r="CT113" s="90"/>
      <c r="CU113" s="90"/>
      <c r="CV113" s="90"/>
      <c r="CW113" s="90"/>
      <c r="CX113" s="90"/>
      <c r="CY113" s="90"/>
      <c r="CZ113" s="90"/>
      <c r="DA113" s="90"/>
      <c r="DB113" s="90"/>
      <c r="DC113" s="90"/>
    </row>
    <row r="114" spans="96:107" ht="13.2" x14ac:dyDescent="0.25">
      <c r="CR114" s="90"/>
      <c r="CS114" s="90"/>
      <c r="CT114" s="90"/>
      <c r="CU114" s="90"/>
      <c r="CV114" s="90"/>
      <c r="CW114" s="90"/>
      <c r="CX114" s="90"/>
      <c r="CY114" s="90"/>
      <c r="CZ114" s="90"/>
      <c r="DA114" s="90"/>
      <c r="DB114" s="90"/>
      <c r="DC114" s="90"/>
    </row>
    <row r="115" spans="96:107" ht="13.2" x14ac:dyDescent="0.25">
      <c r="CR115" s="90"/>
      <c r="CS115" s="90"/>
      <c r="CT115" s="90"/>
      <c r="CU115" s="90"/>
      <c r="CV115" s="90"/>
      <c r="CW115" s="90"/>
      <c r="CX115" s="90"/>
      <c r="CY115" s="90"/>
      <c r="CZ115" s="90"/>
      <c r="DA115" s="90"/>
      <c r="DB115" s="90"/>
      <c r="DC115" s="90"/>
    </row>
    <row r="116" spans="96:107" ht="13.2" x14ac:dyDescent="0.25">
      <c r="CR116" s="90"/>
      <c r="CS116" s="90"/>
      <c r="CT116" s="90"/>
      <c r="CU116" s="90"/>
      <c r="CV116" s="90"/>
      <c r="CW116" s="90"/>
      <c r="CX116" s="90"/>
      <c r="CY116" s="90"/>
      <c r="CZ116" s="90"/>
      <c r="DA116" s="90"/>
      <c r="DB116" s="90"/>
      <c r="DC116" s="90"/>
    </row>
    <row r="117" spans="96:107" ht="13.2" x14ac:dyDescent="0.25">
      <c r="CR117" s="90"/>
      <c r="CS117" s="90"/>
      <c r="CT117" s="90"/>
      <c r="CU117" s="90"/>
      <c r="CV117" s="90"/>
      <c r="CW117" s="90"/>
      <c r="CX117" s="90"/>
      <c r="CY117" s="90"/>
      <c r="CZ117" s="90"/>
      <c r="DA117" s="90"/>
      <c r="DB117" s="90"/>
      <c r="DC117" s="90"/>
    </row>
    <row r="118" spans="96:107" ht="13.2" x14ac:dyDescent="0.25">
      <c r="CR118" s="90"/>
      <c r="CS118" s="90"/>
      <c r="CT118" s="90"/>
      <c r="CU118" s="90"/>
      <c r="CV118" s="90"/>
      <c r="CW118" s="90"/>
      <c r="CX118" s="90"/>
      <c r="CY118" s="90"/>
      <c r="CZ118" s="90"/>
      <c r="DA118" s="90"/>
      <c r="DB118" s="90"/>
      <c r="DC118" s="90"/>
    </row>
    <row r="119" spans="96:107" ht="13.2" x14ac:dyDescent="0.25">
      <c r="CR119" s="90"/>
      <c r="CS119" s="90"/>
      <c r="CT119" s="90"/>
      <c r="CU119" s="90"/>
      <c r="CV119" s="90"/>
      <c r="CW119" s="90"/>
      <c r="CX119" s="90"/>
      <c r="CY119" s="90"/>
      <c r="CZ119" s="90"/>
      <c r="DA119" s="90"/>
      <c r="DB119" s="90"/>
      <c r="DC119" s="90"/>
    </row>
    <row r="120" spans="96:107" ht="13.2" x14ac:dyDescent="0.25">
      <c r="CR120" s="90"/>
      <c r="CS120" s="90"/>
      <c r="CT120" s="90"/>
      <c r="CU120" s="90"/>
      <c r="CV120" s="90"/>
      <c r="CW120" s="90"/>
      <c r="CX120" s="90"/>
      <c r="CY120" s="90"/>
      <c r="CZ120" s="90"/>
      <c r="DA120" s="90"/>
      <c r="DB120" s="90"/>
      <c r="DC120" s="90"/>
    </row>
    <row r="121" spans="96:107" ht="13.2" x14ac:dyDescent="0.25">
      <c r="CR121" s="90"/>
      <c r="CS121" s="90"/>
      <c r="CT121" s="90"/>
      <c r="CU121" s="90"/>
      <c r="CV121" s="90"/>
      <c r="CW121" s="90"/>
      <c r="CX121" s="90"/>
      <c r="CY121" s="90"/>
      <c r="CZ121" s="90"/>
      <c r="DA121" s="90"/>
      <c r="DB121" s="90"/>
      <c r="DC121" s="90"/>
    </row>
    <row r="122" spans="96:107" ht="13.2" x14ac:dyDescent="0.25">
      <c r="CR122" s="90"/>
      <c r="CS122" s="90"/>
      <c r="CT122" s="90"/>
      <c r="CU122" s="90"/>
      <c r="CV122" s="90"/>
      <c r="CW122" s="90"/>
      <c r="CX122" s="90"/>
      <c r="CY122" s="90"/>
      <c r="CZ122" s="90"/>
      <c r="DA122" s="90"/>
      <c r="DB122" s="90"/>
      <c r="DC122" s="90"/>
    </row>
    <row r="123" spans="96:107" ht="13.2" x14ac:dyDescent="0.25">
      <c r="CR123" s="90"/>
      <c r="CS123" s="90"/>
      <c r="CT123" s="90"/>
      <c r="CU123" s="90"/>
      <c r="CV123" s="90"/>
      <c r="CW123" s="90"/>
      <c r="CX123" s="90"/>
      <c r="CY123" s="90"/>
      <c r="CZ123" s="90"/>
      <c r="DA123" s="90"/>
      <c r="DB123" s="90"/>
      <c r="DC123" s="90"/>
    </row>
    <row r="124" spans="96:107" ht="13.2" x14ac:dyDescent="0.25">
      <c r="CR124" s="90"/>
      <c r="CS124" s="90"/>
      <c r="CT124" s="90"/>
      <c r="CU124" s="90"/>
      <c r="CV124" s="90"/>
      <c r="CW124" s="90"/>
      <c r="CX124" s="90"/>
      <c r="CY124" s="90"/>
      <c r="CZ124" s="90"/>
      <c r="DA124" s="90"/>
      <c r="DB124" s="90"/>
      <c r="DC124" s="90"/>
    </row>
    <row r="125" spans="96:107" ht="13.2" x14ac:dyDescent="0.25">
      <c r="CR125" s="90"/>
      <c r="CS125" s="90"/>
      <c r="CT125" s="90"/>
      <c r="CU125" s="90"/>
      <c r="CV125" s="90"/>
      <c r="CW125" s="90"/>
      <c r="CX125" s="90"/>
      <c r="CY125" s="90"/>
      <c r="CZ125" s="90"/>
      <c r="DA125" s="90"/>
      <c r="DB125" s="90"/>
      <c r="DC125" s="90"/>
    </row>
    <row r="126" spans="96:107" ht="13.2" x14ac:dyDescent="0.25">
      <c r="CR126" s="90"/>
      <c r="CS126" s="90"/>
      <c r="CT126" s="90"/>
      <c r="CU126" s="90"/>
      <c r="CV126" s="90"/>
      <c r="CW126" s="90"/>
      <c r="CX126" s="90"/>
      <c r="CY126" s="90"/>
      <c r="CZ126" s="90"/>
      <c r="DA126" s="90"/>
      <c r="DB126" s="90"/>
      <c r="DC126" s="90"/>
    </row>
    <row r="127" spans="96:107" ht="13.2" x14ac:dyDescent="0.25">
      <c r="CR127" s="90"/>
      <c r="CS127" s="90"/>
      <c r="CT127" s="90"/>
      <c r="CU127" s="90"/>
      <c r="CV127" s="90"/>
      <c r="CW127" s="90"/>
      <c r="CX127" s="90"/>
      <c r="CY127" s="90"/>
      <c r="CZ127" s="90"/>
      <c r="DA127" s="90"/>
      <c r="DB127" s="90"/>
      <c r="DC127" s="90"/>
    </row>
    <row r="128" spans="96:107" ht="13.2" x14ac:dyDescent="0.25">
      <c r="CR128" s="90"/>
      <c r="CS128" s="90"/>
      <c r="CT128" s="90"/>
      <c r="CU128" s="90"/>
      <c r="CV128" s="90"/>
      <c r="CW128" s="90"/>
      <c r="CX128" s="90"/>
      <c r="CY128" s="90"/>
      <c r="CZ128" s="90"/>
      <c r="DA128" s="90"/>
      <c r="DB128" s="90"/>
      <c r="DC128" s="90"/>
    </row>
    <row r="129" spans="96:107" ht="13.2" x14ac:dyDescent="0.25">
      <c r="CR129" s="90"/>
      <c r="CS129" s="90"/>
      <c r="CT129" s="90"/>
      <c r="CU129" s="90"/>
      <c r="CV129" s="90"/>
      <c r="CW129" s="90"/>
      <c r="CX129" s="90"/>
      <c r="CY129" s="90"/>
      <c r="CZ129" s="90"/>
      <c r="DA129" s="90"/>
      <c r="DB129" s="90"/>
      <c r="DC129" s="90"/>
    </row>
    <row r="130" spans="96:107" ht="13.2" x14ac:dyDescent="0.25">
      <c r="CR130" s="90"/>
      <c r="CS130" s="90"/>
      <c r="CT130" s="90"/>
      <c r="CU130" s="90"/>
      <c r="CV130" s="90"/>
      <c r="CW130" s="90"/>
      <c r="CX130" s="90"/>
      <c r="CY130" s="90"/>
      <c r="CZ130" s="90"/>
      <c r="DA130" s="90"/>
      <c r="DB130" s="90"/>
      <c r="DC130" s="90"/>
    </row>
    <row r="131" spans="96:107" ht="13.2" x14ac:dyDescent="0.25">
      <c r="CR131" s="90"/>
      <c r="CS131" s="90"/>
      <c r="CT131" s="90"/>
      <c r="CU131" s="90"/>
      <c r="CV131" s="90"/>
      <c r="CW131" s="90"/>
      <c r="CX131" s="90"/>
      <c r="CY131" s="90"/>
      <c r="CZ131" s="90"/>
      <c r="DA131" s="90"/>
      <c r="DB131" s="90"/>
      <c r="DC131" s="90"/>
    </row>
    <row r="132" spans="96:107" ht="13.2" x14ac:dyDescent="0.25">
      <c r="CR132" s="90"/>
      <c r="CS132" s="90"/>
      <c r="CT132" s="90"/>
      <c r="CU132" s="90"/>
      <c r="CV132" s="90"/>
      <c r="CW132" s="90"/>
      <c r="CX132" s="90"/>
      <c r="CY132" s="90"/>
      <c r="CZ132" s="90"/>
      <c r="DA132" s="90"/>
      <c r="DB132" s="90"/>
      <c r="DC132" s="90"/>
    </row>
    <row r="133" spans="96:107" ht="13.2" x14ac:dyDescent="0.25">
      <c r="CR133" s="90"/>
      <c r="CS133" s="90"/>
      <c r="CT133" s="90"/>
      <c r="CU133" s="90"/>
      <c r="CV133" s="90"/>
      <c r="CW133" s="90"/>
      <c r="CX133" s="90"/>
      <c r="CY133" s="90"/>
      <c r="CZ133" s="90"/>
      <c r="DA133" s="90"/>
      <c r="DB133" s="90"/>
      <c r="DC133" s="90"/>
    </row>
    <row r="134" spans="96:107" ht="13.2" x14ac:dyDescent="0.25">
      <c r="CR134" s="90"/>
      <c r="CS134" s="90"/>
      <c r="CT134" s="90"/>
      <c r="CU134" s="90"/>
      <c r="CV134" s="90"/>
      <c r="CW134" s="90"/>
      <c r="CX134" s="90"/>
      <c r="CY134" s="90"/>
      <c r="CZ134" s="90"/>
      <c r="DA134" s="90"/>
      <c r="DB134" s="90"/>
      <c r="DC134" s="90"/>
    </row>
    <row r="135" spans="96:107" ht="13.2" x14ac:dyDescent="0.25">
      <c r="CR135" s="90"/>
      <c r="CS135" s="90"/>
      <c r="CT135" s="90"/>
      <c r="CU135" s="90"/>
      <c r="CV135" s="90"/>
      <c r="CW135" s="90"/>
      <c r="CX135" s="90"/>
      <c r="CY135" s="90"/>
      <c r="CZ135" s="90"/>
      <c r="DA135" s="90"/>
      <c r="DB135" s="90"/>
      <c r="DC135" s="90"/>
    </row>
    <row r="136" spans="96:107" ht="13.2" x14ac:dyDescent="0.25">
      <c r="CR136" s="90"/>
      <c r="CS136" s="90"/>
      <c r="CT136" s="90"/>
      <c r="CU136" s="90"/>
      <c r="CV136" s="90"/>
      <c r="CW136" s="90"/>
      <c r="CX136" s="90"/>
      <c r="CY136" s="90"/>
      <c r="CZ136" s="90"/>
      <c r="DA136" s="90"/>
      <c r="DB136" s="90"/>
      <c r="DC136" s="90"/>
    </row>
    <row r="137" spans="96:107" ht="13.2" x14ac:dyDescent="0.25">
      <c r="CR137" s="90"/>
      <c r="CS137" s="90"/>
      <c r="CT137" s="90"/>
      <c r="CU137" s="90"/>
      <c r="CV137" s="90"/>
      <c r="CW137" s="90"/>
      <c r="CX137" s="90"/>
      <c r="CY137" s="90"/>
      <c r="CZ137" s="90"/>
      <c r="DA137" s="90"/>
      <c r="DB137" s="90"/>
      <c r="DC137" s="90"/>
    </row>
    <row r="138" spans="96:107" ht="13.2" x14ac:dyDescent="0.25">
      <c r="CR138" s="90"/>
      <c r="CS138" s="90"/>
      <c r="CT138" s="90"/>
      <c r="CU138" s="90"/>
      <c r="CV138" s="90"/>
      <c r="CW138" s="90"/>
      <c r="CX138" s="90"/>
      <c r="CY138" s="90"/>
      <c r="CZ138" s="90"/>
      <c r="DA138" s="90"/>
      <c r="DB138" s="90"/>
      <c r="DC138" s="90"/>
    </row>
    <row r="139" spans="96:107" ht="13.2" x14ac:dyDescent="0.25">
      <c r="CR139" s="90"/>
      <c r="CS139" s="90"/>
      <c r="CT139" s="90"/>
      <c r="CU139" s="90"/>
      <c r="CV139" s="90"/>
      <c r="CW139" s="90"/>
      <c r="CX139" s="90"/>
      <c r="CY139" s="90"/>
      <c r="CZ139" s="90"/>
      <c r="DA139" s="90"/>
      <c r="DB139" s="90"/>
      <c r="DC139" s="90"/>
    </row>
    <row r="140" spans="96:107" ht="13.2" x14ac:dyDescent="0.25">
      <c r="CR140" s="90"/>
      <c r="CS140" s="90"/>
      <c r="CT140" s="90"/>
      <c r="CU140" s="90"/>
      <c r="CV140" s="90"/>
      <c r="CW140" s="90"/>
      <c r="CX140" s="90"/>
      <c r="CY140" s="90"/>
      <c r="CZ140" s="90"/>
      <c r="DA140" s="90"/>
      <c r="DB140" s="90"/>
      <c r="DC140" s="90"/>
    </row>
    <row r="141" spans="96:107" ht="13.2" x14ac:dyDescent="0.25">
      <c r="CR141" s="90"/>
      <c r="CS141" s="90"/>
      <c r="CT141" s="90"/>
      <c r="CU141" s="90"/>
      <c r="CV141" s="90"/>
      <c r="CW141" s="90"/>
      <c r="CX141" s="90"/>
      <c r="CY141" s="90"/>
      <c r="CZ141" s="90"/>
      <c r="DA141" s="90"/>
      <c r="DB141" s="90"/>
      <c r="DC141" s="90"/>
    </row>
    <row r="142" spans="96:107" ht="13.2" x14ac:dyDescent="0.25">
      <c r="CR142" s="90"/>
      <c r="CS142" s="90"/>
      <c r="CT142" s="90"/>
      <c r="CU142" s="90"/>
      <c r="CV142" s="90"/>
      <c r="CW142" s="90"/>
      <c r="CX142" s="90"/>
      <c r="CY142" s="90"/>
      <c r="CZ142" s="90"/>
      <c r="DA142" s="90"/>
      <c r="DB142" s="90"/>
      <c r="DC142" s="90"/>
    </row>
    <row r="143" spans="96:107" ht="13.2" x14ac:dyDescent="0.25">
      <c r="CR143" s="90"/>
      <c r="CS143" s="90"/>
      <c r="CT143" s="90"/>
      <c r="CU143" s="90"/>
      <c r="CV143" s="90"/>
      <c r="CW143" s="90"/>
      <c r="CX143" s="90"/>
      <c r="CY143" s="90"/>
      <c r="CZ143" s="90"/>
      <c r="DA143" s="90"/>
      <c r="DB143" s="90"/>
      <c r="DC143" s="90"/>
    </row>
    <row r="144" spans="96:107" ht="13.2" x14ac:dyDescent="0.25">
      <c r="CR144" s="90"/>
      <c r="CS144" s="90"/>
      <c r="CT144" s="90"/>
      <c r="CU144" s="90"/>
      <c r="CV144" s="90"/>
      <c r="CW144" s="90"/>
      <c r="CX144" s="90"/>
      <c r="CY144" s="90"/>
      <c r="CZ144" s="90"/>
      <c r="DA144" s="90"/>
      <c r="DB144" s="90"/>
      <c r="DC144" s="90"/>
    </row>
    <row r="145" spans="96:107" ht="13.2" x14ac:dyDescent="0.25">
      <c r="CR145" s="90"/>
      <c r="CS145" s="90"/>
      <c r="CT145" s="90"/>
      <c r="CU145" s="90"/>
      <c r="CV145" s="90"/>
      <c r="CW145" s="90"/>
      <c r="CX145" s="90"/>
      <c r="CY145" s="90"/>
      <c r="CZ145" s="90"/>
      <c r="DA145" s="90"/>
      <c r="DB145" s="90"/>
      <c r="DC145" s="90"/>
    </row>
    <row r="146" spans="96:107" ht="13.2" x14ac:dyDescent="0.25">
      <c r="CR146" s="90"/>
      <c r="CS146" s="90"/>
      <c r="CT146" s="90"/>
      <c r="CU146" s="90"/>
      <c r="CV146" s="90"/>
      <c r="CW146" s="90"/>
      <c r="CX146" s="90"/>
      <c r="CY146" s="90"/>
      <c r="CZ146" s="90"/>
      <c r="DA146" s="90"/>
      <c r="DB146" s="90"/>
      <c r="DC146" s="90"/>
    </row>
    <row r="147" spans="96:107" ht="13.2" x14ac:dyDescent="0.25">
      <c r="CR147" s="90"/>
      <c r="CS147" s="90"/>
      <c r="CT147" s="90"/>
      <c r="CU147" s="90"/>
      <c r="CV147" s="90"/>
      <c r="CW147" s="90"/>
      <c r="CX147" s="90"/>
      <c r="CY147" s="90"/>
      <c r="CZ147" s="90"/>
      <c r="DA147" s="90"/>
      <c r="DB147" s="90"/>
      <c r="DC147" s="90"/>
    </row>
    <row r="148" spans="96:107" ht="13.2" x14ac:dyDescent="0.25">
      <c r="CR148" s="90"/>
      <c r="CS148" s="90"/>
      <c r="CT148" s="90"/>
      <c r="CU148" s="90"/>
      <c r="CV148" s="90"/>
      <c r="CW148" s="90"/>
      <c r="CX148" s="90"/>
      <c r="CY148" s="90"/>
      <c r="CZ148" s="90"/>
      <c r="DA148" s="90"/>
      <c r="DB148" s="90"/>
      <c r="DC148" s="90"/>
    </row>
    <row r="149" spans="96:107" ht="13.2" x14ac:dyDescent="0.25">
      <c r="CR149" s="90"/>
      <c r="CS149" s="90"/>
      <c r="CT149" s="90"/>
      <c r="CU149" s="90"/>
      <c r="CV149" s="90"/>
      <c r="CW149" s="90"/>
      <c r="CX149" s="90"/>
      <c r="CY149" s="90"/>
      <c r="CZ149" s="90"/>
      <c r="DA149" s="90"/>
      <c r="DB149" s="90"/>
      <c r="DC149" s="90"/>
    </row>
    <row r="150" spans="96:107" ht="13.2" x14ac:dyDescent="0.25">
      <c r="CR150" s="90"/>
      <c r="CS150" s="90"/>
      <c r="CT150" s="90"/>
      <c r="CU150" s="90"/>
      <c r="CV150" s="90"/>
      <c r="CW150" s="90"/>
      <c r="CX150" s="90"/>
      <c r="CY150" s="90"/>
      <c r="CZ150" s="90"/>
      <c r="DA150" s="90"/>
      <c r="DB150" s="90"/>
      <c r="DC150" s="90"/>
    </row>
    <row r="151" spans="96:107" ht="13.2" x14ac:dyDescent="0.25">
      <c r="CR151" s="90"/>
      <c r="CS151" s="90"/>
      <c r="CT151" s="90"/>
      <c r="CU151" s="90"/>
      <c r="CV151" s="90"/>
      <c r="CW151" s="90"/>
      <c r="CX151" s="90"/>
      <c r="CY151" s="90"/>
      <c r="CZ151" s="90"/>
      <c r="DA151" s="90"/>
      <c r="DB151" s="90"/>
      <c r="DC151" s="90"/>
    </row>
    <row r="152" spans="96:107" ht="13.2" x14ac:dyDescent="0.25">
      <c r="CR152" s="90"/>
      <c r="CS152" s="90"/>
      <c r="CT152" s="90"/>
      <c r="CU152" s="90"/>
      <c r="CV152" s="90"/>
      <c r="CW152" s="90"/>
      <c r="CX152" s="90"/>
      <c r="CY152" s="90"/>
      <c r="CZ152" s="90"/>
      <c r="DA152" s="90"/>
      <c r="DB152" s="90"/>
      <c r="DC152" s="90"/>
    </row>
    <row r="153" spans="96:107" ht="13.2" x14ac:dyDescent="0.25">
      <c r="CR153" s="90"/>
      <c r="CS153" s="90"/>
      <c r="CT153" s="90"/>
      <c r="CU153" s="90"/>
      <c r="CV153" s="90"/>
      <c r="CW153" s="90"/>
      <c r="CX153" s="90"/>
      <c r="CY153" s="90"/>
      <c r="CZ153" s="90"/>
      <c r="DA153" s="90"/>
      <c r="DB153" s="90"/>
      <c r="DC153" s="90"/>
    </row>
    <row r="154" spans="96:107" ht="13.2" x14ac:dyDescent="0.25">
      <c r="CR154" s="90"/>
      <c r="CS154" s="90"/>
      <c r="CT154" s="90"/>
      <c r="CU154" s="90"/>
      <c r="CV154" s="90"/>
      <c r="CW154" s="90"/>
      <c r="CX154" s="90"/>
      <c r="CY154" s="90"/>
      <c r="CZ154" s="90"/>
      <c r="DA154" s="90"/>
      <c r="DB154" s="90"/>
      <c r="DC154" s="90"/>
    </row>
    <row r="155" spans="96:107" ht="13.2" x14ac:dyDescent="0.25">
      <c r="CR155" s="90"/>
      <c r="CS155" s="90"/>
      <c r="CT155" s="90"/>
      <c r="CU155" s="90"/>
      <c r="CV155" s="90"/>
      <c r="CW155" s="90"/>
      <c r="CX155" s="90"/>
      <c r="CY155" s="90"/>
      <c r="CZ155" s="90"/>
      <c r="DA155" s="90"/>
      <c r="DB155" s="90"/>
      <c r="DC155" s="90"/>
    </row>
    <row r="156" spans="96:107" ht="13.2" x14ac:dyDescent="0.25">
      <c r="CR156" s="90"/>
      <c r="CS156" s="90"/>
      <c r="CT156" s="90"/>
      <c r="CU156" s="90"/>
      <c r="CV156" s="90"/>
      <c r="CW156" s="90"/>
      <c r="CX156" s="90"/>
      <c r="CY156" s="90"/>
      <c r="CZ156" s="90"/>
      <c r="DA156" s="90"/>
      <c r="DB156" s="90"/>
      <c r="DC156" s="90"/>
    </row>
    <row r="157" spans="96:107" ht="13.2" x14ac:dyDescent="0.25">
      <c r="CR157" s="90"/>
      <c r="CS157" s="90"/>
      <c r="CT157" s="90"/>
      <c r="CU157" s="90"/>
      <c r="CV157" s="90"/>
      <c r="CW157" s="90"/>
      <c r="CX157" s="90"/>
      <c r="CY157" s="90"/>
      <c r="CZ157" s="90"/>
      <c r="DA157" s="90"/>
      <c r="DB157" s="90"/>
      <c r="DC157" s="90"/>
    </row>
    <row r="158" spans="96:107" ht="13.2" x14ac:dyDescent="0.25">
      <c r="CR158" s="90"/>
      <c r="CS158" s="90"/>
      <c r="CT158" s="90"/>
      <c r="CU158" s="90"/>
      <c r="CV158" s="90"/>
      <c r="CW158" s="90"/>
      <c r="CX158" s="90"/>
      <c r="CY158" s="90"/>
      <c r="CZ158" s="90"/>
      <c r="DA158" s="90"/>
      <c r="DB158" s="90"/>
      <c r="DC158" s="90"/>
    </row>
    <row r="159" spans="96:107" ht="13.2" x14ac:dyDescent="0.25">
      <c r="CR159" s="90"/>
      <c r="CS159" s="90"/>
      <c r="CT159" s="90"/>
      <c r="CU159" s="90"/>
      <c r="CV159" s="90"/>
      <c r="CW159" s="90"/>
      <c r="CX159" s="90"/>
      <c r="CY159" s="90"/>
      <c r="CZ159" s="90"/>
      <c r="DA159" s="90"/>
      <c r="DB159" s="90"/>
      <c r="DC159" s="90"/>
    </row>
    <row r="160" spans="96:107" ht="13.2" x14ac:dyDescent="0.25">
      <c r="CR160" s="90"/>
      <c r="CS160" s="90"/>
      <c r="CT160" s="90"/>
      <c r="CU160" s="90"/>
      <c r="CV160" s="90"/>
      <c r="CW160" s="90"/>
      <c r="CX160" s="90"/>
      <c r="CY160" s="90"/>
      <c r="CZ160" s="90"/>
      <c r="DA160" s="90"/>
      <c r="DB160" s="90"/>
      <c r="DC160" s="90"/>
    </row>
    <row r="161" spans="96:107" ht="13.2" x14ac:dyDescent="0.25">
      <c r="CR161" s="90"/>
      <c r="CS161" s="90"/>
      <c r="CT161" s="90"/>
      <c r="CU161" s="90"/>
      <c r="CV161" s="90"/>
      <c r="CW161" s="90"/>
      <c r="CX161" s="90"/>
      <c r="CY161" s="90"/>
      <c r="CZ161" s="90"/>
      <c r="DA161" s="90"/>
      <c r="DB161" s="90"/>
      <c r="DC161" s="90"/>
    </row>
    <row r="162" spans="96:107" ht="13.2" x14ac:dyDescent="0.25">
      <c r="CR162" s="90"/>
      <c r="CS162" s="90"/>
      <c r="CT162" s="90"/>
      <c r="CU162" s="90"/>
      <c r="CV162" s="90"/>
      <c r="CW162" s="90"/>
      <c r="CX162" s="90"/>
      <c r="CY162" s="90"/>
      <c r="CZ162" s="90"/>
      <c r="DA162" s="90"/>
      <c r="DB162" s="90"/>
      <c r="DC162" s="90"/>
    </row>
    <row r="163" spans="96:107" ht="13.2" x14ac:dyDescent="0.25">
      <c r="CR163" s="90"/>
      <c r="CS163" s="90"/>
      <c r="CT163" s="90"/>
      <c r="CU163" s="90"/>
      <c r="CV163" s="90"/>
      <c r="CW163" s="90"/>
      <c r="CX163" s="90"/>
      <c r="CY163" s="90"/>
      <c r="CZ163" s="90"/>
      <c r="DA163" s="90"/>
      <c r="DB163" s="90"/>
      <c r="DC163" s="90"/>
    </row>
    <row r="164" spans="96:107" ht="13.2" x14ac:dyDescent="0.25">
      <c r="CR164" s="90"/>
      <c r="CS164" s="90"/>
      <c r="CT164" s="90"/>
      <c r="CU164" s="90"/>
      <c r="CV164" s="90"/>
      <c r="CW164" s="90"/>
      <c r="CX164" s="90"/>
      <c r="CY164" s="90"/>
      <c r="CZ164" s="90"/>
      <c r="DA164" s="90"/>
      <c r="DB164" s="90"/>
      <c r="DC164" s="90"/>
    </row>
    <row r="165" spans="96:107" ht="13.2" x14ac:dyDescent="0.25">
      <c r="CR165" s="90"/>
      <c r="CS165" s="90"/>
      <c r="CT165" s="90"/>
      <c r="CU165" s="90"/>
      <c r="CV165" s="90"/>
      <c r="CW165" s="90"/>
      <c r="CX165" s="90"/>
      <c r="CY165" s="90"/>
      <c r="CZ165" s="90"/>
      <c r="DA165" s="90"/>
      <c r="DB165" s="90"/>
      <c r="DC165" s="90"/>
    </row>
    <row r="166" spans="96:107" ht="13.2" x14ac:dyDescent="0.25">
      <c r="CR166" s="90"/>
      <c r="CS166" s="90"/>
      <c r="CT166" s="90"/>
      <c r="CU166" s="90"/>
      <c r="CV166" s="90"/>
      <c r="CW166" s="90"/>
      <c r="CX166" s="90"/>
      <c r="CY166" s="90"/>
      <c r="CZ166" s="90"/>
      <c r="DA166" s="90"/>
      <c r="DB166" s="90"/>
      <c r="DC166" s="90"/>
    </row>
    <row r="167" spans="96:107" ht="13.2" x14ac:dyDescent="0.25">
      <c r="CR167" s="90"/>
      <c r="CS167" s="90"/>
      <c r="CT167" s="90"/>
      <c r="CU167" s="90"/>
      <c r="CV167" s="90"/>
      <c r="CW167" s="90"/>
      <c r="CX167" s="90"/>
      <c r="CY167" s="90"/>
      <c r="CZ167" s="90"/>
      <c r="DA167" s="90"/>
      <c r="DB167" s="90"/>
      <c r="DC167" s="90"/>
    </row>
    <row r="168" spans="96:107" ht="13.2" x14ac:dyDescent="0.25">
      <c r="CR168" s="90"/>
      <c r="CS168" s="90"/>
      <c r="CT168" s="90"/>
      <c r="CU168" s="90"/>
      <c r="CV168" s="90"/>
      <c r="CW168" s="90"/>
      <c r="CX168" s="90"/>
      <c r="CY168" s="90"/>
      <c r="CZ168" s="90"/>
      <c r="DA168" s="90"/>
      <c r="DB168" s="90"/>
      <c r="DC168" s="90"/>
    </row>
    <row r="169" spans="96:107" ht="13.2" x14ac:dyDescent="0.25">
      <c r="CR169" s="90"/>
      <c r="CS169" s="90"/>
      <c r="CT169" s="90"/>
      <c r="CU169" s="90"/>
      <c r="CV169" s="90"/>
      <c r="CW169" s="90"/>
      <c r="CX169" s="90"/>
      <c r="CY169" s="90"/>
      <c r="CZ169" s="90"/>
      <c r="DA169" s="90"/>
      <c r="DB169" s="90"/>
      <c r="DC169" s="90"/>
    </row>
    <row r="170" spans="96:107" ht="13.2" x14ac:dyDescent="0.25">
      <c r="CR170" s="90"/>
      <c r="CS170" s="90"/>
      <c r="CT170" s="90"/>
      <c r="CU170" s="90"/>
      <c r="CV170" s="90"/>
      <c r="CW170" s="90"/>
      <c r="CX170" s="90"/>
      <c r="CY170" s="90"/>
      <c r="CZ170" s="90"/>
      <c r="DA170" s="90"/>
      <c r="DB170" s="90"/>
      <c r="DC170" s="90"/>
    </row>
    <row r="171" spans="96:107" ht="13.2" x14ac:dyDescent="0.25">
      <c r="CR171" s="90"/>
      <c r="CS171" s="90"/>
      <c r="CT171" s="90"/>
      <c r="CU171" s="90"/>
      <c r="CV171" s="90"/>
      <c r="CW171" s="90"/>
      <c r="CX171" s="90"/>
      <c r="CY171" s="90"/>
      <c r="CZ171" s="90"/>
      <c r="DA171" s="90"/>
      <c r="DB171" s="90"/>
      <c r="DC171" s="90"/>
    </row>
    <row r="172" spans="96:107" ht="13.2" x14ac:dyDescent="0.25">
      <c r="CR172" s="90"/>
      <c r="CS172" s="90"/>
      <c r="CT172" s="90"/>
      <c r="CU172" s="90"/>
      <c r="CV172" s="90"/>
      <c r="CW172" s="90"/>
      <c r="CX172" s="90"/>
      <c r="CY172" s="90"/>
      <c r="CZ172" s="90"/>
      <c r="DA172" s="90"/>
      <c r="DB172" s="90"/>
      <c r="DC172" s="90"/>
    </row>
    <row r="173" spans="96:107" ht="13.2" x14ac:dyDescent="0.25">
      <c r="CR173" s="90"/>
      <c r="CS173" s="90"/>
      <c r="CT173" s="90"/>
      <c r="CU173" s="90"/>
      <c r="CV173" s="90"/>
      <c r="CW173" s="90"/>
      <c r="CX173" s="90"/>
      <c r="CY173" s="90"/>
      <c r="CZ173" s="90"/>
      <c r="DA173" s="90"/>
      <c r="DB173" s="90"/>
      <c r="DC173" s="90"/>
    </row>
    <row r="174" spans="96:107" ht="13.2" x14ac:dyDescent="0.25">
      <c r="CR174" s="90"/>
      <c r="CS174" s="90"/>
      <c r="CT174" s="90"/>
      <c r="CU174" s="90"/>
      <c r="CV174" s="90"/>
      <c r="CW174" s="90"/>
      <c r="CX174" s="90"/>
      <c r="CY174" s="90"/>
      <c r="CZ174" s="90"/>
      <c r="DA174" s="90"/>
      <c r="DB174" s="90"/>
      <c r="DC174" s="90"/>
    </row>
    <row r="175" spans="96:107" ht="13.2" x14ac:dyDescent="0.25">
      <c r="CR175" s="90"/>
      <c r="CS175" s="90"/>
      <c r="CT175" s="90"/>
      <c r="CU175" s="90"/>
      <c r="CV175" s="90"/>
      <c r="CW175" s="90"/>
      <c r="CX175" s="90"/>
      <c r="CY175" s="90"/>
      <c r="CZ175" s="90"/>
      <c r="DA175" s="90"/>
      <c r="DB175" s="90"/>
      <c r="DC175" s="90"/>
    </row>
    <row r="176" spans="96:107" ht="13.2" x14ac:dyDescent="0.25">
      <c r="CR176" s="90"/>
      <c r="CS176" s="90"/>
      <c r="CT176" s="90"/>
      <c r="CU176" s="90"/>
      <c r="CV176" s="90"/>
      <c r="CW176" s="90"/>
      <c r="CX176" s="90"/>
      <c r="CY176" s="90"/>
      <c r="CZ176" s="90"/>
      <c r="DA176" s="90"/>
      <c r="DB176" s="90"/>
      <c r="DC176" s="90"/>
    </row>
    <row r="177" spans="96:107" ht="13.2" x14ac:dyDescent="0.25">
      <c r="CR177" s="90"/>
      <c r="CS177" s="90"/>
      <c r="CT177" s="90"/>
      <c r="CU177" s="90"/>
      <c r="CV177" s="90"/>
      <c r="CW177" s="90"/>
      <c r="CX177" s="90"/>
      <c r="CY177" s="90"/>
      <c r="CZ177" s="90"/>
      <c r="DA177" s="90"/>
      <c r="DB177" s="90"/>
      <c r="DC177" s="90"/>
    </row>
    <row r="178" spans="96:107" ht="13.2" x14ac:dyDescent="0.25">
      <c r="CR178" s="90"/>
      <c r="CS178" s="90"/>
      <c r="CT178" s="90"/>
      <c r="CU178" s="90"/>
      <c r="CV178" s="90"/>
      <c r="CW178" s="90"/>
      <c r="CX178" s="90"/>
      <c r="CY178" s="90"/>
      <c r="CZ178" s="90"/>
      <c r="DA178" s="90"/>
      <c r="DB178" s="90"/>
      <c r="DC178" s="90"/>
    </row>
    <row r="179" spans="96:107" ht="13.2" x14ac:dyDescent="0.25">
      <c r="CR179" s="90"/>
      <c r="CS179" s="90"/>
      <c r="CT179" s="90"/>
      <c r="CU179" s="90"/>
      <c r="CV179" s="90"/>
      <c r="CW179" s="90"/>
      <c r="CX179" s="90"/>
      <c r="CY179" s="90"/>
      <c r="CZ179" s="90"/>
      <c r="DA179" s="90"/>
      <c r="DB179" s="90"/>
      <c r="DC179" s="90"/>
    </row>
    <row r="180" spans="96:107" ht="13.2" x14ac:dyDescent="0.25">
      <c r="CR180" s="90"/>
      <c r="CS180" s="90"/>
      <c r="CT180" s="90"/>
      <c r="CU180" s="90"/>
      <c r="CV180" s="90"/>
      <c r="CW180" s="90"/>
      <c r="CX180" s="90"/>
      <c r="CY180" s="90"/>
      <c r="CZ180" s="90"/>
      <c r="DA180" s="90"/>
      <c r="DB180" s="90"/>
      <c r="DC180" s="90"/>
    </row>
    <row r="181" spans="96:107" ht="13.2" x14ac:dyDescent="0.25">
      <c r="CR181" s="90"/>
      <c r="CS181" s="90"/>
      <c r="CT181" s="90"/>
      <c r="CU181" s="90"/>
      <c r="CV181" s="90"/>
      <c r="CW181" s="90"/>
      <c r="CX181" s="90"/>
      <c r="CY181" s="90"/>
      <c r="CZ181" s="90"/>
      <c r="DA181" s="90"/>
      <c r="DB181" s="90"/>
      <c r="DC181" s="90"/>
    </row>
    <row r="182" spans="96:107" ht="13.2" x14ac:dyDescent="0.25">
      <c r="CR182" s="90"/>
      <c r="CS182" s="90"/>
      <c r="CT182" s="90"/>
      <c r="CU182" s="90"/>
      <c r="CV182" s="90"/>
      <c r="CW182" s="90"/>
      <c r="CX182" s="90"/>
      <c r="CY182" s="90"/>
      <c r="CZ182" s="90"/>
      <c r="DA182" s="90"/>
      <c r="DB182" s="90"/>
      <c r="DC182" s="90"/>
    </row>
    <row r="183" spans="96:107" ht="13.2" x14ac:dyDescent="0.25">
      <c r="CR183" s="90"/>
      <c r="CS183" s="90"/>
      <c r="CT183" s="90"/>
      <c r="CU183" s="90"/>
      <c r="CV183" s="90"/>
      <c r="CW183" s="90"/>
      <c r="CX183" s="90"/>
      <c r="CY183" s="90"/>
      <c r="CZ183" s="90"/>
      <c r="DA183" s="90"/>
      <c r="DB183" s="90"/>
      <c r="DC183" s="90"/>
    </row>
    <row r="184" spans="96:107" ht="13.2" x14ac:dyDescent="0.25">
      <c r="CR184" s="90"/>
      <c r="CS184" s="90"/>
      <c r="CT184" s="90"/>
      <c r="CU184" s="90"/>
      <c r="CV184" s="90"/>
      <c r="CW184" s="90"/>
      <c r="CX184" s="90"/>
      <c r="CY184" s="90"/>
      <c r="CZ184" s="90"/>
      <c r="DA184" s="90"/>
      <c r="DB184" s="90"/>
      <c r="DC184" s="90"/>
    </row>
    <row r="185" spans="96:107" ht="13.2" x14ac:dyDescent="0.25">
      <c r="CR185" s="90"/>
      <c r="CS185" s="90"/>
      <c r="CT185" s="90"/>
      <c r="CU185" s="90"/>
      <c r="CV185" s="90"/>
      <c r="CW185" s="90"/>
      <c r="CX185" s="90"/>
      <c r="CY185" s="90"/>
      <c r="CZ185" s="90"/>
      <c r="DA185" s="90"/>
      <c r="DB185" s="90"/>
      <c r="DC185" s="90"/>
    </row>
    <row r="186" spans="96:107" ht="13.2" x14ac:dyDescent="0.25">
      <c r="CR186" s="90"/>
      <c r="CS186" s="90"/>
      <c r="CT186" s="90"/>
      <c r="CU186" s="90"/>
      <c r="CV186" s="90"/>
      <c r="CW186" s="90"/>
      <c r="CX186" s="90"/>
      <c r="CY186" s="90"/>
      <c r="CZ186" s="90"/>
      <c r="DA186" s="90"/>
      <c r="DB186" s="90"/>
      <c r="DC186" s="90"/>
    </row>
    <row r="187" spans="96:107" ht="13.2" x14ac:dyDescent="0.25">
      <c r="CR187" s="90"/>
      <c r="CS187" s="90"/>
      <c r="CT187" s="90"/>
      <c r="CU187" s="90"/>
      <c r="CV187" s="90"/>
      <c r="CW187" s="90"/>
      <c r="CX187" s="90"/>
      <c r="CY187" s="90"/>
      <c r="CZ187" s="90"/>
      <c r="DA187" s="90"/>
      <c r="DB187" s="90"/>
      <c r="DC187" s="90"/>
    </row>
    <row r="188" spans="96:107" ht="13.2" x14ac:dyDescent="0.25">
      <c r="CR188" s="90"/>
      <c r="CS188" s="90"/>
      <c r="CT188" s="90"/>
      <c r="CU188" s="90"/>
      <c r="CV188" s="90"/>
      <c r="CW188" s="90"/>
      <c r="CX188" s="90"/>
      <c r="CY188" s="90"/>
      <c r="CZ188" s="90"/>
      <c r="DA188" s="90"/>
      <c r="DB188" s="90"/>
      <c r="DC188" s="90"/>
    </row>
    <row r="189" spans="96:107" ht="13.2" x14ac:dyDescent="0.25">
      <c r="CR189" s="90"/>
      <c r="CS189" s="90"/>
      <c r="CT189" s="90"/>
      <c r="CU189" s="90"/>
      <c r="CV189" s="90"/>
      <c r="CW189" s="90"/>
      <c r="CX189" s="90"/>
      <c r="CY189" s="90"/>
      <c r="CZ189" s="90"/>
      <c r="DA189" s="90"/>
      <c r="DB189" s="90"/>
      <c r="DC189" s="90"/>
    </row>
    <row r="190" spans="96:107" ht="13.2" x14ac:dyDescent="0.25">
      <c r="CR190" s="90"/>
      <c r="CS190" s="90"/>
      <c r="CT190" s="90"/>
      <c r="CU190" s="90"/>
      <c r="CV190" s="90"/>
      <c r="CW190" s="90"/>
      <c r="CX190" s="90"/>
      <c r="CY190" s="90"/>
      <c r="CZ190" s="90"/>
      <c r="DA190" s="90"/>
      <c r="DB190" s="90"/>
      <c r="DC190" s="90"/>
    </row>
    <row r="191" spans="96:107" ht="13.2" x14ac:dyDescent="0.25">
      <c r="CR191" s="90"/>
      <c r="CS191" s="90"/>
      <c r="CT191" s="90"/>
      <c r="CU191" s="90"/>
      <c r="CV191" s="90"/>
      <c r="CW191" s="90"/>
      <c r="CX191" s="90"/>
      <c r="CY191" s="90"/>
      <c r="CZ191" s="90"/>
      <c r="DA191" s="90"/>
      <c r="DB191" s="90"/>
      <c r="DC191" s="90"/>
    </row>
    <row r="192" spans="96:107" ht="13.2" x14ac:dyDescent="0.25">
      <c r="CR192" s="90"/>
      <c r="CS192" s="90"/>
      <c r="CT192" s="90"/>
      <c r="CU192" s="90"/>
      <c r="CV192" s="90"/>
      <c r="CW192" s="90"/>
      <c r="CX192" s="90"/>
      <c r="CY192" s="90"/>
      <c r="CZ192" s="90"/>
      <c r="DA192" s="90"/>
      <c r="DB192" s="90"/>
      <c r="DC192" s="90"/>
    </row>
    <row r="193" spans="96:107" ht="13.2" x14ac:dyDescent="0.25">
      <c r="CR193" s="90"/>
      <c r="CS193" s="90"/>
      <c r="CT193" s="90"/>
      <c r="CU193" s="90"/>
      <c r="CV193" s="90"/>
      <c r="CW193" s="90"/>
      <c r="CX193" s="90"/>
      <c r="CY193" s="90"/>
      <c r="CZ193" s="90"/>
      <c r="DA193" s="90"/>
      <c r="DB193" s="90"/>
      <c r="DC193" s="90"/>
    </row>
    <row r="194" spans="96:107" ht="13.2" x14ac:dyDescent="0.25">
      <c r="CR194" s="90"/>
      <c r="CS194" s="90"/>
      <c r="CT194" s="90"/>
      <c r="CU194" s="90"/>
      <c r="CV194" s="90"/>
      <c r="CW194" s="90"/>
      <c r="CX194" s="90"/>
      <c r="CY194" s="90"/>
      <c r="CZ194" s="90"/>
      <c r="DA194" s="90"/>
      <c r="DB194" s="90"/>
      <c r="DC194" s="90"/>
    </row>
    <row r="195" spans="96:107" ht="13.2" x14ac:dyDescent="0.25">
      <c r="CR195" s="90"/>
      <c r="CS195" s="90"/>
      <c r="CT195" s="90"/>
      <c r="CU195" s="90"/>
      <c r="CV195" s="90"/>
      <c r="CW195" s="90"/>
      <c r="CX195" s="90"/>
      <c r="CY195" s="90"/>
      <c r="CZ195" s="90"/>
      <c r="DA195" s="90"/>
      <c r="DB195" s="90"/>
      <c r="DC195" s="90"/>
    </row>
    <row r="196" spans="96:107" ht="13.2" x14ac:dyDescent="0.25">
      <c r="CR196" s="90"/>
      <c r="CS196" s="90"/>
      <c r="CT196" s="90"/>
      <c r="CU196" s="90"/>
      <c r="CV196" s="90"/>
      <c r="CW196" s="90"/>
      <c r="CX196" s="90"/>
      <c r="CY196" s="90"/>
      <c r="CZ196" s="90"/>
      <c r="DA196" s="90"/>
      <c r="DB196" s="90"/>
      <c r="DC196" s="90"/>
    </row>
    <row r="197" spans="96:107" ht="13.2" x14ac:dyDescent="0.25">
      <c r="CR197" s="90"/>
      <c r="CS197" s="90"/>
      <c r="CT197" s="90"/>
      <c r="CU197" s="90"/>
      <c r="CV197" s="90"/>
      <c r="CW197" s="90"/>
      <c r="CX197" s="90"/>
      <c r="CY197" s="90"/>
      <c r="CZ197" s="90"/>
      <c r="DA197" s="90"/>
      <c r="DB197" s="90"/>
      <c r="DC197" s="90"/>
    </row>
    <row r="198" spans="96:107" ht="13.2" x14ac:dyDescent="0.25">
      <c r="CR198" s="90"/>
      <c r="CS198" s="90"/>
      <c r="CT198" s="90"/>
      <c r="CU198" s="90"/>
      <c r="CV198" s="90"/>
      <c r="CW198" s="90"/>
      <c r="CX198" s="90"/>
      <c r="CY198" s="90"/>
      <c r="CZ198" s="90"/>
      <c r="DA198" s="90"/>
      <c r="DB198" s="90"/>
      <c r="DC198" s="90"/>
    </row>
    <row r="199" spans="96:107" ht="13.2" x14ac:dyDescent="0.25">
      <c r="CR199" s="90"/>
      <c r="CS199" s="90"/>
      <c r="CT199" s="90"/>
      <c r="CU199" s="90"/>
      <c r="CV199" s="90"/>
      <c r="CW199" s="90"/>
      <c r="CX199" s="90"/>
      <c r="CY199" s="90"/>
      <c r="CZ199" s="90"/>
      <c r="DA199" s="90"/>
      <c r="DB199" s="90"/>
      <c r="DC199" s="90"/>
    </row>
    <row r="200" spans="96:107" ht="13.2" x14ac:dyDescent="0.25">
      <c r="CR200" s="90"/>
      <c r="CS200" s="90"/>
      <c r="CT200" s="90"/>
      <c r="CU200" s="90"/>
      <c r="CV200" s="90"/>
      <c r="CW200" s="90"/>
      <c r="CX200" s="90"/>
      <c r="CY200" s="90"/>
      <c r="CZ200" s="90"/>
      <c r="DA200" s="90"/>
      <c r="DB200" s="90"/>
      <c r="DC200" s="90"/>
    </row>
    <row r="201" spans="96:107" ht="13.2" x14ac:dyDescent="0.25">
      <c r="CR201" s="90"/>
      <c r="CS201" s="90"/>
      <c r="CT201" s="90"/>
      <c r="CU201" s="90"/>
      <c r="CV201" s="90"/>
      <c r="CW201" s="90"/>
      <c r="CX201" s="90"/>
      <c r="CY201" s="90"/>
      <c r="CZ201" s="90"/>
      <c r="DA201" s="90"/>
      <c r="DB201" s="90"/>
      <c r="DC201" s="90"/>
    </row>
    <row r="202" spans="96:107" ht="13.2" x14ac:dyDescent="0.25">
      <c r="CR202" s="90"/>
      <c r="CS202" s="90"/>
      <c r="CT202" s="90"/>
      <c r="CU202" s="90"/>
      <c r="CV202" s="90"/>
      <c r="CW202" s="90"/>
      <c r="CX202" s="90"/>
      <c r="CY202" s="90"/>
      <c r="CZ202" s="90"/>
      <c r="DA202" s="90"/>
      <c r="DB202" s="90"/>
      <c r="DC202" s="90"/>
    </row>
    <row r="203" spans="96:107" ht="13.2" x14ac:dyDescent="0.25">
      <c r="CR203" s="90"/>
      <c r="CS203" s="90"/>
      <c r="CT203" s="90"/>
      <c r="CU203" s="90"/>
      <c r="CV203" s="90"/>
      <c r="CW203" s="90"/>
      <c r="CX203" s="90"/>
      <c r="CY203" s="90"/>
      <c r="CZ203" s="90"/>
      <c r="DA203" s="90"/>
      <c r="DB203" s="90"/>
      <c r="DC203" s="90"/>
    </row>
    <row r="204" spans="96:107" ht="13.2" x14ac:dyDescent="0.25">
      <c r="CR204" s="90"/>
      <c r="CS204" s="90"/>
      <c r="CT204" s="90"/>
      <c r="CU204" s="90"/>
      <c r="CV204" s="90"/>
      <c r="CW204" s="90"/>
      <c r="CX204" s="90"/>
      <c r="CY204" s="90"/>
      <c r="CZ204" s="90"/>
      <c r="DA204" s="90"/>
      <c r="DB204" s="90"/>
      <c r="DC204" s="90"/>
    </row>
    <row r="205" spans="96:107" ht="13.2" x14ac:dyDescent="0.25">
      <c r="CR205" s="90"/>
      <c r="CS205" s="90"/>
      <c r="CT205" s="90"/>
      <c r="CU205" s="90"/>
      <c r="CV205" s="90"/>
      <c r="CW205" s="90"/>
      <c r="CX205" s="90"/>
      <c r="CY205" s="90"/>
      <c r="CZ205" s="90"/>
      <c r="DA205" s="90"/>
      <c r="DB205" s="90"/>
      <c r="DC205" s="90"/>
    </row>
    <row r="206" spans="96:107" ht="13.2" x14ac:dyDescent="0.25">
      <c r="CR206" s="90"/>
      <c r="CS206" s="90"/>
      <c r="CT206" s="90"/>
      <c r="CU206" s="90"/>
      <c r="CV206" s="90"/>
      <c r="CW206" s="90"/>
      <c r="CX206" s="90"/>
      <c r="CY206" s="90"/>
      <c r="CZ206" s="90"/>
      <c r="DA206" s="90"/>
      <c r="DB206" s="90"/>
      <c r="DC206" s="90"/>
    </row>
    <row r="207" spans="96:107" ht="13.2" x14ac:dyDescent="0.25">
      <c r="CR207" s="90"/>
      <c r="CS207" s="90"/>
      <c r="CT207" s="90"/>
      <c r="CU207" s="90"/>
      <c r="CV207" s="90"/>
      <c r="CW207" s="90"/>
      <c r="CX207" s="90"/>
      <c r="CY207" s="90"/>
      <c r="CZ207" s="90"/>
      <c r="DA207" s="90"/>
      <c r="DB207" s="90"/>
      <c r="DC207" s="90"/>
    </row>
    <row r="208" spans="96:107" ht="13.2" x14ac:dyDescent="0.25">
      <c r="CR208" s="90"/>
      <c r="CS208" s="90"/>
      <c r="CT208" s="90"/>
      <c r="CU208" s="90"/>
      <c r="CV208" s="90"/>
      <c r="CW208" s="90"/>
      <c r="CX208" s="90"/>
      <c r="CY208" s="90"/>
      <c r="CZ208" s="90"/>
      <c r="DA208" s="90"/>
      <c r="DB208" s="90"/>
      <c r="DC208" s="90"/>
    </row>
    <row r="209" spans="96:107" ht="13.2" x14ac:dyDescent="0.25">
      <c r="CR209" s="90"/>
      <c r="CS209" s="90"/>
      <c r="CT209" s="90"/>
      <c r="CU209" s="90"/>
      <c r="CV209" s="90"/>
      <c r="CW209" s="90"/>
      <c r="CX209" s="90"/>
      <c r="CY209" s="90"/>
      <c r="CZ209" s="90"/>
      <c r="DA209" s="90"/>
      <c r="DB209" s="90"/>
      <c r="DC209" s="90"/>
    </row>
    <row r="210" spans="96:107" ht="13.2" x14ac:dyDescent="0.25">
      <c r="CR210" s="90"/>
      <c r="CS210" s="90"/>
      <c r="CT210" s="90"/>
      <c r="CU210" s="90"/>
      <c r="CV210" s="90"/>
      <c r="CW210" s="90"/>
      <c r="CX210" s="90"/>
      <c r="CY210" s="90"/>
      <c r="CZ210" s="90"/>
      <c r="DA210" s="90"/>
      <c r="DB210" s="90"/>
      <c r="DC210" s="90"/>
    </row>
    <row r="211" spans="96:107" ht="13.2" x14ac:dyDescent="0.25">
      <c r="CR211" s="90"/>
      <c r="CS211" s="90"/>
      <c r="CT211" s="90"/>
      <c r="CU211" s="90"/>
      <c r="CV211" s="90"/>
      <c r="CW211" s="90"/>
      <c r="CX211" s="90"/>
      <c r="CY211" s="90"/>
      <c r="CZ211" s="90"/>
      <c r="DA211" s="90"/>
      <c r="DB211" s="90"/>
      <c r="DC211" s="90"/>
    </row>
    <row r="212" spans="96:107" ht="13.2" x14ac:dyDescent="0.25">
      <c r="CR212" s="90"/>
      <c r="CS212" s="90"/>
      <c r="CT212" s="90"/>
      <c r="CU212" s="90"/>
      <c r="CV212" s="90"/>
      <c r="CW212" s="90"/>
      <c r="CX212" s="90"/>
      <c r="CY212" s="90"/>
      <c r="CZ212" s="90"/>
      <c r="DA212" s="90"/>
      <c r="DB212" s="90"/>
      <c r="DC212" s="90"/>
    </row>
    <row r="213" spans="96:107" ht="13.2" x14ac:dyDescent="0.25">
      <c r="CR213" s="90"/>
      <c r="CS213" s="90"/>
      <c r="CT213" s="90"/>
      <c r="CU213" s="90"/>
      <c r="CV213" s="90"/>
      <c r="CW213" s="90"/>
      <c r="CX213" s="90"/>
      <c r="CY213" s="90"/>
      <c r="CZ213" s="90"/>
      <c r="DA213" s="90"/>
      <c r="DB213" s="90"/>
      <c r="DC213" s="90"/>
    </row>
    <row r="214" spans="96:107" ht="13.2" x14ac:dyDescent="0.25">
      <c r="CR214" s="90"/>
      <c r="CS214" s="90"/>
      <c r="CT214" s="90"/>
      <c r="CU214" s="90"/>
      <c r="CV214" s="90"/>
      <c r="CW214" s="90"/>
      <c r="CX214" s="90"/>
      <c r="CY214" s="90"/>
      <c r="CZ214" s="90"/>
      <c r="DA214" s="90"/>
      <c r="DB214" s="90"/>
      <c r="DC214" s="90"/>
    </row>
    <row r="215" spans="96:107" ht="13.2" x14ac:dyDescent="0.25">
      <c r="CR215" s="90"/>
      <c r="CS215" s="90"/>
      <c r="CT215" s="90"/>
      <c r="CU215" s="90"/>
      <c r="CV215" s="90"/>
      <c r="CW215" s="90"/>
      <c r="CX215" s="90"/>
      <c r="CY215" s="90"/>
      <c r="CZ215" s="90"/>
      <c r="DA215" s="90"/>
      <c r="DB215" s="90"/>
      <c r="DC215" s="90"/>
    </row>
    <row r="216" spans="96:107" ht="13.2" x14ac:dyDescent="0.25">
      <c r="CR216" s="90"/>
      <c r="CS216" s="90"/>
      <c r="CT216" s="90"/>
      <c r="CU216" s="90"/>
      <c r="CV216" s="90"/>
      <c r="CW216" s="90"/>
      <c r="CX216" s="90"/>
      <c r="CY216" s="90"/>
      <c r="CZ216" s="90"/>
      <c r="DA216" s="90"/>
      <c r="DB216" s="90"/>
      <c r="DC216" s="90"/>
    </row>
    <row r="217" spans="96:107" ht="13.2" x14ac:dyDescent="0.25">
      <c r="CR217" s="90"/>
      <c r="CS217" s="90"/>
      <c r="CT217" s="90"/>
      <c r="CU217" s="90"/>
      <c r="CV217" s="90"/>
      <c r="CW217" s="90"/>
      <c r="CX217" s="90"/>
      <c r="CY217" s="90"/>
      <c r="CZ217" s="90"/>
      <c r="DA217" s="90"/>
      <c r="DB217" s="90"/>
      <c r="DC217" s="90"/>
    </row>
    <row r="218" spans="96:107" ht="13.2" x14ac:dyDescent="0.25">
      <c r="CR218" s="90"/>
      <c r="CS218" s="90"/>
      <c r="CT218" s="90"/>
      <c r="CU218" s="90"/>
      <c r="CV218" s="90"/>
      <c r="CW218" s="90"/>
      <c r="CX218" s="90"/>
      <c r="CY218" s="90"/>
      <c r="CZ218" s="90"/>
      <c r="DA218" s="90"/>
      <c r="DB218" s="90"/>
      <c r="DC218" s="90"/>
    </row>
    <row r="219" spans="96:107" ht="13.2" x14ac:dyDescent="0.25">
      <c r="CR219" s="90"/>
      <c r="CS219" s="90"/>
      <c r="CT219" s="90"/>
      <c r="CU219" s="90"/>
      <c r="CV219" s="90"/>
      <c r="CW219" s="90"/>
      <c r="CX219" s="90"/>
      <c r="CY219" s="90"/>
      <c r="CZ219" s="90"/>
      <c r="DA219" s="90"/>
      <c r="DB219" s="90"/>
      <c r="DC219" s="90"/>
    </row>
    <row r="220" spans="96:107" ht="13.2" x14ac:dyDescent="0.25">
      <c r="CR220" s="90"/>
      <c r="CS220" s="90"/>
      <c r="CT220" s="90"/>
      <c r="CU220" s="90"/>
      <c r="CV220" s="90"/>
      <c r="CW220" s="90"/>
      <c r="CX220" s="90"/>
      <c r="CY220" s="90"/>
      <c r="CZ220" s="90"/>
      <c r="DA220" s="90"/>
      <c r="DB220" s="90"/>
      <c r="DC220" s="90"/>
    </row>
    <row r="221" spans="96:107" ht="13.2" x14ac:dyDescent="0.25">
      <c r="CR221" s="90"/>
      <c r="CS221" s="90"/>
      <c r="CT221" s="90"/>
      <c r="CU221" s="90"/>
      <c r="CV221" s="90"/>
      <c r="CW221" s="90"/>
      <c r="CX221" s="90"/>
      <c r="CY221" s="90"/>
      <c r="CZ221" s="90"/>
      <c r="DA221" s="90"/>
      <c r="DB221" s="90"/>
      <c r="DC221" s="90"/>
    </row>
    <row r="222" spans="96:107" ht="13.2" x14ac:dyDescent="0.25">
      <c r="CR222" s="90"/>
      <c r="CS222" s="90"/>
      <c r="CT222" s="90"/>
      <c r="CU222" s="90"/>
      <c r="CV222" s="90"/>
      <c r="CW222" s="90"/>
      <c r="CX222" s="90"/>
      <c r="CY222" s="90"/>
      <c r="CZ222" s="90"/>
      <c r="DA222" s="90"/>
      <c r="DB222" s="90"/>
      <c r="DC222" s="90"/>
    </row>
    <row r="223" spans="96:107" ht="13.2" x14ac:dyDescent="0.25">
      <c r="CR223" s="90"/>
      <c r="CS223" s="90"/>
      <c r="CT223" s="90"/>
      <c r="CU223" s="90"/>
      <c r="CV223" s="90"/>
      <c r="CW223" s="90"/>
      <c r="CX223" s="90"/>
      <c r="CY223" s="90"/>
      <c r="CZ223" s="90"/>
      <c r="DA223" s="90"/>
      <c r="DB223" s="90"/>
      <c r="DC223" s="90"/>
    </row>
    <row r="224" spans="96:107" ht="13.2" x14ac:dyDescent="0.25">
      <c r="CR224" s="90"/>
      <c r="CS224" s="90"/>
      <c r="CT224" s="90"/>
      <c r="CU224" s="90"/>
      <c r="CV224" s="90"/>
      <c r="CW224" s="90"/>
      <c r="CX224" s="90"/>
      <c r="CY224" s="90"/>
      <c r="CZ224" s="90"/>
      <c r="DA224" s="90"/>
      <c r="DB224" s="90"/>
      <c r="DC224" s="90"/>
    </row>
    <row r="225" spans="96:107" ht="13.2" x14ac:dyDescent="0.25">
      <c r="CR225" s="90"/>
      <c r="CS225" s="90"/>
      <c r="CT225" s="90"/>
      <c r="CU225" s="90"/>
      <c r="CV225" s="90"/>
      <c r="CW225" s="90"/>
      <c r="CX225" s="90"/>
      <c r="CY225" s="90"/>
      <c r="CZ225" s="90"/>
      <c r="DA225" s="90"/>
      <c r="DB225" s="90"/>
      <c r="DC225" s="90"/>
    </row>
    <row r="226" spans="96:107" ht="13.2" x14ac:dyDescent="0.25">
      <c r="CR226" s="90"/>
      <c r="CS226" s="90"/>
      <c r="CT226" s="90"/>
      <c r="CU226" s="90"/>
      <c r="CV226" s="90"/>
      <c r="CW226" s="90"/>
      <c r="CX226" s="90"/>
      <c r="CY226" s="90"/>
      <c r="CZ226" s="90"/>
      <c r="DA226" s="90"/>
      <c r="DB226" s="90"/>
      <c r="DC226" s="90"/>
    </row>
    <row r="227" spans="96:107" ht="13.2" x14ac:dyDescent="0.25">
      <c r="CR227" s="90"/>
      <c r="CS227" s="90"/>
      <c r="CT227" s="90"/>
      <c r="CU227" s="90"/>
      <c r="CV227" s="90"/>
      <c r="CW227" s="90"/>
      <c r="CX227" s="90"/>
      <c r="CY227" s="90"/>
      <c r="CZ227" s="90"/>
      <c r="DA227" s="90"/>
      <c r="DB227" s="90"/>
      <c r="DC227" s="90"/>
    </row>
    <row r="228" spans="96:107" ht="13.2" x14ac:dyDescent="0.25">
      <c r="CR228" s="90"/>
      <c r="CS228" s="90"/>
      <c r="CT228" s="90"/>
      <c r="CU228" s="90"/>
      <c r="CV228" s="90"/>
      <c r="CW228" s="90"/>
      <c r="CX228" s="90"/>
      <c r="CY228" s="90"/>
      <c r="CZ228" s="90"/>
      <c r="DA228" s="90"/>
      <c r="DB228" s="90"/>
      <c r="DC228" s="90"/>
    </row>
    <row r="229" spans="96:107" ht="13.2" x14ac:dyDescent="0.25">
      <c r="CR229" s="90"/>
      <c r="CS229" s="90"/>
      <c r="CT229" s="90"/>
      <c r="CU229" s="90"/>
      <c r="CV229" s="90"/>
      <c r="CW229" s="90"/>
      <c r="CX229" s="90"/>
      <c r="CY229" s="90"/>
      <c r="CZ229" s="90"/>
      <c r="DA229" s="90"/>
      <c r="DB229" s="90"/>
      <c r="DC229" s="90"/>
    </row>
    <row r="230" spans="96:107" ht="13.2" x14ac:dyDescent="0.25">
      <c r="CR230" s="90"/>
      <c r="CS230" s="90"/>
      <c r="CT230" s="90"/>
      <c r="CU230" s="90"/>
      <c r="CV230" s="90"/>
      <c r="CW230" s="90"/>
      <c r="CX230" s="90"/>
      <c r="CY230" s="90"/>
      <c r="CZ230" s="90"/>
      <c r="DA230" s="90"/>
      <c r="DB230" s="90"/>
      <c r="DC230" s="90"/>
    </row>
    <row r="231" spans="96:107" ht="13.2" x14ac:dyDescent="0.25">
      <c r="CR231" s="90"/>
      <c r="CS231" s="90"/>
      <c r="CT231" s="90"/>
      <c r="CU231" s="90"/>
      <c r="CV231" s="90"/>
      <c r="CW231" s="90"/>
      <c r="CX231" s="90"/>
      <c r="CY231" s="90"/>
      <c r="CZ231" s="90"/>
      <c r="DA231" s="90"/>
      <c r="DB231" s="90"/>
      <c r="DC231" s="90"/>
    </row>
    <row r="232" spans="96:107" ht="13.2" x14ac:dyDescent="0.25">
      <c r="CR232" s="90"/>
      <c r="CS232" s="90"/>
      <c r="CT232" s="90"/>
      <c r="CU232" s="90"/>
      <c r="CV232" s="90"/>
      <c r="CW232" s="90"/>
      <c r="CX232" s="90"/>
      <c r="CY232" s="90"/>
      <c r="CZ232" s="90"/>
      <c r="DA232" s="90"/>
      <c r="DB232" s="90"/>
      <c r="DC232" s="90"/>
    </row>
    <row r="233" spans="96:107" ht="13.2" x14ac:dyDescent="0.25">
      <c r="CR233" s="90"/>
      <c r="CS233" s="90"/>
      <c r="CT233" s="90"/>
      <c r="CU233" s="90"/>
      <c r="CV233" s="90"/>
      <c r="CW233" s="90"/>
      <c r="CX233" s="90"/>
      <c r="CY233" s="90"/>
      <c r="CZ233" s="90"/>
      <c r="DA233" s="90"/>
      <c r="DB233" s="90"/>
      <c r="DC233" s="90"/>
    </row>
    <row r="234" spans="96:107" ht="13.2" x14ac:dyDescent="0.25">
      <c r="CR234" s="90"/>
      <c r="CS234" s="90"/>
      <c r="CT234" s="90"/>
      <c r="CU234" s="90"/>
      <c r="CV234" s="90"/>
      <c r="CW234" s="90"/>
      <c r="CX234" s="90"/>
      <c r="CY234" s="90"/>
      <c r="CZ234" s="90"/>
      <c r="DA234" s="90"/>
      <c r="DB234" s="90"/>
      <c r="DC234" s="90"/>
    </row>
    <row r="235" spans="96:107" ht="13.2" x14ac:dyDescent="0.25">
      <c r="CR235" s="90"/>
      <c r="CS235" s="90"/>
      <c r="CT235" s="90"/>
      <c r="CU235" s="90"/>
      <c r="CV235" s="90"/>
      <c r="CW235" s="90"/>
      <c r="CX235" s="90"/>
      <c r="CY235" s="90"/>
      <c r="CZ235" s="90"/>
      <c r="DA235" s="90"/>
      <c r="DB235" s="90"/>
      <c r="DC235" s="90"/>
    </row>
    <row r="236" spans="96:107" ht="13.2" x14ac:dyDescent="0.25">
      <c r="CR236" s="90"/>
      <c r="CS236" s="90"/>
      <c r="CT236" s="90"/>
      <c r="CU236" s="90"/>
      <c r="CV236" s="90"/>
      <c r="CW236" s="90"/>
      <c r="CX236" s="90"/>
      <c r="CY236" s="90"/>
      <c r="CZ236" s="90"/>
      <c r="DA236" s="90"/>
      <c r="DB236" s="90"/>
      <c r="DC236" s="90"/>
    </row>
    <row r="237" spans="96:107" ht="13.2" x14ac:dyDescent="0.25">
      <c r="CR237" s="90"/>
      <c r="CS237" s="90"/>
      <c r="CT237" s="90"/>
      <c r="CU237" s="90"/>
      <c r="CV237" s="90"/>
      <c r="CW237" s="90"/>
      <c r="CX237" s="90"/>
      <c r="CY237" s="90"/>
      <c r="CZ237" s="90"/>
      <c r="DA237" s="90"/>
      <c r="DB237" s="90"/>
      <c r="DC237" s="90"/>
    </row>
    <row r="238" spans="96:107" ht="13.2" x14ac:dyDescent="0.25">
      <c r="CR238" s="90"/>
      <c r="CS238" s="90"/>
      <c r="CT238" s="90"/>
      <c r="CU238" s="90"/>
      <c r="CV238" s="90"/>
      <c r="CW238" s="90"/>
      <c r="CX238" s="90"/>
      <c r="CY238" s="90"/>
      <c r="CZ238" s="90"/>
      <c r="DA238" s="90"/>
      <c r="DB238" s="90"/>
      <c r="DC238" s="90"/>
    </row>
    <row r="239" spans="96:107" ht="13.2" x14ac:dyDescent="0.25">
      <c r="CR239" s="90"/>
      <c r="CS239" s="90"/>
      <c r="CT239" s="90"/>
      <c r="CU239" s="90"/>
      <c r="CV239" s="90"/>
      <c r="CW239" s="90"/>
      <c r="CX239" s="90"/>
      <c r="CY239" s="90"/>
      <c r="CZ239" s="90"/>
      <c r="DA239" s="90"/>
      <c r="DB239" s="90"/>
      <c r="DC239" s="90"/>
    </row>
    <row r="240" spans="96:107" ht="13.2" x14ac:dyDescent="0.25">
      <c r="CR240" s="90"/>
      <c r="CS240" s="90"/>
      <c r="CT240" s="90"/>
      <c r="CU240" s="90"/>
      <c r="CV240" s="90"/>
      <c r="CW240" s="90"/>
      <c r="CX240" s="90"/>
      <c r="CY240" s="90"/>
      <c r="CZ240" s="90"/>
      <c r="DA240" s="90"/>
      <c r="DB240" s="90"/>
      <c r="DC240" s="90"/>
    </row>
    <row r="241" spans="96:107" ht="13.2" x14ac:dyDescent="0.25">
      <c r="CR241" s="90"/>
      <c r="CS241" s="90"/>
      <c r="CT241" s="90"/>
      <c r="CU241" s="90"/>
      <c r="CV241" s="90"/>
      <c r="CW241" s="90"/>
      <c r="CX241" s="90"/>
      <c r="CY241" s="90"/>
      <c r="CZ241" s="90"/>
      <c r="DA241" s="90"/>
      <c r="DB241" s="90"/>
      <c r="DC241" s="90"/>
    </row>
    <row r="242" spans="96:107" ht="13.2" x14ac:dyDescent="0.25">
      <c r="CR242" s="90"/>
      <c r="CS242" s="90"/>
      <c r="CT242" s="90"/>
      <c r="CU242" s="90"/>
      <c r="CV242" s="90"/>
      <c r="CW242" s="90"/>
      <c r="CX242" s="90"/>
      <c r="CY242" s="90"/>
      <c r="CZ242" s="90"/>
      <c r="DA242" s="90"/>
      <c r="DB242" s="90"/>
      <c r="DC242" s="90"/>
    </row>
    <row r="243" spans="96:107" ht="13.2" x14ac:dyDescent="0.25">
      <c r="CR243" s="90"/>
      <c r="CS243" s="90"/>
      <c r="CT243" s="90"/>
      <c r="CU243" s="90"/>
      <c r="CV243" s="90"/>
      <c r="CW243" s="90"/>
      <c r="CX243" s="90"/>
      <c r="CY243" s="90"/>
      <c r="CZ243" s="90"/>
      <c r="DA243" s="90"/>
      <c r="DB243" s="90"/>
      <c r="DC243" s="90"/>
    </row>
    <row r="244" spans="96:107" ht="13.2" x14ac:dyDescent="0.25">
      <c r="CR244" s="90"/>
      <c r="CS244" s="90"/>
      <c r="CT244" s="90"/>
      <c r="CU244" s="90"/>
      <c r="CV244" s="90"/>
      <c r="CW244" s="90"/>
      <c r="CX244" s="90"/>
      <c r="CY244" s="90"/>
      <c r="CZ244" s="90"/>
      <c r="DA244" s="90"/>
      <c r="DB244" s="90"/>
      <c r="DC244" s="90"/>
    </row>
    <row r="245" spans="96:107" ht="13.2" x14ac:dyDescent="0.25">
      <c r="CR245" s="90"/>
      <c r="CS245" s="90"/>
      <c r="CT245" s="90"/>
      <c r="CU245" s="90"/>
      <c r="CV245" s="90"/>
      <c r="CW245" s="90"/>
      <c r="CX245" s="90"/>
      <c r="CY245" s="90"/>
      <c r="CZ245" s="90"/>
      <c r="DA245" s="90"/>
      <c r="DB245" s="90"/>
      <c r="DC245" s="90"/>
    </row>
    <row r="246" spans="96:107" ht="13.2" x14ac:dyDescent="0.25">
      <c r="CR246" s="90"/>
      <c r="CS246" s="90"/>
      <c r="CT246" s="90"/>
      <c r="CU246" s="90"/>
      <c r="CV246" s="90"/>
      <c r="CW246" s="90"/>
      <c r="CX246" s="90"/>
      <c r="CY246" s="90"/>
      <c r="CZ246" s="90"/>
      <c r="DA246" s="90"/>
      <c r="DB246" s="90"/>
      <c r="DC246" s="90"/>
    </row>
    <row r="247" spans="96:107" ht="13.2" x14ac:dyDescent="0.25">
      <c r="CR247" s="90"/>
      <c r="CS247" s="90"/>
      <c r="CT247" s="90"/>
      <c r="CU247" s="90"/>
      <c r="CV247" s="90"/>
      <c r="CW247" s="90"/>
      <c r="CX247" s="90"/>
      <c r="CY247" s="90"/>
      <c r="CZ247" s="90"/>
      <c r="DA247" s="90"/>
      <c r="DB247" s="90"/>
      <c r="DC247" s="90"/>
    </row>
    <row r="248" spans="96:107" ht="13.2" x14ac:dyDescent="0.25">
      <c r="CR248" s="90"/>
      <c r="CS248" s="90"/>
      <c r="CT248" s="90"/>
      <c r="CU248" s="90"/>
      <c r="CV248" s="90"/>
      <c r="CW248" s="90"/>
      <c r="CX248" s="90"/>
      <c r="CY248" s="90"/>
      <c r="CZ248" s="90"/>
      <c r="DA248" s="90"/>
      <c r="DB248" s="90"/>
      <c r="DC248" s="90"/>
    </row>
    <row r="249" spans="96:107" ht="13.2" x14ac:dyDescent="0.25">
      <c r="CR249" s="90"/>
      <c r="CS249" s="90"/>
      <c r="CT249" s="90"/>
      <c r="CU249" s="90"/>
      <c r="CV249" s="90"/>
      <c r="CW249" s="90"/>
      <c r="CX249" s="90"/>
      <c r="CY249" s="90"/>
      <c r="CZ249" s="90"/>
      <c r="DA249" s="90"/>
      <c r="DB249" s="90"/>
      <c r="DC249" s="90"/>
    </row>
    <row r="250" spans="96:107" ht="13.2" x14ac:dyDescent="0.25">
      <c r="CR250" s="90"/>
      <c r="CS250" s="90"/>
      <c r="CT250" s="90"/>
      <c r="CU250" s="90"/>
      <c r="CV250" s="90"/>
      <c r="CW250" s="90"/>
      <c r="CX250" s="90"/>
      <c r="CY250" s="90"/>
      <c r="CZ250" s="90"/>
      <c r="DA250" s="90"/>
      <c r="DB250" s="90"/>
      <c r="DC250" s="90"/>
    </row>
    <row r="251" spans="96:107" ht="13.2" x14ac:dyDescent="0.25">
      <c r="CR251" s="90"/>
      <c r="CS251" s="90"/>
      <c r="CT251" s="90"/>
      <c r="CU251" s="90"/>
      <c r="CV251" s="90"/>
      <c r="CW251" s="90"/>
      <c r="CX251" s="90"/>
      <c r="CY251" s="90"/>
      <c r="CZ251" s="90"/>
      <c r="DA251" s="90"/>
      <c r="DB251" s="90"/>
      <c r="DC251" s="90"/>
    </row>
    <row r="252" spans="96:107" ht="13.2" x14ac:dyDescent="0.25">
      <c r="CR252" s="90"/>
      <c r="CS252" s="90"/>
      <c r="CT252" s="90"/>
      <c r="CU252" s="90"/>
      <c r="CV252" s="90"/>
      <c r="CW252" s="90"/>
      <c r="CX252" s="90"/>
      <c r="CY252" s="90"/>
      <c r="CZ252" s="90"/>
      <c r="DA252" s="90"/>
      <c r="DB252" s="90"/>
      <c r="DC252" s="90"/>
    </row>
    <row r="253" spans="96:107" ht="13.2" x14ac:dyDescent="0.25">
      <c r="CR253" s="90"/>
      <c r="CS253" s="90"/>
      <c r="CT253" s="90"/>
      <c r="CU253" s="90"/>
      <c r="CV253" s="90"/>
      <c r="CW253" s="90"/>
      <c r="CX253" s="90"/>
      <c r="CY253" s="90"/>
      <c r="CZ253" s="90"/>
      <c r="DA253" s="90"/>
      <c r="DB253" s="90"/>
      <c r="DC253" s="90"/>
    </row>
    <row r="254" spans="96:107" ht="13.2" x14ac:dyDescent="0.25">
      <c r="CR254" s="90"/>
      <c r="CS254" s="90"/>
      <c r="CT254" s="90"/>
      <c r="CU254" s="90"/>
      <c r="CV254" s="90"/>
      <c r="CW254" s="90"/>
      <c r="CX254" s="90"/>
      <c r="CY254" s="90"/>
      <c r="CZ254" s="90"/>
      <c r="DA254" s="90"/>
      <c r="DB254" s="90"/>
      <c r="DC254" s="90"/>
    </row>
    <row r="255" spans="96:107" ht="13.2" x14ac:dyDescent="0.25">
      <c r="CR255" s="90"/>
      <c r="CS255" s="90"/>
      <c r="CT255" s="90"/>
      <c r="CU255" s="90"/>
      <c r="CV255" s="90"/>
      <c r="CW255" s="90"/>
      <c r="CX255" s="90"/>
      <c r="CY255" s="90"/>
      <c r="CZ255" s="90"/>
      <c r="DA255" s="90"/>
      <c r="DB255" s="90"/>
      <c r="DC255" s="90"/>
    </row>
    <row r="256" spans="96:107" ht="13.2" x14ac:dyDescent="0.25">
      <c r="CR256" s="90"/>
      <c r="CS256" s="90"/>
      <c r="CT256" s="90"/>
      <c r="CU256" s="90"/>
      <c r="CV256" s="90"/>
      <c r="CW256" s="90"/>
      <c r="CX256" s="90"/>
      <c r="CY256" s="90"/>
      <c r="CZ256" s="90"/>
      <c r="DA256" s="90"/>
      <c r="DB256" s="90"/>
      <c r="DC256" s="90"/>
    </row>
    <row r="257" spans="96:107" ht="13.2" x14ac:dyDescent="0.25">
      <c r="CR257" s="90"/>
      <c r="CS257" s="90"/>
      <c r="CT257" s="90"/>
      <c r="CU257" s="90"/>
      <c r="CV257" s="90"/>
      <c r="CW257" s="90"/>
      <c r="CX257" s="90"/>
      <c r="CY257" s="90"/>
      <c r="CZ257" s="90"/>
      <c r="DA257" s="90"/>
      <c r="DB257" s="90"/>
      <c r="DC257" s="90"/>
    </row>
    <row r="258" spans="96:107" ht="13.2" x14ac:dyDescent="0.25">
      <c r="CR258" s="90"/>
      <c r="CS258" s="90"/>
      <c r="CT258" s="90"/>
      <c r="CU258" s="90"/>
      <c r="CV258" s="90"/>
      <c r="CW258" s="90"/>
      <c r="CX258" s="90"/>
      <c r="CY258" s="90"/>
      <c r="CZ258" s="90"/>
      <c r="DA258" s="90"/>
      <c r="DB258" s="90"/>
      <c r="DC258" s="90"/>
    </row>
    <row r="259" spans="96:107" ht="13.2" x14ac:dyDescent="0.25">
      <c r="CR259" s="90"/>
      <c r="CS259" s="90"/>
      <c r="CT259" s="90"/>
      <c r="CU259" s="90"/>
      <c r="CV259" s="90"/>
      <c r="CW259" s="90"/>
      <c r="CX259" s="90"/>
      <c r="CY259" s="90"/>
      <c r="CZ259" s="90"/>
      <c r="DA259" s="90"/>
      <c r="DB259" s="90"/>
      <c r="DC259" s="90"/>
    </row>
    <row r="260" spans="96:107" ht="13.2" x14ac:dyDescent="0.25">
      <c r="CR260" s="90"/>
      <c r="CS260" s="90"/>
      <c r="CT260" s="90"/>
      <c r="CU260" s="90"/>
      <c r="CV260" s="90"/>
      <c r="CW260" s="90"/>
      <c r="CX260" s="90"/>
      <c r="CY260" s="90"/>
      <c r="CZ260" s="90"/>
      <c r="DA260" s="90"/>
      <c r="DB260" s="90"/>
      <c r="DC260" s="90"/>
    </row>
    <row r="261" spans="96:107" ht="13.2" x14ac:dyDescent="0.25">
      <c r="CR261" s="90"/>
      <c r="CS261" s="90"/>
      <c r="CT261" s="90"/>
      <c r="CU261" s="90"/>
      <c r="CV261" s="90"/>
      <c r="CW261" s="90"/>
      <c r="CX261" s="90"/>
      <c r="CY261" s="90"/>
      <c r="CZ261" s="90"/>
      <c r="DA261" s="90"/>
      <c r="DB261" s="90"/>
      <c r="DC261" s="90"/>
    </row>
    <row r="262" spans="96:107" ht="13.2" x14ac:dyDescent="0.25">
      <c r="CR262" s="90"/>
      <c r="CS262" s="90"/>
      <c r="CT262" s="90"/>
      <c r="CU262" s="90"/>
      <c r="CV262" s="90"/>
      <c r="CW262" s="90"/>
      <c r="CX262" s="90"/>
      <c r="CY262" s="90"/>
      <c r="CZ262" s="90"/>
      <c r="DA262" s="90"/>
      <c r="DB262" s="90"/>
      <c r="DC262" s="90"/>
    </row>
    <row r="263" spans="96:107" ht="13.2" x14ac:dyDescent="0.25">
      <c r="CR263" s="90"/>
      <c r="CS263" s="90"/>
      <c r="CT263" s="90"/>
      <c r="CU263" s="90"/>
      <c r="CV263" s="90"/>
      <c r="CW263" s="90"/>
      <c r="CX263" s="90"/>
      <c r="CY263" s="90"/>
      <c r="CZ263" s="90"/>
      <c r="DA263" s="90"/>
      <c r="DB263" s="90"/>
      <c r="DC263" s="90"/>
    </row>
    <row r="264" spans="96:107" ht="13.2" x14ac:dyDescent="0.25">
      <c r="CR264" s="90"/>
      <c r="CS264" s="90"/>
      <c r="CT264" s="90"/>
      <c r="CU264" s="90"/>
      <c r="CV264" s="90"/>
      <c r="CW264" s="90"/>
      <c r="CX264" s="90"/>
      <c r="CY264" s="90"/>
      <c r="CZ264" s="90"/>
      <c r="DA264" s="90"/>
      <c r="DB264" s="90"/>
      <c r="DC264" s="90"/>
    </row>
    <row r="265" spans="96:107" ht="13.2" x14ac:dyDescent="0.25">
      <c r="CR265" s="90"/>
      <c r="CS265" s="90"/>
      <c r="CT265" s="90"/>
      <c r="CU265" s="90"/>
      <c r="CV265" s="90"/>
      <c r="CW265" s="90"/>
      <c r="CX265" s="90"/>
      <c r="CY265" s="90"/>
      <c r="CZ265" s="90"/>
      <c r="DA265" s="90"/>
      <c r="DB265" s="90"/>
      <c r="DC265" s="90"/>
    </row>
    <row r="266" spans="96:107" ht="13.2" x14ac:dyDescent="0.25">
      <c r="CR266" s="90"/>
      <c r="CS266" s="90"/>
      <c r="CT266" s="90"/>
      <c r="CU266" s="90"/>
      <c r="CV266" s="90"/>
      <c r="CW266" s="90"/>
      <c r="CX266" s="90"/>
      <c r="CY266" s="90"/>
      <c r="CZ266" s="90"/>
      <c r="DA266" s="90"/>
      <c r="DB266" s="90"/>
      <c r="DC266" s="90"/>
    </row>
    <row r="267" spans="96:107" ht="13.2" x14ac:dyDescent="0.25">
      <c r="CR267" s="90"/>
      <c r="CS267" s="90"/>
      <c r="CT267" s="90"/>
      <c r="CU267" s="90"/>
      <c r="CV267" s="90"/>
      <c r="CW267" s="90"/>
      <c r="CX267" s="90"/>
      <c r="CY267" s="90"/>
      <c r="CZ267" s="90"/>
      <c r="DA267" s="90"/>
      <c r="DB267" s="90"/>
      <c r="DC267" s="90"/>
    </row>
    <row r="268" spans="96:107" ht="13.2" x14ac:dyDescent="0.25">
      <c r="CR268" s="90"/>
      <c r="CS268" s="90"/>
      <c r="CT268" s="90"/>
      <c r="CU268" s="90"/>
      <c r="CV268" s="90"/>
      <c r="CW268" s="90"/>
      <c r="CX268" s="90"/>
      <c r="CY268" s="90"/>
      <c r="CZ268" s="90"/>
      <c r="DA268" s="90"/>
      <c r="DB268" s="90"/>
      <c r="DC268" s="90"/>
    </row>
    <row r="269" spans="96:107" ht="13.2" x14ac:dyDescent="0.25">
      <c r="CR269" s="90"/>
      <c r="CS269" s="90"/>
      <c r="CT269" s="90"/>
      <c r="CU269" s="90"/>
      <c r="CV269" s="90"/>
      <c r="CW269" s="90"/>
      <c r="CX269" s="90"/>
      <c r="CY269" s="90"/>
      <c r="CZ269" s="90"/>
      <c r="DA269" s="90"/>
      <c r="DB269" s="90"/>
      <c r="DC269" s="90"/>
    </row>
    <row r="270" spans="96:107" ht="13.2" x14ac:dyDescent="0.25">
      <c r="CR270" s="90"/>
      <c r="CS270" s="90"/>
      <c r="CT270" s="90"/>
      <c r="CU270" s="90"/>
      <c r="CV270" s="90"/>
      <c r="CW270" s="90"/>
      <c r="CX270" s="90"/>
      <c r="CY270" s="90"/>
      <c r="CZ270" s="90"/>
      <c r="DA270" s="90"/>
      <c r="DB270" s="90"/>
      <c r="DC270" s="90"/>
    </row>
    <row r="271" spans="96:107" ht="13.2" x14ac:dyDescent="0.25">
      <c r="CR271" s="90"/>
      <c r="CS271" s="90"/>
      <c r="CT271" s="90"/>
      <c r="CU271" s="90"/>
      <c r="CV271" s="90"/>
      <c r="CW271" s="90"/>
      <c r="CX271" s="90"/>
      <c r="CY271" s="90"/>
      <c r="CZ271" s="90"/>
      <c r="DA271" s="90"/>
      <c r="DB271" s="90"/>
      <c r="DC271" s="90"/>
    </row>
    <row r="272" spans="96:107" ht="13.2" x14ac:dyDescent="0.25">
      <c r="CR272" s="90"/>
      <c r="CS272" s="90"/>
      <c r="CT272" s="90"/>
      <c r="CU272" s="90"/>
      <c r="CV272" s="90"/>
      <c r="CW272" s="90"/>
      <c r="CX272" s="90"/>
      <c r="CY272" s="90"/>
      <c r="CZ272" s="90"/>
      <c r="DA272" s="90"/>
      <c r="DB272" s="90"/>
      <c r="DC272" s="90"/>
    </row>
    <row r="273" spans="96:107" ht="13.2" x14ac:dyDescent="0.25">
      <c r="CR273" s="90"/>
      <c r="CS273" s="90"/>
      <c r="CT273" s="90"/>
      <c r="CU273" s="90"/>
      <c r="CV273" s="90"/>
      <c r="CW273" s="90"/>
      <c r="CX273" s="90"/>
      <c r="CY273" s="90"/>
      <c r="CZ273" s="90"/>
      <c r="DA273" s="90"/>
      <c r="DB273" s="90"/>
      <c r="DC273" s="90"/>
    </row>
    <row r="274" spans="96:107" ht="13.2" x14ac:dyDescent="0.25">
      <c r="CR274" s="90"/>
      <c r="CS274" s="90"/>
      <c r="CT274" s="90"/>
      <c r="CU274" s="90"/>
      <c r="CV274" s="90"/>
      <c r="CW274" s="90"/>
      <c r="CX274" s="90"/>
      <c r="CY274" s="90"/>
      <c r="CZ274" s="90"/>
      <c r="DA274" s="90"/>
      <c r="DB274" s="90"/>
      <c r="DC274" s="90"/>
    </row>
    <row r="275" spans="96:107" ht="13.2" x14ac:dyDescent="0.25">
      <c r="CR275" s="90"/>
      <c r="CS275" s="90"/>
      <c r="CT275" s="90"/>
      <c r="CU275" s="90"/>
      <c r="CV275" s="90"/>
      <c r="CW275" s="90"/>
      <c r="CX275" s="90"/>
      <c r="CY275" s="90"/>
      <c r="CZ275" s="90"/>
      <c r="DA275" s="90"/>
      <c r="DB275" s="90"/>
      <c r="DC275" s="90"/>
    </row>
    <row r="276" spans="96:107" ht="13.2" x14ac:dyDescent="0.25">
      <c r="CR276" s="90"/>
      <c r="CS276" s="90"/>
      <c r="CT276" s="90"/>
      <c r="CU276" s="90"/>
      <c r="CV276" s="90"/>
      <c r="CW276" s="90"/>
      <c r="CX276" s="90"/>
      <c r="CY276" s="90"/>
      <c r="CZ276" s="90"/>
      <c r="DA276" s="90"/>
      <c r="DB276" s="90"/>
      <c r="DC276" s="90"/>
    </row>
    <row r="277" spans="96:107" ht="13.2" x14ac:dyDescent="0.25">
      <c r="CR277" s="90"/>
      <c r="CS277" s="90"/>
      <c r="CT277" s="90"/>
      <c r="CU277" s="90"/>
      <c r="CV277" s="90"/>
      <c r="CW277" s="90"/>
      <c r="CX277" s="90"/>
      <c r="CY277" s="90"/>
      <c r="CZ277" s="90"/>
      <c r="DA277" s="90"/>
      <c r="DB277" s="90"/>
      <c r="DC277" s="90"/>
    </row>
    <row r="278" spans="96:107" ht="13.2" x14ac:dyDescent="0.25">
      <c r="CR278" s="90"/>
      <c r="CS278" s="90"/>
      <c r="CT278" s="90"/>
      <c r="CU278" s="90"/>
      <c r="CV278" s="90"/>
      <c r="CW278" s="90"/>
      <c r="CX278" s="90"/>
      <c r="CY278" s="90"/>
      <c r="CZ278" s="90"/>
      <c r="DA278" s="90"/>
      <c r="DB278" s="90"/>
      <c r="DC278" s="90"/>
    </row>
    <row r="279" spans="96:107" ht="13.2" x14ac:dyDescent="0.25">
      <c r="CR279" s="90"/>
      <c r="CS279" s="90"/>
      <c r="CT279" s="90"/>
      <c r="CU279" s="90"/>
      <c r="CV279" s="90"/>
      <c r="CW279" s="90"/>
      <c r="CX279" s="90"/>
      <c r="CY279" s="90"/>
      <c r="CZ279" s="90"/>
      <c r="DA279" s="90"/>
      <c r="DB279" s="90"/>
      <c r="DC279" s="90"/>
    </row>
    <row r="280" spans="96:107" ht="13.2" x14ac:dyDescent="0.25">
      <c r="CR280" s="90"/>
      <c r="CS280" s="90"/>
      <c r="CT280" s="90"/>
      <c r="CU280" s="90"/>
      <c r="CV280" s="90"/>
      <c r="CW280" s="90"/>
      <c r="CX280" s="90"/>
      <c r="CY280" s="90"/>
      <c r="CZ280" s="90"/>
      <c r="DA280" s="90"/>
      <c r="DB280" s="90"/>
      <c r="DC280" s="90"/>
    </row>
    <row r="281" spans="96:107" ht="13.2" x14ac:dyDescent="0.25">
      <c r="CR281" s="90"/>
      <c r="CS281" s="90"/>
      <c r="CT281" s="90"/>
      <c r="CU281" s="90"/>
      <c r="CV281" s="90"/>
      <c r="CW281" s="90"/>
      <c r="CX281" s="90"/>
      <c r="CY281" s="90"/>
      <c r="CZ281" s="90"/>
      <c r="DA281" s="90"/>
      <c r="DB281" s="90"/>
      <c r="DC281" s="90"/>
    </row>
    <row r="282" spans="96:107" ht="13.2" x14ac:dyDescent="0.25">
      <c r="CR282" s="90"/>
      <c r="CS282" s="90"/>
      <c r="CT282" s="90"/>
      <c r="CU282" s="90"/>
      <c r="CV282" s="90"/>
      <c r="CW282" s="90"/>
      <c r="CX282" s="90"/>
      <c r="CY282" s="90"/>
      <c r="CZ282" s="90"/>
      <c r="DA282" s="90"/>
      <c r="DB282" s="90"/>
      <c r="DC282" s="90"/>
    </row>
    <row r="283" spans="96:107" ht="13.2" x14ac:dyDescent="0.25">
      <c r="CR283" s="90"/>
      <c r="CS283" s="90"/>
      <c r="CT283" s="90"/>
      <c r="CU283" s="90"/>
      <c r="CV283" s="90"/>
      <c r="CW283" s="90"/>
      <c r="CX283" s="90"/>
      <c r="CY283" s="90"/>
      <c r="CZ283" s="90"/>
      <c r="DA283" s="90"/>
      <c r="DB283" s="90"/>
      <c r="DC283" s="90"/>
    </row>
    <row r="284" spans="96:107" ht="13.2" x14ac:dyDescent="0.25">
      <c r="CR284" s="90"/>
      <c r="CS284" s="90"/>
      <c r="CT284" s="90"/>
      <c r="CU284" s="90"/>
      <c r="CV284" s="90"/>
      <c r="CW284" s="90"/>
      <c r="CX284" s="90"/>
      <c r="CY284" s="90"/>
      <c r="CZ284" s="90"/>
      <c r="DA284" s="90"/>
      <c r="DB284" s="90"/>
      <c r="DC284" s="90"/>
    </row>
    <row r="285" spans="96:107" ht="13.2" x14ac:dyDescent="0.25">
      <c r="CR285" s="90"/>
      <c r="CS285" s="90"/>
      <c r="CT285" s="90"/>
      <c r="CU285" s="90"/>
      <c r="CV285" s="90"/>
      <c r="CW285" s="90"/>
      <c r="CX285" s="90"/>
      <c r="CY285" s="90"/>
      <c r="CZ285" s="90"/>
      <c r="DA285" s="90"/>
      <c r="DB285" s="90"/>
      <c r="DC285" s="90"/>
    </row>
    <row r="286" spans="96:107" ht="13.2" x14ac:dyDescent="0.25">
      <c r="CR286" s="90"/>
      <c r="CS286" s="90"/>
      <c r="CT286" s="90"/>
      <c r="CU286" s="90"/>
      <c r="CV286" s="90"/>
      <c r="CW286" s="90"/>
      <c r="CX286" s="90"/>
      <c r="CY286" s="90"/>
      <c r="CZ286" s="90"/>
      <c r="DA286" s="90"/>
      <c r="DB286" s="90"/>
      <c r="DC286" s="90"/>
    </row>
    <row r="287" spans="96:107" ht="13.2" x14ac:dyDescent="0.25">
      <c r="CR287" s="90"/>
      <c r="CS287" s="90"/>
      <c r="CT287" s="90"/>
      <c r="CU287" s="90"/>
      <c r="CV287" s="90"/>
      <c r="CW287" s="90"/>
      <c r="CX287" s="90"/>
      <c r="CY287" s="90"/>
      <c r="CZ287" s="90"/>
      <c r="DA287" s="90"/>
      <c r="DB287" s="90"/>
      <c r="DC287" s="90"/>
    </row>
    <row r="288" spans="96:107" ht="13.2" x14ac:dyDescent="0.25">
      <c r="CR288" s="90"/>
      <c r="CS288" s="90"/>
      <c r="CT288" s="90"/>
      <c r="CU288" s="90"/>
      <c r="CV288" s="90"/>
      <c r="CW288" s="90"/>
      <c r="CX288" s="90"/>
      <c r="CY288" s="90"/>
      <c r="CZ288" s="90"/>
      <c r="DA288" s="90"/>
      <c r="DB288" s="90"/>
      <c r="DC288" s="90"/>
    </row>
    <row r="289" spans="96:107" ht="13.2" x14ac:dyDescent="0.25">
      <c r="CR289" s="90"/>
      <c r="CS289" s="90"/>
      <c r="CT289" s="90"/>
      <c r="CU289" s="90"/>
      <c r="CV289" s="90"/>
      <c r="CW289" s="90"/>
      <c r="CX289" s="90"/>
      <c r="CY289" s="90"/>
      <c r="CZ289" s="90"/>
      <c r="DA289" s="90"/>
      <c r="DB289" s="90"/>
      <c r="DC289" s="90"/>
    </row>
    <row r="290" spans="96:107" ht="13.2" x14ac:dyDescent="0.25">
      <c r="CR290" s="90"/>
      <c r="CS290" s="90"/>
      <c r="CT290" s="90"/>
      <c r="CU290" s="90"/>
      <c r="CV290" s="90"/>
      <c r="CW290" s="90"/>
      <c r="CX290" s="90"/>
      <c r="CY290" s="90"/>
      <c r="CZ290" s="90"/>
      <c r="DA290" s="90"/>
      <c r="DB290" s="90"/>
      <c r="DC290" s="90"/>
    </row>
    <row r="291" spans="96:107" ht="13.2" x14ac:dyDescent="0.25">
      <c r="CR291" s="90"/>
      <c r="CS291" s="90"/>
      <c r="CT291" s="90"/>
      <c r="CU291" s="90"/>
      <c r="CV291" s="90"/>
      <c r="CW291" s="90"/>
      <c r="CX291" s="90"/>
      <c r="CY291" s="90"/>
      <c r="CZ291" s="90"/>
      <c r="DA291" s="90"/>
      <c r="DB291" s="90"/>
      <c r="DC291" s="90"/>
    </row>
    <row r="292" spans="96:107" ht="13.2" x14ac:dyDescent="0.25">
      <c r="CR292" s="90"/>
      <c r="CS292" s="90"/>
      <c r="CT292" s="90"/>
      <c r="CU292" s="90"/>
      <c r="CV292" s="90"/>
      <c r="CW292" s="90"/>
      <c r="CX292" s="90"/>
      <c r="CY292" s="90"/>
      <c r="CZ292" s="90"/>
      <c r="DA292" s="90"/>
      <c r="DB292" s="90"/>
      <c r="DC292" s="90"/>
    </row>
    <row r="293" spans="96:107" ht="13.2" x14ac:dyDescent="0.25">
      <c r="CR293" s="90"/>
      <c r="CS293" s="90"/>
      <c r="CT293" s="90"/>
      <c r="CU293" s="90"/>
      <c r="CV293" s="90"/>
      <c r="CW293" s="90"/>
      <c r="CX293" s="90"/>
      <c r="CY293" s="90"/>
      <c r="CZ293" s="90"/>
      <c r="DA293" s="90"/>
      <c r="DB293" s="90"/>
      <c r="DC293" s="90"/>
    </row>
    <row r="294" spans="96:107" ht="13.2" x14ac:dyDescent="0.25">
      <c r="CR294" s="90"/>
      <c r="CS294" s="90"/>
      <c r="CT294" s="90"/>
      <c r="CU294" s="90"/>
      <c r="CV294" s="90"/>
      <c r="CW294" s="90"/>
      <c r="CX294" s="90"/>
      <c r="CY294" s="90"/>
      <c r="CZ294" s="90"/>
      <c r="DA294" s="90"/>
      <c r="DB294" s="90"/>
      <c r="DC294" s="90"/>
    </row>
    <row r="295" spans="96:107" ht="13.2" x14ac:dyDescent="0.25">
      <c r="CR295" s="90"/>
      <c r="CS295" s="90"/>
      <c r="CT295" s="90"/>
      <c r="CU295" s="90"/>
      <c r="CV295" s="90"/>
      <c r="CW295" s="90"/>
      <c r="CX295" s="90"/>
      <c r="CY295" s="90"/>
      <c r="CZ295" s="90"/>
      <c r="DA295" s="90"/>
      <c r="DB295" s="90"/>
      <c r="DC295" s="90"/>
    </row>
    <row r="296" spans="96:107" ht="13.2" x14ac:dyDescent="0.25">
      <c r="CR296" s="90"/>
      <c r="CS296" s="90"/>
      <c r="CT296" s="90"/>
      <c r="CU296" s="90"/>
      <c r="CV296" s="90"/>
      <c r="CW296" s="90"/>
      <c r="CX296" s="90"/>
      <c r="CY296" s="90"/>
      <c r="CZ296" s="90"/>
      <c r="DA296" s="90"/>
      <c r="DB296" s="90"/>
      <c r="DC296" s="90"/>
    </row>
    <row r="297" spans="96:107" ht="13.2" x14ac:dyDescent="0.25">
      <c r="CR297" s="90"/>
      <c r="CS297" s="90"/>
      <c r="CT297" s="90"/>
      <c r="CU297" s="90"/>
      <c r="CV297" s="90"/>
      <c r="CW297" s="90"/>
      <c r="CX297" s="90"/>
      <c r="CY297" s="90"/>
      <c r="CZ297" s="90"/>
      <c r="DA297" s="90"/>
      <c r="DB297" s="90"/>
      <c r="DC297" s="90"/>
    </row>
    <row r="298" spans="96:107" ht="13.2" x14ac:dyDescent="0.25">
      <c r="CR298" s="90"/>
      <c r="CS298" s="90"/>
      <c r="CT298" s="90"/>
      <c r="CU298" s="90"/>
      <c r="CV298" s="90"/>
      <c r="CW298" s="90"/>
      <c r="CX298" s="90"/>
      <c r="CY298" s="90"/>
      <c r="CZ298" s="90"/>
      <c r="DA298" s="90"/>
      <c r="DB298" s="90"/>
      <c r="DC298" s="90"/>
    </row>
    <row r="299" spans="96:107" ht="13.2" x14ac:dyDescent="0.25">
      <c r="CR299" s="90"/>
      <c r="CS299" s="90"/>
      <c r="CT299" s="90"/>
      <c r="CU299" s="90"/>
      <c r="CV299" s="90"/>
      <c r="CW299" s="90"/>
      <c r="CX299" s="90"/>
      <c r="CY299" s="90"/>
      <c r="CZ299" s="90"/>
      <c r="DA299" s="90"/>
      <c r="DB299" s="90"/>
      <c r="DC299" s="90"/>
    </row>
    <row r="300" spans="96:107" ht="13.2" x14ac:dyDescent="0.25">
      <c r="CR300" s="90"/>
      <c r="CS300" s="90"/>
      <c r="CT300" s="90"/>
      <c r="CU300" s="90"/>
      <c r="CV300" s="90"/>
      <c r="CW300" s="90"/>
      <c r="CX300" s="90"/>
      <c r="CY300" s="90"/>
      <c r="CZ300" s="90"/>
      <c r="DA300" s="90"/>
      <c r="DB300" s="90"/>
      <c r="DC300" s="90"/>
    </row>
    <row r="301" spans="96:107" ht="13.2" x14ac:dyDescent="0.25">
      <c r="CR301" s="90"/>
      <c r="CS301" s="90"/>
      <c r="CT301" s="90"/>
      <c r="CU301" s="90"/>
      <c r="CV301" s="90"/>
      <c r="CW301" s="90"/>
      <c r="CX301" s="90"/>
      <c r="CY301" s="90"/>
      <c r="CZ301" s="90"/>
      <c r="DA301" s="90"/>
      <c r="DB301" s="90"/>
      <c r="DC301" s="90"/>
    </row>
    <row r="302" spans="96:107" ht="13.2" x14ac:dyDescent="0.25">
      <c r="CR302" s="90"/>
      <c r="CS302" s="90"/>
      <c r="CT302" s="90"/>
      <c r="CU302" s="90"/>
      <c r="CV302" s="90"/>
      <c r="CW302" s="90"/>
      <c r="CX302" s="90"/>
      <c r="CY302" s="90"/>
      <c r="CZ302" s="90"/>
      <c r="DA302" s="90"/>
      <c r="DB302" s="90"/>
      <c r="DC302" s="90"/>
    </row>
    <row r="303" spans="96:107" ht="13.2" x14ac:dyDescent="0.25">
      <c r="CR303" s="90"/>
      <c r="CS303" s="90"/>
      <c r="CT303" s="90"/>
      <c r="CU303" s="90"/>
      <c r="CV303" s="90"/>
      <c r="CW303" s="90"/>
      <c r="CX303" s="90"/>
      <c r="CY303" s="90"/>
      <c r="CZ303" s="90"/>
      <c r="DA303" s="90"/>
      <c r="DB303" s="90"/>
      <c r="DC303" s="90"/>
    </row>
    <row r="304" spans="96:107" ht="13.2" x14ac:dyDescent="0.25">
      <c r="CR304" s="90"/>
      <c r="CS304" s="90"/>
      <c r="CT304" s="90"/>
      <c r="CU304" s="90"/>
      <c r="CV304" s="90"/>
      <c r="CW304" s="90"/>
      <c r="CX304" s="90"/>
      <c r="CY304" s="90"/>
      <c r="CZ304" s="90"/>
      <c r="DA304" s="90"/>
      <c r="DB304" s="90"/>
      <c r="DC304" s="90"/>
    </row>
    <row r="305" spans="96:107" ht="13.2" x14ac:dyDescent="0.25">
      <c r="CR305" s="90"/>
      <c r="CS305" s="90"/>
      <c r="CT305" s="90"/>
      <c r="CU305" s="90"/>
      <c r="CV305" s="90"/>
      <c r="CW305" s="90"/>
      <c r="CX305" s="90"/>
      <c r="CY305" s="90"/>
      <c r="CZ305" s="90"/>
      <c r="DA305" s="90"/>
      <c r="DB305" s="90"/>
      <c r="DC305" s="90"/>
    </row>
    <row r="306" spans="96:107" ht="13.2" x14ac:dyDescent="0.25">
      <c r="CR306" s="90"/>
      <c r="CS306" s="90"/>
      <c r="CT306" s="90"/>
      <c r="CU306" s="90"/>
      <c r="CV306" s="90"/>
      <c r="CW306" s="90"/>
      <c r="CX306" s="90"/>
      <c r="CY306" s="90"/>
      <c r="CZ306" s="90"/>
      <c r="DA306" s="90"/>
      <c r="DB306" s="90"/>
      <c r="DC306" s="90"/>
    </row>
    <row r="307" spans="96:107" ht="13.2" x14ac:dyDescent="0.25">
      <c r="CR307" s="90"/>
      <c r="CS307" s="90"/>
      <c r="CT307" s="90"/>
      <c r="CU307" s="90"/>
      <c r="CV307" s="90"/>
      <c r="CW307" s="90"/>
      <c r="CX307" s="90"/>
      <c r="CY307" s="90"/>
      <c r="CZ307" s="90"/>
      <c r="DA307" s="90"/>
      <c r="DB307" s="90"/>
      <c r="DC307" s="90"/>
    </row>
    <row r="308" spans="96:107" ht="13.2" x14ac:dyDescent="0.25">
      <c r="CR308" s="90"/>
      <c r="CS308" s="90"/>
      <c r="CT308" s="90"/>
      <c r="CU308" s="90"/>
      <c r="CV308" s="90"/>
      <c r="CW308" s="90"/>
      <c r="CX308" s="90"/>
      <c r="CY308" s="90"/>
      <c r="CZ308" s="90"/>
      <c r="DA308" s="90"/>
      <c r="DB308" s="90"/>
      <c r="DC308" s="90"/>
    </row>
    <row r="309" spans="96:107" ht="13.2" x14ac:dyDescent="0.25">
      <c r="CR309" s="90"/>
      <c r="CS309" s="90"/>
      <c r="CT309" s="90"/>
      <c r="CU309" s="90"/>
      <c r="CV309" s="90"/>
      <c r="CW309" s="90"/>
      <c r="CX309" s="90"/>
      <c r="CY309" s="90"/>
      <c r="CZ309" s="90"/>
      <c r="DA309" s="90"/>
      <c r="DB309" s="90"/>
      <c r="DC309" s="90"/>
    </row>
    <row r="310" spans="96:107" ht="13.2" x14ac:dyDescent="0.25">
      <c r="CR310" s="90"/>
      <c r="CS310" s="90"/>
      <c r="CT310" s="90"/>
      <c r="CU310" s="90"/>
      <c r="CV310" s="90"/>
      <c r="CW310" s="90"/>
      <c r="CX310" s="90"/>
      <c r="CY310" s="90"/>
      <c r="CZ310" s="90"/>
      <c r="DA310" s="90"/>
      <c r="DB310" s="90"/>
      <c r="DC310" s="90"/>
    </row>
    <row r="311" spans="96:107" ht="13.2" x14ac:dyDescent="0.25">
      <c r="CR311" s="90"/>
      <c r="CS311" s="90"/>
      <c r="CT311" s="90"/>
      <c r="CU311" s="90"/>
      <c r="CV311" s="90"/>
      <c r="CW311" s="90"/>
      <c r="CX311" s="90"/>
      <c r="CY311" s="90"/>
      <c r="CZ311" s="90"/>
      <c r="DA311" s="90"/>
      <c r="DB311" s="90"/>
      <c r="DC311" s="90"/>
    </row>
    <row r="312" spans="96:107" ht="13.2" x14ac:dyDescent="0.25">
      <c r="CR312" s="90"/>
      <c r="CS312" s="90"/>
      <c r="CT312" s="90"/>
      <c r="CU312" s="90"/>
      <c r="CV312" s="90"/>
      <c r="CW312" s="90"/>
      <c r="CX312" s="90"/>
      <c r="CY312" s="90"/>
      <c r="CZ312" s="90"/>
      <c r="DA312" s="90"/>
      <c r="DB312" s="90"/>
      <c r="DC312" s="90"/>
    </row>
    <row r="313" spans="96:107" ht="13.2" x14ac:dyDescent="0.25">
      <c r="CR313" s="90"/>
      <c r="CS313" s="90"/>
      <c r="CT313" s="90"/>
      <c r="CU313" s="90"/>
      <c r="CV313" s="90"/>
      <c r="CW313" s="90"/>
      <c r="CX313" s="90"/>
      <c r="CY313" s="90"/>
      <c r="CZ313" s="90"/>
      <c r="DA313" s="90"/>
      <c r="DB313" s="90"/>
      <c r="DC313" s="90"/>
    </row>
    <row r="314" spans="96:107" ht="13.2" x14ac:dyDescent="0.25">
      <c r="CR314" s="90"/>
      <c r="CS314" s="90"/>
      <c r="CT314" s="90"/>
      <c r="CU314" s="90"/>
      <c r="CV314" s="90"/>
      <c r="CW314" s="90"/>
      <c r="CX314" s="90"/>
      <c r="CY314" s="90"/>
      <c r="CZ314" s="90"/>
      <c r="DA314" s="90"/>
      <c r="DB314" s="90"/>
      <c r="DC314" s="90"/>
    </row>
    <row r="315" spans="96:107" ht="13.2" x14ac:dyDescent="0.25">
      <c r="CR315" s="90"/>
      <c r="CS315" s="90"/>
      <c r="CT315" s="90"/>
      <c r="CU315" s="90"/>
      <c r="CV315" s="90"/>
      <c r="CW315" s="90"/>
      <c r="CX315" s="90"/>
      <c r="CY315" s="90"/>
      <c r="CZ315" s="90"/>
      <c r="DA315" s="90"/>
      <c r="DB315" s="90"/>
      <c r="DC315" s="90"/>
    </row>
    <row r="316" spans="96:107" ht="13.2" x14ac:dyDescent="0.25">
      <c r="CR316" s="90"/>
      <c r="CS316" s="90"/>
      <c r="CT316" s="90"/>
      <c r="CU316" s="90"/>
      <c r="CV316" s="90"/>
      <c r="CW316" s="90"/>
      <c r="CX316" s="90"/>
      <c r="CY316" s="90"/>
      <c r="CZ316" s="90"/>
      <c r="DA316" s="90"/>
      <c r="DB316" s="90"/>
      <c r="DC316" s="90"/>
    </row>
    <row r="317" spans="96:107" ht="13.2" x14ac:dyDescent="0.25">
      <c r="CR317" s="90"/>
      <c r="CS317" s="90"/>
      <c r="CT317" s="90"/>
      <c r="CU317" s="90"/>
      <c r="CV317" s="90"/>
      <c r="CW317" s="90"/>
      <c r="CX317" s="90"/>
      <c r="CY317" s="90"/>
      <c r="CZ317" s="90"/>
      <c r="DA317" s="90"/>
      <c r="DB317" s="90"/>
      <c r="DC317" s="90"/>
    </row>
    <row r="318" spans="96:107" ht="13.2" x14ac:dyDescent="0.25">
      <c r="CR318" s="90"/>
      <c r="CS318" s="90"/>
      <c r="CT318" s="90"/>
      <c r="CU318" s="90"/>
      <c r="CV318" s="90"/>
      <c r="CW318" s="90"/>
      <c r="CX318" s="90"/>
      <c r="CY318" s="90"/>
      <c r="CZ318" s="90"/>
      <c r="DA318" s="90"/>
      <c r="DB318" s="90"/>
      <c r="DC318" s="90"/>
    </row>
    <row r="319" spans="96:107" ht="13.2" x14ac:dyDescent="0.25">
      <c r="CR319" s="90"/>
      <c r="CS319" s="90"/>
      <c r="CT319" s="90"/>
      <c r="CU319" s="90"/>
      <c r="CV319" s="90"/>
      <c r="CW319" s="90"/>
      <c r="CX319" s="90"/>
      <c r="CY319" s="90"/>
      <c r="CZ319" s="90"/>
      <c r="DA319" s="90"/>
      <c r="DB319" s="90"/>
      <c r="DC319" s="90"/>
    </row>
    <row r="320" spans="96:107" ht="13.2" x14ac:dyDescent="0.25">
      <c r="CR320" s="90"/>
      <c r="CS320" s="90"/>
      <c r="CT320" s="90"/>
      <c r="CU320" s="90"/>
      <c r="CV320" s="90"/>
      <c r="CW320" s="90"/>
      <c r="CX320" s="90"/>
      <c r="CY320" s="90"/>
      <c r="CZ320" s="90"/>
      <c r="DA320" s="90"/>
      <c r="DB320" s="90"/>
      <c r="DC320" s="90"/>
    </row>
    <row r="321" spans="96:107" ht="13.2" x14ac:dyDescent="0.25">
      <c r="CR321" s="90"/>
      <c r="CS321" s="90"/>
      <c r="CT321" s="90"/>
      <c r="CU321" s="90"/>
      <c r="CV321" s="90"/>
      <c r="CW321" s="90"/>
      <c r="CX321" s="90"/>
      <c r="CY321" s="90"/>
      <c r="CZ321" s="90"/>
      <c r="DA321" s="90"/>
      <c r="DB321" s="90"/>
      <c r="DC321" s="90"/>
    </row>
    <row r="322" spans="96:107" ht="13.2" x14ac:dyDescent="0.25">
      <c r="CR322" s="90"/>
      <c r="CS322" s="90"/>
      <c r="CT322" s="90"/>
      <c r="CU322" s="90"/>
      <c r="CV322" s="90"/>
      <c r="CW322" s="90"/>
      <c r="CX322" s="90"/>
      <c r="CY322" s="90"/>
      <c r="CZ322" s="90"/>
      <c r="DA322" s="90"/>
      <c r="DB322" s="90"/>
      <c r="DC322" s="90"/>
    </row>
    <row r="323" spans="96:107" ht="13.2" x14ac:dyDescent="0.25">
      <c r="CR323" s="90"/>
      <c r="CS323" s="90"/>
      <c r="CT323" s="90"/>
      <c r="CU323" s="90"/>
      <c r="CV323" s="90"/>
      <c r="CW323" s="90"/>
      <c r="CX323" s="90"/>
      <c r="CY323" s="90"/>
      <c r="CZ323" s="90"/>
      <c r="DA323" s="90"/>
      <c r="DB323" s="90"/>
      <c r="DC323" s="90"/>
    </row>
    <row r="324" spans="96:107" ht="13.2" x14ac:dyDescent="0.25">
      <c r="CR324" s="90"/>
      <c r="CS324" s="90"/>
      <c r="CT324" s="90"/>
      <c r="CU324" s="90"/>
      <c r="CV324" s="90"/>
      <c r="CW324" s="90"/>
      <c r="CX324" s="90"/>
      <c r="CY324" s="90"/>
      <c r="CZ324" s="90"/>
      <c r="DA324" s="90"/>
      <c r="DB324" s="90"/>
      <c r="DC324" s="90"/>
    </row>
    <row r="325" spans="96:107" ht="13.2" x14ac:dyDescent="0.25">
      <c r="CR325" s="90"/>
      <c r="CS325" s="90"/>
      <c r="CT325" s="90"/>
      <c r="CU325" s="90"/>
      <c r="CV325" s="90"/>
      <c r="CW325" s="90"/>
      <c r="CX325" s="90"/>
      <c r="CY325" s="90"/>
      <c r="CZ325" s="90"/>
      <c r="DA325" s="90"/>
      <c r="DB325" s="90"/>
      <c r="DC325" s="90"/>
    </row>
    <row r="326" spans="96:107" ht="13.2" x14ac:dyDescent="0.25">
      <c r="CR326" s="90"/>
      <c r="CS326" s="90"/>
      <c r="CT326" s="90"/>
      <c r="CU326" s="90"/>
      <c r="CV326" s="90"/>
      <c r="CW326" s="90"/>
      <c r="CX326" s="90"/>
      <c r="CY326" s="90"/>
      <c r="CZ326" s="90"/>
      <c r="DA326" s="90"/>
      <c r="DB326" s="90"/>
      <c r="DC326" s="90"/>
    </row>
    <row r="327" spans="96:107" ht="13.2" x14ac:dyDescent="0.25">
      <c r="CR327" s="90"/>
      <c r="CS327" s="90"/>
      <c r="CT327" s="90"/>
      <c r="CU327" s="90"/>
      <c r="CV327" s="90"/>
      <c r="CW327" s="90"/>
      <c r="CX327" s="90"/>
      <c r="CY327" s="90"/>
      <c r="CZ327" s="90"/>
      <c r="DA327" s="90"/>
      <c r="DB327" s="90"/>
      <c r="DC327" s="90"/>
    </row>
    <row r="328" spans="96:107" ht="13.2" x14ac:dyDescent="0.25">
      <c r="CR328" s="90"/>
      <c r="CS328" s="90"/>
      <c r="CT328" s="90"/>
      <c r="CU328" s="90"/>
      <c r="CV328" s="90"/>
      <c r="CW328" s="90"/>
      <c r="CX328" s="90"/>
      <c r="CY328" s="90"/>
      <c r="CZ328" s="90"/>
      <c r="DA328" s="90"/>
      <c r="DB328" s="90"/>
      <c r="DC328" s="90"/>
    </row>
    <row r="329" spans="96:107" ht="13.2" x14ac:dyDescent="0.25">
      <c r="CR329" s="90"/>
      <c r="CS329" s="90"/>
      <c r="CT329" s="90"/>
      <c r="CU329" s="90"/>
      <c r="CV329" s="90"/>
      <c r="CW329" s="90"/>
      <c r="CX329" s="90"/>
      <c r="CY329" s="90"/>
      <c r="CZ329" s="90"/>
      <c r="DA329" s="90"/>
      <c r="DB329" s="90"/>
      <c r="DC329" s="90"/>
    </row>
    <row r="330" spans="96:107" ht="13.2" x14ac:dyDescent="0.25">
      <c r="CR330" s="90"/>
      <c r="CS330" s="90"/>
      <c r="CT330" s="90"/>
      <c r="CU330" s="90"/>
      <c r="CV330" s="90"/>
      <c r="CW330" s="90"/>
      <c r="CX330" s="90"/>
      <c r="CY330" s="90"/>
      <c r="CZ330" s="90"/>
      <c r="DA330" s="90"/>
      <c r="DB330" s="90"/>
      <c r="DC330" s="90"/>
    </row>
    <row r="331" spans="96:107" ht="13.2" x14ac:dyDescent="0.25">
      <c r="CR331" s="90"/>
      <c r="CS331" s="90"/>
      <c r="CT331" s="90"/>
      <c r="CU331" s="90"/>
      <c r="CV331" s="90"/>
      <c r="CW331" s="90"/>
      <c r="CX331" s="90"/>
      <c r="CY331" s="90"/>
      <c r="CZ331" s="90"/>
      <c r="DA331" s="90"/>
      <c r="DB331" s="90"/>
      <c r="DC331" s="90"/>
    </row>
    <row r="332" spans="96:107" ht="13.2" x14ac:dyDescent="0.25">
      <c r="CR332" s="90"/>
      <c r="CS332" s="90"/>
      <c r="CT332" s="90"/>
      <c r="CU332" s="90"/>
      <c r="CV332" s="90"/>
      <c r="CW332" s="90"/>
      <c r="CX332" s="90"/>
      <c r="CY332" s="90"/>
      <c r="CZ332" s="90"/>
      <c r="DA332" s="90"/>
      <c r="DB332" s="90"/>
      <c r="DC332" s="90"/>
    </row>
    <row r="333" spans="96:107" ht="13.2" x14ac:dyDescent="0.25">
      <c r="CR333" s="90"/>
      <c r="CS333" s="90"/>
      <c r="CT333" s="90"/>
      <c r="CU333" s="90"/>
      <c r="CV333" s="90"/>
      <c r="CW333" s="90"/>
      <c r="CX333" s="90"/>
      <c r="CY333" s="90"/>
      <c r="CZ333" s="90"/>
      <c r="DA333" s="90"/>
      <c r="DB333" s="90"/>
      <c r="DC333" s="90"/>
    </row>
    <row r="334" spans="96:107" ht="13.2" x14ac:dyDescent="0.25">
      <c r="CR334" s="90"/>
      <c r="CS334" s="90"/>
      <c r="CT334" s="90"/>
      <c r="CU334" s="90"/>
      <c r="CV334" s="90"/>
      <c r="CW334" s="90"/>
      <c r="CX334" s="90"/>
      <c r="CY334" s="90"/>
      <c r="CZ334" s="90"/>
      <c r="DA334" s="90"/>
      <c r="DB334" s="90"/>
      <c r="DC334" s="90"/>
    </row>
    <row r="335" spans="96:107" ht="13.2" x14ac:dyDescent="0.25">
      <c r="CR335" s="90"/>
      <c r="CS335" s="90"/>
      <c r="CT335" s="90"/>
      <c r="CU335" s="90"/>
      <c r="CV335" s="90"/>
      <c r="CW335" s="90"/>
      <c r="CX335" s="90"/>
      <c r="CY335" s="90"/>
      <c r="CZ335" s="90"/>
      <c r="DA335" s="90"/>
      <c r="DB335" s="90"/>
      <c r="DC335" s="90"/>
    </row>
    <row r="336" spans="96:107" ht="13.2" x14ac:dyDescent="0.25">
      <c r="CR336" s="90"/>
      <c r="CS336" s="90"/>
      <c r="CT336" s="90"/>
      <c r="CU336" s="90"/>
      <c r="CV336" s="90"/>
      <c r="CW336" s="90"/>
      <c r="CX336" s="90"/>
      <c r="CY336" s="90"/>
      <c r="CZ336" s="90"/>
      <c r="DA336" s="90"/>
      <c r="DB336" s="90"/>
      <c r="DC336" s="90"/>
    </row>
    <row r="337" spans="96:107" ht="13.2" x14ac:dyDescent="0.25">
      <c r="CR337" s="90"/>
      <c r="CS337" s="90"/>
      <c r="CT337" s="90"/>
      <c r="CU337" s="90"/>
      <c r="CV337" s="90"/>
      <c r="CW337" s="90"/>
      <c r="CX337" s="90"/>
      <c r="CY337" s="90"/>
      <c r="CZ337" s="90"/>
      <c r="DA337" s="90"/>
      <c r="DB337" s="90"/>
      <c r="DC337" s="90"/>
    </row>
    <row r="338" spans="96:107" ht="13.2" x14ac:dyDescent="0.25">
      <c r="CR338" s="90"/>
      <c r="CS338" s="90"/>
      <c r="CT338" s="90"/>
      <c r="CU338" s="90"/>
      <c r="CV338" s="90"/>
      <c r="CW338" s="90"/>
      <c r="CX338" s="90"/>
      <c r="CY338" s="90"/>
      <c r="CZ338" s="90"/>
      <c r="DA338" s="90"/>
      <c r="DB338" s="90"/>
      <c r="DC338" s="90"/>
    </row>
    <row r="339" spans="96:107" ht="13.2" x14ac:dyDescent="0.25">
      <c r="CR339" s="90"/>
      <c r="CS339" s="90"/>
      <c r="CT339" s="90"/>
      <c r="CU339" s="90"/>
      <c r="CV339" s="90"/>
      <c r="CW339" s="90"/>
      <c r="CX339" s="90"/>
      <c r="CY339" s="90"/>
      <c r="CZ339" s="90"/>
      <c r="DA339" s="90"/>
      <c r="DB339" s="90"/>
      <c r="DC339" s="90"/>
    </row>
    <row r="340" spans="96:107" ht="13.2" x14ac:dyDescent="0.25">
      <c r="CR340" s="90"/>
      <c r="CS340" s="90"/>
      <c r="CT340" s="90"/>
      <c r="CU340" s="90"/>
      <c r="CV340" s="90"/>
      <c r="CW340" s="90"/>
      <c r="CX340" s="90"/>
      <c r="CY340" s="90"/>
      <c r="CZ340" s="90"/>
      <c r="DA340" s="90"/>
      <c r="DB340" s="90"/>
      <c r="DC340" s="90"/>
    </row>
    <row r="341" spans="96:107" ht="13.2" x14ac:dyDescent="0.25">
      <c r="CR341" s="90"/>
      <c r="CS341" s="90"/>
      <c r="CT341" s="90"/>
      <c r="CU341" s="90"/>
      <c r="CV341" s="90"/>
      <c r="CW341" s="90"/>
      <c r="CX341" s="90"/>
      <c r="CY341" s="90"/>
      <c r="CZ341" s="90"/>
      <c r="DA341" s="90"/>
      <c r="DB341" s="90"/>
      <c r="DC341" s="90"/>
    </row>
    <row r="342" spans="96:107" ht="13.2" x14ac:dyDescent="0.25">
      <c r="CR342" s="90"/>
      <c r="CS342" s="90"/>
      <c r="CT342" s="90"/>
      <c r="CU342" s="90"/>
      <c r="CV342" s="90"/>
      <c r="CW342" s="90"/>
      <c r="CX342" s="90"/>
      <c r="CY342" s="90"/>
      <c r="CZ342" s="90"/>
      <c r="DA342" s="90"/>
      <c r="DB342" s="90"/>
      <c r="DC342" s="90"/>
    </row>
    <row r="343" spans="96:107" ht="13.2" x14ac:dyDescent="0.25">
      <c r="CR343" s="90"/>
      <c r="CS343" s="90"/>
      <c r="CT343" s="90"/>
      <c r="CU343" s="90"/>
      <c r="CV343" s="90"/>
      <c r="CW343" s="90"/>
      <c r="CX343" s="90"/>
      <c r="CY343" s="90"/>
      <c r="CZ343" s="90"/>
      <c r="DA343" s="90"/>
      <c r="DB343" s="90"/>
      <c r="DC343" s="90"/>
    </row>
    <row r="344" spans="96:107" ht="13.2" x14ac:dyDescent="0.25">
      <c r="CR344" s="90"/>
      <c r="CS344" s="90"/>
      <c r="CT344" s="90"/>
      <c r="CU344" s="90"/>
      <c r="CV344" s="90"/>
      <c r="CW344" s="90"/>
      <c r="CX344" s="90"/>
      <c r="CY344" s="90"/>
      <c r="CZ344" s="90"/>
      <c r="DA344" s="90"/>
      <c r="DB344" s="90"/>
      <c r="DC344" s="90"/>
    </row>
    <row r="345" spans="96:107" ht="13.2" x14ac:dyDescent="0.25">
      <c r="CR345" s="90"/>
      <c r="CS345" s="90"/>
      <c r="CT345" s="90"/>
      <c r="CU345" s="90"/>
      <c r="CV345" s="90"/>
      <c r="CW345" s="90"/>
      <c r="CX345" s="90"/>
      <c r="CY345" s="90"/>
      <c r="CZ345" s="90"/>
      <c r="DA345" s="90"/>
      <c r="DB345" s="90"/>
      <c r="DC345" s="90"/>
    </row>
    <row r="346" spans="96:107" ht="13.2" x14ac:dyDescent="0.25">
      <c r="CR346" s="90"/>
      <c r="CS346" s="90"/>
      <c r="CT346" s="90"/>
      <c r="CU346" s="90"/>
      <c r="CV346" s="90"/>
      <c r="CW346" s="90"/>
      <c r="CX346" s="90"/>
      <c r="CY346" s="90"/>
      <c r="CZ346" s="90"/>
      <c r="DA346" s="90"/>
      <c r="DB346" s="90"/>
      <c r="DC346" s="90"/>
    </row>
    <row r="347" spans="96:107" ht="13.2" x14ac:dyDescent="0.25">
      <c r="CR347" s="90"/>
      <c r="CS347" s="90"/>
      <c r="CT347" s="90"/>
      <c r="CU347" s="90"/>
      <c r="CV347" s="90"/>
      <c r="CW347" s="90"/>
      <c r="CX347" s="90"/>
      <c r="CY347" s="90"/>
      <c r="CZ347" s="90"/>
      <c r="DA347" s="90"/>
      <c r="DB347" s="90"/>
      <c r="DC347" s="90"/>
    </row>
    <row r="348" spans="96:107" ht="13.2" x14ac:dyDescent="0.25">
      <c r="CR348" s="90"/>
      <c r="CS348" s="90"/>
      <c r="CT348" s="90"/>
      <c r="CU348" s="90"/>
      <c r="CV348" s="90"/>
      <c r="CW348" s="90"/>
      <c r="CX348" s="90"/>
      <c r="CY348" s="90"/>
      <c r="CZ348" s="90"/>
      <c r="DA348" s="90"/>
      <c r="DB348" s="90"/>
      <c r="DC348" s="90"/>
    </row>
    <row r="349" spans="96:107" ht="13.2" x14ac:dyDescent="0.25">
      <c r="CR349" s="90"/>
      <c r="CS349" s="90"/>
      <c r="CT349" s="90"/>
      <c r="CU349" s="90"/>
      <c r="CV349" s="90"/>
      <c r="CW349" s="90"/>
      <c r="CX349" s="90"/>
      <c r="CY349" s="90"/>
      <c r="CZ349" s="90"/>
      <c r="DA349" s="90"/>
      <c r="DB349" s="90"/>
      <c r="DC349" s="90"/>
    </row>
    <row r="350" spans="96:107" ht="13.2" x14ac:dyDescent="0.25">
      <c r="CR350" s="90"/>
      <c r="CS350" s="90"/>
      <c r="CT350" s="90"/>
      <c r="CU350" s="90"/>
      <c r="CV350" s="90"/>
      <c r="CW350" s="90"/>
      <c r="CX350" s="90"/>
      <c r="CY350" s="90"/>
      <c r="CZ350" s="90"/>
      <c r="DA350" s="90"/>
      <c r="DB350" s="90"/>
      <c r="DC350" s="90"/>
    </row>
    <row r="351" spans="96:107" ht="13.2" x14ac:dyDescent="0.25">
      <c r="CR351" s="90"/>
      <c r="CS351" s="90"/>
      <c r="CT351" s="90"/>
      <c r="CU351" s="90"/>
      <c r="CV351" s="90"/>
      <c r="CW351" s="90"/>
      <c r="CX351" s="90"/>
      <c r="CY351" s="90"/>
      <c r="CZ351" s="90"/>
      <c r="DA351" s="90"/>
      <c r="DB351" s="90"/>
      <c r="DC351" s="90"/>
    </row>
    <row r="352" spans="96:107" ht="13.2" x14ac:dyDescent="0.25">
      <c r="CR352" s="90"/>
      <c r="CS352" s="90"/>
      <c r="CT352" s="90"/>
      <c r="CU352" s="90"/>
      <c r="CV352" s="90"/>
      <c r="CW352" s="90"/>
      <c r="CX352" s="90"/>
      <c r="CY352" s="90"/>
      <c r="CZ352" s="90"/>
      <c r="DA352" s="90"/>
      <c r="DB352" s="90"/>
      <c r="DC352" s="90"/>
    </row>
    <row r="353" spans="96:107" ht="13.2" x14ac:dyDescent="0.25">
      <c r="CR353" s="90"/>
      <c r="CS353" s="90"/>
      <c r="CT353" s="90"/>
      <c r="CU353" s="90"/>
      <c r="CV353" s="90"/>
      <c r="CW353" s="90"/>
      <c r="CX353" s="90"/>
      <c r="CY353" s="90"/>
      <c r="CZ353" s="90"/>
      <c r="DA353" s="90"/>
      <c r="DB353" s="90"/>
      <c r="DC353" s="90"/>
    </row>
    <row r="354" spans="96:107" ht="13.2" x14ac:dyDescent="0.25">
      <c r="CR354" s="90"/>
      <c r="CS354" s="90"/>
      <c r="CT354" s="90"/>
      <c r="CU354" s="90"/>
      <c r="CV354" s="90"/>
      <c r="CW354" s="90"/>
      <c r="CX354" s="90"/>
      <c r="CY354" s="90"/>
      <c r="CZ354" s="90"/>
      <c r="DA354" s="90"/>
      <c r="DB354" s="90"/>
      <c r="DC354" s="90"/>
    </row>
    <row r="355" spans="96:107" ht="13.2" x14ac:dyDescent="0.25">
      <c r="CR355" s="90"/>
      <c r="CS355" s="90"/>
      <c r="CT355" s="90"/>
      <c r="CU355" s="90"/>
      <c r="CV355" s="90"/>
      <c r="CW355" s="90"/>
      <c r="CX355" s="90"/>
      <c r="CY355" s="90"/>
      <c r="CZ355" s="90"/>
      <c r="DA355" s="90"/>
      <c r="DB355" s="90"/>
      <c r="DC355" s="90"/>
    </row>
    <row r="356" spans="96:107" ht="13.2" x14ac:dyDescent="0.25">
      <c r="CR356" s="90"/>
      <c r="CS356" s="90"/>
      <c r="CT356" s="90"/>
      <c r="CU356" s="90"/>
      <c r="CV356" s="90"/>
      <c r="CW356" s="90"/>
      <c r="CX356" s="90"/>
      <c r="CY356" s="90"/>
      <c r="CZ356" s="90"/>
      <c r="DA356" s="90"/>
      <c r="DB356" s="90"/>
      <c r="DC356" s="90"/>
    </row>
    <row r="357" spans="96:107" ht="13.2" x14ac:dyDescent="0.25">
      <c r="CR357" s="90"/>
      <c r="CS357" s="90"/>
      <c r="CT357" s="90"/>
      <c r="CU357" s="90"/>
      <c r="CV357" s="90"/>
      <c r="CW357" s="90"/>
      <c r="CX357" s="90"/>
      <c r="CY357" s="90"/>
      <c r="CZ357" s="90"/>
      <c r="DA357" s="90"/>
      <c r="DB357" s="90"/>
      <c r="DC357" s="90"/>
    </row>
    <row r="358" spans="96:107" ht="13.2" x14ac:dyDescent="0.25">
      <c r="CR358" s="90"/>
      <c r="CS358" s="90"/>
      <c r="CT358" s="90"/>
      <c r="CU358" s="90"/>
      <c r="CV358" s="90"/>
      <c r="CW358" s="90"/>
      <c r="CX358" s="90"/>
      <c r="CY358" s="90"/>
      <c r="CZ358" s="90"/>
      <c r="DA358" s="90"/>
      <c r="DB358" s="90"/>
      <c r="DC358" s="90"/>
    </row>
    <row r="359" spans="96:107" ht="13.2" x14ac:dyDescent="0.25">
      <c r="CR359" s="90"/>
      <c r="CS359" s="90"/>
      <c r="CT359" s="90"/>
      <c r="CU359" s="90"/>
      <c r="CV359" s="90"/>
      <c r="CW359" s="90"/>
      <c r="CX359" s="90"/>
      <c r="CY359" s="90"/>
      <c r="CZ359" s="90"/>
      <c r="DA359" s="90"/>
      <c r="DB359" s="90"/>
      <c r="DC359" s="90"/>
    </row>
    <row r="360" spans="96:107" ht="13.2" x14ac:dyDescent="0.25">
      <c r="CR360" s="90"/>
      <c r="CS360" s="90"/>
      <c r="CT360" s="90"/>
      <c r="CU360" s="90"/>
      <c r="CV360" s="90"/>
      <c r="CW360" s="90"/>
      <c r="CX360" s="90"/>
      <c r="CY360" s="90"/>
      <c r="CZ360" s="90"/>
      <c r="DA360" s="90"/>
      <c r="DB360" s="90"/>
      <c r="DC360" s="90"/>
    </row>
    <row r="361" spans="96:107" ht="13.2" x14ac:dyDescent="0.25">
      <c r="CR361" s="90"/>
      <c r="CS361" s="90"/>
      <c r="CT361" s="90"/>
      <c r="CU361" s="90"/>
      <c r="CV361" s="90"/>
      <c r="CW361" s="90"/>
      <c r="CX361" s="90"/>
      <c r="CY361" s="90"/>
      <c r="CZ361" s="90"/>
      <c r="DA361" s="90"/>
      <c r="DB361" s="90"/>
      <c r="DC361" s="90"/>
    </row>
    <row r="362" spans="96:107" ht="13.2" x14ac:dyDescent="0.25">
      <c r="CR362" s="90"/>
      <c r="CS362" s="90"/>
      <c r="CT362" s="90"/>
      <c r="CU362" s="90"/>
      <c r="CV362" s="90"/>
      <c r="CW362" s="90"/>
      <c r="CX362" s="90"/>
      <c r="CY362" s="90"/>
      <c r="CZ362" s="90"/>
      <c r="DA362" s="90"/>
      <c r="DB362" s="90"/>
      <c r="DC362" s="90"/>
    </row>
    <row r="363" spans="96:107" ht="13.2" x14ac:dyDescent="0.25">
      <c r="CR363" s="90"/>
      <c r="CS363" s="90"/>
      <c r="CT363" s="90"/>
      <c r="CU363" s="90"/>
      <c r="CV363" s="90"/>
      <c r="CW363" s="90"/>
      <c r="CX363" s="90"/>
      <c r="CY363" s="90"/>
      <c r="CZ363" s="90"/>
      <c r="DA363" s="90"/>
      <c r="DB363" s="90"/>
      <c r="DC363" s="90"/>
    </row>
    <row r="364" spans="96:107" ht="13.2" x14ac:dyDescent="0.25">
      <c r="CR364" s="90"/>
      <c r="CS364" s="90"/>
      <c r="CT364" s="90"/>
      <c r="CU364" s="90"/>
      <c r="CV364" s="90"/>
      <c r="CW364" s="90"/>
      <c r="CX364" s="90"/>
      <c r="CY364" s="90"/>
      <c r="CZ364" s="90"/>
      <c r="DA364" s="90"/>
      <c r="DB364" s="90"/>
      <c r="DC364" s="90"/>
    </row>
    <row r="365" spans="96:107" ht="13.2" x14ac:dyDescent="0.25">
      <c r="CR365" s="90"/>
      <c r="CS365" s="90"/>
      <c r="CT365" s="90"/>
      <c r="CU365" s="90"/>
      <c r="CV365" s="90"/>
      <c r="CW365" s="90"/>
      <c r="CX365" s="90"/>
      <c r="CY365" s="90"/>
      <c r="CZ365" s="90"/>
      <c r="DA365" s="90"/>
      <c r="DB365" s="90"/>
      <c r="DC365" s="90"/>
    </row>
    <row r="366" spans="96:107" ht="13.2" x14ac:dyDescent="0.25">
      <c r="CR366" s="90"/>
      <c r="CS366" s="90"/>
      <c r="CT366" s="90"/>
      <c r="CU366" s="90"/>
      <c r="CV366" s="90"/>
      <c r="CW366" s="90"/>
      <c r="CX366" s="90"/>
      <c r="CY366" s="90"/>
      <c r="CZ366" s="90"/>
      <c r="DA366" s="90"/>
      <c r="DB366" s="90"/>
      <c r="DC366" s="90"/>
    </row>
    <row r="367" spans="96:107" ht="13.2" x14ac:dyDescent="0.25">
      <c r="CR367" s="90"/>
      <c r="CS367" s="90"/>
      <c r="CT367" s="90"/>
      <c r="CU367" s="90"/>
      <c r="CV367" s="90"/>
      <c r="CW367" s="90"/>
      <c r="CX367" s="90"/>
      <c r="CY367" s="90"/>
      <c r="CZ367" s="90"/>
      <c r="DA367" s="90"/>
      <c r="DB367" s="90"/>
      <c r="DC367" s="90"/>
    </row>
    <row r="368" spans="96:107" ht="13.2" x14ac:dyDescent="0.25">
      <c r="CR368" s="90"/>
      <c r="CS368" s="90"/>
      <c r="CT368" s="90"/>
      <c r="CU368" s="90"/>
      <c r="CV368" s="90"/>
      <c r="CW368" s="90"/>
      <c r="CX368" s="90"/>
      <c r="CY368" s="90"/>
      <c r="CZ368" s="90"/>
      <c r="DA368" s="90"/>
      <c r="DB368" s="90"/>
      <c r="DC368" s="90"/>
    </row>
    <row r="369" spans="96:107" ht="13.2" x14ac:dyDescent="0.25">
      <c r="CR369" s="90"/>
      <c r="CS369" s="90"/>
      <c r="CT369" s="90"/>
      <c r="CU369" s="90"/>
      <c r="CV369" s="90"/>
      <c r="CW369" s="90"/>
      <c r="CX369" s="90"/>
      <c r="CY369" s="90"/>
      <c r="CZ369" s="90"/>
      <c r="DA369" s="90"/>
      <c r="DB369" s="90"/>
      <c r="DC369" s="90"/>
    </row>
    <row r="370" spans="96:107" ht="13.2" x14ac:dyDescent="0.25">
      <c r="CR370" s="90"/>
      <c r="CS370" s="90"/>
      <c r="CT370" s="90"/>
      <c r="CU370" s="90"/>
      <c r="CV370" s="90"/>
      <c r="CW370" s="90"/>
      <c r="CX370" s="90"/>
      <c r="CY370" s="90"/>
      <c r="CZ370" s="90"/>
      <c r="DA370" s="90"/>
      <c r="DB370" s="90"/>
      <c r="DC370" s="90"/>
    </row>
    <row r="371" spans="96:107" ht="13.2" x14ac:dyDescent="0.25">
      <c r="CR371" s="90"/>
      <c r="CS371" s="90"/>
      <c r="CT371" s="90"/>
      <c r="CU371" s="90"/>
      <c r="CV371" s="90"/>
      <c r="CW371" s="90"/>
      <c r="CX371" s="90"/>
      <c r="CY371" s="90"/>
      <c r="CZ371" s="90"/>
      <c r="DA371" s="90"/>
      <c r="DB371" s="90"/>
      <c r="DC371" s="90"/>
    </row>
    <row r="372" spans="96:107" ht="13.2" x14ac:dyDescent="0.25">
      <c r="CR372" s="90"/>
      <c r="CS372" s="90"/>
      <c r="CT372" s="90"/>
      <c r="CU372" s="90"/>
      <c r="CV372" s="90"/>
      <c r="CW372" s="90"/>
      <c r="CX372" s="90"/>
      <c r="CY372" s="90"/>
      <c r="CZ372" s="90"/>
      <c r="DA372" s="90"/>
      <c r="DB372" s="90"/>
      <c r="DC372" s="90"/>
    </row>
    <row r="373" spans="96:107" ht="13.2" x14ac:dyDescent="0.25">
      <c r="CR373" s="90"/>
      <c r="CS373" s="90"/>
      <c r="CT373" s="90"/>
      <c r="CU373" s="90"/>
      <c r="CV373" s="90"/>
      <c r="CW373" s="90"/>
      <c r="CX373" s="90"/>
      <c r="CY373" s="90"/>
      <c r="CZ373" s="90"/>
      <c r="DA373" s="90"/>
      <c r="DB373" s="90"/>
      <c r="DC373" s="90"/>
    </row>
    <row r="374" spans="96:107" ht="13.2" x14ac:dyDescent="0.25">
      <c r="CR374" s="90"/>
      <c r="CS374" s="90"/>
      <c r="CT374" s="90"/>
      <c r="CU374" s="90"/>
      <c r="CV374" s="90"/>
      <c r="CW374" s="90"/>
      <c r="CX374" s="90"/>
      <c r="CY374" s="90"/>
      <c r="CZ374" s="90"/>
      <c r="DA374" s="90"/>
      <c r="DB374" s="90"/>
      <c r="DC374" s="90"/>
    </row>
    <row r="375" spans="96:107" ht="13.2" x14ac:dyDescent="0.25">
      <c r="CR375" s="90"/>
      <c r="CS375" s="90"/>
      <c r="CT375" s="90"/>
      <c r="CU375" s="90"/>
      <c r="CV375" s="90"/>
      <c r="CW375" s="90"/>
      <c r="CX375" s="90"/>
      <c r="CY375" s="90"/>
      <c r="CZ375" s="90"/>
      <c r="DA375" s="90"/>
      <c r="DB375" s="90"/>
      <c r="DC375" s="90"/>
    </row>
    <row r="376" spans="96:107" ht="13.2" x14ac:dyDescent="0.25">
      <c r="CR376" s="90"/>
      <c r="CS376" s="90"/>
      <c r="CT376" s="90"/>
      <c r="CU376" s="90"/>
      <c r="CV376" s="90"/>
      <c r="CW376" s="90"/>
      <c r="CX376" s="90"/>
      <c r="CY376" s="90"/>
      <c r="CZ376" s="90"/>
      <c r="DA376" s="90"/>
      <c r="DB376" s="90"/>
      <c r="DC376" s="90"/>
    </row>
    <row r="377" spans="96:107" ht="13.2" x14ac:dyDescent="0.25">
      <c r="CR377" s="90"/>
      <c r="CS377" s="90"/>
      <c r="CT377" s="90"/>
      <c r="CU377" s="90"/>
      <c r="CV377" s="90"/>
      <c r="CW377" s="90"/>
      <c r="CX377" s="90"/>
      <c r="CY377" s="90"/>
      <c r="CZ377" s="90"/>
      <c r="DA377" s="90"/>
      <c r="DB377" s="90"/>
      <c r="DC377" s="90"/>
    </row>
    <row r="378" spans="96:107" ht="13.2" x14ac:dyDescent="0.25">
      <c r="CR378" s="90"/>
      <c r="CS378" s="90"/>
      <c r="CT378" s="90"/>
      <c r="CU378" s="90"/>
      <c r="CV378" s="90"/>
      <c r="CW378" s="90"/>
      <c r="CX378" s="90"/>
      <c r="CY378" s="90"/>
      <c r="CZ378" s="90"/>
      <c r="DA378" s="90"/>
      <c r="DB378" s="90"/>
      <c r="DC378" s="90"/>
    </row>
    <row r="379" spans="96:107" ht="13.2" x14ac:dyDescent="0.25">
      <c r="CR379" s="90"/>
      <c r="CS379" s="90"/>
      <c r="CT379" s="90"/>
      <c r="CU379" s="90"/>
      <c r="CV379" s="90"/>
      <c r="CW379" s="90"/>
      <c r="CX379" s="90"/>
      <c r="CY379" s="90"/>
      <c r="CZ379" s="90"/>
      <c r="DA379" s="90"/>
      <c r="DB379" s="90"/>
      <c r="DC379" s="90"/>
    </row>
    <row r="380" spans="96:107" ht="13.2" x14ac:dyDescent="0.25">
      <c r="CR380" s="90"/>
      <c r="CS380" s="90"/>
      <c r="CT380" s="90"/>
      <c r="CU380" s="90"/>
      <c r="CV380" s="90"/>
      <c r="CW380" s="90"/>
      <c r="CX380" s="90"/>
      <c r="CY380" s="90"/>
      <c r="CZ380" s="90"/>
      <c r="DA380" s="90"/>
      <c r="DB380" s="90"/>
      <c r="DC380" s="90"/>
    </row>
    <row r="381" spans="96:107" ht="13.2" x14ac:dyDescent="0.25">
      <c r="CR381" s="90"/>
      <c r="CS381" s="90"/>
      <c r="CT381" s="90"/>
      <c r="CU381" s="90"/>
      <c r="CV381" s="90"/>
      <c r="CW381" s="90"/>
      <c r="CX381" s="90"/>
      <c r="CY381" s="90"/>
      <c r="CZ381" s="90"/>
      <c r="DA381" s="90"/>
      <c r="DB381" s="90"/>
      <c r="DC381" s="90"/>
    </row>
    <row r="382" spans="96:107" ht="13.2" x14ac:dyDescent="0.25">
      <c r="CR382" s="90"/>
      <c r="CS382" s="90"/>
      <c r="CT382" s="90"/>
      <c r="CU382" s="90"/>
      <c r="CV382" s="90"/>
      <c r="CW382" s="90"/>
      <c r="CX382" s="90"/>
      <c r="CY382" s="90"/>
      <c r="CZ382" s="90"/>
      <c r="DA382" s="90"/>
      <c r="DB382" s="90"/>
      <c r="DC382" s="90"/>
    </row>
    <row r="383" spans="96:107" ht="13.2" x14ac:dyDescent="0.25">
      <c r="CR383" s="90"/>
      <c r="CS383" s="90"/>
      <c r="CT383" s="90"/>
      <c r="CU383" s="90"/>
      <c r="CV383" s="90"/>
      <c r="CW383" s="90"/>
      <c r="CX383" s="90"/>
      <c r="CY383" s="90"/>
      <c r="CZ383" s="90"/>
      <c r="DA383" s="90"/>
      <c r="DB383" s="90"/>
      <c r="DC383" s="90"/>
    </row>
    <row r="384" spans="96:107" ht="13.2" x14ac:dyDescent="0.25">
      <c r="CR384" s="90"/>
      <c r="CS384" s="90"/>
      <c r="CT384" s="90"/>
      <c r="CU384" s="90"/>
      <c r="CV384" s="90"/>
      <c r="CW384" s="90"/>
      <c r="CX384" s="90"/>
      <c r="CY384" s="90"/>
      <c r="CZ384" s="90"/>
      <c r="DA384" s="90"/>
      <c r="DB384" s="90"/>
      <c r="DC384" s="90"/>
    </row>
    <row r="385" spans="96:107" ht="13.2" x14ac:dyDescent="0.25">
      <c r="CR385" s="90"/>
      <c r="CS385" s="90"/>
      <c r="CT385" s="90"/>
      <c r="CU385" s="90"/>
      <c r="CV385" s="90"/>
      <c r="CW385" s="90"/>
      <c r="CX385" s="90"/>
      <c r="CY385" s="90"/>
      <c r="CZ385" s="90"/>
      <c r="DA385" s="90"/>
      <c r="DB385" s="90"/>
      <c r="DC385" s="90"/>
    </row>
    <row r="386" spans="96:107" ht="13.2" x14ac:dyDescent="0.25">
      <c r="CR386" s="90"/>
      <c r="CS386" s="90"/>
      <c r="CT386" s="90"/>
      <c r="CU386" s="90"/>
      <c r="CV386" s="90"/>
      <c r="CW386" s="90"/>
      <c r="CX386" s="90"/>
      <c r="CY386" s="90"/>
      <c r="CZ386" s="90"/>
      <c r="DA386" s="90"/>
      <c r="DB386" s="90"/>
      <c r="DC386" s="90"/>
    </row>
    <row r="387" spans="96:107" ht="13.2" x14ac:dyDescent="0.25">
      <c r="CR387" s="90"/>
      <c r="CS387" s="90"/>
      <c r="CT387" s="90"/>
      <c r="CU387" s="90"/>
      <c r="CV387" s="90"/>
      <c r="CW387" s="90"/>
      <c r="CX387" s="90"/>
      <c r="CY387" s="90"/>
      <c r="CZ387" s="90"/>
      <c r="DA387" s="90"/>
      <c r="DB387" s="90"/>
      <c r="DC387" s="90"/>
    </row>
    <row r="388" spans="96:107" ht="13.2" x14ac:dyDescent="0.25">
      <c r="CR388" s="90"/>
      <c r="CS388" s="90"/>
      <c r="CT388" s="90"/>
      <c r="CU388" s="90"/>
      <c r="CV388" s="90"/>
      <c r="CW388" s="90"/>
      <c r="CX388" s="90"/>
      <c r="CY388" s="90"/>
      <c r="CZ388" s="90"/>
      <c r="DA388" s="90"/>
      <c r="DB388" s="90"/>
      <c r="DC388" s="90"/>
    </row>
    <row r="389" spans="96:107" ht="13.2" x14ac:dyDescent="0.25">
      <c r="CR389" s="90"/>
      <c r="CS389" s="90"/>
      <c r="CT389" s="90"/>
      <c r="CU389" s="90"/>
      <c r="CV389" s="90"/>
      <c r="CW389" s="90"/>
      <c r="CX389" s="90"/>
      <c r="CY389" s="90"/>
      <c r="CZ389" s="90"/>
      <c r="DA389" s="90"/>
      <c r="DB389" s="90"/>
      <c r="DC389" s="90"/>
    </row>
    <row r="390" spans="96:107" ht="13.2" x14ac:dyDescent="0.25">
      <c r="CR390" s="90"/>
      <c r="CS390" s="90"/>
      <c r="CT390" s="90"/>
      <c r="CU390" s="90"/>
      <c r="CV390" s="90"/>
      <c r="CW390" s="90"/>
      <c r="CX390" s="90"/>
      <c r="CY390" s="90"/>
      <c r="CZ390" s="90"/>
      <c r="DA390" s="90"/>
      <c r="DB390" s="90"/>
      <c r="DC390" s="90"/>
    </row>
    <row r="391" spans="96:107" ht="13.2" x14ac:dyDescent="0.25">
      <c r="CR391" s="90"/>
      <c r="CS391" s="90"/>
      <c r="CT391" s="90"/>
      <c r="CU391" s="90"/>
      <c r="CV391" s="90"/>
      <c r="CW391" s="90"/>
      <c r="CX391" s="90"/>
      <c r="CY391" s="90"/>
      <c r="CZ391" s="90"/>
      <c r="DA391" s="90"/>
      <c r="DB391" s="90"/>
      <c r="DC391" s="90"/>
    </row>
    <row r="392" spans="96:107" ht="13.2" x14ac:dyDescent="0.25">
      <c r="CR392" s="90"/>
      <c r="CS392" s="90"/>
      <c r="CT392" s="90"/>
      <c r="CU392" s="90"/>
      <c r="CV392" s="90"/>
      <c r="CW392" s="90"/>
      <c r="CX392" s="90"/>
      <c r="CY392" s="90"/>
      <c r="CZ392" s="90"/>
      <c r="DA392" s="90"/>
      <c r="DB392" s="90"/>
      <c r="DC392" s="90"/>
    </row>
    <row r="393" spans="96:107" ht="13.2" x14ac:dyDescent="0.25">
      <c r="CR393" s="90"/>
      <c r="CS393" s="90"/>
      <c r="CT393" s="90"/>
      <c r="CU393" s="90"/>
      <c r="CV393" s="90"/>
      <c r="CW393" s="90"/>
      <c r="CX393" s="90"/>
      <c r="CY393" s="90"/>
      <c r="CZ393" s="90"/>
      <c r="DA393" s="90"/>
      <c r="DB393" s="90"/>
      <c r="DC393" s="90"/>
    </row>
    <row r="394" spans="96:107" ht="13.2" x14ac:dyDescent="0.25">
      <c r="CR394" s="90"/>
      <c r="CS394" s="90"/>
      <c r="CT394" s="90"/>
      <c r="CU394" s="90"/>
      <c r="CV394" s="90"/>
      <c r="CW394" s="90"/>
      <c r="CX394" s="90"/>
      <c r="CY394" s="90"/>
      <c r="CZ394" s="90"/>
      <c r="DA394" s="90"/>
      <c r="DB394" s="90"/>
      <c r="DC394" s="90"/>
    </row>
    <row r="395" spans="96:107" ht="13.2" x14ac:dyDescent="0.25">
      <c r="CR395" s="90"/>
      <c r="CS395" s="90"/>
      <c r="CT395" s="90"/>
      <c r="CU395" s="90"/>
      <c r="CV395" s="90"/>
      <c r="CW395" s="90"/>
      <c r="CX395" s="90"/>
      <c r="CY395" s="90"/>
      <c r="CZ395" s="90"/>
      <c r="DA395" s="90"/>
      <c r="DB395" s="90"/>
      <c r="DC395" s="90"/>
    </row>
    <row r="396" spans="96:107" ht="13.2" x14ac:dyDescent="0.25">
      <c r="CR396" s="90"/>
      <c r="CS396" s="90"/>
      <c r="CT396" s="90"/>
      <c r="CU396" s="90"/>
      <c r="CV396" s="90"/>
      <c r="CW396" s="90"/>
      <c r="CX396" s="90"/>
      <c r="CY396" s="90"/>
      <c r="CZ396" s="90"/>
      <c r="DA396" s="90"/>
      <c r="DB396" s="90"/>
      <c r="DC396" s="90"/>
    </row>
    <row r="397" spans="96:107" ht="13.2" x14ac:dyDescent="0.25">
      <c r="CR397" s="90"/>
      <c r="CS397" s="90"/>
      <c r="CT397" s="90"/>
      <c r="CU397" s="90"/>
      <c r="CV397" s="90"/>
      <c r="CW397" s="90"/>
      <c r="CX397" s="90"/>
      <c r="CY397" s="90"/>
      <c r="CZ397" s="90"/>
      <c r="DA397" s="90"/>
      <c r="DB397" s="90"/>
      <c r="DC397" s="90"/>
    </row>
    <row r="398" spans="96:107" ht="13.2" x14ac:dyDescent="0.25">
      <c r="CR398" s="90"/>
      <c r="CS398" s="90"/>
      <c r="CT398" s="90"/>
      <c r="CU398" s="90"/>
      <c r="CV398" s="90"/>
      <c r="CW398" s="90"/>
      <c r="CX398" s="90"/>
      <c r="CY398" s="90"/>
      <c r="CZ398" s="90"/>
      <c r="DA398" s="90"/>
      <c r="DB398" s="90"/>
      <c r="DC398" s="90"/>
    </row>
    <row r="399" spans="96:107" ht="13.2" x14ac:dyDescent="0.25">
      <c r="CR399" s="90"/>
      <c r="CS399" s="90"/>
      <c r="CT399" s="90"/>
      <c r="CU399" s="90"/>
      <c r="CV399" s="90"/>
      <c r="CW399" s="90"/>
      <c r="CX399" s="90"/>
      <c r="CY399" s="90"/>
      <c r="CZ399" s="90"/>
      <c r="DA399" s="90"/>
      <c r="DB399" s="90"/>
      <c r="DC399" s="90"/>
    </row>
    <row r="400" spans="96:107" ht="13.2" x14ac:dyDescent="0.25">
      <c r="CR400" s="90"/>
      <c r="CS400" s="90"/>
      <c r="CT400" s="90"/>
      <c r="CU400" s="90"/>
      <c r="CV400" s="90"/>
      <c r="CW400" s="90"/>
      <c r="CX400" s="90"/>
      <c r="CY400" s="90"/>
      <c r="CZ400" s="90"/>
      <c r="DA400" s="90"/>
      <c r="DB400" s="90"/>
      <c r="DC400" s="90"/>
    </row>
    <row r="401" spans="96:107" ht="13.2" x14ac:dyDescent="0.25">
      <c r="CR401" s="90"/>
      <c r="CS401" s="90"/>
      <c r="CT401" s="90"/>
      <c r="CU401" s="90"/>
      <c r="CV401" s="90"/>
      <c r="CW401" s="90"/>
      <c r="CX401" s="90"/>
      <c r="CY401" s="90"/>
      <c r="CZ401" s="90"/>
      <c r="DA401" s="90"/>
      <c r="DB401" s="90"/>
      <c r="DC401" s="90"/>
    </row>
    <row r="402" spans="96:107" ht="13.2" x14ac:dyDescent="0.25">
      <c r="CR402" s="90"/>
      <c r="CS402" s="90"/>
      <c r="CT402" s="90"/>
      <c r="CU402" s="90"/>
      <c r="CV402" s="90"/>
      <c r="CW402" s="90"/>
      <c r="CX402" s="90"/>
      <c r="CY402" s="90"/>
      <c r="CZ402" s="90"/>
      <c r="DA402" s="90"/>
      <c r="DB402" s="90"/>
      <c r="DC402" s="90"/>
    </row>
    <row r="403" spans="96:107" ht="13.2" x14ac:dyDescent="0.25">
      <c r="CR403" s="90"/>
      <c r="CS403" s="90"/>
      <c r="CT403" s="90"/>
      <c r="CU403" s="90"/>
      <c r="CV403" s="90"/>
      <c r="CW403" s="90"/>
      <c r="CX403" s="90"/>
      <c r="CY403" s="90"/>
      <c r="CZ403" s="90"/>
      <c r="DA403" s="90"/>
      <c r="DB403" s="90"/>
      <c r="DC403" s="90"/>
    </row>
    <row r="404" spans="96:107" ht="13.2" x14ac:dyDescent="0.25">
      <c r="CR404" s="90"/>
      <c r="CS404" s="90"/>
      <c r="CT404" s="90"/>
      <c r="CU404" s="90"/>
      <c r="CV404" s="90"/>
      <c r="CW404" s="90"/>
      <c r="CX404" s="90"/>
      <c r="CY404" s="90"/>
      <c r="CZ404" s="90"/>
      <c r="DA404" s="90"/>
      <c r="DB404" s="90"/>
      <c r="DC404" s="90"/>
    </row>
    <row r="405" spans="96:107" ht="13.2" x14ac:dyDescent="0.25">
      <c r="CR405" s="90"/>
      <c r="CS405" s="90"/>
      <c r="CT405" s="90"/>
      <c r="CU405" s="90"/>
      <c r="CV405" s="90"/>
      <c r="CW405" s="90"/>
      <c r="CX405" s="90"/>
      <c r="CY405" s="90"/>
      <c r="CZ405" s="90"/>
      <c r="DA405" s="90"/>
      <c r="DB405" s="90"/>
      <c r="DC405" s="90"/>
    </row>
    <row r="406" spans="96:107" ht="13.2" x14ac:dyDescent="0.25">
      <c r="CR406" s="90"/>
      <c r="CS406" s="90"/>
      <c r="CT406" s="90"/>
      <c r="CU406" s="90"/>
      <c r="CV406" s="90"/>
      <c r="CW406" s="90"/>
      <c r="CX406" s="90"/>
      <c r="CY406" s="90"/>
      <c r="CZ406" s="90"/>
      <c r="DA406" s="90"/>
      <c r="DB406" s="90"/>
      <c r="DC406" s="90"/>
    </row>
    <row r="407" spans="96:107" ht="13.2" x14ac:dyDescent="0.25">
      <c r="CR407" s="90"/>
      <c r="CS407" s="90"/>
      <c r="CT407" s="90"/>
      <c r="CU407" s="90"/>
      <c r="CV407" s="90"/>
      <c r="CW407" s="90"/>
      <c r="CX407" s="90"/>
      <c r="CY407" s="90"/>
      <c r="CZ407" s="90"/>
      <c r="DA407" s="90"/>
      <c r="DB407" s="90"/>
      <c r="DC407" s="90"/>
    </row>
    <row r="408" spans="96:107" ht="13.2" x14ac:dyDescent="0.25">
      <c r="CR408" s="90"/>
      <c r="CS408" s="90"/>
      <c r="CT408" s="90"/>
      <c r="CU408" s="90"/>
      <c r="CV408" s="90"/>
      <c r="CW408" s="90"/>
      <c r="CX408" s="90"/>
      <c r="CY408" s="90"/>
      <c r="CZ408" s="90"/>
      <c r="DA408" s="90"/>
      <c r="DB408" s="90"/>
      <c r="DC408" s="90"/>
    </row>
    <row r="409" spans="96:107" ht="13.2" x14ac:dyDescent="0.25">
      <c r="CR409" s="90"/>
      <c r="CS409" s="90"/>
      <c r="CT409" s="90"/>
      <c r="CU409" s="90"/>
      <c r="CV409" s="90"/>
      <c r="CW409" s="90"/>
      <c r="CX409" s="90"/>
      <c r="CY409" s="90"/>
      <c r="CZ409" s="90"/>
      <c r="DA409" s="90"/>
      <c r="DB409" s="90"/>
      <c r="DC409" s="90"/>
    </row>
    <row r="410" spans="96:107" ht="13.2" x14ac:dyDescent="0.25">
      <c r="CR410" s="90"/>
      <c r="CS410" s="90"/>
      <c r="CT410" s="90"/>
      <c r="CU410" s="90"/>
      <c r="CV410" s="90"/>
      <c r="CW410" s="90"/>
      <c r="CX410" s="90"/>
      <c r="CY410" s="90"/>
      <c r="CZ410" s="90"/>
      <c r="DA410" s="90"/>
      <c r="DB410" s="90"/>
      <c r="DC410" s="90"/>
    </row>
    <row r="411" spans="96:107" ht="13.2" x14ac:dyDescent="0.25">
      <c r="CR411" s="90"/>
      <c r="CS411" s="90"/>
      <c r="CT411" s="90"/>
      <c r="CU411" s="90"/>
      <c r="CV411" s="90"/>
      <c r="CW411" s="90"/>
      <c r="CX411" s="90"/>
      <c r="CY411" s="90"/>
      <c r="CZ411" s="90"/>
      <c r="DA411" s="90"/>
      <c r="DB411" s="90"/>
      <c r="DC411" s="90"/>
    </row>
    <row r="412" spans="96:107" ht="13.2" x14ac:dyDescent="0.25">
      <c r="CR412" s="90"/>
      <c r="CS412" s="90"/>
      <c r="CT412" s="90"/>
      <c r="CU412" s="90"/>
      <c r="CV412" s="90"/>
      <c r="CW412" s="90"/>
      <c r="CX412" s="90"/>
      <c r="CY412" s="90"/>
      <c r="CZ412" s="90"/>
      <c r="DA412" s="90"/>
      <c r="DB412" s="90"/>
      <c r="DC412" s="90"/>
    </row>
    <row r="413" spans="96:107" ht="13.2" x14ac:dyDescent="0.25">
      <c r="CR413" s="90"/>
      <c r="CS413" s="90"/>
      <c r="CT413" s="90"/>
      <c r="CU413" s="90"/>
      <c r="CV413" s="90"/>
      <c r="CW413" s="90"/>
      <c r="CX413" s="90"/>
      <c r="CY413" s="90"/>
      <c r="CZ413" s="90"/>
      <c r="DA413" s="90"/>
      <c r="DB413" s="90"/>
      <c r="DC413" s="90"/>
    </row>
    <row r="414" spans="96:107" ht="13.2" x14ac:dyDescent="0.25">
      <c r="CR414" s="90"/>
      <c r="CS414" s="90"/>
      <c r="CT414" s="90"/>
      <c r="CU414" s="90"/>
      <c r="CV414" s="90"/>
      <c r="CW414" s="90"/>
      <c r="CX414" s="90"/>
      <c r="CY414" s="90"/>
      <c r="CZ414" s="90"/>
      <c r="DA414" s="90"/>
      <c r="DB414" s="90"/>
      <c r="DC414" s="90"/>
    </row>
    <row r="415" spans="96:107" ht="13.2" x14ac:dyDescent="0.25">
      <c r="CR415" s="90"/>
      <c r="CS415" s="90"/>
      <c r="CT415" s="90"/>
      <c r="CU415" s="90"/>
      <c r="CV415" s="90"/>
      <c r="CW415" s="90"/>
      <c r="CX415" s="90"/>
      <c r="CY415" s="90"/>
      <c r="CZ415" s="90"/>
      <c r="DA415" s="90"/>
      <c r="DB415" s="90"/>
      <c r="DC415" s="90"/>
    </row>
    <row r="416" spans="96:107" ht="13.2" x14ac:dyDescent="0.25">
      <c r="CR416" s="90"/>
      <c r="CS416" s="90"/>
      <c r="CT416" s="90"/>
      <c r="CU416" s="90"/>
      <c r="CV416" s="90"/>
      <c r="CW416" s="90"/>
      <c r="CX416" s="90"/>
      <c r="CY416" s="90"/>
      <c r="CZ416" s="90"/>
      <c r="DA416" s="90"/>
      <c r="DB416" s="90"/>
      <c r="DC416" s="90"/>
    </row>
    <row r="417" spans="96:107" ht="13.2" x14ac:dyDescent="0.25">
      <c r="CR417" s="90"/>
      <c r="CS417" s="90"/>
      <c r="CT417" s="90"/>
      <c r="CU417" s="90"/>
      <c r="CV417" s="90"/>
      <c r="CW417" s="90"/>
      <c r="CX417" s="90"/>
      <c r="CY417" s="90"/>
      <c r="CZ417" s="90"/>
      <c r="DA417" s="90"/>
      <c r="DB417" s="90"/>
      <c r="DC417" s="90"/>
    </row>
    <row r="418" spans="96:107" ht="13.2" x14ac:dyDescent="0.25">
      <c r="CR418" s="90"/>
      <c r="CS418" s="90"/>
      <c r="CT418" s="90"/>
      <c r="CU418" s="90"/>
      <c r="CV418" s="90"/>
      <c r="CW418" s="90"/>
      <c r="CX418" s="90"/>
      <c r="CY418" s="90"/>
      <c r="CZ418" s="90"/>
      <c r="DA418" s="90"/>
      <c r="DB418" s="90"/>
      <c r="DC418" s="90"/>
    </row>
    <row r="419" spans="96:107" ht="13.2" x14ac:dyDescent="0.25">
      <c r="CR419" s="90"/>
      <c r="CS419" s="90"/>
      <c r="CT419" s="90"/>
      <c r="CU419" s="90"/>
      <c r="CV419" s="90"/>
      <c r="CW419" s="90"/>
      <c r="CX419" s="90"/>
      <c r="CY419" s="90"/>
      <c r="CZ419" s="90"/>
      <c r="DA419" s="90"/>
      <c r="DB419" s="90"/>
      <c r="DC419" s="90"/>
    </row>
    <row r="420" spans="96:107" ht="13.2" x14ac:dyDescent="0.25">
      <c r="CR420" s="90"/>
      <c r="CS420" s="90"/>
      <c r="CT420" s="90"/>
      <c r="CU420" s="90"/>
      <c r="CV420" s="90"/>
      <c r="CW420" s="90"/>
      <c r="CX420" s="90"/>
      <c r="CY420" s="90"/>
      <c r="CZ420" s="90"/>
      <c r="DA420" s="90"/>
      <c r="DB420" s="90"/>
      <c r="DC420" s="90"/>
    </row>
    <row r="421" spans="96:107" ht="13.2" x14ac:dyDescent="0.25">
      <c r="CR421" s="90"/>
      <c r="CS421" s="90"/>
      <c r="CT421" s="90"/>
      <c r="CU421" s="90"/>
      <c r="CV421" s="90"/>
      <c r="CW421" s="90"/>
      <c r="CX421" s="90"/>
      <c r="CY421" s="90"/>
      <c r="CZ421" s="90"/>
      <c r="DA421" s="90"/>
      <c r="DB421" s="90"/>
      <c r="DC421" s="90"/>
    </row>
    <row r="422" spans="96:107" ht="13.2" x14ac:dyDescent="0.25">
      <c r="CR422" s="90"/>
      <c r="CS422" s="90"/>
      <c r="CT422" s="90"/>
      <c r="CU422" s="90"/>
      <c r="CV422" s="90"/>
      <c r="CW422" s="90"/>
      <c r="CX422" s="90"/>
      <c r="CY422" s="90"/>
      <c r="CZ422" s="90"/>
      <c r="DA422" s="90"/>
      <c r="DB422" s="90"/>
      <c r="DC422" s="90"/>
    </row>
    <row r="423" spans="96:107" ht="13.2" x14ac:dyDescent="0.25">
      <c r="CR423" s="90"/>
      <c r="CS423" s="90"/>
      <c r="CT423" s="90"/>
      <c r="CU423" s="90"/>
      <c r="CV423" s="90"/>
      <c r="CW423" s="90"/>
      <c r="CX423" s="90"/>
      <c r="CY423" s="90"/>
      <c r="CZ423" s="90"/>
      <c r="DA423" s="90"/>
      <c r="DB423" s="90"/>
      <c r="DC423" s="90"/>
    </row>
    <row r="424" spans="96:107" ht="13.2" x14ac:dyDescent="0.25">
      <c r="CR424" s="90"/>
      <c r="CS424" s="90"/>
      <c r="CT424" s="90"/>
      <c r="CU424" s="90"/>
      <c r="CV424" s="90"/>
      <c r="CW424" s="90"/>
      <c r="CX424" s="90"/>
      <c r="CY424" s="90"/>
      <c r="CZ424" s="90"/>
      <c r="DA424" s="90"/>
      <c r="DB424" s="90"/>
      <c r="DC424" s="90"/>
    </row>
    <row r="425" spans="96:107" ht="13.2" x14ac:dyDescent="0.25">
      <c r="CR425" s="90"/>
      <c r="CS425" s="90"/>
      <c r="CT425" s="90"/>
      <c r="CU425" s="90"/>
      <c r="CV425" s="90"/>
      <c r="CW425" s="90"/>
      <c r="CX425" s="90"/>
      <c r="CY425" s="90"/>
      <c r="CZ425" s="90"/>
      <c r="DA425" s="90"/>
      <c r="DB425" s="90"/>
      <c r="DC425" s="90"/>
    </row>
    <row r="426" spans="96:107" ht="13.2" x14ac:dyDescent="0.25">
      <c r="CR426" s="90"/>
      <c r="CS426" s="90"/>
      <c r="CT426" s="90"/>
      <c r="CU426" s="90"/>
      <c r="CV426" s="90"/>
      <c r="CW426" s="90"/>
      <c r="CX426" s="90"/>
      <c r="CY426" s="90"/>
      <c r="CZ426" s="90"/>
      <c r="DA426" s="90"/>
      <c r="DB426" s="90"/>
      <c r="DC426" s="90"/>
    </row>
    <row r="427" spans="96:107" ht="13.2" x14ac:dyDescent="0.25">
      <c r="CR427" s="90"/>
      <c r="CS427" s="90"/>
      <c r="CT427" s="90"/>
      <c r="CU427" s="90"/>
      <c r="CV427" s="90"/>
      <c r="CW427" s="90"/>
      <c r="CX427" s="90"/>
      <c r="CY427" s="90"/>
      <c r="CZ427" s="90"/>
      <c r="DA427" s="90"/>
      <c r="DB427" s="90"/>
      <c r="DC427" s="90"/>
    </row>
    <row r="428" spans="96:107" ht="13.2" x14ac:dyDescent="0.25">
      <c r="CR428" s="90"/>
      <c r="CS428" s="90"/>
      <c r="CT428" s="90"/>
      <c r="CU428" s="90"/>
      <c r="CV428" s="90"/>
      <c r="CW428" s="90"/>
      <c r="CX428" s="90"/>
      <c r="CY428" s="90"/>
      <c r="CZ428" s="90"/>
      <c r="DA428" s="90"/>
      <c r="DB428" s="90"/>
      <c r="DC428" s="90"/>
    </row>
    <row r="429" spans="96:107" ht="13.2" x14ac:dyDescent="0.25">
      <c r="CR429" s="90"/>
      <c r="CS429" s="90"/>
      <c r="CT429" s="90"/>
      <c r="CU429" s="90"/>
      <c r="CV429" s="90"/>
      <c r="CW429" s="90"/>
      <c r="CX429" s="90"/>
      <c r="CY429" s="90"/>
      <c r="CZ429" s="90"/>
      <c r="DA429" s="90"/>
      <c r="DB429" s="90"/>
      <c r="DC429" s="90"/>
    </row>
    <row r="430" spans="96:107" ht="13.2" x14ac:dyDescent="0.25">
      <c r="CR430" s="90"/>
      <c r="CS430" s="90"/>
      <c r="CT430" s="90"/>
      <c r="CU430" s="90"/>
      <c r="CV430" s="90"/>
      <c r="CW430" s="90"/>
      <c r="CX430" s="90"/>
      <c r="CY430" s="90"/>
      <c r="CZ430" s="90"/>
      <c r="DA430" s="90"/>
      <c r="DB430" s="90"/>
      <c r="DC430" s="90"/>
    </row>
    <row r="431" spans="96:107" ht="13.2" x14ac:dyDescent="0.25">
      <c r="CR431" s="90"/>
      <c r="CS431" s="90"/>
      <c r="CT431" s="90"/>
      <c r="CU431" s="90"/>
      <c r="CV431" s="90"/>
      <c r="CW431" s="90"/>
      <c r="CX431" s="90"/>
      <c r="CY431" s="90"/>
      <c r="CZ431" s="90"/>
      <c r="DA431" s="90"/>
      <c r="DB431" s="90"/>
      <c r="DC431" s="90"/>
    </row>
    <row r="432" spans="96:107" ht="13.2" x14ac:dyDescent="0.25">
      <c r="CR432" s="90"/>
      <c r="CS432" s="90"/>
      <c r="CT432" s="90"/>
      <c r="CU432" s="90"/>
      <c r="CV432" s="90"/>
      <c r="CW432" s="90"/>
      <c r="CX432" s="90"/>
      <c r="CY432" s="90"/>
      <c r="CZ432" s="90"/>
      <c r="DA432" s="90"/>
      <c r="DB432" s="90"/>
      <c r="DC432" s="90"/>
    </row>
    <row r="433" spans="96:107" ht="13.2" x14ac:dyDescent="0.25">
      <c r="CR433" s="90"/>
      <c r="CS433" s="90"/>
      <c r="CT433" s="90"/>
      <c r="CU433" s="90"/>
      <c r="CV433" s="90"/>
      <c r="CW433" s="90"/>
      <c r="CX433" s="90"/>
      <c r="CY433" s="90"/>
      <c r="CZ433" s="90"/>
      <c r="DA433" s="90"/>
      <c r="DB433" s="90"/>
      <c r="DC433" s="90"/>
    </row>
    <row r="434" spans="96:107" ht="13.2" x14ac:dyDescent="0.25">
      <c r="CR434" s="90"/>
      <c r="CS434" s="90"/>
      <c r="CT434" s="90"/>
      <c r="CU434" s="90"/>
      <c r="CV434" s="90"/>
      <c r="CW434" s="90"/>
      <c r="CX434" s="90"/>
      <c r="CY434" s="90"/>
      <c r="CZ434" s="90"/>
      <c r="DA434" s="90"/>
      <c r="DB434" s="90"/>
      <c r="DC434" s="90"/>
    </row>
    <row r="435" spans="96:107" ht="13.2" x14ac:dyDescent="0.25">
      <c r="CR435" s="90"/>
      <c r="CS435" s="90"/>
      <c r="CT435" s="90"/>
      <c r="CU435" s="90"/>
      <c r="CV435" s="90"/>
      <c r="CW435" s="90"/>
      <c r="CX435" s="90"/>
      <c r="CY435" s="90"/>
      <c r="CZ435" s="90"/>
      <c r="DA435" s="90"/>
      <c r="DB435" s="90"/>
      <c r="DC435" s="90"/>
    </row>
    <row r="436" spans="96:107" ht="13.2" x14ac:dyDescent="0.25">
      <c r="CR436" s="90"/>
      <c r="CS436" s="90"/>
      <c r="CT436" s="90"/>
      <c r="CU436" s="90"/>
      <c r="CV436" s="90"/>
      <c r="CW436" s="90"/>
      <c r="CX436" s="90"/>
      <c r="CY436" s="90"/>
      <c r="CZ436" s="90"/>
      <c r="DA436" s="90"/>
      <c r="DB436" s="90"/>
      <c r="DC436" s="90"/>
    </row>
    <row r="437" spans="96:107" ht="13.2" x14ac:dyDescent="0.25">
      <c r="CR437" s="90"/>
      <c r="CS437" s="90"/>
      <c r="CT437" s="90"/>
      <c r="CU437" s="90"/>
      <c r="CV437" s="90"/>
      <c r="CW437" s="90"/>
      <c r="CX437" s="90"/>
      <c r="CY437" s="90"/>
      <c r="CZ437" s="90"/>
      <c r="DA437" s="90"/>
      <c r="DB437" s="90"/>
      <c r="DC437" s="90"/>
    </row>
    <row r="438" spans="96:107" ht="13.2" x14ac:dyDescent="0.25">
      <c r="CR438" s="90"/>
      <c r="CS438" s="90"/>
      <c r="CT438" s="90"/>
      <c r="CU438" s="90"/>
      <c r="CV438" s="90"/>
      <c r="CW438" s="90"/>
      <c r="CX438" s="90"/>
      <c r="CY438" s="90"/>
      <c r="CZ438" s="90"/>
      <c r="DA438" s="90"/>
      <c r="DB438" s="90"/>
      <c r="DC438" s="90"/>
    </row>
    <row r="439" spans="96:107" ht="13.2" x14ac:dyDescent="0.25">
      <c r="CR439" s="90"/>
      <c r="CS439" s="90"/>
      <c r="CT439" s="90"/>
      <c r="CU439" s="90"/>
      <c r="CV439" s="90"/>
      <c r="CW439" s="90"/>
      <c r="CX439" s="90"/>
      <c r="CY439" s="90"/>
      <c r="CZ439" s="90"/>
      <c r="DA439" s="90"/>
      <c r="DB439" s="90"/>
      <c r="DC439" s="90"/>
    </row>
    <row r="440" spans="96:107" ht="13.2" x14ac:dyDescent="0.25">
      <c r="CR440" s="90"/>
      <c r="CS440" s="90"/>
      <c r="CT440" s="90"/>
      <c r="CU440" s="90"/>
      <c r="CV440" s="90"/>
      <c r="CW440" s="90"/>
      <c r="CX440" s="90"/>
      <c r="CY440" s="90"/>
      <c r="CZ440" s="90"/>
      <c r="DA440" s="90"/>
      <c r="DB440" s="90"/>
      <c r="DC440" s="90"/>
    </row>
    <row r="441" spans="96:107" ht="13.2" x14ac:dyDescent="0.25">
      <c r="CR441" s="90"/>
      <c r="CS441" s="90"/>
      <c r="CT441" s="90"/>
      <c r="CU441" s="90"/>
      <c r="CV441" s="90"/>
      <c r="CW441" s="90"/>
      <c r="CX441" s="90"/>
      <c r="CY441" s="90"/>
      <c r="CZ441" s="90"/>
      <c r="DA441" s="90"/>
      <c r="DB441" s="90"/>
      <c r="DC441" s="90"/>
    </row>
    <row r="442" spans="96:107" ht="13.2" x14ac:dyDescent="0.25">
      <c r="CR442" s="90"/>
      <c r="CS442" s="90"/>
      <c r="CT442" s="90"/>
      <c r="CU442" s="90"/>
      <c r="CV442" s="90"/>
      <c r="CW442" s="90"/>
      <c r="CX442" s="90"/>
      <c r="CY442" s="90"/>
      <c r="CZ442" s="90"/>
      <c r="DA442" s="90"/>
      <c r="DB442" s="90"/>
      <c r="DC442" s="90"/>
    </row>
    <row r="443" spans="96:107" ht="13.2" x14ac:dyDescent="0.25">
      <c r="CR443" s="90"/>
      <c r="CS443" s="90"/>
      <c r="CT443" s="90"/>
      <c r="CU443" s="90"/>
      <c r="CV443" s="90"/>
      <c r="CW443" s="90"/>
      <c r="CX443" s="90"/>
      <c r="CY443" s="90"/>
      <c r="CZ443" s="90"/>
      <c r="DA443" s="90"/>
      <c r="DB443" s="90"/>
      <c r="DC443" s="90"/>
    </row>
    <row r="444" spans="96:107" ht="13.2" x14ac:dyDescent="0.25">
      <c r="CR444" s="90"/>
      <c r="CS444" s="90"/>
      <c r="CT444" s="90"/>
      <c r="CU444" s="90"/>
      <c r="CV444" s="90"/>
      <c r="CW444" s="90"/>
      <c r="CX444" s="90"/>
      <c r="CY444" s="90"/>
      <c r="CZ444" s="90"/>
      <c r="DA444" s="90"/>
      <c r="DB444" s="90"/>
      <c r="DC444" s="90"/>
    </row>
    <row r="445" spans="96:107" ht="13.2" x14ac:dyDescent="0.25">
      <c r="CR445" s="90"/>
      <c r="CS445" s="90"/>
      <c r="CT445" s="90"/>
      <c r="CU445" s="90"/>
      <c r="CV445" s="90"/>
      <c r="CW445" s="90"/>
      <c r="CX445" s="90"/>
      <c r="CY445" s="90"/>
      <c r="CZ445" s="90"/>
      <c r="DA445" s="90"/>
      <c r="DB445" s="90"/>
      <c r="DC445" s="90"/>
    </row>
    <row r="446" spans="96:107" ht="13.2" x14ac:dyDescent="0.25">
      <c r="CR446" s="90"/>
      <c r="CS446" s="90"/>
      <c r="CT446" s="90"/>
      <c r="CU446" s="90"/>
      <c r="CV446" s="90"/>
      <c r="CW446" s="90"/>
      <c r="CX446" s="90"/>
      <c r="CY446" s="90"/>
      <c r="CZ446" s="90"/>
      <c r="DA446" s="90"/>
      <c r="DB446" s="90"/>
      <c r="DC446" s="90"/>
    </row>
    <row r="447" spans="96:107" ht="13.2" x14ac:dyDescent="0.25">
      <c r="CR447" s="90"/>
      <c r="CS447" s="90"/>
      <c r="CT447" s="90"/>
      <c r="CU447" s="90"/>
      <c r="CV447" s="90"/>
      <c r="CW447" s="90"/>
      <c r="CX447" s="90"/>
      <c r="CY447" s="90"/>
      <c r="CZ447" s="90"/>
      <c r="DA447" s="90"/>
      <c r="DB447" s="90"/>
      <c r="DC447" s="90"/>
    </row>
    <row r="448" spans="96:107" ht="13.2" x14ac:dyDescent="0.25">
      <c r="CR448" s="90"/>
      <c r="CS448" s="90"/>
      <c r="CT448" s="90"/>
      <c r="CU448" s="90"/>
      <c r="CV448" s="90"/>
      <c r="CW448" s="90"/>
      <c r="CX448" s="90"/>
      <c r="CY448" s="90"/>
      <c r="CZ448" s="90"/>
      <c r="DA448" s="90"/>
      <c r="DB448" s="90"/>
      <c r="DC448" s="90"/>
    </row>
    <row r="449" spans="96:107" ht="13.2" x14ac:dyDescent="0.25">
      <c r="CR449" s="90"/>
      <c r="CS449" s="90"/>
      <c r="CT449" s="90"/>
      <c r="CU449" s="90"/>
      <c r="CV449" s="90"/>
      <c r="CW449" s="90"/>
      <c r="CX449" s="90"/>
      <c r="CY449" s="90"/>
      <c r="CZ449" s="90"/>
      <c r="DA449" s="90"/>
      <c r="DB449" s="90"/>
      <c r="DC449" s="90"/>
    </row>
    <row r="450" spans="96:107" ht="13.2" x14ac:dyDescent="0.25">
      <c r="CR450" s="90"/>
      <c r="CS450" s="90"/>
      <c r="CT450" s="90"/>
      <c r="CU450" s="90"/>
      <c r="CV450" s="90"/>
      <c r="CW450" s="90"/>
      <c r="CX450" s="90"/>
      <c r="CY450" s="90"/>
      <c r="CZ450" s="90"/>
      <c r="DA450" s="90"/>
      <c r="DB450" s="90"/>
      <c r="DC450" s="90"/>
    </row>
    <row r="451" spans="96:107" ht="13.2" x14ac:dyDescent="0.25">
      <c r="CR451" s="90"/>
      <c r="CS451" s="90"/>
      <c r="CT451" s="90"/>
      <c r="CU451" s="90"/>
      <c r="CV451" s="90"/>
      <c r="CW451" s="90"/>
      <c r="CX451" s="90"/>
      <c r="CY451" s="90"/>
      <c r="CZ451" s="90"/>
      <c r="DA451" s="90"/>
      <c r="DB451" s="90"/>
      <c r="DC451" s="90"/>
    </row>
    <row r="452" spans="96:107" ht="13.2" x14ac:dyDescent="0.25">
      <c r="CR452" s="90"/>
      <c r="CS452" s="90"/>
      <c r="CT452" s="90"/>
      <c r="CU452" s="90"/>
      <c r="CV452" s="90"/>
      <c r="CW452" s="90"/>
      <c r="CX452" s="90"/>
      <c r="CY452" s="90"/>
      <c r="CZ452" s="90"/>
      <c r="DA452" s="90"/>
      <c r="DB452" s="90"/>
      <c r="DC452" s="90"/>
    </row>
    <row r="453" spans="96:107" ht="13.2" x14ac:dyDescent="0.25">
      <c r="CR453" s="90"/>
      <c r="CS453" s="90"/>
      <c r="CT453" s="90"/>
      <c r="CU453" s="90"/>
      <c r="CV453" s="90"/>
      <c r="CW453" s="90"/>
      <c r="CX453" s="90"/>
      <c r="CY453" s="90"/>
      <c r="CZ453" s="90"/>
      <c r="DA453" s="90"/>
      <c r="DB453" s="90"/>
      <c r="DC453" s="90"/>
    </row>
    <row r="454" spans="96:107" ht="13.2" x14ac:dyDescent="0.25">
      <c r="CR454" s="90"/>
      <c r="CS454" s="90"/>
      <c r="CT454" s="90"/>
      <c r="CU454" s="90"/>
      <c r="CV454" s="90"/>
      <c r="CW454" s="90"/>
      <c r="CX454" s="90"/>
      <c r="CY454" s="90"/>
      <c r="CZ454" s="90"/>
      <c r="DA454" s="90"/>
      <c r="DB454" s="90"/>
      <c r="DC454" s="90"/>
    </row>
    <row r="455" spans="96:107" ht="13.2" x14ac:dyDescent="0.25">
      <c r="CR455" s="90"/>
      <c r="CS455" s="90"/>
      <c r="CT455" s="90"/>
      <c r="CU455" s="90"/>
      <c r="CV455" s="90"/>
      <c r="CW455" s="90"/>
      <c r="CX455" s="90"/>
      <c r="CY455" s="90"/>
      <c r="CZ455" s="90"/>
      <c r="DA455" s="90"/>
      <c r="DB455" s="90"/>
      <c r="DC455" s="90"/>
    </row>
    <row r="456" spans="96:107" ht="13.2" x14ac:dyDescent="0.25">
      <c r="CR456" s="90"/>
      <c r="CS456" s="90"/>
      <c r="CT456" s="90"/>
      <c r="CU456" s="90"/>
      <c r="CV456" s="90"/>
      <c r="CW456" s="90"/>
      <c r="CX456" s="90"/>
      <c r="CY456" s="90"/>
      <c r="CZ456" s="90"/>
      <c r="DA456" s="90"/>
      <c r="DB456" s="90"/>
      <c r="DC456" s="90"/>
    </row>
    <row r="457" spans="96:107" ht="13.2" x14ac:dyDescent="0.25">
      <c r="CR457" s="90"/>
      <c r="CS457" s="90"/>
      <c r="CT457" s="90"/>
      <c r="CU457" s="90"/>
      <c r="CV457" s="90"/>
      <c r="CW457" s="90"/>
      <c r="CX457" s="90"/>
      <c r="CY457" s="90"/>
      <c r="CZ457" s="90"/>
      <c r="DA457" s="90"/>
      <c r="DB457" s="90"/>
      <c r="DC457" s="90"/>
    </row>
    <row r="458" spans="96:107" ht="13.2" x14ac:dyDescent="0.25">
      <c r="CR458" s="90"/>
      <c r="CS458" s="90"/>
      <c r="CT458" s="90"/>
      <c r="CU458" s="90"/>
      <c r="CV458" s="90"/>
      <c r="CW458" s="90"/>
      <c r="CX458" s="90"/>
      <c r="CY458" s="90"/>
      <c r="CZ458" s="90"/>
      <c r="DA458" s="90"/>
      <c r="DB458" s="90"/>
      <c r="DC458" s="90"/>
    </row>
    <row r="459" spans="96:107" ht="13.2" x14ac:dyDescent="0.25">
      <c r="CR459" s="90"/>
      <c r="CS459" s="90"/>
      <c r="CT459" s="90"/>
      <c r="CU459" s="90"/>
      <c r="CV459" s="90"/>
      <c r="CW459" s="90"/>
      <c r="CX459" s="90"/>
      <c r="CY459" s="90"/>
      <c r="CZ459" s="90"/>
      <c r="DA459" s="90"/>
      <c r="DB459" s="90"/>
      <c r="DC459" s="90"/>
    </row>
    <row r="460" spans="96:107" ht="13.2" x14ac:dyDescent="0.25">
      <c r="CR460" s="90"/>
      <c r="CS460" s="90"/>
      <c r="CT460" s="90"/>
      <c r="CU460" s="90"/>
      <c r="CV460" s="90"/>
      <c r="CW460" s="90"/>
      <c r="CX460" s="90"/>
      <c r="CY460" s="90"/>
      <c r="CZ460" s="90"/>
      <c r="DA460" s="90"/>
      <c r="DB460" s="90"/>
      <c r="DC460" s="90"/>
    </row>
    <row r="461" spans="96:107" ht="13.2" x14ac:dyDescent="0.25">
      <c r="CR461" s="90"/>
      <c r="CS461" s="90"/>
      <c r="CT461" s="90"/>
      <c r="CU461" s="90"/>
      <c r="CV461" s="90"/>
      <c r="CW461" s="90"/>
      <c r="CX461" s="90"/>
      <c r="CY461" s="90"/>
      <c r="CZ461" s="90"/>
      <c r="DA461" s="90"/>
      <c r="DB461" s="90"/>
      <c r="DC461" s="90"/>
    </row>
    <row r="462" spans="96:107" ht="13.2" x14ac:dyDescent="0.25">
      <c r="CR462" s="90"/>
      <c r="CS462" s="90"/>
      <c r="CT462" s="90"/>
      <c r="CU462" s="90"/>
      <c r="CV462" s="90"/>
      <c r="CW462" s="90"/>
      <c r="CX462" s="90"/>
      <c r="CY462" s="90"/>
      <c r="CZ462" s="90"/>
      <c r="DA462" s="90"/>
      <c r="DB462" s="90"/>
      <c r="DC462" s="90"/>
    </row>
    <row r="463" spans="96:107" ht="13.2" x14ac:dyDescent="0.25">
      <c r="CR463" s="90"/>
      <c r="CS463" s="90"/>
      <c r="CT463" s="90"/>
      <c r="CU463" s="90"/>
      <c r="CV463" s="90"/>
      <c r="CW463" s="90"/>
      <c r="CX463" s="90"/>
      <c r="CY463" s="90"/>
      <c r="CZ463" s="90"/>
      <c r="DA463" s="90"/>
      <c r="DB463" s="90"/>
      <c r="DC463" s="90"/>
    </row>
    <row r="464" spans="96:107" ht="13.2" x14ac:dyDescent="0.25">
      <c r="CR464" s="90"/>
      <c r="CS464" s="90"/>
      <c r="CT464" s="90"/>
      <c r="CU464" s="90"/>
      <c r="CV464" s="90"/>
      <c r="CW464" s="90"/>
      <c r="CX464" s="90"/>
      <c r="CY464" s="90"/>
      <c r="CZ464" s="90"/>
      <c r="DA464" s="90"/>
      <c r="DB464" s="90"/>
      <c r="DC464" s="90"/>
    </row>
    <row r="465" spans="96:107" ht="13.2" x14ac:dyDescent="0.25">
      <c r="CR465" s="90"/>
      <c r="CS465" s="90"/>
      <c r="CT465" s="90"/>
      <c r="CU465" s="90"/>
      <c r="CV465" s="90"/>
      <c r="CW465" s="90"/>
      <c r="CX465" s="90"/>
      <c r="CY465" s="90"/>
      <c r="CZ465" s="90"/>
      <c r="DA465" s="90"/>
      <c r="DB465" s="90"/>
      <c r="DC465" s="90"/>
    </row>
    <row r="466" spans="96:107" ht="13.2" x14ac:dyDescent="0.25">
      <c r="CR466" s="90"/>
      <c r="CS466" s="90"/>
      <c r="CT466" s="90"/>
      <c r="CU466" s="90"/>
      <c r="CV466" s="90"/>
      <c r="CW466" s="90"/>
      <c r="CX466" s="90"/>
      <c r="CY466" s="90"/>
      <c r="CZ466" s="90"/>
      <c r="DA466" s="90"/>
      <c r="DB466" s="90"/>
      <c r="DC466" s="90"/>
    </row>
    <row r="467" spans="96:107" ht="13.2" x14ac:dyDescent="0.25">
      <c r="CR467" s="90"/>
      <c r="CS467" s="90"/>
      <c r="CT467" s="90"/>
      <c r="CU467" s="90"/>
      <c r="CV467" s="90"/>
      <c r="CW467" s="90"/>
      <c r="CX467" s="90"/>
      <c r="CY467" s="90"/>
      <c r="CZ467" s="90"/>
      <c r="DA467" s="90"/>
      <c r="DB467" s="90"/>
      <c r="DC467" s="90"/>
    </row>
    <row r="468" spans="96:107" ht="13.2" x14ac:dyDescent="0.25">
      <c r="CR468" s="90"/>
      <c r="CS468" s="90"/>
      <c r="CT468" s="90"/>
      <c r="CU468" s="90"/>
      <c r="CV468" s="90"/>
      <c r="CW468" s="90"/>
      <c r="CX468" s="90"/>
      <c r="CY468" s="90"/>
      <c r="CZ468" s="90"/>
      <c r="DA468" s="90"/>
      <c r="DB468" s="90"/>
      <c r="DC468" s="90"/>
    </row>
    <row r="469" spans="96:107" ht="13.2" x14ac:dyDescent="0.25">
      <c r="CR469" s="90"/>
      <c r="CS469" s="90"/>
      <c r="CT469" s="90"/>
      <c r="CU469" s="90"/>
      <c r="CV469" s="90"/>
      <c r="CW469" s="90"/>
      <c r="CX469" s="90"/>
      <c r="CY469" s="90"/>
      <c r="CZ469" s="90"/>
      <c r="DA469" s="90"/>
      <c r="DB469" s="90"/>
      <c r="DC469" s="90"/>
    </row>
    <row r="470" spans="96:107" ht="13.2" x14ac:dyDescent="0.25">
      <c r="CR470" s="90"/>
      <c r="CS470" s="90"/>
      <c r="CT470" s="90"/>
      <c r="CU470" s="90"/>
      <c r="CV470" s="90"/>
      <c r="CW470" s="90"/>
      <c r="CX470" s="90"/>
      <c r="CY470" s="90"/>
      <c r="CZ470" s="90"/>
      <c r="DA470" s="90"/>
      <c r="DB470" s="90"/>
      <c r="DC470" s="90"/>
    </row>
    <row r="471" spans="96:107" ht="13.2" x14ac:dyDescent="0.25">
      <c r="CR471" s="90"/>
      <c r="CS471" s="90"/>
      <c r="CT471" s="90"/>
      <c r="CU471" s="90"/>
      <c r="CV471" s="90"/>
      <c r="CW471" s="90"/>
      <c r="CX471" s="90"/>
      <c r="CY471" s="90"/>
      <c r="CZ471" s="90"/>
      <c r="DA471" s="90"/>
      <c r="DB471" s="90"/>
      <c r="DC471" s="90"/>
    </row>
    <row r="472" spans="96:107" ht="13.2" x14ac:dyDescent="0.25">
      <c r="CR472" s="90"/>
      <c r="CS472" s="90"/>
      <c r="CT472" s="90"/>
      <c r="CU472" s="90"/>
      <c r="CV472" s="90"/>
      <c r="CW472" s="90"/>
      <c r="CX472" s="90"/>
      <c r="CY472" s="90"/>
      <c r="CZ472" s="90"/>
      <c r="DA472" s="90"/>
      <c r="DB472" s="90"/>
      <c r="DC472" s="90"/>
    </row>
    <row r="473" spans="96:107" ht="13.2" x14ac:dyDescent="0.25">
      <c r="CR473" s="90"/>
      <c r="CS473" s="90"/>
      <c r="CT473" s="90"/>
      <c r="CU473" s="90"/>
      <c r="CV473" s="90"/>
      <c r="CW473" s="90"/>
      <c r="CX473" s="90"/>
      <c r="CY473" s="90"/>
      <c r="CZ473" s="90"/>
      <c r="DA473" s="90"/>
      <c r="DB473" s="90"/>
      <c r="DC473" s="90"/>
    </row>
    <row r="474" spans="96:107" ht="13.2" x14ac:dyDescent="0.25">
      <c r="CR474" s="90"/>
      <c r="CS474" s="90"/>
      <c r="CT474" s="90"/>
      <c r="CU474" s="90"/>
      <c r="CV474" s="90"/>
      <c r="CW474" s="90"/>
      <c r="CX474" s="90"/>
      <c r="CY474" s="90"/>
      <c r="CZ474" s="90"/>
      <c r="DA474" s="90"/>
      <c r="DB474" s="90"/>
      <c r="DC474" s="90"/>
    </row>
    <row r="475" spans="96:107" ht="13.2" x14ac:dyDescent="0.25">
      <c r="CR475" s="90"/>
      <c r="CS475" s="90"/>
      <c r="CT475" s="90"/>
      <c r="CU475" s="90"/>
      <c r="CV475" s="90"/>
      <c r="CW475" s="90"/>
      <c r="CX475" s="90"/>
      <c r="CY475" s="90"/>
      <c r="CZ475" s="90"/>
      <c r="DA475" s="90"/>
      <c r="DB475" s="90"/>
      <c r="DC475" s="90"/>
    </row>
    <row r="476" spans="96:107" ht="13.2" x14ac:dyDescent="0.25">
      <c r="CR476" s="90"/>
      <c r="CS476" s="90"/>
      <c r="CT476" s="90"/>
      <c r="CU476" s="90"/>
      <c r="CV476" s="90"/>
      <c r="CW476" s="90"/>
      <c r="CX476" s="90"/>
      <c r="CY476" s="90"/>
      <c r="CZ476" s="90"/>
      <c r="DA476" s="90"/>
      <c r="DB476" s="90"/>
      <c r="DC476" s="90"/>
    </row>
    <row r="477" spans="96:107" ht="13.2" x14ac:dyDescent="0.25">
      <c r="CR477" s="90"/>
      <c r="CS477" s="90"/>
      <c r="CT477" s="90"/>
      <c r="CU477" s="90"/>
      <c r="CV477" s="90"/>
      <c r="CW477" s="90"/>
      <c r="CX477" s="90"/>
      <c r="CY477" s="90"/>
      <c r="CZ477" s="90"/>
      <c r="DA477" s="90"/>
      <c r="DB477" s="90"/>
      <c r="DC477" s="90"/>
    </row>
    <row r="478" spans="96:107" ht="13.2" x14ac:dyDescent="0.25">
      <c r="CR478" s="90"/>
      <c r="CS478" s="90"/>
      <c r="CT478" s="90"/>
      <c r="CU478" s="90"/>
      <c r="CV478" s="90"/>
      <c r="CW478" s="90"/>
      <c r="CX478" s="90"/>
      <c r="CY478" s="90"/>
      <c r="CZ478" s="90"/>
      <c r="DA478" s="90"/>
      <c r="DB478" s="90"/>
      <c r="DC478" s="90"/>
    </row>
    <row r="479" spans="96:107" ht="13.2" x14ac:dyDescent="0.25">
      <c r="CR479" s="90"/>
      <c r="CS479" s="90"/>
      <c r="CT479" s="90"/>
      <c r="CU479" s="90"/>
      <c r="CV479" s="90"/>
      <c r="CW479" s="90"/>
      <c r="CX479" s="90"/>
      <c r="CY479" s="90"/>
      <c r="CZ479" s="90"/>
      <c r="DA479" s="90"/>
      <c r="DB479" s="90"/>
      <c r="DC479" s="90"/>
    </row>
    <row r="480" spans="96:107" ht="13.2" x14ac:dyDescent="0.25">
      <c r="CR480" s="90"/>
      <c r="CS480" s="90"/>
      <c r="CT480" s="90"/>
      <c r="CU480" s="90"/>
      <c r="CV480" s="90"/>
      <c r="CW480" s="90"/>
      <c r="CX480" s="90"/>
      <c r="CY480" s="90"/>
      <c r="CZ480" s="90"/>
      <c r="DA480" s="90"/>
      <c r="DB480" s="90"/>
      <c r="DC480" s="90"/>
    </row>
    <row r="481" spans="96:107" ht="13.2" x14ac:dyDescent="0.25">
      <c r="CR481" s="90"/>
      <c r="CS481" s="90"/>
      <c r="CT481" s="90"/>
      <c r="CU481" s="90"/>
      <c r="CV481" s="90"/>
      <c r="CW481" s="90"/>
      <c r="CX481" s="90"/>
      <c r="CY481" s="90"/>
      <c r="CZ481" s="90"/>
      <c r="DA481" s="90"/>
      <c r="DB481" s="90"/>
      <c r="DC481" s="90"/>
    </row>
    <row r="482" spans="96:107" ht="13.2" x14ac:dyDescent="0.25">
      <c r="CR482" s="90"/>
      <c r="CS482" s="90"/>
      <c r="CT482" s="90"/>
      <c r="CU482" s="90"/>
      <c r="CV482" s="90"/>
      <c r="CW482" s="90"/>
      <c r="CX482" s="90"/>
      <c r="CY482" s="90"/>
      <c r="CZ482" s="90"/>
      <c r="DA482" s="90"/>
      <c r="DB482" s="90"/>
      <c r="DC482" s="90"/>
    </row>
    <row r="483" spans="96:107" ht="13.2" x14ac:dyDescent="0.25">
      <c r="CR483" s="90"/>
      <c r="CS483" s="90"/>
      <c r="CT483" s="90"/>
      <c r="CU483" s="90"/>
      <c r="CV483" s="90"/>
      <c r="CW483" s="90"/>
      <c r="CX483" s="90"/>
      <c r="CY483" s="90"/>
      <c r="CZ483" s="90"/>
      <c r="DA483" s="90"/>
      <c r="DB483" s="90"/>
      <c r="DC483" s="90"/>
    </row>
    <row r="484" spans="96:107" ht="13.2" x14ac:dyDescent="0.25">
      <c r="CR484" s="90"/>
      <c r="CS484" s="90"/>
      <c r="CT484" s="90"/>
      <c r="CU484" s="90"/>
      <c r="CV484" s="90"/>
      <c r="CW484" s="90"/>
      <c r="CX484" s="90"/>
      <c r="CY484" s="90"/>
      <c r="CZ484" s="90"/>
      <c r="DA484" s="90"/>
      <c r="DB484" s="90"/>
      <c r="DC484" s="90"/>
    </row>
    <row r="485" spans="96:107" ht="13.2" x14ac:dyDescent="0.25">
      <c r="CR485" s="90"/>
      <c r="CS485" s="90"/>
      <c r="CT485" s="90"/>
      <c r="CU485" s="90"/>
      <c r="CV485" s="90"/>
      <c r="CW485" s="90"/>
      <c r="CX485" s="90"/>
      <c r="CY485" s="90"/>
      <c r="CZ485" s="90"/>
      <c r="DA485" s="90"/>
      <c r="DB485" s="90"/>
      <c r="DC485" s="90"/>
    </row>
    <row r="486" spans="96:107" ht="13.2" x14ac:dyDescent="0.25">
      <c r="CR486" s="90"/>
      <c r="CS486" s="90"/>
      <c r="CT486" s="90"/>
      <c r="CU486" s="90"/>
      <c r="CV486" s="90"/>
      <c r="CW486" s="90"/>
      <c r="CX486" s="90"/>
      <c r="CY486" s="90"/>
      <c r="CZ486" s="90"/>
      <c r="DA486" s="90"/>
      <c r="DB486" s="90"/>
      <c r="DC486" s="90"/>
    </row>
    <row r="487" spans="96:107" ht="13.2" x14ac:dyDescent="0.25">
      <c r="CR487" s="90"/>
      <c r="CS487" s="90"/>
      <c r="CT487" s="90"/>
      <c r="CU487" s="90"/>
      <c r="CV487" s="90"/>
      <c r="CW487" s="90"/>
      <c r="CX487" s="90"/>
      <c r="CY487" s="90"/>
      <c r="CZ487" s="90"/>
      <c r="DA487" s="90"/>
      <c r="DB487" s="90"/>
      <c r="DC487" s="90"/>
    </row>
    <row r="488" spans="96:107" ht="13.2" x14ac:dyDescent="0.25">
      <c r="CR488" s="90"/>
      <c r="CS488" s="90"/>
      <c r="CT488" s="90"/>
      <c r="CU488" s="90"/>
      <c r="CV488" s="90"/>
      <c r="CW488" s="90"/>
      <c r="CX488" s="90"/>
      <c r="CY488" s="90"/>
      <c r="CZ488" s="90"/>
      <c r="DA488" s="90"/>
      <c r="DB488" s="90"/>
      <c r="DC488" s="90"/>
    </row>
    <row r="489" spans="96:107" ht="13.2" x14ac:dyDescent="0.25">
      <c r="CR489" s="90"/>
      <c r="CS489" s="90"/>
      <c r="CT489" s="90"/>
      <c r="CU489" s="90"/>
      <c r="CV489" s="90"/>
      <c r="CW489" s="90"/>
      <c r="CX489" s="90"/>
      <c r="CY489" s="90"/>
      <c r="CZ489" s="90"/>
      <c r="DA489" s="90"/>
      <c r="DB489" s="90"/>
      <c r="DC489" s="90"/>
    </row>
    <row r="490" spans="96:107" ht="13.2" x14ac:dyDescent="0.25">
      <c r="CR490" s="90"/>
      <c r="CS490" s="90"/>
      <c r="CT490" s="90"/>
      <c r="CU490" s="90"/>
      <c r="CV490" s="90"/>
      <c r="CW490" s="90"/>
      <c r="CX490" s="90"/>
      <c r="CY490" s="90"/>
      <c r="CZ490" s="90"/>
      <c r="DA490" s="90"/>
      <c r="DB490" s="90"/>
      <c r="DC490" s="90"/>
    </row>
    <row r="491" spans="96:107" ht="13.2" x14ac:dyDescent="0.25">
      <c r="CR491" s="90"/>
      <c r="CS491" s="90"/>
      <c r="CT491" s="90"/>
      <c r="CU491" s="90"/>
      <c r="CV491" s="90"/>
      <c r="CW491" s="90"/>
      <c r="CX491" s="90"/>
      <c r="CY491" s="90"/>
      <c r="CZ491" s="90"/>
      <c r="DA491" s="90"/>
      <c r="DB491" s="90"/>
      <c r="DC491" s="90"/>
    </row>
    <row r="492" spans="96:107" ht="13.2" x14ac:dyDescent="0.25">
      <c r="CR492" s="90"/>
      <c r="CS492" s="90"/>
      <c r="CT492" s="90"/>
      <c r="CU492" s="90"/>
      <c r="CV492" s="90"/>
      <c r="CW492" s="90"/>
      <c r="CX492" s="90"/>
      <c r="CY492" s="90"/>
      <c r="CZ492" s="90"/>
      <c r="DA492" s="90"/>
      <c r="DB492" s="90"/>
      <c r="DC492" s="90"/>
    </row>
    <row r="493" spans="96:107" ht="13.2" x14ac:dyDescent="0.25">
      <c r="CR493" s="90"/>
      <c r="CS493" s="90"/>
      <c r="CT493" s="90"/>
      <c r="CU493" s="90"/>
      <c r="CV493" s="90"/>
      <c r="CW493" s="90"/>
      <c r="CX493" s="90"/>
      <c r="CY493" s="90"/>
      <c r="CZ493" s="90"/>
      <c r="DA493" s="90"/>
      <c r="DB493" s="90"/>
      <c r="DC493" s="90"/>
    </row>
    <row r="494" spans="96:107" ht="13.2" x14ac:dyDescent="0.25">
      <c r="CR494" s="90"/>
      <c r="CS494" s="90"/>
      <c r="CT494" s="90"/>
      <c r="CU494" s="90"/>
      <c r="CV494" s="90"/>
      <c r="CW494" s="90"/>
      <c r="CX494" s="90"/>
      <c r="CY494" s="90"/>
      <c r="CZ494" s="90"/>
      <c r="DA494" s="90"/>
      <c r="DB494" s="90"/>
      <c r="DC494" s="90"/>
    </row>
    <row r="495" spans="96:107" ht="13.2" x14ac:dyDescent="0.25">
      <c r="CR495" s="90"/>
      <c r="CS495" s="90"/>
      <c r="CT495" s="90"/>
      <c r="CU495" s="90"/>
      <c r="CV495" s="90"/>
      <c r="CW495" s="90"/>
      <c r="CX495" s="90"/>
      <c r="CY495" s="90"/>
      <c r="CZ495" s="90"/>
      <c r="DA495" s="90"/>
      <c r="DB495" s="90"/>
      <c r="DC495" s="90"/>
    </row>
    <row r="496" spans="96:107" ht="13.2" x14ac:dyDescent="0.25">
      <c r="CR496" s="90"/>
      <c r="CS496" s="90"/>
      <c r="CT496" s="90"/>
      <c r="CU496" s="90"/>
      <c r="CV496" s="90"/>
      <c r="CW496" s="90"/>
      <c r="CX496" s="90"/>
      <c r="CY496" s="90"/>
      <c r="CZ496" s="90"/>
      <c r="DA496" s="90"/>
      <c r="DB496" s="90"/>
      <c r="DC496" s="90"/>
    </row>
    <row r="497" spans="96:107" ht="13.2" x14ac:dyDescent="0.25">
      <c r="CR497" s="90"/>
      <c r="CS497" s="90"/>
      <c r="CT497" s="90"/>
      <c r="CU497" s="90"/>
      <c r="CV497" s="90"/>
      <c r="CW497" s="90"/>
      <c r="CX497" s="90"/>
      <c r="CY497" s="90"/>
      <c r="CZ497" s="90"/>
      <c r="DA497" s="90"/>
      <c r="DB497" s="90"/>
      <c r="DC497" s="90"/>
    </row>
    <row r="498" spans="96:107" ht="13.2" x14ac:dyDescent="0.25">
      <c r="CR498" s="90"/>
      <c r="CS498" s="90"/>
      <c r="CT498" s="90"/>
      <c r="CU498" s="90"/>
      <c r="CV498" s="90"/>
      <c r="CW498" s="90"/>
      <c r="CX498" s="90"/>
      <c r="CY498" s="90"/>
      <c r="CZ498" s="90"/>
      <c r="DA498" s="90"/>
      <c r="DB498" s="90"/>
      <c r="DC498" s="90"/>
    </row>
    <row r="499" spans="96:107" ht="13.2" x14ac:dyDescent="0.25">
      <c r="CR499" s="90"/>
      <c r="CS499" s="90"/>
      <c r="CT499" s="90"/>
      <c r="CU499" s="90"/>
      <c r="CV499" s="90"/>
      <c r="CW499" s="90"/>
      <c r="CX499" s="90"/>
      <c r="CY499" s="90"/>
      <c r="CZ499" s="90"/>
      <c r="DA499" s="90"/>
      <c r="DB499" s="90"/>
      <c r="DC499" s="90"/>
    </row>
    <row r="500" spans="96:107" ht="13.2" x14ac:dyDescent="0.25">
      <c r="CR500" s="90"/>
      <c r="CS500" s="90"/>
      <c r="CT500" s="90"/>
      <c r="CU500" s="90"/>
      <c r="CV500" s="90"/>
      <c r="CW500" s="90"/>
      <c r="CX500" s="90"/>
      <c r="CY500" s="90"/>
      <c r="CZ500" s="90"/>
      <c r="DA500" s="90"/>
      <c r="DB500" s="90"/>
      <c r="DC500" s="90"/>
    </row>
    <row r="501" spans="96:107" ht="13.2" x14ac:dyDescent="0.25">
      <c r="CR501" s="90"/>
      <c r="CS501" s="90"/>
      <c r="CT501" s="90"/>
      <c r="CU501" s="90"/>
      <c r="CV501" s="90"/>
      <c r="CW501" s="90"/>
      <c r="CX501" s="90"/>
      <c r="CY501" s="90"/>
      <c r="CZ501" s="90"/>
      <c r="DA501" s="90"/>
      <c r="DB501" s="90"/>
      <c r="DC501" s="90"/>
    </row>
    <row r="502" spans="96:107" ht="13.2" x14ac:dyDescent="0.25">
      <c r="CR502" s="90"/>
      <c r="CS502" s="90"/>
      <c r="CT502" s="90"/>
      <c r="CU502" s="90"/>
      <c r="CV502" s="90"/>
      <c r="CW502" s="90"/>
      <c r="CX502" s="90"/>
      <c r="CY502" s="90"/>
      <c r="CZ502" s="90"/>
      <c r="DA502" s="90"/>
      <c r="DB502" s="90"/>
      <c r="DC502" s="90"/>
    </row>
    <row r="503" spans="96:107" ht="13.2" x14ac:dyDescent="0.25">
      <c r="CR503" s="90"/>
      <c r="CS503" s="90"/>
      <c r="CT503" s="90"/>
      <c r="CU503" s="90"/>
      <c r="CV503" s="90"/>
      <c r="CW503" s="90"/>
      <c r="CX503" s="90"/>
      <c r="CY503" s="90"/>
      <c r="CZ503" s="90"/>
      <c r="DA503" s="90"/>
      <c r="DB503" s="90"/>
      <c r="DC503" s="90"/>
    </row>
    <row r="504" spans="96:107" ht="13.2" x14ac:dyDescent="0.25">
      <c r="CR504" s="90"/>
      <c r="CS504" s="90"/>
      <c r="CT504" s="90"/>
      <c r="CU504" s="90"/>
      <c r="CV504" s="90"/>
      <c r="CW504" s="90"/>
      <c r="CX504" s="90"/>
      <c r="CY504" s="90"/>
      <c r="CZ504" s="90"/>
      <c r="DA504" s="90"/>
      <c r="DB504" s="90"/>
      <c r="DC504" s="90"/>
    </row>
    <row r="505" spans="96:107" ht="13.2" x14ac:dyDescent="0.25">
      <c r="CR505" s="90"/>
      <c r="CS505" s="90"/>
      <c r="CT505" s="90"/>
      <c r="CU505" s="90"/>
      <c r="CV505" s="90"/>
      <c r="CW505" s="90"/>
      <c r="CX505" s="90"/>
      <c r="CY505" s="90"/>
      <c r="CZ505" s="90"/>
      <c r="DA505" s="90"/>
      <c r="DB505" s="90"/>
      <c r="DC505" s="90"/>
    </row>
    <row r="506" spans="96:107" ht="13.2" x14ac:dyDescent="0.25">
      <c r="CR506" s="90"/>
      <c r="CS506" s="90"/>
      <c r="CT506" s="90"/>
      <c r="CU506" s="90"/>
      <c r="CV506" s="90"/>
      <c r="CW506" s="90"/>
      <c r="CX506" s="90"/>
      <c r="CY506" s="90"/>
      <c r="CZ506" s="90"/>
      <c r="DA506" s="90"/>
      <c r="DB506" s="90"/>
      <c r="DC506" s="90"/>
    </row>
    <row r="507" spans="96:107" ht="13.2" x14ac:dyDescent="0.25">
      <c r="CR507" s="90"/>
      <c r="CS507" s="90"/>
      <c r="CT507" s="90"/>
      <c r="CU507" s="90"/>
      <c r="CV507" s="90"/>
      <c r="CW507" s="90"/>
      <c r="CX507" s="90"/>
      <c r="CY507" s="90"/>
      <c r="CZ507" s="90"/>
      <c r="DA507" s="90"/>
      <c r="DB507" s="90"/>
      <c r="DC507" s="90"/>
    </row>
    <row r="508" spans="96:107" ht="13.2" x14ac:dyDescent="0.25">
      <c r="CR508" s="90"/>
      <c r="CS508" s="90"/>
      <c r="CT508" s="90"/>
      <c r="CU508" s="90"/>
      <c r="CV508" s="90"/>
      <c r="CW508" s="90"/>
      <c r="CX508" s="90"/>
      <c r="CY508" s="90"/>
      <c r="CZ508" s="90"/>
      <c r="DA508" s="90"/>
      <c r="DB508" s="90"/>
      <c r="DC508" s="90"/>
    </row>
    <row r="509" spans="96:107" ht="13.2" x14ac:dyDescent="0.25">
      <c r="CR509" s="90"/>
      <c r="CS509" s="90"/>
      <c r="CT509" s="90"/>
      <c r="CU509" s="90"/>
      <c r="CV509" s="90"/>
      <c r="CW509" s="90"/>
      <c r="CX509" s="90"/>
      <c r="CY509" s="90"/>
      <c r="CZ509" s="90"/>
      <c r="DA509" s="90"/>
      <c r="DB509" s="90"/>
      <c r="DC509" s="90"/>
    </row>
    <row r="510" spans="96:107" ht="13.2" x14ac:dyDescent="0.25">
      <c r="CR510" s="90"/>
      <c r="CS510" s="90"/>
      <c r="CT510" s="90"/>
      <c r="CU510" s="90"/>
      <c r="CV510" s="90"/>
      <c r="CW510" s="90"/>
      <c r="CX510" s="90"/>
      <c r="CY510" s="90"/>
      <c r="CZ510" s="90"/>
      <c r="DA510" s="90"/>
      <c r="DB510" s="90"/>
      <c r="DC510" s="90"/>
    </row>
    <row r="511" spans="96:107" ht="13.2" x14ac:dyDescent="0.25">
      <c r="CR511" s="90"/>
      <c r="CS511" s="90"/>
      <c r="CT511" s="90"/>
      <c r="CU511" s="90"/>
      <c r="CV511" s="90"/>
      <c r="CW511" s="90"/>
      <c r="CX511" s="90"/>
      <c r="CY511" s="90"/>
      <c r="CZ511" s="90"/>
      <c r="DA511" s="90"/>
      <c r="DB511" s="90"/>
      <c r="DC511" s="90"/>
    </row>
    <row r="512" spans="96:107" ht="13.2" x14ac:dyDescent="0.25">
      <c r="CR512" s="90"/>
      <c r="CS512" s="90"/>
      <c r="CT512" s="90"/>
      <c r="CU512" s="90"/>
      <c r="CV512" s="90"/>
      <c r="CW512" s="90"/>
      <c r="CX512" s="90"/>
      <c r="CY512" s="90"/>
      <c r="CZ512" s="90"/>
      <c r="DA512" s="90"/>
      <c r="DB512" s="90"/>
      <c r="DC512" s="90"/>
    </row>
    <row r="513" spans="96:107" ht="13.2" x14ac:dyDescent="0.25">
      <c r="CR513" s="90"/>
      <c r="CS513" s="90"/>
      <c r="CT513" s="90"/>
      <c r="CU513" s="90"/>
      <c r="CV513" s="90"/>
      <c r="CW513" s="90"/>
      <c r="CX513" s="90"/>
      <c r="CY513" s="90"/>
      <c r="CZ513" s="90"/>
      <c r="DA513" s="90"/>
      <c r="DB513" s="90"/>
      <c r="DC513" s="90"/>
    </row>
    <row r="514" spans="96:107" ht="13.2" x14ac:dyDescent="0.25">
      <c r="CR514" s="90"/>
      <c r="CS514" s="90"/>
      <c r="CT514" s="90"/>
      <c r="CU514" s="90"/>
      <c r="CV514" s="90"/>
      <c r="CW514" s="90"/>
      <c r="CX514" s="90"/>
      <c r="CY514" s="90"/>
      <c r="CZ514" s="90"/>
      <c r="DA514" s="90"/>
      <c r="DB514" s="90"/>
      <c r="DC514" s="90"/>
    </row>
    <row r="515" spans="96:107" ht="13.2" x14ac:dyDescent="0.25">
      <c r="CR515" s="90"/>
      <c r="CS515" s="90"/>
      <c r="CT515" s="90"/>
      <c r="CU515" s="90"/>
      <c r="CV515" s="90"/>
      <c r="CW515" s="90"/>
      <c r="CX515" s="90"/>
      <c r="CY515" s="90"/>
      <c r="CZ515" s="90"/>
      <c r="DA515" s="90"/>
      <c r="DB515" s="90"/>
      <c r="DC515" s="90"/>
    </row>
    <row r="516" spans="96:107" ht="13.2" x14ac:dyDescent="0.25">
      <c r="CR516" s="90"/>
      <c r="CS516" s="90"/>
      <c r="CT516" s="90"/>
      <c r="CU516" s="90"/>
      <c r="CV516" s="90"/>
      <c r="CW516" s="90"/>
      <c r="CX516" s="90"/>
      <c r="CY516" s="90"/>
      <c r="CZ516" s="90"/>
      <c r="DA516" s="90"/>
      <c r="DB516" s="90"/>
      <c r="DC516" s="90"/>
    </row>
    <row r="517" spans="96:107" ht="13.2" x14ac:dyDescent="0.25">
      <c r="CR517" s="90"/>
      <c r="CS517" s="90"/>
      <c r="CT517" s="90"/>
      <c r="CU517" s="90"/>
      <c r="CV517" s="90"/>
      <c r="CW517" s="90"/>
      <c r="CX517" s="90"/>
      <c r="CY517" s="90"/>
      <c r="CZ517" s="90"/>
      <c r="DA517" s="90"/>
      <c r="DB517" s="90"/>
      <c r="DC517" s="90"/>
    </row>
    <row r="518" spans="96:107" ht="13.2" x14ac:dyDescent="0.25">
      <c r="CR518" s="90"/>
      <c r="CS518" s="90"/>
      <c r="CT518" s="90"/>
      <c r="CU518" s="90"/>
      <c r="CV518" s="90"/>
      <c r="CW518" s="90"/>
      <c r="CX518" s="90"/>
      <c r="CY518" s="90"/>
      <c r="CZ518" s="90"/>
      <c r="DA518" s="90"/>
      <c r="DB518" s="90"/>
      <c r="DC518" s="90"/>
    </row>
    <row r="519" spans="96:107" ht="13.2" x14ac:dyDescent="0.25">
      <c r="CR519" s="90"/>
      <c r="CS519" s="90"/>
      <c r="CT519" s="90"/>
      <c r="CU519" s="90"/>
      <c r="CV519" s="90"/>
      <c r="CW519" s="90"/>
      <c r="CX519" s="90"/>
      <c r="CY519" s="90"/>
      <c r="CZ519" s="90"/>
      <c r="DA519" s="90"/>
      <c r="DB519" s="90"/>
      <c r="DC519" s="90"/>
    </row>
    <row r="520" spans="96:107" ht="13.2" x14ac:dyDescent="0.25">
      <c r="CR520" s="90"/>
      <c r="CS520" s="90"/>
      <c r="CT520" s="90"/>
      <c r="CU520" s="90"/>
      <c r="CV520" s="90"/>
      <c r="CW520" s="90"/>
      <c r="CX520" s="90"/>
      <c r="CY520" s="90"/>
      <c r="CZ520" s="90"/>
      <c r="DA520" s="90"/>
      <c r="DB520" s="90"/>
      <c r="DC520" s="90"/>
    </row>
    <row r="521" spans="96:107" ht="13.2" x14ac:dyDescent="0.25">
      <c r="CR521" s="90"/>
      <c r="CS521" s="90"/>
      <c r="CT521" s="90"/>
      <c r="CU521" s="90"/>
      <c r="CV521" s="90"/>
      <c r="CW521" s="90"/>
      <c r="CX521" s="90"/>
      <c r="CY521" s="90"/>
      <c r="CZ521" s="90"/>
      <c r="DA521" s="90"/>
      <c r="DB521" s="90"/>
      <c r="DC521" s="90"/>
    </row>
    <row r="522" spans="96:107" ht="13.2" x14ac:dyDescent="0.25">
      <c r="CR522" s="90"/>
      <c r="CS522" s="90"/>
      <c r="CT522" s="90"/>
      <c r="CU522" s="90"/>
      <c r="CV522" s="90"/>
      <c r="CW522" s="90"/>
      <c r="CX522" s="90"/>
      <c r="CY522" s="90"/>
      <c r="CZ522" s="90"/>
      <c r="DA522" s="90"/>
      <c r="DB522" s="90"/>
      <c r="DC522" s="90"/>
    </row>
    <row r="523" spans="96:107" ht="13.2" x14ac:dyDescent="0.25">
      <c r="CR523" s="90"/>
      <c r="CS523" s="90"/>
      <c r="CT523" s="90"/>
      <c r="CU523" s="90"/>
      <c r="CV523" s="90"/>
      <c r="CW523" s="90"/>
      <c r="CX523" s="90"/>
      <c r="CY523" s="90"/>
      <c r="CZ523" s="90"/>
      <c r="DA523" s="90"/>
      <c r="DB523" s="90"/>
      <c r="DC523" s="90"/>
    </row>
    <row r="524" spans="96:107" ht="13.2" x14ac:dyDescent="0.25">
      <c r="CR524" s="90"/>
      <c r="CS524" s="90"/>
      <c r="CT524" s="90"/>
      <c r="CU524" s="90"/>
      <c r="CV524" s="90"/>
      <c r="CW524" s="90"/>
      <c r="CX524" s="90"/>
      <c r="CY524" s="90"/>
      <c r="CZ524" s="90"/>
      <c r="DA524" s="90"/>
      <c r="DB524" s="90"/>
      <c r="DC524" s="90"/>
    </row>
    <row r="525" spans="96:107" ht="13.2" x14ac:dyDescent="0.25">
      <c r="CR525" s="90"/>
      <c r="CS525" s="90"/>
      <c r="CT525" s="90"/>
      <c r="CU525" s="90"/>
      <c r="CV525" s="90"/>
      <c r="CW525" s="90"/>
      <c r="CX525" s="90"/>
      <c r="CY525" s="90"/>
      <c r="CZ525" s="90"/>
      <c r="DA525" s="90"/>
      <c r="DB525" s="90"/>
      <c r="DC525" s="90"/>
    </row>
    <row r="526" spans="96:107" ht="13.2" x14ac:dyDescent="0.25">
      <c r="CR526" s="90"/>
      <c r="CS526" s="90"/>
      <c r="CT526" s="90"/>
      <c r="CU526" s="90"/>
      <c r="CV526" s="90"/>
      <c r="CW526" s="90"/>
      <c r="CX526" s="90"/>
      <c r="CY526" s="90"/>
      <c r="CZ526" s="90"/>
      <c r="DA526" s="90"/>
      <c r="DB526" s="90"/>
      <c r="DC526" s="90"/>
    </row>
    <row r="527" spans="96:107" ht="13.2" x14ac:dyDescent="0.25">
      <c r="CR527" s="90"/>
      <c r="CS527" s="90"/>
      <c r="CT527" s="90"/>
      <c r="CU527" s="90"/>
      <c r="CV527" s="90"/>
      <c r="CW527" s="90"/>
      <c r="CX527" s="90"/>
      <c r="CY527" s="90"/>
      <c r="CZ527" s="90"/>
      <c r="DA527" s="90"/>
      <c r="DB527" s="90"/>
      <c r="DC527" s="90"/>
    </row>
    <row r="528" spans="96:107" ht="13.2" x14ac:dyDescent="0.25">
      <c r="CR528" s="90"/>
      <c r="CS528" s="90"/>
      <c r="CT528" s="90"/>
      <c r="CU528" s="90"/>
      <c r="CV528" s="90"/>
      <c r="CW528" s="90"/>
      <c r="CX528" s="90"/>
      <c r="CY528" s="90"/>
      <c r="CZ528" s="90"/>
      <c r="DA528" s="90"/>
      <c r="DB528" s="90"/>
      <c r="DC528" s="90"/>
    </row>
    <row r="529" spans="96:107" ht="13.2" x14ac:dyDescent="0.25">
      <c r="CR529" s="90"/>
      <c r="CS529" s="90"/>
      <c r="CT529" s="90"/>
      <c r="CU529" s="90"/>
      <c r="CV529" s="90"/>
      <c r="CW529" s="90"/>
      <c r="CX529" s="90"/>
      <c r="CY529" s="90"/>
      <c r="CZ529" s="90"/>
      <c r="DA529" s="90"/>
      <c r="DB529" s="90"/>
      <c r="DC529" s="90"/>
    </row>
    <row r="530" spans="96:107" ht="13.2" x14ac:dyDescent="0.25">
      <c r="CR530" s="90"/>
      <c r="CS530" s="90"/>
      <c r="CT530" s="90"/>
      <c r="CU530" s="90"/>
      <c r="CV530" s="90"/>
      <c r="CW530" s="90"/>
      <c r="CX530" s="90"/>
      <c r="CY530" s="90"/>
      <c r="CZ530" s="90"/>
      <c r="DA530" s="90"/>
      <c r="DB530" s="90"/>
      <c r="DC530" s="90"/>
    </row>
    <row r="531" spans="96:107" ht="13.2" x14ac:dyDescent="0.25">
      <c r="CR531" s="90"/>
      <c r="CS531" s="90"/>
      <c r="CT531" s="90"/>
      <c r="CU531" s="90"/>
      <c r="CV531" s="90"/>
      <c r="CW531" s="90"/>
      <c r="CX531" s="90"/>
      <c r="CY531" s="90"/>
      <c r="CZ531" s="90"/>
      <c r="DA531" s="90"/>
      <c r="DB531" s="90"/>
      <c r="DC531" s="90"/>
    </row>
    <row r="532" spans="96:107" ht="13.2" x14ac:dyDescent="0.25">
      <c r="CR532" s="90"/>
      <c r="CS532" s="90"/>
      <c r="CT532" s="90"/>
      <c r="CU532" s="90"/>
      <c r="CV532" s="90"/>
      <c r="CW532" s="90"/>
      <c r="CX532" s="90"/>
      <c r="CY532" s="90"/>
      <c r="CZ532" s="90"/>
      <c r="DA532" s="90"/>
      <c r="DB532" s="90"/>
      <c r="DC532" s="90"/>
    </row>
    <row r="533" spans="96:107" ht="13.2" x14ac:dyDescent="0.25">
      <c r="CR533" s="90"/>
      <c r="CS533" s="90"/>
      <c r="CT533" s="90"/>
      <c r="CU533" s="90"/>
      <c r="CV533" s="90"/>
      <c r="CW533" s="90"/>
      <c r="CX533" s="90"/>
      <c r="CY533" s="90"/>
      <c r="CZ533" s="90"/>
      <c r="DA533" s="90"/>
      <c r="DB533" s="90"/>
      <c r="DC533" s="90"/>
    </row>
    <row r="534" spans="96:107" ht="13.2" x14ac:dyDescent="0.25">
      <c r="CR534" s="90"/>
      <c r="CS534" s="90"/>
      <c r="CT534" s="90"/>
      <c r="CU534" s="90"/>
      <c r="CV534" s="90"/>
      <c r="CW534" s="90"/>
      <c r="CX534" s="90"/>
      <c r="CY534" s="90"/>
      <c r="CZ534" s="90"/>
      <c r="DA534" s="90"/>
      <c r="DB534" s="90"/>
      <c r="DC534" s="90"/>
    </row>
    <row r="535" spans="96:107" ht="13.2" x14ac:dyDescent="0.25">
      <c r="CR535" s="90"/>
      <c r="CS535" s="90"/>
      <c r="CT535" s="90"/>
      <c r="CU535" s="90"/>
      <c r="CV535" s="90"/>
      <c r="CW535" s="90"/>
      <c r="CX535" s="90"/>
      <c r="CY535" s="90"/>
      <c r="CZ535" s="90"/>
      <c r="DA535" s="90"/>
      <c r="DB535" s="90"/>
      <c r="DC535" s="90"/>
    </row>
    <row r="536" spans="96:107" ht="13.2" x14ac:dyDescent="0.25">
      <c r="CR536" s="90"/>
      <c r="CS536" s="90"/>
      <c r="CT536" s="90"/>
      <c r="CU536" s="90"/>
      <c r="CV536" s="90"/>
      <c r="CW536" s="90"/>
      <c r="CX536" s="90"/>
      <c r="CY536" s="90"/>
      <c r="CZ536" s="90"/>
      <c r="DA536" s="90"/>
      <c r="DB536" s="90"/>
      <c r="DC536" s="90"/>
    </row>
    <row r="537" spans="96:107" ht="13.2" x14ac:dyDescent="0.25">
      <c r="CR537" s="90"/>
      <c r="CS537" s="90"/>
      <c r="CT537" s="90"/>
      <c r="CU537" s="90"/>
      <c r="CV537" s="90"/>
      <c r="CW537" s="90"/>
      <c r="CX537" s="90"/>
      <c r="CY537" s="90"/>
      <c r="CZ537" s="90"/>
      <c r="DA537" s="90"/>
      <c r="DB537" s="90"/>
      <c r="DC537" s="90"/>
    </row>
    <row r="538" spans="96:107" ht="13.2" x14ac:dyDescent="0.25">
      <c r="CR538" s="90"/>
      <c r="CS538" s="90"/>
      <c r="CT538" s="90"/>
      <c r="CU538" s="90"/>
      <c r="CV538" s="90"/>
      <c r="CW538" s="90"/>
      <c r="CX538" s="90"/>
      <c r="CY538" s="90"/>
      <c r="CZ538" s="90"/>
      <c r="DA538" s="90"/>
      <c r="DB538" s="90"/>
      <c r="DC538" s="90"/>
    </row>
    <row r="539" spans="96:107" ht="13.2" x14ac:dyDescent="0.25">
      <c r="CR539" s="90"/>
      <c r="CS539" s="90"/>
      <c r="CT539" s="90"/>
      <c r="CU539" s="90"/>
      <c r="CV539" s="90"/>
      <c r="CW539" s="90"/>
      <c r="CX539" s="90"/>
      <c r="CY539" s="90"/>
      <c r="CZ539" s="90"/>
      <c r="DA539" s="90"/>
      <c r="DB539" s="90"/>
      <c r="DC539" s="90"/>
    </row>
    <row r="540" spans="96:107" ht="13.2" x14ac:dyDescent="0.25">
      <c r="CR540" s="90"/>
      <c r="CS540" s="90"/>
      <c r="CT540" s="90"/>
      <c r="CU540" s="90"/>
      <c r="CV540" s="90"/>
      <c r="CW540" s="90"/>
      <c r="CX540" s="90"/>
      <c r="CY540" s="90"/>
      <c r="CZ540" s="90"/>
      <c r="DA540" s="90"/>
      <c r="DB540" s="90"/>
      <c r="DC540" s="90"/>
    </row>
    <row r="541" spans="96:107" ht="13.2" x14ac:dyDescent="0.25">
      <c r="CR541" s="90"/>
      <c r="CS541" s="90"/>
      <c r="CT541" s="90"/>
      <c r="CU541" s="90"/>
      <c r="CV541" s="90"/>
      <c r="CW541" s="90"/>
      <c r="CX541" s="90"/>
      <c r="CY541" s="90"/>
      <c r="CZ541" s="90"/>
      <c r="DA541" s="90"/>
      <c r="DB541" s="90"/>
      <c r="DC541" s="90"/>
    </row>
    <row r="542" spans="96:107" ht="13.2" x14ac:dyDescent="0.25">
      <c r="CR542" s="90"/>
      <c r="CS542" s="90"/>
      <c r="CT542" s="90"/>
      <c r="CU542" s="90"/>
      <c r="CV542" s="90"/>
      <c r="CW542" s="90"/>
      <c r="CX542" s="90"/>
      <c r="CY542" s="90"/>
      <c r="CZ542" s="90"/>
      <c r="DA542" s="90"/>
      <c r="DB542" s="90"/>
      <c r="DC542" s="90"/>
    </row>
    <row r="543" spans="96:107" ht="13.2" x14ac:dyDescent="0.25">
      <c r="CR543" s="90"/>
      <c r="CS543" s="90"/>
      <c r="CT543" s="90"/>
      <c r="CU543" s="90"/>
      <c r="CV543" s="90"/>
      <c r="CW543" s="90"/>
      <c r="CX543" s="90"/>
      <c r="CY543" s="90"/>
      <c r="CZ543" s="90"/>
      <c r="DA543" s="90"/>
      <c r="DB543" s="90"/>
      <c r="DC543" s="90"/>
    </row>
    <row r="544" spans="96:107" ht="13.2" x14ac:dyDescent="0.25">
      <c r="CR544" s="90"/>
      <c r="CS544" s="90"/>
      <c r="CT544" s="90"/>
      <c r="CU544" s="90"/>
      <c r="CV544" s="90"/>
      <c r="CW544" s="90"/>
      <c r="CX544" s="90"/>
      <c r="CY544" s="90"/>
      <c r="CZ544" s="90"/>
      <c r="DA544" s="90"/>
      <c r="DB544" s="90"/>
      <c r="DC544" s="90"/>
    </row>
    <row r="545" spans="96:107" ht="13.2" x14ac:dyDescent="0.25">
      <c r="CR545" s="90"/>
      <c r="CS545" s="90"/>
      <c r="CT545" s="90"/>
      <c r="CU545" s="90"/>
      <c r="CV545" s="90"/>
      <c r="CW545" s="90"/>
      <c r="CX545" s="90"/>
      <c r="CY545" s="90"/>
      <c r="CZ545" s="90"/>
      <c r="DA545" s="90"/>
      <c r="DB545" s="90"/>
      <c r="DC545" s="90"/>
    </row>
    <row r="546" spans="96:107" ht="13.2" x14ac:dyDescent="0.25">
      <c r="CR546" s="90"/>
      <c r="CS546" s="90"/>
      <c r="CT546" s="90"/>
      <c r="CU546" s="90"/>
      <c r="CV546" s="90"/>
      <c r="CW546" s="90"/>
      <c r="CX546" s="90"/>
      <c r="CY546" s="90"/>
      <c r="CZ546" s="90"/>
      <c r="DA546" s="90"/>
      <c r="DB546" s="90"/>
      <c r="DC546" s="90"/>
    </row>
    <row r="547" spans="96:107" ht="13.2" x14ac:dyDescent="0.25">
      <c r="CR547" s="90"/>
      <c r="CS547" s="90"/>
      <c r="CT547" s="90"/>
      <c r="CU547" s="90"/>
      <c r="CV547" s="90"/>
      <c r="CW547" s="90"/>
      <c r="CX547" s="90"/>
      <c r="CY547" s="90"/>
      <c r="CZ547" s="90"/>
      <c r="DA547" s="90"/>
      <c r="DB547" s="90"/>
      <c r="DC547" s="90"/>
    </row>
    <row r="548" spans="96:107" ht="13.2" x14ac:dyDescent="0.25">
      <c r="CR548" s="90"/>
      <c r="CS548" s="90"/>
      <c r="CT548" s="90"/>
      <c r="CU548" s="90"/>
      <c r="CV548" s="90"/>
      <c r="CW548" s="90"/>
      <c r="CX548" s="90"/>
      <c r="CY548" s="90"/>
      <c r="CZ548" s="90"/>
      <c r="DA548" s="90"/>
      <c r="DB548" s="90"/>
      <c r="DC548" s="90"/>
    </row>
    <row r="549" spans="96:107" ht="13.2" x14ac:dyDescent="0.25">
      <c r="CR549" s="90"/>
      <c r="CS549" s="90"/>
      <c r="CT549" s="90"/>
      <c r="CU549" s="90"/>
      <c r="CV549" s="90"/>
      <c r="CW549" s="90"/>
      <c r="CX549" s="90"/>
      <c r="CY549" s="90"/>
      <c r="CZ549" s="90"/>
      <c r="DA549" s="90"/>
      <c r="DB549" s="90"/>
      <c r="DC549" s="90"/>
    </row>
    <row r="550" spans="96:107" ht="13.2" x14ac:dyDescent="0.25">
      <c r="CR550" s="90"/>
      <c r="CS550" s="90"/>
      <c r="CT550" s="90"/>
      <c r="CU550" s="90"/>
      <c r="CV550" s="90"/>
      <c r="CW550" s="90"/>
      <c r="CX550" s="90"/>
      <c r="CY550" s="90"/>
      <c r="CZ550" s="90"/>
      <c r="DA550" s="90"/>
      <c r="DB550" s="90"/>
      <c r="DC550" s="90"/>
    </row>
    <row r="551" spans="96:107" ht="13.2" x14ac:dyDescent="0.25">
      <c r="CR551" s="90"/>
      <c r="CS551" s="90"/>
      <c r="CT551" s="90"/>
      <c r="CU551" s="90"/>
      <c r="CV551" s="90"/>
      <c r="CW551" s="90"/>
      <c r="CX551" s="90"/>
      <c r="CY551" s="90"/>
      <c r="CZ551" s="90"/>
      <c r="DA551" s="90"/>
      <c r="DB551" s="90"/>
      <c r="DC551" s="90"/>
    </row>
    <row r="552" spans="96:107" ht="13.2" x14ac:dyDescent="0.25">
      <c r="CR552" s="90"/>
      <c r="CS552" s="90"/>
      <c r="CT552" s="90"/>
      <c r="CU552" s="90"/>
      <c r="CV552" s="90"/>
      <c r="CW552" s="90"/>
      <c r="CX552" s="90"/>
      <c r="CY552" s="90"/>
      <c r="CZ552" s="90"/>
      <c r="DA552" s="90"/>
      <c r="DB552" s="90"/>
      <c r="DC552" s="90"/>
    </row>
    <row r="553" spans="96:107" ht="13.2" x14ac:dyDescent="0.25">
      <c r="CR553" s="90"/>
      <c r="CS553" s="90"/>
      <c r="CT553" s="90"/>
      <c r="CU553" s="90"/>
      <c r="CV553" s="90"/>
      <c r="CW553" s="90"/>
      <c r="CX553" s="90"/>
      <c r="CY553" s="90"/>
      <c r="CZ553" s="90"/>
      <c r="DA553" s="90"/>
      <c r="DB553" s="90"/>
      <c r="DC553" s="90"/>
    </row>
    <row r="554" spans="96:107" ht="13.2" x14ac:dyDescent="0.25">
      <c r="CR554" s="90"/>
      <c r="CS554" s="90"/>
      <c r="CT554" s="90"/>
      <c r="CU554" s="90"/>
      <c r="CV554" s="90"/>
      <c r="CW554" s="90"/>
      <c r="CX554" s="90"/>
      <c r="CY554" s="90"/>
      <c r="CZ554" s="90"/>
      <c r="DA554" s="90"/>
      <c r="DB554" s="90"/>
      <c r="DC554" s="90"/>
    </row>
    <row r="555" spans="96:107" ht="13.2" x14ac:dyDescent="0.25">
      <c r="CR555" s="90"/>
      <c r="CS555" s="90"/>
      <c r="CT555" s="90"/>
      <c r="CU555" s="90"/>
      <c r="CV555" s="90"/>
      <c r="CW555" s="90"/>
      <c r="CX555" s="90"/>
      <c r="CY555" s="90"/>
      <c r="CZ555" s="90"/>
      <c r="DA555" s="90"/>
      <c r="DB555" s="90"/>
      <c r="DC555" s="90"/>
    </row>
    <row r="556" spans="96:107" ht="13.2" x14ac:dyDescent="0.25">
      <c r="CR556" s="90"/>
      <c r="CS556" s="90"/>
      <c r="CT556" s="90"/>
      <c r="CU556" s="90"/>
      <c r="CV556" s="90"/>
      <c r="CW556" s="90"/>
      <c r="CX556" s="90"/>
      <c r="CY556" s="90"/>
      <c r="CZ556" s="90"/>
      <c r="DA556" s="90"/>
      <c r="DB556" s="90"/>
      <c r="DC556" s="90"/>
    </row>
    <row r="557" spans="96:107" ht="13.2" x14ac:dyDescent="0.25">
      <c r="CR557" s="90"/>
      <c r="CS557" s="90"/>
      <c r="CT557" s="90"/>
      <c r="CU557" s="90"/>
      <c r="CV557" s="90"/>
      <c r="CW557" s="90"/>
      <c r="CX557" s="90"/>
      <c r="CY557" s="90"/>
      <c r="CZ557" s="90"/>
      <c r="DA557" s="90"/>
      <c r="DB557" s="90"/>
      <c r="DC557" s="90"/>
    </row>
    <row r="558" spans="96:107" ht="13.2" x14ac:dyDescent="0.25">
      <c r="CR558" s="90"/>
      <c r="CS558" s="90"/>
      <c r="CT558" s="90"/>
      <c r="CU558" s="90"/>
      <c r="CV558" s="90"/>
      <c r="CW558" s="90"/>
      <c r="CX558" s="90"/>
      <c r="CY558" s="90"/>
      <c r="CZ558" s="90"/>
      <c r="DA558" s="90"/>
      <c r="DB558" s="90"/>
      <c r="DC558" s="90"/>
    </row>
    <row r="559" spans="96:107" ht="13.2" x14ac:dyDescent="0.25">
      <c r="CR559" s="90"/>
      <c r="CS559" s="90"/>
      <c r="CT559" s="90"/>
      <c r="CU559" s="90"/>
      <c r="CV559" s="90"/>
      <c r="CW559" s="90"/>
      <c r="CX559" s="90"/>
      <c r="CY559" s="90"/>
      <c r="CZ559" s="90"/>
      <c r="DA559" s="90"/>
      <c r="DB559" s="90"/>
      <c r="DC559" s="90"/>
    </row>
    <row r="560" spans="96:107" ht="13.2" x14ac:dyDescent="0.25">
      <c r="CR560" s="90"/>
      <c r="CS560" s="90"/>
      <c r="CT560" s="90"/>
      <c r="CU560" s="90"/>
      <c r="CV560" s="90"/>
      <c r="CW560" s="90"/>
      <c r="CX560" s="90"/>
      <c r="CY560" s="90"/>
      <c r="CZ560" s="90"/>
      <c r="DA560" s="90"/>
      <c r="DB560" s="90"/>
      <c r="DC560" s="90"/>
    </row>
    <row r="561" spans="96:107" ht="13.2" x14ac:dyDescent="0.25">
      <c r="CR561" s="90"/>
      <c r="CS561" s="90"/>
      <c r="CT561" s="90"/>
      <c r="CU561" s="90"/>
      <c r="CV561" s="90"/>
      <c r="CW561" s="90"/>
      <c r="CX561" s="90"/>
      <c r="CY561" s="90"/>
      <c r="CZ561" s="90"/>
      <c r="DA561" s="90"/>
      <c r="DB561" s="90"/>
      <c r="DC561" s="90"/>
    </row>
    <row r="562" spans="96:107" ht="13.2" x14ac:dyDescent="0.25">
      <c r="CR562" s="90"/>
      <c r="CS562" s="90"/>
      <c r="CT562" s="90"/>
      <c r="CU562" s="90"/>
      <c r="CV562" s="90"/>
      <c r="CW562" s="90"/>
      <c r="CX562" s="90"/>
      <c r="CY562" s="90"/>
      <c r="CZ562" s="90"/>
      <c r="DA562" s="90"/>
      <c r="DB562" s="90"/>
      <c r="DC562" s="90"/>
    </row>
    <row r="563" spans="96:107" ht="13.2" x14ac:dyDescent="0.25">
      <c r="CR563" s="90"/>
      <c r="CS563" s="90"/>
      <c r="CT563" s="90"/>
      <c r="CU563" s="90"/>
      <c r="CV563" s="90"/>
      <c r="CW563" s="90"/>
      <c r="CX563" s="90"/>
      <c r="CY563" s="90"/>
      <c r="CZ563" s="90"/>
      <c r="DA563" s="90"/>
      <c r="DB563" s="90"/>
      <c r="DC563" s="90"/>
    </row>
    <row r="564" spans="96:107" ht="13.2" x14ac:dyDescent="0.25">
      <c r="CR564" s="90"/>
      <c r="CS564" s="90"/>
      <c r="CT564" s="90"/>
      <c r="CU564" s="90"/>
      <c r="CV564" s="90"/>
      <c r="CW564" s="90"/>
      <c r="CX564" s="90"/>
      <c r="CY564" s="90"/>
      <c r="CZ564" s="90"/>
      <c r="DA564" s="90"/>
      <c r="DB564" s="90"/>
      <c r="DC564" s="90"/>
    </row>
    <row r="565" spans="96:107" ht="13.2" x14ac:dyDescent="0.25">
      <c r="CR565" s="90"/>
      <c r="CS565" s="90"/>
      <c r="CT565" s="90"/>
      <c r="CU565" s="90"/>
      <c r="CV565" s="90"/>
      <c r="CW565" s="90"/>
      <c r="CX565" s="90"/>
      <c r="CY565" s="90"/>
      <c r="CZ565" s="90"/>
      <c r="DA565" s="90"/>
      <c r="DB565" s="90"/>
      <c r="DC565" s="90"/>
    </row>
    <row r="566" spans="96:107" ht="13.2" x14ac:dyDescent="0.25">
      <c r="CR566" s="90"/>
      <c r="CS566" s="90"/>
      <c r="CT566" s="90"/>
      <c r="CU566" s="90"/>
      <c r="CV566" s="90"/>
      <c r="CW566" s="90"/>
      <c r="CX566" s="90"/>
      <c r="CY566" s="90"/>
      <c r="CZ566" s="90"/>
      <c r="DA566" s="90"/>
      <c r="DB566" s="90"/>
      <c r="DC566" s="90"/>
    </row>
    <row r="567" spans="96:107" ht="13.2" x14ac:dyDescent="0.25">
      <c r="CR567" s="90"/>
      <c r="CS567" s="90"/>
      <c r="CT567" s="90"/>
      <c r="CU567" s="90"/>
      <c r="CV567" s="90"/>
      <c r="CW567" s="90"/>
      <c r="CX567" s="90"/>
      <c r="CY567" s="90"/>
      <c r="CZ567" s="90"/>
      <c r="DA567" s="90"/>
      <c r="DB567" s="90"/>
      <c r="DC567" s="90"/>
    </row>
    <row r="568" spans="96:107" ht="13.2" x14ac:dyDescent="0.25">
      <c r="CR568" s="90"/>
      <c r="CS568" s="90"/>
      <c r="CT568" s="90"/>
      <c r="CU568" s="90"/>
      <c r="CV568" s="90"/>
      <c r="CW568" s="90"/>
      <c r="CX568" s="90"/>
      <c r="CY568" s="90"/>
      <c r="CZ568" s="90"/>
      <c r="DA568" s="90"/>
      <c r="DB568" s="90"/>
      <c r="DC568" s="90"/>
    </row>
    <row r="569" spans="96:107" ht="13.2" x14ac:dyDescent="0.25">
      <c r="CR569" s="90"/>
      <c r="CS569" s="90"/>
      <c r="CT569" s="90"/>
      <c r="CU569" s="90"/>
      <c r="CV569" s="90"/>
      <c r="CW569" s="90"/>
      <c r="CX569" s="90"/>
      <c r="CY569" s="90"/>
      <c r="CZ569" s="90"/>
      <c r="DA569" s="90"/>
      <c r="DB569" s="90"/>
      <c r="DC569" s="90"/>
    </row>
    <row r="570" spans="96:107" ht="13.2" x14ac:dyDescent="0.25">
      <c r="CR570" s="90"/>
      <c r="CS570" s="90"/>
      <c r="CT570" s="90"/>
      <c r="CU570" s="90"/>
      <c r="CV570" s="90"/>
      <c r="CW570" s="90"/>
      <c r="CX570" s="90"/>
      <c r="CY570" s="90"/>
      <c r="CZ570" s="90"/>
      <c r="DA570" s="90"/>
      <c r="DB570" s="90"/>
      <c r="DC570" s="90"/>
    </row>
    <row r="571" spans="96:107" ht="13.2" x14ac:dyDescent="0.25">
      <c r="CR571" s="90"/>
      <c r="CS571" s="90"/>
      <c r="CT571" s="90"/>
      <c r="CU571" s="90"/>
      <c r="CV571" s="90"/>
      <c r="CW571" s="90"/>
      <c r="CX571" s="90"/>
      <c r="CY571" s="90"/>
      <c r="CZ571" s="90"/>
      <c r="DA571" s="90"/>
      <c r="DB571" s="90"/>
      <c r="DC571" s="90"/>
    </row>
    <row r="572" spans="96:107" ht="13.2" x14ac:dyDescent="0.25">
      <c r="CR572" s="90"/>
      <c r="CS572" s="90"/>
      <c r="CT572" s="90"/>
      <c r="CU572" s="90"/>
      <c r="CV572" s="90"/>
      <c r="CW572" s="90"/>
      <c r="CX572" s="90"/>
      <c r="CY572" s="90"/>
      <c r="CZ572" s="90"/>
      <c r="DA572" s="90"/>
      <c r="DB572" s="90"/>
      <c r="DC572" s="90"/>
    </row>
    <row r="573" spans="96:107" ht="13.2" x14ac:dyDescent="0.25">
      <c r="CR573" s="90"/>
      <c r="CS573" s="90"/>
      <c r="CT573" s="90"/>
      <c r="CU573" s="90"/>
      <c r="CV573" s="90"/>
      <c r="CW573" s="90"/>
      <c r="CX573" s="90"/>
      <c r="CY573" s="90"/>
      <c r="CZ573" s="90"/>
      <c r="DA573" s="90"/>
      <c r="DB573" s="90"/>
      <c r="DC573" s="90"/>
    </row>
    <row r="574" spans="96:107" ht="13.2" x14ac:dyDescent="0.25">
      <c r="CR574" s="90"/>
      <c r="CS574" s="90"/>
      <c r="CT574" s="90"/>
      <c r="CU574" s="90"/>
      <c r="CV574" s="90"/>
      <c r="CW574" s="90"/>
      <c r="CX574" s="90"/>
      <c r="CY574" s="90"/>
      <c r="CZ574" s="90"/>
      <c r="DA574" s="90"/>
      <c r="DB574" s="90"/>
      <c r="DC574" s="90"/>
    </row>
    <row r="575" spans="96:107" ht="13.2" x14ac:dyDescent="0.25">
      <c r="CR575" s="90"/>
      <c r="CS575" s="90"/>
      <c r="CT575" s="90"/>
      <c r="CU575" s="90"/>
      <c r="CV575" s="90"/>
      <c r="CW575" s="90"/>
      <c r="CX575" s="90"/>
      <c r="CY575" s="90"/>
      <c r="CZ575" s="90"/>
      <c r="DA575" s="90"/>
      <c r="DB575" s="90"/>
      <c r="DC575" s="90"/>
    </row>
    <row r="576" spans="96:107" ht="13.2" x14ac:dyDescent="0.25">
      <c r="CR576" s="90"/>
      <c r="CS576" s="90"/>
      <c r="CT576" s="90"/>
      <c r="CU576" s="90"/>
      <c r="CV576" s="90"/>
      <c r="CW576" s="90"/>
      <c r="CX576" s="90"/>
      <c r="CY576" s="90"/>
      <c r="CZ576" s="90"/>
      <c r="DA576" s="90"/>
      <c r="DB576" s="90"/>
      <c r="DC576" s="90"/>
    </row>
    <row r="577" spans="96:107" ht="13.2" x14ac:dyDescent="0.25">
      <c r="CR577" s="90"/>
      <c r="CS577" s="90"/>
      <c r="CT577" s="90"/>
      <c r="CU577" s="90"/>
      <c r="CV577" s="90"/>
      <c r="CW577" s="90"/>
      <c r="CX577" s="90"/>
      <c r="CY577" s="90"/>
      <c r="CZ577" s="90"/>
      <c r="DA577" s="90"/>
      <c r="DB577" s="90"/>
      <c r="DC577" s="90"/>
    </row>
    <row r="578" spans="96:107" ht="13.2" x14ac:dyDescent="0.25">
      <c r="CR578" s="90"/>
      <c r="CS578" s="90"/>
      <c r="CT578" s="90"/>
      <c r="CU578" s="90"/>
      <c r="CV578" s="90"/>
      <c r="CW578" s="90"/>
      <c r="CX578" s="90"/>
      <c r="CY578" s="90"/>
      <c r="CZ578" s="90"/>
      <c r="DA578" s="90"/>
      <c r="DB578" s="90"/>
      <c r="DC578" s="90"/>
    </row>
    <row r="579" spans="96:107" ht="13.2" x14ac:dyDescent="0.25">
      <c r="CR579" s="90"/>
      <c r="CS579" s="90"/>
      <c r="CT579" s="90"/>
      <c r="CU579" s="90"/>
      <c r="CV579" s="90"/>
      <c r="CW579" s="90"/>
      <c r="CX579" s="90"/>
      <c r="CY579" s="90"/>
      <c r="CZ579" s="90"/>
      <c r="DA579" s="90"/>
      <c r="DB579" s="90"/>
      <c r="DC579" s="90"/>
    </row>
    <row r="580" spans="96:107" ht="13.2" x14ac:dyDescent="0.25">
      <c r="CR580" s="90"/>
      <c r="CS580" s="90"/>
      <c r="CT580" s="90"/>
      <c r="CU580" s="90"/>
      <c r="CV580" s="90"/>
      <c r="CW580" s="90"/>
      <c r="CX580" s="90"/>
      <c r="CY580" s="90"/>
      <c r="CZ580" s="90"/>
      <c r="DA580" s="90"/>
      <c r="DB580" s="90"/>
      <c r="DC580" s="90"/>
    </row>
    <row r="581" spans="96:107" ht="13.2" x14ac:dyDescent="0.25">
      <c r="CR581" s="90"/>
      <c r="CS581" s="90"/>
      <c r="CT581" s="90"/>
      <c r="CU581" s="90"/>
      <c r="CV581" s="90"/>
      <c r="CW581" s="90"/>
      <c r="CX581" s="90"/>
      <c r="CY581" s="90"/>
      <c r="CZ581" s="90"/>
      <c r="DA581" s="90"/>
      <c r="DB581" s="90"/>
      <c r="DC581" s="90"/>
    </row>
    <row r="582" spans="96:107" ht="13.2" x14ac:dyDescent="0.25">
      <c r="CR582" s="90"/>
      <c r="CS582" s="90"/>
      <c r="CT582" s="90"/>
      <c r="CU582" s="90"/>
      <c r="CV582" s="90"/>
      <c r="CW582" s="90"/>
      <c r="CX582" s="90"/>
      <c r="CY582" s="90"/>
      <c r="CZ582" s="90"/>
      <c r="DA582" s="90"/>
      <c r="DB582" s="90"/>
      <c r="DC582" s="90"/>
    </row>
    <row r="583" spans="96:107" ht="13.2" x14ac:dyDescent="0.25">
      <c r="CR583" s="90"/>
      <c r="CS583" s="90"/>
      <c r="CT583" s="90"/>
      <c r="CU583" s="90"/>
      <c r="CV583" s="90"/>
      <c r="CW583" s="90"/>
      <c r="CX583" s="90"/>
      <c r="CY583" s="90"/>
      <c r="CZ583" s="90"/>
      <c r="DA583" s="90"/>
      <c r="DB583" s="90"/>
      <c r="DC583" s="90"/>
    </row>
    <row r="584" spans="96:107" ht="13.2" x14ac:dyDescent="0.25">
      <c r="CR584" s="90"/>
      <c r="CS584" s="90"/>
      <c r="CT584" s="90"/>
      <c r="CU584" s="90"/>
      <c r="CV584" s="90"/>
      <c r="CW584" s="90"/>
      <c r="CX584" s="90"/>
      <c r="CY584" s="90"/>
      <c r="CZ584" s="90"/>
      <c r="DA584" s="90"/>
      <c r="DB584" s="90"/>
      <c r="DC584" s="90"/>
    </row>
    <row r="585" spans="96:107" ht="13.2" x14ac:dyDescent="0.25">
      <c r="CR585" s="90"/>
      <c r="CS585" s="90"/>
      <c r="CT585" s="90"/>
      <c r="CU585" s="90"/>
      <c r="CV585" s="90"/>
      <c r="CW585" s="90"/>
      <c r="CX585" s="90"/>
      <c r="CY585" s="90"/>
      <c r="CZ585" s="90"/>
      <c r="DA585" s="90"/>
      <c r="DB585" s="90"/>
      <c r="DC585" s="90"/>
    </row>
    <row r="586" spans="96:107" ht="13.2" x14ac:dyDescent="0.25">
      <c r="CR586" s="90"/>
      <c r="CS586" s="90"/>
      <c r="CT586" s="90"/>
      <c r="CU586" s="90"/>
      <c r="CV586" s="90"/>
      <c r="CW586" s="90"/>
      <c r="CX586" s="90"/>
      <c r="CY586" s="90"/>
      <c r="CZ586" s="90"/>
      <c r="DA586" s="90"/>
      <c r="DB586" s="90"/>
      <c r="DC586" s="90"/>
    </row>
    <row r="587" spans="96:107" ht="13.2" x14ac:dyDescent="0.25">
      <c r="CR587" s="90"/>
      <c r="CS587" s="90"/>
      <c r="CT587" s="90"/>
      <c r="CU587" s="90"/>
      <c r="CV587" s="90"/>
      <c r="CW587" s="90"/>
      <c r="CX587" s="90"/>
      <c r="CY587" s="90"/>
      <c r="CZ587" s="90"/>
      <c r="DA587" s="90"/>
      <c r="DB587" s="90"/>
      <c r="DC587" s="90"/>
    </row>
    <row r="588" spans="96:107" ht="13.2" x14ac:dyDescent="0.25">
      <c r="CR588" s="90"/>
      <c r="CS588" s="90"/>
      <c r="CT588" s="90"/>
      <c r="CU588" s="90"/>
      <c r="CV588" s="90"/>
      <c r="CW588" s="90"/>
      <c r="CX588" s="90"/>
      <c r="CY588" s="90"/>
      <c r="CZ588" s="90"/>
      <c r="DA588" s="90"/>
      <c r="DB588" s="90"/>
      <c r="DC588" s="90"/>
    </row>
    <row r="589" spans="96:107" ht="13.2" x14ac:dyDescent="0.25">
      <c r="CR589" s="90"/>
      <c r="CS589" s="90"/>
      <c r="CT589" s="90"/>
      <c r="CU589" s="90"/>
      <c r="CV589" s="90"/>
      <c r="CW589" s="90"/>
      <c r="CX589" s="90"/>
      <c r="CY589" s="90"/>
      <c r="CZ589" s="90"/>
      <c r="DA589" s="90"/>
      <c r="DB589" s="90"/>
      <c r="DC589" s="90"/>
    </row>
    <row r="590" spans="96:107" ht="13.2" x14ac:dyDescent="0.25">
      <c r="CR590" s="90"/>
      <c r="CS590" s="90"/>
      <c r="CT590" s="90"/>
      <c r="CU590" s="90"/>
      <c r="CV590" s="90"/>
      <c r="CW590" s="90"/>
      <c r="CX590" s="90"/>
      <c r="CY590" s="90"/>
      <c r="CZ590" s="90"/>
      <c r="DA590" s="90"/>
      <c r="DB590" s="90"/>
      <c r="DC590" s="90"/>
    </row>
    <row r="591" spans="96:107" ht="13.2" x14ac:dyDescent="0.25">
      <c r="CR591" s="90"/>
      <c r="CS591" s="90"/>
      <c r="CT591" s="90"/>
      <c r="CU591" s="90"/>
      <c r="CV591" s="90"/>
      <c r="CW591" s="90"/>
      <c r="CX591" s="90"/>
      <c r="CY591" s="90"/>
      <c r="CZ591" s="90"/>
      <c r="DA591" s="90"/>
      <c r="DB591" s="90"/>
      <c r="DC591" s="90"/>
    </row>
    <row r="592" spans="96:107" ht="13.2" x14ac:dyDescent="0.25">
      <c r="CR592" s="90"/>
      <c r="CS592" s="90"/>
      <c r="CT592" s="90"/>
      <c r="CU592" s="90"/>
      <c r="CV592" s="90"/>
      <c r="CW592" s="90"/>
      <c r="CX592" s="90"/>
      <c r="CY592" s="90"/>
      <c r="CZ592" s="90"/>
      <c r="DA592" s="90"/>
      <c r="DB592" s="90"/>
      <c r="DC592" s="90"/>
    </row>
    <row r="593" spans="96:107" ht="13.2" x14ac:dyDescent="0.25">
      <c r="CR593" s="90"/>
      <c r="CS593" s="90"/>
      <c r="CT593" s="90"/>
      <c r="CU593" s="90"/>
      <c r="CV593" s="90"/>
      <c r="CW593" s="90"/>
      <c r="CX593" s="90"/>
      <c r="CY593" s="90"/>
      <c r="CZ593" s="90"/>
      <c r="DA593" s="90"/>
      <c r="DB593" s="90"/>
      <c r="DC593" s="90"/>
    </row>
    <row r="594" spans="96:107" ht="13.2" x14ac:dyDescent="0.25">
      <c r="CR594" s="90"/>
      <c r="CS594" s="90"/>
      <c r="CT594" s="90"/>
      <c r="CU594" s="90"/>
      <c r="CV594" s="90"/>
      <c r="CW594" s="90"/>
      <c r="CX594" s="90"/>
      <c r="CY594" s="90"/>
      <c r="CZ594" s="90"/>
      <c r="DA594" s="90"/>
      <c r="DB594" s="90"/>
      <c r="DC594" s="90"/>
    </row>
    <row r="595" spans="96:107" ht="13.2" x14ac:dyDescent="0.25">
      <c r="CR595" s="90"/>
      <c r="CS595" s="90"/>
      <c r="CT595" s="90"/>
      <c r="CU595" s="90"/>
      <c r="CV595" s="90"/>
      <c r="CW595" s="90"/>
      <c r="CX595" s="90"/>
      <c r="CY595" s="90"/>
      <c r="CZ595" s="90"/>
      <c r="DA595" s="90"/>
      <c r="DB595" s="90"/>
      <c r="DC595" s="90"/>
    </row>
    <row r="596" spans="96:107" ht="13.2" x14ac:dyDescent="0.25">
      <c r="CR596" s="90"/>
      <c r="CS596" s="90"/>
      <c r="CT596" s="90"/>
      <c r="CU596" s="90"/>
      <c r="CV596" s="90"/>
      <c r="CW596" s="90"/>
      <c r="CX596" s="90"/>
      <c r="CY596" s="90"/>
      <c r="CZ596" s="90"/>
      <c r="DA596" s="90"/>
      <c r="DB596" s="90"/>
      <c r="DC596" s="90"/>
    </row>
    <row r="597" spans="96:107" ht="13.2" x14ac:dyDescent="0.25">
      <c r="CR597" s="90"/>
      <c r="CS597" s="90"/>
      <c r="CT597" s="90"/>
      <c r="CU597" s="90"/>
      <c r="CV597" s="90"/>
      <c r="CW597" s="90"/>
      <c r="CX597" s="90"/>
      <c r="CY597" s="90"/>
      <c r="CZ597" s="90"/>
      <c r="DA597" s="90"/>
      <c r="DB597" s="90"/>
      <c r="DC597" s="90"/>
    </row>
    <row r="598" spans="96:107" ht="13.2" x14ac:dyDescent="0.25">
      <c r="CR598" s="90"/>
      <c r="CS598" s="90"/>
      <c r="CT598" s="90"/>
      <c r="CU598" s="90"/>
      <c r="CV598" s="90"/>
      <c r="CW598" s="90"/>
      <c r="CX598" s="90"/>
      <c r="CY598" s="90"/>
      <c r="CZ598" s="90"/>
      <c r="DA598" s="90"/>
      <c r="DB598" s="90"/>
      <c r="DC598" s="90"/>
    </row>
    <row r="599" spans="96:107" ht="13.2" x14ac:dyDescent="0.25">
      <c r="CR599" s="90"/>
      <c r="CS599" s="90"/>
      <c r="CT599" s="90"/>
      <c r="CU599" s="90"/>
      <c r="CV599" s="90"/>
      <c r="CW599" s="90"/>
      <c r="CX599" s="90"/>
      <c r="CY599" s="90"/>
      <c r="CZ599" s="90"/>
      <c r="DA599" s="90"/>
      <c r="DB599" s="90"/>
      <c r="DC599" s="90"/>
    </row>
    <row r="600" spans="96:107" ht="13.2" x14ac:dyDescent="0.25">
      <c r="CR600" s="90"/>
      <c r="CS600" s="90"/>
      <c r="CT600" s="90"/>
      <c r="CU600" s="90"/>
      <c r="CV600" s="90"/>
      <c r="CW600" s="90"/>
      <c r="CX600" s="90"/>
      <c r="CY600" s="90"/>
      <c r="CZ600" s="90"/>
      <c r="DA600" s="90"/>
      <c r="DB600" s="90"/>
      <c r="DC600" s="90"/>
    </row>
    <row r="601" spans="96:107" ht="13.2" x14ac:dyDescent="0.25">
      <c r="CR601" s="90"/>
      <c r="CS601" s="90"/>
      <c r="CT601" s="90"/>
      <c r="CU601" s="90"/>
      <c r="CV601" s="90"/>
      <c r="CW601" s="90"/>
      <c r="CX601" s="90"/>
      <c r="CY601" s="90"/>
      <c r="CZ601" s="90"/>
      <c r="DA601" s="90"/>
      <c r="DB601" s="90"/>
      <c r="DC601" s="90"/>
    </row>
    <row r="602" spans="96:107" ht="13.2" x14ac:dyDescent="0.25">
      <c r="CR602" s="90"/>
      <c r="CS602" s="90"/>
      <c r="CT602" s="90"/>
      <c r="CU602" s="90"/>
      <c r="CV602" s="90"/>
      <c r="CW602" s="90"/>
      <c r="CX602" s="90"/>
      <c r="CY602" s="90"/>
      <c r="CZ602" s="90"/>
      <c r="DA602" s="90"/>
      <c r="DB602" s="90"/>
      <c r="DC602" s="90"/>
    </row>
    <row r="603" spans="96:107" ht="13.2" x14ac:dyDescent="0.25">
      <c r="CR603" s="90"/>
      <c r="CS603" s="90"/>
      <c r="CT603" s="90"/>
      <c r="CU603" s="90"/>
      <c r="CV603" s="90"/>
      <c r="CW603" s="90"/>
      <c r="CX603" s="90"/>
      <c r="CY603" s="90"/>
      <c r="CZ603" s="90"/>
      <c r="DA603" s="90"/>
      <c r="DB603" s="90"/>
      <c r="DC603" s="90"/>
    </row>
    <row r="604" spans="96:107" ht="13.2" x14ac:dyDescent="0.25">
      <c r="CR604" s="90"/>
      <c r="CS604" s="90"/>
      <c r="CT604" s="90"/>
      <c r="CU604" s="90"/>
      <c r="CV604" s="90"/>
      <c r="CW604" s="90"/>
      <c r="CX604" s="90"/>
      <c r="CY604" s="90"/>
      <c r="CZ604" s="90"/>
      <c r="DA604" s="90"/>
      <c r="DB604" s="90"/>
      <c r="DC604" s="90"/>
    </row>
    <row r="605" spans="96:107" ht="13.2" x14ac:dyDescent="0.25">
      <c r="CR605" s="90"/>
      <c r="CS605" s="90"/>
      <c r="CT605" s="90"/>
      <c r="CU605" s="90"/>
      <c r="CV605" s="90"/>
      <c r="CW605" s="90"/>
      <c r="CX605" s="90"/>
      <c r="CY605" s="90"/>
      <c r="CZ605" s="90"/>
      <c r="DA605" s="90"/>
      <c r="DB605" s="90"/>
      <c r="DC605" s="90"/>
    </row>
    <row r="606" spans="96:107" ht="13.2" x14ac:dyDescent="0.25">
      <c r="CR606" s="90"/>
      <c r="CS606" s="90"/>
      <c r="CT606" s="90"/>
      <c r="CU606" s="90"/>
      <c r="CV606" s="90"/>
      <c r="CW606" s="90"/>
      <c r="CX606" s="90"/>
      <c r="CY606" s="90"/>
      <c r="CZ606" s="90"/>
      <c r="DA606" s="90"/>
      <c r="DB606" s="90"/>
      <c r="DC606" s="90"/>
    </row>
    <row r="607" spans="96:107" ht="13.2" x14ac:dyDescent="0.25">
      <c r="CR607" s="90"/>
      <c r="CS607" s="90"/>
      <c r="CT607" s="90"/>
      <c r="CU607" s="90"/>
      <c r="CV607" s="90"/>
      <c r="CW607" s="90"/>
      <c r="CX607" s="90"/>
      <c r="CY607" s="90"/>
      <c r="CZ607" s="90"/>
      <c r="DA607" s="90"/>
      <c r="DB607" s="90"/>
      <c r="DC607" s="90"/>
    </row>
    <row r="608" spans="96:107" ht="13.2" x14ac:dyDescent="0.25">
      <c r="CR608" s="90"/>
      <c r="CS608" s="90"/>
      <c r="CT608" s="90"/>
      <c r="CU608" s="90"/>
      <c r="CV608" s="90"/>
      <c r="CW608" s="90"/>
      <c r="CX608" s="90"/>
      <c r="CY608" s="90"/>
      <c r="CZ608" s="90"/>
      <c r="DA608" s="90"/>
      <c r="DB608" s="90"/>
      <c r="DC608" s="90"/>
    </row>
    <row r="609" spans="96:107" ht="13.2" x14ac:dyDescent="0.25">
      <c r="CR609" s="90"/>
      <c r="CS609" s="90"/>
      <c r="CT609" s="90"/>
      <c r="CU609" s="90"/>
      <c r="CV609" s="90"/>
      <c r="CW609" s="90"/>
      <c r="CX609" s="90"/>
      <c r="CY609" s="90"/>
      <c r="CZ609" s="90"/>
      <c r="DA609" s="90"/>
      <c r="DB609" s="90"/>
      <c r="DC609" s="90"/>
    </row>
    <row r="610" spans="96:107" ht="13.2" x14ac:dyDescent="0.25">
      <c r="CR610" s="90"/>
      <c r="CS610" s="90"/>
      <c r="CT610" s="90"/>
      <c r="CU610" s="90"/>
      <c r="CV610" s="90"/>
      <c r="CW610" s="90"/>
      <c r="CX610" s="90"/>
      <c r="CY610" s="90"/>
      <c r="CZ610" s="90"/>
      <c r="DA610" s="90"/>
      <c r="DB610" s="90"/>
      <c r="DC610" s="90"/>
    </row>
    <row r="611" spans="96:107" ht="13.2" x14ac:dyDescent="0.25">
      <c r="CR611" s="90"/>
      <c r="CS611" s="90"/>
      <c r="CT611" s="90"/>
      <c r="CU611" s="90"/>
      <c r="CV611" s="90"/>
      <c r="CW611" s="90"/>
      <c r="CX611" s="90"/>
      <c r="CY611" s="90"/>
      <c r="CZ611" s="90"/>
      <c r="DA611" s="90"/>
      <c r="DB611" s="90"/>
      <c r="DC611" s="90"/>
    </row>
    <row r="612" spans="96:107" ht="13.2" x14ac:dyDescent="0.25">
      <c r="CR612" s="90"/>
      <c r="CS612" s="90"/>
      <c r="CT612" s="90"/>
      <c r="CU612" s="90"/>
      <c r="CV612" s="90"/>
      <c r="CW612" s="90"/>
      <c r="CX612" s="90"/>
      <c r="CY612" s="90"/>
      <c r="CZ612" s="90"/>
      <c r="DA612" s="90"/>
      <c r="DB612" s="90"/>
      <c r="DC612" s="90"/>
    </row>
    <row r="613" spans="96:107" ht="13.2" x14ac:dyDescent="0.25">
      <c r="CR613" s="90"/>
      <c r="CS613" s="90"/>
      <c r="CT613" s="90"/>
      <c r="CU613" s="90"/>
      <c r="CV613" s="90"/>
      <c r="CW613" s="90"/>
      <c r="CX613" s="90"/>
      <c r="CY613" s="90"/>
      <c r="CZ613" s="90"/>
      <c r="DA613" s="90"/>
      <c r="DB613" s="90"/>
      <c r="DC613" s="90"/>
    </row>
    <row r="614" spans="96:107" ht="13.2" x14ac:dyDescent="0.25">
      <c r="CR614" s="90"/>
      <c r="CS614" s="90"/>
      <c r="CT614" s="90"/>
      <c r="CU614" s="90"/>
      <c r="CV614" s="90"/>
      <c r="CW614" s="90"/>
      <c r="CX614" s="90"/>
      <c r="CY614" s="90"/>
      <c r="CZ614" s="90"/>
      <c r="DA614" s="90"/>
      <c r="DB614" s="90"/>
      <c r="DC614" s="90"/>
    </row>
    <row r="615" spans="96:107" ht="13.2" x14ac:dyDescent="0.25">
      <c r="CR615" s="90"/>
      <c r="CS615" s="90"/>
      <c r="CT615" s="90"/>
      <c r="CU615" s="90"/>
      <c r="CV615" s="90"/>
      <c r="CW615" s="90"/>
      <c r="CX615" s="90"/>
      <c r="CY615" s="90"/>
      <c r="CZ615" s="90"/>
      <c r="DA615" s="90"/>
      <c r="DB615" s="90"/>
      <c r="DC615" s="90"/>
    </row>
    <row r="616" spans="96:107" ht="13.2" x14ac:dyDescent="0.25">
      <c r="CR616" s="90"/>
      <c r="CS616" s="90"/>
      <c r="CT616" s="90"/>
      <c r="CU616" s="90"/>
      <c r="CV616" s="90"/>
      <c r="CW616" s="90"/>
      <c r="CX616" s="90"/>
      <c r="CY616" s="90"/>
      <c r="CZ616" s="90"/>
      <c r="DA616" s="90"/>
      <c r="DB616" s="90"/>
      <c r="DC616" s="90"/>
    </row>
    <row r="617" spans="96:107" ht="13.2" x14ac:dyDescent="0.25">
      <c r="CR617" s="90"/>
      <c r="CS617" s="90"/>
      <c r="CT617" s="90"/>
      <c r="CU617" s="90"/>
      <c r="CV617" s="90"/>
      <c r="CW617" s="90"/>
      <c r="CX617" s="90"/>
      <c r="CY617" s="90"/>
      <c r="CZ617" s="90"/>
      <c r="DA617" s="90"/>
      <c r="DB617" s="90"/>
      <c r="DC617" s="90"/>
    </row>
    <row r="618" spans="96:107" ht="13.2" x14ac:dyDescent="0.25">
      <c r="CR618" s="90"/>
      <c r="CS618" s="90"/>
      <c r="CT618" s="90"/>
      <c r="CU618" s="90"/>
      <c r="CV618" s="90"/>
      <c r="CW618" s="90"/>
      <c r="CX618" s="90"/>
      <c r="CY618" s="90"/>
      <c r="CZ618" s="90"/>
      <c r="DA618" s="90"/>
      <c r="DB618" s="90"/>
      <c r="DC618" s="90"/>
    </row>
    <row r="619" spans="96:107" ht="13.2" x14ac:dyDescent="0.25">
      <c r="CR619" s="90"/>
      <c r="CS619" s="90"/>
      <c r="CT619" s="90"/>
      <c r="CU619" s="90"/>
      <c r="CV619" s="90"/>
      <c r="CW619" s="90"/>
      <c r="CX619" s="90"/>
      <c r="CY619" s="90"/>
      <c r="CZ619" s="90"/>
      <c r="DA619" s="90"/>
      <c r="DB619" s="90"/>
      <c r="DC619" s="90"/>
    </row>
    <row r="620" spans="96:107" ht="13.2" x14ac:dyDescent="0.25">
      <c r="CR620" s="90"/>
      <c r="CS620" s="90"/>
      <c r="CT620" s="90"/>
      <c r="CU620" s="90"/>
      <c r="CV620" s="90"/>
      <c r="CW620" s="90"/>
      <c r="CX620" s="90"/>
      <c r="CY620" s="90"/>
      <c r="CZ620" s="90"/>
      <c r="DA620" s="90"/>
      <c r="DB620" s="90"/>
      <c r="DC620" s="90"/>
    </row>
    <row r="621" spans="96:107" ht="13.2" x14ac:dyDescent="0.25">
      <c r="CR621" s="90"/>
      <c r="CS621" s="90"/>
      <c r="CT621" s="90"/>
      <c r="CU621" s="90"/>
      <c r="CV621" s="90"/>
      <c r="CW621" s="90"/>
      <c r="CX621" s="90"/>
      <c r="CY621" s="90"/>
      <c r="CZ621" s="90"/>
      <c r="DA621" s="90"/>
      <c r="DB621" s="90"/>
      <c r="DC621" s="90"/>
    </row>
    <row r="622" spans="96:107" ht="13.2" x14ac:dyDescent="0.25">
      <c r="CR622" s="90"/>
      <c r="CS622" s="90"/>
      <c r="CT622" s="90"/>
      <c r="CU622" s="90"/>
      <c r="CV622" s="90"/>
      <c r="CW622" s="90"/>
      <c r="CX622" s="90"/>
      <c r="CY622" s="90"/>
      <c r="CZ622" s="90"/>
      <c r="DA622" s="90"/>
      <c r="DB622" s="90"/>
      <c r="DC622" s="90"/>
    </row>
    <row r="623" spans="96:107" ht="13.2" x14ac:dyDescent="0.25">
      <c r="CR623" s="90"/>
      <c r="CS623" s="90"/>
      <c r="CT623" s="90"/>
      <c r="CU623" s="90"/>
      <c r="CV623" s="90"/>
      <c r="CW623" s="90"/>
      <c r="CX623" s="90"/>
      <c r="CY623" s="90"/>
      <c r="CZ623" s="90"/>
      <c r="DA623" s="90"/>
      <c r="DB623" s="90"/>
      <c r="DC623" s="90"/>
    </row>
    <row r="624" spans="96:107" ht="13.2" x14ac:dyDescent="0.25">
      <c r="CR624" s="90"/>
      <c r="CS624" s="90"/>
      <c r="CT624" s="90"/>
      <c r="CU624" s="90"/>
      <c r="CV624" s="90"/>
      <c r="CW624" s="90"/>
      <c r="CX624" s="90"/>
      <c r="CY624" s="90"/>
      <c r="CZ624" s="90"/>
      <c r="DA624" s="90"/>
      <c r="DB624" s="90"/>
      <c r="DC624" s="90"/>
    </row>
    <row r="625" spans="96:107" ht="13.2" x14ac:dyDescent="0.25">
      <c r="CR625" s="90"/>
      <c r="CS625" s="90"/>
      <c r="CT625" s="90"/>
      <c r="CU625" s="90"/>
      <c r="CV625" s="90"/>
      <c r="CW625" s="90"/>
      <c r="CX625" s="90"/>
      <c r="CY625" s="90"/>
      <c r="CZ625" s="90"/>
      <c r="DA625" s="90"/>
      <c r="DB625" s="90"/>
      <c r="DC625" s="90"/>
    </row>
    <row r="626" spans="96:107" ht="13.2" x14ac:dyDescent="0.25">
      <c r="CR626" s="90"/>
      <c r="CS626" s="90"/>
      <c r="CT626" s="90"/>
      <c r="CU626" s="90"/>
      <c r="CV626" s="90"/>
      <c r="CW626" s="90"/>
      <c r="CX626" s="90"/>
      <c r="CY626" s="90"/>
      <c r="CZ626" s="90"/>
      <c r="DA626" s="90"/>
      <c r="DB626" s="90"/>
      <c r="DC626" s="90"/>
    </row>
    <row r="627" spans="96:107" ht="13.2" x14ac:dyDescent="0.25">
      <c r="CR627" s="90"/>
      <c r="CS627" s="90"/>
      <c r="CT627" s="90"/>
      <c r="CU627" s="90"/>
      <c r="CV627" s="90"/>
      <c r="CW627" s="90"/>
      <c r="CX627" s="90"/>
      <c r="CY627" s="90"/>
      <c r="CZ627" s="90"/>
      <c r="DA627" s="90"/>
      <c r="DB627" s="90"/>
      <c r="DC627" s="90"/>
    </row>
    <row r="628" spans="96:107" ht="13.2" x14ac:dyDescent="0.25">
      <c r="CR628" s="90"/>
      <c r="CS628" s="90"/>
      <c r="CT628" s="90"/>
      <c r="CU628" s="90"/>
      <c r="CV628" s="90"/>
      <c r="CW628" s="90"/>
      <c r="CX628" s="90"/>
      <c r="CY628" s="90"/>
      <c r="CZ628" s="90"/>
      <c r="DA628" s="90"/>
      <c r="DB628" s="90"/>
      <c r="DC628" s="90"/>
    </row>
    <row r="629" spans="96:107" ht="13.2" x14ac:dyDescent="0.25">
      <c r="CR629" s="90"/>
      <c r="CS629" s="90"/>
      <c r="CT629" s="90"/>
      <c r="CU629" s="90"/>
      <c r="CV629" s="90"/>
      <c r="CW629" s="90"/>
      <c r="CX629" s="90"/>
      <c r="CY629" s="90"/>
      <c r="CZ629" s="90"/>
      <c r="DA629" s="90"/>
      <c r="DB629" s="90"/>
      <c r="DC629" s="90"/>
    </row>
    <row r="630" spans="96:107" ht="13.2" x14ac:dyDescent="0.25">
      <c r="CR630" s="90"/>
      <c r="CS630" s="90"/>
      <c r="CT630" s="90"/>
      <c r="CU630" s="90"/>
      <c r="CV630" s="90"/>
      <c r="CW630" s="90"/>
      <c r="CX630" s="90"/>
      <c r="CY630" s="90"/>
      <c r="CZ630" s="90"/>
      <c r="DA630" s="90"/>
      <c r="DB630" s="90"/>
      <c r="DC630" s="90"/>
    </row>
    <row r="631" spans="96:107" ht="13.2" x14ac:dyDescent="0.25">
      <c r="CR631" s="90"/>
      <c r="CS631" s="90"/>
      <c r="CT631" s="90"/>
      <c r="CU631" s="90"/>
      <c r="CV631" s="90"/>
      <c r="CW631" s="90"/>
      <c r="CX631" s="90"/>
      <c r="CY631" s="90"/>
      <c r="CZ631" s="90"/>
      <c r="DA631" s="90"/>
      <c r="DB631" s="90"/>
      <c r="DC631" s="90"/>
    </row>
    <row r="632" spans="96:107" ht="13.2" x14ac:dyDescent="0.25">
      <c r="CR632" s="90"/>
      <c r="CS632" s="90"/>
      <c r="CT632" s="90"/>
      <c r="CU632" s="90"/>
      <c r="CV632" s="90"/>
      <c r="CW632" s="90"/>
      <c r="CX632" s="90"/>
      <c r="CY632" s="90"/>
      <c r="CZ632" s="90"/>
      <c r="DA632" s="90"/>
      <c r="DB632" s="90"/>
      <c r="DC632" s="90"/>
    </row>
    <row r="633" spans="96:107" ht="13.2" x14ac:dyDescent="0.25">
      <c r="CR633" s="90"/>
      <c r="CS633" s="90"/>
      <c r="CT633" s="90"/>
      <c r="CU633" s="90"/>
      <c r="CV633" s="90"/>
      <c r="CW633" s="90"/>
      <c r="CX633" s="90"/>
      <c r="CY633" s="90"/>
      <c r="CZ633" s="90"/>
      <c r="DA633" s="90"/>
      <c r="DB633" s="90"/>
      <c r="DC633" s="90"/>
    </row>
    <row r="634" spans="96:107" ht="13.2" x14ac:dyDescent="0.25">
      <c r="CR634" s="90"/>
      <c r="CS634" s="90"/>
      <c r="CT634" s="90"/>
      <c r="CU634" s="90"/>
      <c r="CV634" s="90"/>
      <c r="CW634" s="90"/>
      <c r="CX634" s="90"/>
      <c r="CY634" s="90"/>
      <c r="CZ634" s="90"/>
      <c r="DA634" s="90"/>
      <c r="DB634" s="90"/>
      <c r="DC634" s="90"/>
    </row>
    <row r="635" spans="96:107" ht="13.2" x14ac:dyDescent="0.25">
      <c r="CR635" s="90"/>
      <c r="CS635" s="90"/>
      <c r="CT635" s="90"/>
      <c r="CU635" s="90"/>
      <c r="CV635" s="90"/>
      <c r="CW635" s="90"/>
      <c r="CX635" s="90"/>
      <c r="CY635" s="90"/>
      <c r="CZ635" s="90"/>
      <c r="DA635" s="90"/>
      <c r="DB635" s="90"/>
      <c r="DC635" s="90"/>
    </row>
    <row r="636" spans="96:107" ht="13.2" x14ac:dyDescent="0.25">
      <c r="CR636" s="90"/>
      <c r="CS636" s="90"/>
      <c r="CT636" s="90"/>
      <c r="CU636" s="90"/>
      <c r="CV636" s="90"/>
      <c r="CW636" s="90"/>
      <c r="CX636" s="90"/>
      <c r="CY636" s="90"/>
      <c r="CZ636" s="90"/>
      <c r="DA636" s="90"/>
      <c r="DB636" s="90"/>
      <c r="DC636" s="90"/>
    </row>
    <row r="637" spans="96:107" ht="13.2" x14ac:dyDescent="0.25">
      <c r="CR637" s="90"/>
      <c r="CS637" s="90"/>
      <c r="CT637" s="90"/>
      <c r="CU637" s="90"/>
      <c r="CV637" s="90"/>
      <c r="CW637" s="90"/>
      <c r="CX637" s="90"/>
      <c r="CY637" s="90"/>
      <c r="CZ637" s="90"/>
      <c r="DA637" s="90"/>
      <c r="DB637" s="90"/>
      <c r="DC637" s="90"/>
    </row>
    <row r="638" spans="96:107" ht="13.2" x14ac:dyDescent="0.25">
      <c r="CR638" s="90"/>
      <c r="CS638" s="90"/>
      <c r="CT638" s="90"/>
      <c r="CU638" s="90"/>
      <c r="CV638" s="90"/>
      <c r="CW638" s="90"/>
      <c r="CX638" s="90"/>
      <c r="CY638" s="90"/>
      <c r="CZ638" s="90"/>
      <c r="DA638" s="90"/>
      <c r="DB638" s="90"/>
      <c r="DC638" s="90"/>
    </row>
    <row r="639" spans="96:107" ht="13.2" x14ac:dyDescent="0.25">
      <c r="CR639" s="90"/>
      <c r="CS639" s="90"/>
      <c r="CT639" s="90"/>
      <c r="CU639" s="90"/>
      <c r="CV639" s="90"/>
      <c r="CW639" s="90"/>
      <c r="CX639" s="90"/>
      <c r="CY639" s="90"/>
      <c r="CZ639" s="90"/>
      <c r="DA639" s="90"/>
      <c r="DB639" s="90"/>
      <c r="DC639" s="90"/>
    </row>
    <row r="640" spans="96:107" ht="13.2" x14ac:dyDescent="0.25">
      <c r="CR640" s="90"/>
      <c r="CS640" s="90"/>
      <c r="CT640" s="90"/>
      <c r="CU640" s="90"/>
      <c r="CV640" s="90"/>
      <c r="CW640" s="90"/>
      <c r="CX640" s="90"/>
      <c r="CY640" s="90"/>
      <c r="CZ640" s="90"/>
      <c r="DA640" s="90"/>
      <c r="DB640" s="90"/>
      <c r="DC640" s="90"/>
    </row>
    <row r="641" spans="96:107" ht="13.2" x14ac:dyDescent="0.25">
      <c r="CR641" s="90"/>
      <c r="CS641" s="90"/>
      <c r="CT641" s="90"/>
      <c r="CU641" s="90"/>
      <c r="CV641" s="90"/>
      <c r="CW641" s="90"/>
      <c r="CX641" s="90"/>
      <c r="CY641" s="90"/>
      <c r="CZ641" s="90"/>
      <c r="DA641" s="90"/>
      <c r="DB641" s="90"/>
      <c r="DC641" s="90"/>
    </row>
    <row r="642" spans="96:107" ht="13.2" x14ac:dyDescent="0.25">
      <c r="CR642" s="90"/>
      <c r="CS642" s="90"/>
      <c r="CT642" s="90"/>
      <c r="CU642" s="90"/>
      <c r="CV642" s="90"/>
      <c r="CW642" s="90"/>
      <c r="CX642" s="90"/>
      <c r="CY642" s="90"/>
      <c r="CZ642" s="90"/>
      <c r="DA642" s="90"/>
      <c r="DB642" s="90"/>
      <c r="DC642" s="90"/>
    </row>
    <row r="643" spans="96:107" ht="13.2" x14ac:dyDescent="0.25">
      <c r="CR643" s="90"/>
      <c r="CS643" s="90"/>
      <c r="CT643" s="90"/>
      <c r="CU643" s="90"/>
      <c r="CV643" s="90"/>
      <c r="CW643" s="90"/>
      <c r="CX643" s="90"/>
      <c r="CY643" s="90"/>
      <c r="CZ643" s="90"/>
      <c r="DA643" s="90"/>
      <c r="DB643" s="90"/>
      <c r="DC643" s="90"/>
    </row>
    <row r="644" spans="96:107" ht="13.2" x14ac:dyDescent="0.25">
      <c r="CR644" s="90"/>
      <c r="CS644" s="90"/>
      <c r="CT644" s="90"/>
      <c r="CU644" s="90"/>
      <c r="CV644" s="90"/>
      <c r="CW644" s="90"/>
      <c r="CX644" s="90"/>
      <c r="CY644" s="90"/>
      <c r="CZ644" s="90"/>
      <c r="DA644" s="90"/>
      <c r="DB644" s="90"/>
      <c r="DC644" s="90"/>
    </row>
    <row r="645" spans="96:107" ht="13.2" x14ac:dyDescent="0.25">
      <c r="CR645" s="90"/>
      <c r="CS645" s="90"/>
      <c r="CT645" s="90"/>
      <c r="CU645" s="90"/>
      <c r="CV645" s="90"/>
      <c r="CW645" s="90"/>
      <c r="CX645" s="90"/>
      <c r="CY645" s="90"/>
      <c r="CZ645" s="90"/>
      <c r="DA645" s="90"/>
      <c r="DB645" s="90"/>
      <c r="DC645" s="90"/>
    </row>
    <row r="646" spans="96:107" ht="13.2" x14ac:dyDescent="0.25">
      <c r="CR646" s="90"/>
      <c r="CS646" s="90"/>
      <c r="CT646" s="90"/>
      <c r="CU646" s="90"/>
      <c r="CV646" s="90"/>
      <c r="CW646" s="90"/>
      <c r="CX646" s="90"/>
      <c r="CY646" s="90"/>
      <c r="CZ646" s="90"/>
      <c r="DA646" s="90"/>
      <c r="DB646" s="90"/>
      <c r="DC646" s="90"/>
    </row>
    <row r="647" spans="96:107" ht="13.2" x14ac:dyDescent="0.25">
      <c r="CR647" s="90"/>
      <c r="CS647" s="90"/>
      <c r="CT647" s="90"/>
      <c r="CU647" s="90"/>
      <c r="CV647" s="90"/>
      <c r="CW647" s="90"/>
      <c r="CX647" s="90"/>
      <c r="CY647" s="90"/>
      <c r="CZ647" s="90"/>
      <c r="DA647" s="90"/>
      <c r="DB647" s="90"/>
      <c r="DC647" s="90"/>
    </row>
    <row r="648" spans="96:107" ht="13.2" x14ac:dyDescent="0.25">
      <c r="CR648" s="90"/>
      <c r="CS648" s="90"/>
      <c r="CT648" s="90"/>
      <c r="CU648" s="90"/>
      <c r="CV648" s="90"/>
      <c r="CW648" s="90"/>
      <c r="CX648" s="90"/>
      <c r="CY648" s="90"/>
      <c r="CZ648" s="90"/>
      <c r="DA648" s="90"/>
      <c r="DB648" s="90"/>
      <c r="DC648" s="90"/>
    </row>
    <row r="649" spans="96:107" ht="13.2" x14ac:dyDescent="0.25">
      <c r="CR649" s="90"/>
      <c r="CS649" s="90"/>
      <c r="CT649" s="90"/>
      <c r="CU649" s="90"/>
      <c r="CV649" s="90"/>
      <c r="CW649" s="90"/>
      <c r="CX649" s="90"/>
      <c r="CY649" s="90"/>
      <c r="CZ649" s="90"/>
      <c r="DA649" s="90"/>
      <c r="DB649" s="90"/>
      <c r="DC649" s="90"/>
    </row>
    <row r="650" spans="96:107" ht="13.2" x14ac:dyDescent="0.25">
      <c r="CR650" s="90"/>
      <c r="CS650" s="90"/>
      <c r="CT650" s="90"/>
      <c r="CU650" s="90"/>
      <c r="CV650" s="90"/>
      <c r="CW650" s="90"/>
      <c r="CX650" s="90"/>
      <c r="CY650" s="90"/>
      <c r="CZ650" s="90"/>
      <c r="DA650" s="90"/>
      <c r="DB650" s="90"/>
      <c r="DC650" s="90"/>
    </row>
    <row r="651" spans="96:107" ht="13.2" x14ac:dyDescent="0.25">
      <c r="CR651" s="90"/>
      <c r="CS651" s="90"/>
      <c r="CT651" s="90"/>
      <c r="CU651" s="90"/>
      <c r="CV651" s="90"/>
      <c r="CW651" s="90"/>
      <c r="CX651" s="90"/>
      <c r="CY651" s="90"/>
      <c r="CZ651" s="90"/>
      <c r="DA651" s="90"/>
      <c r="DB651" s="90"/>
      <c r="DC651" s="90"/>
    </row>
    <row r="652" spans="96:107" ht="13.2" x14ac:dyDescent="0.25">
      <c r="CR652" s="90"/>
      <c r="CS652" s="90"/>
      <c r="CT652" s="90"/>
      <c r="CU652" s="90"/>
      <c r="CV652" s="90"/>
      <c r="CW652" s="90"/>
      <c r="CX652" s="90"/>
      <c r="CY652" s="90"/>
      <c r="CZ652" s="90"/>
      <c r="DA652" s="90"/>
      <c r="DB652" s="90"/>
      <c r="DC652" s="90"/>
    </row>
    <row r="653" spans="96:107" ht="13.2" x14ac:dyDescent="0.25">
      <c r="CR653" s="90"/>
      <c r="CS653" s="90"/>
      <c r="CT653" s="90"/>
      <c r="CU653" s="90"/>
      <c r="CV653" s="90"/>
      <c r="CW653" s="90"/>
      <c r="CX653" s="90"/>
      <c r="CY653" s="90"/>
      <c r="CZ653" s="90"/>
      <c r="DA653" s="90"/>
      <c r="DB653" s="90"/>
      <c r="DC653" s="90"/>
    </row>
    <row r="654" spans="96:107" ht="13.2" x14ac:dyDescent="0.25">
      <c r="CR654" s="90"/>
      <c r="CS654" s="90"/>
      <c r="CT654" s="90"/>
      <c r="CU654" s="90"/>
      <c r="CV654" s="90"/>
      <c r="CW654" s="90"/>
      <c r="CX654" s="90"/>
      <c r="CY654" s="90"/>
      <c r="CZ654" s="90"/>
      <c r="DA654" s="90"/>
      <c r="DB654" s="90"/>
      <c r="DC654" s="90"/>
    </row>
    <row r="655" spans="96:107" ht="13.2" x14ac:dyDescent="0.25">
      <c r="CR655" s="90"/>
      <c r="CS655" s="90"/>
      <c r="CT655" s="90"/>
      <c r="CU655" s="90"/>
      <c r="CV655" s="90"/>
      <c r="CW655" s="90"/>
      <c r="CX655" s="90"/>
      <c r="CY655" s="90"/>
      <c r="CZ655" s="90"/>
      <c r="DA655" s="90"/>
      <c r="DB655" s="90"/>
      <c r="DC655" s="90"/>
    </row>
    <row r="656" spans="96:107" ht="13.2" x14ac:dyDescent="0.25">
      <c r="CR656" s="90"/>
      <c r="CS656" s="90"/>
      <c r="CT656" s="90"/>
      <c r="CU656" s="90"/>
      <c r="CV656" s="90"/>
      <c r="CW656" s="90"/>
      <c r="CX656" s="90"/>
      <c r="CY656" s="90"/>
      <c r="CZ656" s="90"/>
      <c r="DA656" s="90"/>
      <c r="DB656" s="90"/>
      <c r="DC656" s="90"/>
    </row>
    <row r="657" spans="96:107" ht="13.2" x14ac:dyDescent="0.25">
      <c r="CR657" s="90"/>
      <c r="CS657" s="90"/>
      <c r="CT657" s="90"/>
      <c r="CU657" s="90"/>
      <c r="CV657" s="90"/>
      <c r="CW657" s="90"/>
      <c r="CX657" s="90"/>
      <c r="CY657" s="90"/>
      <c r="CZ657" s="90"/>
      <c r="DA657" s="90"/>
      <c r="DB657" s="90"/>
      <c r="DC657" s="90"/>
    </row>
    <row r="658" spans="96:107" ht="13.2" x14ac:dyDescent="0.25">
      <c r="CR658" s="90"/>
      <c r="CS658" s="90"/>
      <c r="CT658" s="90"/>
      <c r="CU658" s="90"/>
      <c r="CV658" s="90"/>
      <c r="CW658" s="90"/>
      <c r="CX658" s="90"/>
      <c r="CY658" s="90"/>
      <c r="CZ658" s="90"/>
      <c r="DA658" s="90"/>
      <c r="DB658" s="90"/>
      <c r="DC658" s="90"/>
    </row>
    <row r="659" spans="96:107" ht="13.2" x14ac:dyDescent="0.25">
      <c r="CR659" s="90"/>
      <c r="CS659" s="90"/>
      <c r="CT659" s="90"/>
      <c r="CU659" s="90"/>
      <c r="CV659" s="90"/>
      <c r="CW659" s="90"/>
      <c r="CX659" s="90"/>
      <c r="CY659" s="90"/>
      <c r="CZ659" s="90"/>
      <c r="DA659" s="90"/>
      <c r="DB659" s="90"/>
      <c r="DC659" s="90"/>
    </row>
    <row r="660" spans="96:107" ht="13.2" x14ac:dyDescent="0.25">
      <c r="CR660" s="90"/>
      <c r="CS660" s="90"/>
      <c r="CT660" s="90"/>
      <c r="CU660" s="90"/>
      <c r="CV660" s="90"/>
      <c r="CW660" s="90"/>
      <c r="CX660" s="90"/>
      <c r="CY660" s="90"/>
      <c r="CZ660" s="90"/>
      <c r="DA660" s="90"/>
      <c r="DB660" s="90"/>
      <c r="DC660" s="90"/>
    </row>
    <row r="661" spans="96:107" ht="13.2" x14ac:dyDescent="0.25">
      <c r="CR661" s="90"/>
      <c r="CS661" s="90"/>
      <c r="CT661" s="90"/>
      <c r="CU661" s="90"/>
      <c r="CV661" s="90"/>
      <c r="CW661" s="90"/>
      <c r="CX661" s="90"/>
      <c r="CY661" s="90"/>
      <c r="CZ661" s="90"/>
      <c r="DA661" s="90"/>
      <c r="DB661" s="90"/>
      <c r="DC661" s="90"/>
    </row>
    <row r="662" spans="96:107" ht="13.2" x14ac:dyDescent="0.25">
      <c r="CR662" s="90"/>
      <c r="CS662" s="90"/>
      <c r="CT662" s="90"/>
      <c r="CU662" s="90"/>
      <c r="CV662" s="90"/>
      <c r="CW662" s="90"/>
      <c r="CX662" s="90"/>
      <c r="CY662" s="90"/>
      <c r="CZ662" s="90"/>
      <c r="DA662" s="90"/>
      <c r="DB662" s="90"/>
      <c r="DC662" s="90"/>
    </row>
    <row r="663" spans="96:107" ht="13.2" x14ac:dyDescent="0.25">
      <c r="CR663" s="90"/>
      <c r="CS663" s="90"/>
      <c r="CT663" s="90"/>
      <c r="CU663" s="90"/>
      <c r="CV663" s="90"/>
      <c r="CW663" s="90"/>
      <c r="CX663" s="90"/>
      <c r="CY663" s="90"/>
      <c r="CZ663" s="90"/>
      <c r="DA663" s="90"/>
      <c r="DB663" s="90"/>
      <c r="DC663" s="90"/>
    </row>
    <row r="664" spans="96:107" ht="13.2" x14ac:dyDescent="0.25">
      <c r="CR664" s="90"/>
      <c r="CS664" s="90"/>
      <c r="CT664" s="90"/>
      <c r="CU664" s="90"/>
      <c r="CV664" s="90"/>
      <c r="CW664" s="90"/>
      <c r="CX664" s="90"/>
      <c r="CY664" s="90"/>
      <c r="CZ664" s="90"/>
      <c r="DA664" s="90"/>
      <c r="DB664" s="90"/>
      <c r="DC664" s="90"/>
    </row>
    <row r="665" spans="96:107" ht="13.2" x14ac:dyDescent="0.25">
      <c r="CR665" s="90"/>
      <c r="CS665" s="90"/>
      <c r="CT665" s="90"/>
      <c r="CU665" s="90"/>
      <c r="CV665" s="90"/>
      <c r="CW665" s="90"/>
      <c r="CX665" s="90"/>
      <c r="CY665" s="90"/>
      <c r="CZ665" s="90"/>
      <c r="DA665" s="90"/>
      <c r="DB665" s="90"/>
      <c r="DC665" s="90"/>
    </row>
    <row r="666" spans="96:107" ht="13.2" x14ac:dyDescent="0.25">
      <c r="CR666" s="90"/>
      <c r="CS666" s="90"/>
      <c r="CT666" s="90"/>
      <c r="CU666" s="90"/>
      <c r="CV666" s="90"/>
      <c r="CW666" s="90"/>
      <c r="CX666" s="90"/>
      <c r="CY666" s="90"/>
      <c r="CZ666" s="90"/>
      <c r="DA666" s="90"/>
      <c r="DB666" s="90"/>
      <c r="DC666" s="90"/>
    </row>
    <row r="667" spans="96:107" ht="13.2" x14ac:dyDescent="0.25">
      <c r="CR667" s="90"/>
      <c r="CS667" s="90"/>
      <c r="CT667" s="90"/>
      <c r="CU667" s="90"/>
      <c r="CV667" s="90"/>
      <c r="CW667" s="90"/>
      <c r="CX667" s="90"/>
      <c r="CY667" s="90"/>
      <c r="CZ667" s="90"/>
      <c r="DA667" s="90"/>
      <c r="DB667" s="90"/>
      <c r="DC667" s="90"/>
    </row>
    <row r="668" spans="96:107" ht="13.2" x14ac:dyDescent="0.25">
      <c r="CR668" s="90"/>
      <c r="CS668" s="90"/>
      <c r="CT668" s="90"/>
      <c r="CU668" s="90"/>
      <c r="CV668" s="90"/>
      <c r="CW668" s="90"/>
      <c r="CX668" s="90"/>
      <c r="CY668" s="90"/>
      <c r="CZ668" s="90"/>
      <c r="DA668" s="90"/>
      <c r="DB668" s="90"/>
      <c r="DC668" s="90"/>
    </row>
    <row r="669" spans="96:107" ht="13.2" x14ac:dyDescent="0.25">
      <c r="CR669" s="90"/>
      <c r="CS669" s="90"/>
      <c r="CT669" s="90"/>
      <c r="CU669" s="90"/>
      <c r="CV669" s="90"/>
      <c r="CW669" s="90"/>
      <c r="CX669" s="90"/>
      <c r="CY669" s="90"/>
      <c r="CZ669" s="90"/>
      <c r="DA669" s="90"/>
      <c r="DB669" s="90"/>
      <c r="DC669" s="90"/>
    </row>
    <row r="670" spans="96:107" ht="13.2" x14ac:dyDescent="0.25">
      <c r="CR670" s="90"/>
      <c r="CS670" s="90"/>
      <c r="CT670" s="90"/>
      <c r="CU670" s="90"/>
      <c r="CV670" s="90"/>
      <c r="CW670" s="90"/>
      <c r="CX670" s="90"/>
      <c r="CY670" s="90"/>
      <c r="CZ670" s="90"/>
      <c r="DA670" s="90"/>
      <c r="DB670" s="90"/>
      <c r="DC670" s="90"/>
    </row>
    <row r="671" spans="96:107" ht="13.2" x14ac:dyDescent="0.25">
      <c r="CR671" s="90"/>
      <c r="CS671" s="90"/>
      <c r="CT671" s="90"/>
      <c r="CU671" s="90"/>
      <c r="CV671" s="90"/>
      <c r="CW671" s="90"/>
      <c r="CX671" s="90"/>
      <c r="CY671" s="90"/>
      <c r="CZ671" s="90"/>
      <c r="DA671" s="90"/>
      <c r="DB671" s="90"/>
      <c r="DC671" s="90"/>
    </row>
    <row r="672" spans="96:107" ht="13.2" x14ac:dyDescent="0.25">
      <c r="CR672" s="90"/>
      <c r="CS672" s="90"/>
      <c r="CT672" s="90"/>
      <c r="CU672" s="90"/>
      <c r="CV672" s="90"/>
      <c r="CW672" s="90"/>
      <c r="CX672" s="90"/>
      <c r="CY672" s="90"/>
      <c r="CZ672" s="90"/>
      <c r="DA672" s="90"/>
      <c r="DB672" s="90"/>
      <c r="DC672" s="90"/>
    </row>
    <row r="673" spans="96:107" ht="13.2" x14ac:dyDescent="0.25">
      <c r="CR673" s="90"/>
      <c r="CS673" s="90"/>
      <c r="CT673" s="90"/>
      <c r="CU673" s="90"/>
      <c r="CV673" s="90"/>
      <c r="CW673" s="90"/>
      <c r="CX673" s="90"/>
      <c r="CY673" s="90"/>
      <c r="CZ673" s="90"/>
      <c r="DA673" s="90"/>
      <c r="DB673" s="90"/>
      <c r="DC673" s="90"/>
    </row>
    <row r="674" spans="96:107" ht="13.2" x14ac:dyDescent="0.25">
      <c r="CR674" s="90"/>
      <c r="CS674" s="90"/>
      <c r="CT674" s="90"/>
      <c r="CU674" s="90"/>
      <c r="CV674" s="90"/>
      <c r="CW674" s="90"/>
      <c r="CX674" s="90"/>
      <c r="CY674" s="90"/>
      <c r="CZ674" s="90"/>
      <c r="DA674" s="90"/>
      <c r="DB674" s="90"/>
      <c r="DC674" s="90"/>
    </row>
    <row r="675" spans="96:107" ht="13.2" x14ac:dyDescent="0.25">
      <c r="CR675" s="90"/>
      <c r="CS675" s="90"/>
      <c r="CT675" s="90"/>
      <c r="CU675" s="90"/>
      <c r="CV675" s="90"/>
      <c r="CW675" s="90"/>
      <c r="CX675" s="90"/>
      <c r="CY675" s="90"/>
      <c r="CZ675" s="90"/>
      <c r="DA675" s="90"/>
      <c r="DB675" s="90"/>
      <c r="DC675" s="90"/>
    </row>
    <row r="676" spans="96:107" ht="13.2" x14ac:dyDescent="0.25">
      <c r="CR676" s="90"/>
      <c r="CS676" s="90"/>
      <c r="CT676" s="90"/>
      <c r="CU676" s="90"/>
      <c r="CV676" s="90"/>
      <c r="CW676" s="90"/>
      <c r="CX676" s="90"/>
      <c r="CY676" s="90"/>
      <c r="CZ676" s="90"/>
      <c r="DA676" s="90"/>
      <c r="DB676" s="90"/>
      <c r="DC676" s="90"/>
    </row>
    <row r="677" spans="96:107" ht="13.2" x14ac:dyDescent="0.25">
      <c r="CR677" s="90"/>
      <c r="CS677" s="90"/>
      <c r="CT677" s="90"/>
      <c r="CU677" s="90"/>
      <c r="CV677" s="90"/>
      <c r="CW677" s="90"/>
      <c r="CX677" s="90"/>
      <c r="CY677" s="90"/>
      <c r="CZ677" s="90"/>
      <c r="DA677" s="90"/>
      <c r="DB677" s="90"/>
      <c r="DC677" s="90"/>
    </row>
    <row r="678" spans="96:107" ht="13.2" x14ac:dyDescent="0.25">
      <c r="CR678" s="90"/>
      <c r="CS678" s="90"/>
      <c r="CT678" s="90"/>
      <c r="CU678" s="90"/>
      <c r="CV678" s="90"/>
      <c r="CW678" s="90"/>
      <c r="CX678" s="90"/>
      <c r="CY678" s="90"/>
      <c r="CZ678" s="90"/>
      <c r="DA678" s="90"/>
      <c r="DB678" s="90"/>
      <c r="DC678" s="90"/>
    </row>
    <row r="679" spans="96:107" ht="13.2" x14ac:dyDescent="0.25">
      <c r="CR679" s="90"/>
      <c r="CS679" s="90"/>
      <c r="CT679" s="90"/>
      <c r="CU679" s="90"/>
      <c r="CV679" s="90"/>
      <c r="CW679" s="90"/>
      <c r="CX679" s="90"/>
      <c r="CY679" s="90"/>
      <c r="CZ679" s="90"/>
      <c r="DA679" s="90"/>
      <c r="DB679" s="90"/>
      <c r="DC679" s="90"/>
    </row>
    <row r="680" spans="96:107" ht="13.2" x14ac:dyDescent="0.25">
      <c r="CR680" s="90"/>
      <c r="CS680" s="90"/>
      <c r="CT680" s="90"/>
      <c r="CU680" s="90"/>
      <c r="CV680" s="90"/>
      <c r="CW680" s="90"/>
      <c r="CX680" s="90"/>
      <c r="CY680" s="90"/>
      <c r="CZ680" s="90"/>
      <c r="DA680" s="90"/>
      <c r="DB680" s="90"/>
      <c r="DC680" s="90"/>
    </row>
    <row r="681" spans="96:107" ht="13.2" x14ac:dyDescent="0.25">
      <c r="CR681" s="90"/>
      <c r="CS681" s="90"/>
      <c r="CT681" s="90"/>
      <c r="CU681" s="90"/>
      <c r="CV681" s="90"/>
      <c r="CW681" s="90"/>
      <c r="CX681" s="90"/>
      <c r="CY681" s="90"/>
      <c r="CZ681" s="90"/>
      <c r="DA681" s="90"/>
      <c r="DB681" s="90"/>
      <c r="DC681" s="90"/>
    </row>
    <row r="682" spans="96:107" ht="13.2" x14ac:dyDescent="0.25">
      <c r="CR682" s="90"/>
      <c r="CS682" s="90"/>
      <c r="CT682" s="90"/>
      <c r="CU682" s="90"/>
      <c r="CV682" s="90"/>
      <c r="CW682" s="90"/>
      <c r="CX682" s="90"/>
      <c r="CY682" s="90"/>
      <c r="CZ682" s="90"/>
      <c r="DA682" s="90"/>
      <c r="DB682" s="90"/>
      <c r="DC682" s="90"/>
    </row>
    <row r="683" spans="96:107" ht="13.2" x14ac:dyDescent="0.25">
      <c r="CR683" s="90"/>
      <c r="CS683" s="90"/>
      <c r="CT683" s="90"/>
      <c r="CU683" s="90"/>
      <c r="CV683" s="90"/>
      <c r="CW683" s="90"/>
      <c r="CX683" s="90"/>
      <c r="CY683" s="90"/>
      <c r="CZ683" s="90"/>
      <c r="DA683" s="90"/>
      <c r="DB683" s="90"/>
      <c r="DC683" s="90"/>
    </row>
    <row r="684" spans="96:107" ht="13.2" x14ac:dyDescent="0.25">
      <c r="CR684" s="90"/>
      <c r="CS684" s="90"/>
      <c r="CT684" s="90"/>
      <c r="CU684" s="90"/>
      <c r="CV684" s="90"/>
      <c r="CW684" s="90"/>
      <c r="CX684" s="90"/>
      <c r="CY684" s="90"/>
      <c r="CZ684" s="90"/>
      <c r="DA684" s="90"/>
      <c r="DB684" s="90"/>
      <c r="DC684" s="90"/>
    </row>
    <row r="685" spans="96:107" ht="13.2" x14ac:dyDescent="0.25">
      <c r="CR685" s="90"/>
      <c r="CS685" s="90"/>
      <c r="CT685" s="90"/>
      <c r="CU685" s="90"/>
      <c r="CV685" s="90"/>
      <c r="CW685" s="90"/>
      <c r="CX685" s="90"/>
      <c r="CY685" s="90"/>
      <c r="CZ685" s="90"/>
      <c r="DA685" s="90"/>
      <c r="DB685" s="90"/>
      <c r="DC685" s="90"/>
    </row>
    <row r="686" spans="96:107" ht="13.2" x14ac:dyDescent="0.25">
      <c r="CR686" s="90"/>
      <c r="CS686" s="90"/>
      <c r="CT686" s="90"/>
      <c r="CU686" s="90"/>
      <c r="CV686" s="90"/>
      <c r="CW686" s="90"/>
      <c r="CX686" s="90"/>
      <c r="CY686" s="90"/>
      <c r="CZ686" s="90"/>
      <c r="DA686" s="90"/>
      <c r="DB686" s="90"/>
      <c r="DC686" s="90"/>
    </row>
    <row r="687" spans="96:107" ht="13.2" x14ac:dyDescent="0.25">
      <c r="CR687" s="90"/>
      <c r="CS687" s="90"/>
      <c r="CT687" s="90"/>
      <c r="CU687" s="90"/>
      <c r="CV687" s="90"/>
      <c r="CW687" s="90"/>
      <c r="CX687" s="90"/>
      <c r="CY687" s="90"/>
      <c r="CZ687" s="90"/>
      <c r="DA687" s="90"/>
      <c r="DB687" s="90"/>
      <c r="DC687" s="90"/>
    </row>
    <row r="688" spans="96:107" ht="13.2" x14ac:dyDescent="0.25">
      <c r="CR688" s="90"/>
      <c r="CS688" s="90"/>
      <c r="CT688" s="90"/>
      <c r="CU688" s="90"/>
      <c r="CV688" s="90"/>
      <c r="CW688" s="90"/>
      <c r="CX688" s="90"/>
      <c r="CY688" s="90"/>
      <c r="CZ688" s="90"/>
      <c r="DA688" s="90"/>
      <c r="DB688" s="90"/>
      <c r="DC688" s="90"/>
    </row>
    <row r="689" spans="96:107" ht="13.2" x14ac:dyDescent="0.25">
      <c r="CR689" s="90"/>
      <c r="CS689" s="90"/>
      <c r="CT689" s="90"/>
      <c r="CU689" s="90"/>
      <c r="CV689" s="90"/>
      <c r="CW689" s="90"/>
      <c r="CX689" s="90"/>
      <c r="CY689" s="90"/>
      <c r="CZ689" s="90"/>
      <c r="DA689" s="90"/>
      <c r="DB689" s="90"/>
      <c r="DC689" s="90"/>
    </row>
    <row r="690" spans="96:107" ht="13.2" x14ac:dyDescent="0.25">
      <c r="CR690" s="90"/>
      <c r="CS690" s="90"/>
      <c r="CT690" s="90"/>
      <c r="CU690" s="90"/>
      <c r="CV690" s="90"/>
      <c r="CW690" s="90"/>
      <c r="CX690" s="90"/>
      <c r="CY690" s="90"/>
      <c r="CZ690" s="90"/>
      <c r="DA690" s="90"/>
      <c r="DB690" s="90"/>
      <c r="DC690" s="90"/>
    </row>
    <row r="691" spans="96:107" ht="13.2" x14ac:dyDescent="0.25">
      <c r="CR691" s="90"/>
      <c r="CS691" s="90"/>
      <c r="CT691" s="90"/>
      <c r="CU691" s="90"/>
      <c r="CV691" s="90"/>
      <c r="CW691" s="90"/>
      <c r="CX691" s="90"/>
      <c r="CY691" s="90"/>
      <c r="CZ691" s="90"/>
      <c r="DA691" s="90"/>
      <c r="DB691" s="90"/>
      <c r="DC691" s="90"/>
    </row>
    <row r="692" spans="96:107" ht="13.2" x14ac:dyDescent="0.25">
      <c r="CR692" s="90"/>
      <c r="CS692" s="90"/>
      <c r="CT692" s="90"/>
      <c r="CU692" s="90"/>
      <c r="CV692" s="90"/>
      <c r="CW692" s="90"/>
      <c r="CX692" s="90"/>
      <c r="CY692" s="90"/>
      <c r="CZ692" s="90"/>
      <c r="DA692" s="90"/>
      <c r="DB692" s="90"/>
      <c r="DC692" s="90"/>
    </row>
    <row r="693" spans="96:107" ht="13.2" x14ac:dyDescent="0.25">
      <c r="CR693" s="90"/>
      <c r="CS693" s="90"/>
      <c r="CT693" s="90"/>
      <c r="CU693" s="90"/>
      <c r="CV693" s="90"/>
      <c r="CW693" s="90"/>
      <c r="CX693" s="90"/>
      <c r="CY693" s="90"/>
      <c r="CZ693" s="90"/>
      <c r="DA693" s="90"/>
      <c r="DB693" s="90"/>
      <c r="DC693" s="90"/>
    </row>
    <row r="694" spans="96:107" ht="13.2" x14ac:dyDescent="0.25">
      <c r="CR694" s="90"/>
      <c r="CS694" s="90"/>
      <c r="CT694" s="90"/>
      <c r="CU694" s="90"/>
      <c r="CV694" s="90"/>
      <c r="CW694" s="90"/>
      <c r="CX694" s="90"/>
      <c r="CY694" s="90"/>
      <c r="CZ694" s="90"/>
      <c r="DA694" s="90"/>
      <c r="DB694" s="90"/>
      <c r="DC694" s="90"/>
    </row>
    <row r="695" spans="96:107" ht="13.2" x14ac:dyDescent="0.25">
      <c r="CR695" s="90"/>
      <c r="CS695" s="90"/>
      <c r="CT695" s="90"/>
      <c r="CU695" s="90"/>
      <c r="CV695" s="90"/>
      <c r="CW695" s="90"/>
      <c r="CX695" s="90"/>
      <c r="CY695" s="90"/>
      <c r="CZ695" s="90"/>
      <c r="DA695" s="90"/>
      <c r="DB695" s="90"/>
      <c r="DC695" s="90"/>
    </row>
    <row r="696" spans="96:107" ht="13.2" x14ac:dyDescent="0.25">
      <c r="CR696" s="90"/>
      <c r="CS696" s="90"/>
      <c r="CT696" s="90"/>
      <c r="CU696" s="90"/>
      <c r="CV696" s="90"/>
      <c r="CW696" s="90"/>
      <c r="CX696" s="90"/>
      <c r="CY696" s="90"/>
      <c r="CZ696" s="90"/>
      <c r="DA696" s="90"/>
      <c r="DB696" s="90"/>
      <c r="DC696" s="90"/>
    </row>
    <row r="697" spans="96:107" ht="13.2" x14ac:dyDescent="0.25">
      <c r="CR697" s="90"/>
      <c r="CS697" s="90"/>
      <c r="CT697" s="90"/>
      <c r="CU697" s="90"/>
      <c r="CV697" s="90"/>
      <c r="CW697" s="90"/>
      <c r="CX697" s="90"/>
      <c r="CY697" s="90"/>
      <c r="CZ697" s="90"/>
      <c r="DA697" s="90"/>
      <c r="DB697" s="90"/>
      <c r="DC697" s="90"/>
    </row>
    <row r="698" spans="96:107" ht="13.2" x14ac:dyDescent="0.25">
      <c r="CR698" s="90"/>
      <c r="CS698" s="90"/>
      <c r="CT698" s="90"/>
      <c r="CU698" s="90"/>
      <c r="CV698" s="90"/>
      <c r="CW698" s="90"/>
      <c r="CX698" s="90"/>
      <c r="CY698" s="90"/>
      <c r="CZ698" s="90"/>
      <c r="DA698" s="90"/>
      <c r="DB698" s="90"/>
      <c r="DC698" s="90"/>
    </row>
    <row r="699" spans="96:107" ht="13.2" x14ac:dyDescent="0.25">
      <c r="CR699" s="90"/>
      <c r="CS699" s="90"/>
      <c r="CT699" s="90"/>
      <c r="CU699" s="90"/>
      <c r="CV699" s="90"/>
      <c r="CW699" s="90"/>
      <c r="CX699" s="90"/>
      <c r="CY699" s="90"/>
      <c r="CZ699" s="90"/>
      <c r="DA699" s="90"/>
      <c r="DB699" s="90"/>
      <c r="DC699" s="90"/>
    </row>
    <row r="700" spans="96:107" ht="13.2" x14ac:dyDescent="0.25">
      <c r="CR700" s="90"/>
      <c r="CS700" s="90"/>
      <c r="CT700" s="90"/>
      <c r="CU700" s="90"/>
      <c r="CV700" s="90"/>
      <c r="CW700" s="90"/>
      <c r="CX700" s="90"/>
      <c r="CY700" s="90"/>
      <c r="CZ700" s="90"/>
      <c r="DA700" s="90"/>
      <c r="DB700" s="90"/>
      <c r="DC700" s="90"/>
    </row>
    <row r="701" spans="96:107" ht="13.2" x14ac:dyDescent="0.25">
      <c r="CR701" s="90"/>
      <c r="CS701" s="90"/>
      <c r="CT701" s="90"/>
      <c r="CU701" s="90"/>
      <c r="CV701" s="90"/>
      <c r="CW701" s="90"/>
      <c r="CX701" s="90"/>
      <c r="CY701" s="90"/>
      <c r="CZ701" s="90"/>
      <c r="DA701" s="90"/>
      <c r="DB701" s="90"/>
      <c r="DC701" s="90"/>
    </row>
    <row r="702" spans="96:107" ht="13.2" x14ac:dyDescent="0.25">
      <c r="CR702" s="90"/>
      <c r="CS702" s="90"/>
      <c r="CT702" s="90"/>
      <c r="CU702" s="90"/>
      <c r="CV702" s="90"/>
      <c r="CW702" s="90"/>
      <c r="CX702" s="90"/>
      <c r="CY702" s="90"/>
      <c r="CZ702" s="90"/>
      <c r="DA702" s="90"/>
      <c r="DB702" s="90"/>
      <c r="DC702" s="90"/>
    </row>
    <row r="703" spans="96:107" ht="13.2" x14ac:dyDescent="0.25">
      <c r="CR703" s="90"/>
      <c r="CS703" s="90"/>
      <c r="CT703" s="90"/>
      <c r="CU703" s="90"/>
      <c r="CV703" s="90"/>
      <c r="CW703" s="90"/>
      <c r="CX703" s="90"/>
      <c r="CY703" s="90"/>
      <c r="CZ703" s="90"/>
      <c r="DA703" s="90"/>
      <c r="DB703" s="90"/>
      <c r="DC703" s="90"/>
    </row>
    <row r="704" spans="96:107" ht="13.2" x14ac:dyDescent="0.25">
      <c r="CR704" s="90"/>
      <c r="CS704" s="90"/>
      <c r="CT704" s="90"/>
      <c r="CU704" s="90"/>
      <c r="CV704" s="90"/>
      <c r="CW704" s="90"/>
      <c r="CX704" s="90"/>
      <c r="CY704" s="90"/>
      <c r="CZ704" s="90"/>
      <c r="DA704" s="90"/>
      <c r="DB704" s="90"/>
      <c r="DC704" s="90"/>
    </row>
    <row r="705" spans="96:107" ht="13.2" x14ac:dyDescent="0.25">
      <c r="CR705" s="90"/>
      <c r="CS705" s="90"/>
      <c r="CT705" s="90"/>
      <c r="CU705" s="90"/>
      <c r="CV705" s="90"/>
      <c r="CW705" s="90"/>
      <c r="CX705" s="90"/>
      <c r="CY705" s="90"/>
      <c r="CZ705" s="90"/>
      <c r="DA705" s="90"/>
      <c r="DB705" s="90"/>
      <c r="DC705" s="90"/>
    </row>
    <row r="706" spans="96:107" ht="13.2" x14ac:dyDescent="0.25">
      <c r="CR706" s="90"/>
      <c r="CS706" s="90"/>
      <c r="CT706" s="90"/>
      <c r="CU706" s="90"/>
      <c r="CV706" s="90"/>
      <c r="CW706" s="90"/>
      <c r="CX706" s="90"/>
      <c r="CY706" s="90"/>
      <c r="CZ706" s="90"/>
      <c r="DA706" s="90"/>
      <c r="DB706" s="90"/>
      <c r="DC706" s="90"/>
    </row>
    <row r="707" spans="96:107" ht="13.2" x14ac:dyDescent="0.25">
      <c r="CR707" s="90"/>
      <c r="CS707" s="90"/>
      <c r="CT707" s="90"/>
      <c r="CU707" s="90"/>
      <c r="CV707" s="90"/>
      <c r="CW707" s="90"/>
      <c r="CX707" s="90"/>
      <c r="CY707" s="90"/>
      <c r="CZ707" s="90"/>
      <c r="DA707" s="90"/>
      <c r="DB707" s="90"/>
      <c r="DC707" s="90"/>
    </row>
    <row r="708" spans="96:107" ht="13.2" x14ac:dyDescent="0.25">
      <c r="CR708" s="90"/>
      <c r="CS708" s="90"/>
      <c r="CT708" s="90"/>
      <c r="CU708" s="90"/>
      <c r="CV708" s="90"/>
      <c r="CW708" s="90"/>
      <c r="CX708" s="90"/>
      <c r="CY708" s="90"/>
      <c r="CZ708" s="90"/>
      <c r="DA708" s="90"/>
      <c r="DB708" s="90"/>
      <c r="DC708" s="90"/>
    </row>
    <row r="709" spans="96:107" ht="13.2" x14ac:dyDescent="0.25">
      <c r="CR709" s="90"/>
      <c r="CS709" s="90"/>
      <c r="CT709" s="90"/>
      <c r="CU709" s="90"/>
      <c r="CV709" s="90"/>
      <c r="CW709" s="90"/>
      <c r="CX709" s="90"/>
      <c r="CY709" s="90"/>
      <c r="CZ709" s="90"/>
      <c r="DA709" s="90"/>
      <c r="DB709" s="90"/>
      <c r="DC709" s="90"/>
    </row>
    <row r="710" spans="96:107" ht="13.2" x14ac:dyDescent="0.25">
      <c r="CR710" s="90"/>
      <c r="CS710" s="90"/>
      <c r="CT710" s="90"/>
      <c r="CU710" s="90"/>
      <c r="CV710" s="90"/>
      <c r="CW710" s="90"/>
      <c r="CX710" s="90"/>
      <c r="CY710" s="90"/>
      <c r="CZ710" s="90"/>
      <c r="DA710" s="90"/>
      <c r="DB710" s="90"/>
      <c r="DC710" s="90"/>
    </row>
    <row r="711" spans="96:107" ht="13.2" x14ac:dyDescent="0.25">
      <c r="CR711" s="90"/>
      <c r="CS711" s="90"/>
      <c r="CT711" s="90"/>
      <c r="CU711" s="90"/>
      <c r="CV711" s="90"/>
      <c r="CW711" s="90"/>
      <c r="CX711" s="90"/>
      <c r="CY711" s="90"/>
      <c r="CZ711" s="90"/>
      <c r="DA711" s="90"/>
      <c r="DB711" s="90"/>
      <c r="DC711" s="90"/>
    </row>
    <row r="712" spans="96:107" ht="13.2" x14ac:dyDescent="0.25">
      <c r="CR712" s="90"/>
      <c r="CS712" s="90"/>
      <c r="CT712" s="90"/>
      <c r="CU712" s="90"/>
      <c r="CV712" s="90"/>
      <c r="CW712" s="90"/>
      <c r="CX712" s="90"/>
      <c r="CY712" s="90"/>
      <c r="CZ712" s="90"/>
      <c r="DA712" s="90"/>
      <c r="DB712" s="90"/>
      <c r="DC712" s="90"/>
    </row>
    <row r="713" spans="96:107" ht="13.2" x14ac:dyDescent="0.25">
      <c r="CR713" s="90"/>
      <c r="CS713" s="90"/>
      <c r="CT713" s="90"/>
      <c r="CU713" s="90"/>
      <c r="CV713" s="90"/>
      <c r="CW713" s="90"/>
      <c r="CX713" s="90"/>
      <c r="CY713" s="90"/>
      <c r="CZ713" s="90"/>
      <c r="DA713" s="90"/>
      <c r="DB713" s="90"/>
      <c r="DC713" s="90"/>
    </row>
    <row r="714" spans="96:107" ht="13.2" x14ac:dyDescent="0.25">
      <c r="CR714" s="90"/>
      <c r="CS714" s="90"/>
      <c r="CT714" s="90"/>
      <c r="CU714" s="90"/>
      <c r="CV714" s="90"/>
      <c r="CW714" s="90"/>
      <c r="CX714" s="90"/>
      <c r="CY714" s="90"/>
      <c r="CZ714" s="90"/>
      <c r="DA714" s="90"/>
      <c r="DB714" s="90"/>
      <c r="DC714" s="90"/>
    </row>
    <row r="715" spans="96:107" ht="13.2" x14ac:dyDescent="0.25">
      <c r="CR715" s="90"/>
      <c r="CS715" s="90"/>
      <c r="CT715" s="90"/>
      <c r="CU715" s="90"/>
      <c r="CV715" s="90"/>
      <c r="CW715" s="90"/>
      <c r="CX715" s="90"/>
      <c r="CY715" s="90"/>
      <c r="CZ715" s="90"/>
      <c r="DA715" s="90"/>
      <c r="DB715" s="90"/>
      <c r="DC715" s="90"/>
    </row>
    <row r="716" spans="96:107" ht="13.2" x14ac:dyDescent="0.25">
      <c r="CR716" s="90"/>
      <c r="CS716" s="90"/>
      <c r="CT716" s="90"/>
      <c r="CU716" s="90"/>
      <c r="CV716" s="90"/>
      <c r="CW716" s="90"/>
      <c r="CX716" s="90"/>
      <c r="CY716" s="90"/>
      <c r="CZ716" s="90"/>
      <c r="DA716" s="90"/>
      <c r="DB716" s="90"/>
      <c r="DC716" s="90"/>
    </row>
    <row r="717" spans="96:107" ht="13.2" x14ac:dyDescent="0.25">
      <c r="CR717" s="90"/>
      <c r="CS717" s="90"/>
      <c r="CT717" s="90"/>
      <c r="CU717" s="90"/>
      <c r="CV717" s="90"/>
      <c r="CW717" s="90"/>
      <c r="CX717" s="90"/>
      <c r="CY717" s="90"/>
      <c r="CZ717" s="90"/>
      <c r="DA717" s="90"/>
      <c r="DB717" s="90"/>
      <c r="DC717" s="90"/>
    </row>
    <row r="718" spans="96:107" ht="13.2" x14ac:dyDescent="0.25">
      <c r="CR718" s="90"/>
      <c r="CS718" s="90"/>
      <c r="CT718" s="90"/>
      <c r="CU718" s="90"/>
      <c r="CV718" s="90"/>
      <c r="CW718" s="90"/>
      <c r="CX718" s="90"/>
      <c r="CY718" s="90"/>
      <c r="CZ718" s="90"/>
      <c r="DA718" s="90"/>
      <c r="DB718" s="90"/>
      <c r="DC718" s="90"/>
    </row>
    <row r="719" spans="96:107" ht="13.2" x14ac:dyDescent="0.25">
      <c r="CR719" s="90"/>
      <c r="CS719" s="90"/>
      <c r="CT719" s="90"/>
      <c r="CU719" s="90"/>
      <c r="CV719" s="90"/>
      <c r="CW719" s="90"/>
      <c r="CX719" s="90"/>
      <c r="CY719" s="90"/>
      <c r="CZ719" s="90"/>
      <c r="DA719" s="90"/>
      <c r="DB719" s="90"/>
      <c r="DC719" s="90"/>
    </row>
    <row r="720" spans="96:107" ht="13.2" x14ac:dyDescent="0.25">
      <c r="CR720" s="90"/>
      <c r="CS720" s="90"/>
      <c r="CT720" s="90"/>
      <c r="CU720" s="90"/>
      <c r="CV720" s="90"/>
      <c r="CW720" s="90"/>
      <c r="CX720" s="90"/>
      <c r="CY720" s="90"/>
      <c r="CZ720" s="90"/>
      <c r="DA720" s="90"/>
      <c r="DB720" s="90"/>
      <c r="DC720" s="90"/>
    </row>
    <row r="721" spans="96:107" ht="13.2" x14ac:dyDescent="0.25">
      <c r="CR721" s="90"/>
      <c r="CS721" s="90"/>
      <c r="CT721" s="90"/>
      <c r="CU721" s="90"/>
      <c r="CV721" s="90"/>
      <c r="CW721" s="90"/>
      <c r="CX721" s="90"/>
      <c r="CY721" s="90"/>
      <c r="CZ721" s="90"/>
      <c r="DA721" s="90"/>
      <c r="DB721" s="90"/>
      <c r="DC721" s="90"/>
    </row>
    <row r="722" spans="96:107" ht="13.2" x14ac:dyDescent="0.25">
      <c r="CR722" s="90"/>
      <c r="CS722" s="90"/>
      <c r="CT722" s="90"/>
      <c r="CU722" s="90"/>
      <c r="CV722" s="90"/>
      <c r="CW722" s="90"/>
      <c r="CX722" s="90"/>
      <c r="CY722" s="90"/>
      <c r="CZ722" s="90"/>
      <c r="DA722" s="90"/>
      <c r="DB722" s="90"/>
      <c r="DC722" s="90"/>
    </row>
    <row r="723" spans="96:107" ht="13.2" x14ac:dyDescent="0.25">
      <c r="CR723" s="90"/>
      <c r="CS723" s="90"/>
      <c r="CT723" s="90"/>
      <c r="CU723" s="90"/>
      <c r="CV723" s="90"/>
      <c r="CW723" s="90"/>
      <c r="CX723" s="90"/>
      <c r="CY723" s="90"/>
      <c r="CZ723" s="90"/>
      <c r="DA723" s="90"/>
      <c r="DB723" s="90"/>
      <c r="DC723" s="90"/>
    </row>
    <row r="724" spans="96:107" ht="13.2" x14ac:dyDescent="0.25">
      <c r="CR724" s="90"/>
      <c r="CS724" s="90"/>
      <c r="CT724" s="90"/>
      <c r="CU724" s="90"/>
      <c r="CV724" s="90"/>
      <c r="CW724" s="90"/>
      <c r="CX724" s="90"/>
      <c r="CY724" s="90"/>
      <c r="CZ724" s="90"/>
      <c r="DA724" s="90"/>
      <c r="DB724" s="90"/>
      <c r="DC724" s="90"/>
    </row>
    <row r="725" spans="96:107" ht="13.2" x14ac:dyDescent="0.25">
      <c r="CR725" s="90"/>
      <c r="CS725" s="90"/>
      <c r="CT725" s="90"/>
      <c r="CU725" s="90"/>
      <c r="CV725" s="90"/>
      <c r="CW725" s="90"/>
      <c r="CX725" s="90"/>
      <c r="CY725" s="90"/>
      <c r="CZ725" s="90"/>
      <c r="DA725" s="90"/>
      <c r="DB725" s="90"/>
      <c r="DC725" s="90"/>
    </row>
    <row r="726" spans="96:107" ht="13.2" x14ac:dyDescent="0.25">
      <c r="CR726" s="90"/>
      <c r="CS726" s="90"/>
      <c r="CT726" s="90"/>
      <c r="CU726" s="90"/>
      <c r="CV726" s="90"/>
      <c r="CW726" s="90"/>
      <c r="CX726" s="90"/>
      <c r="CY726" s="90"/>
      <c r="CZ726" s="90"/>
      <c r="DA726" s="90"/>
      <c r="DB726" s="90"/>
      <c r="DC726" s="90"/>
    </row>
    <row r="727" spans="96:107" ht="13.2" x14ac:dyDescent="0.25">
      <c r="CR727" s="90"/>
      <c r="CS727" s="90"/>
      <c r="CT727" s="90"/>
      <c r="CU727" s="90"/>
      <c r="CV727" s="90"/>
      <c r="CW727" s="90"/>
      <c r="CX727" s="90"/>
      <c r="CY727" s="90"/>
      <c r="CZ727" s="90"/>
      <c r="DA727" s="90"/>
      <c r="DB727" s="90"/>
      <c r="DC727" s="90"/>
    </row>
    <row r="728" spans="96:107" ht="13.2" x14ac:dyDescent="0.25">
      <c r="CR728" s="90"/>
      <c r="CS728" s="90"/>
      <c r="CT728" s="90"/>
      <c r="CU728" s="90"/>
      <c r="CV728" s="90"/>
      <c r="CW728" s="90"/>
      <c r="CX728" s="90"/>
      <c r="CY728" s="90"/>
      <c r="CZ728" s="90"/>
      <c r="DA728" s="90"/>
      <c r="DB728" s="90"/>
      <c r="DC728" s="90"/>
    </row>
    <row r="729" spans="96:107" ht="13.2" x14ac:dyDescent="0.25">
      <c r="CR729" s="90"/>
      <c r="CS729" s="90"/>
      <c r="CT729" s="90"/>
      <c r="CU729" s="90"/>
      <c r="CV729" s="90"/>
      <c r="CW729" s="90"/>
      <c r="CX729" s="90"/>
      <c r="CY729" s="90"/>
      <c r="CZ729" s="90"/>
      <c r="DA729" s="90"/>
      <c r="DB729" s="90"/>
      <c r="DC729" s="90"/>
    </row>
    <row r="730" spans="96:107" ht="13.2" x14ac:dyDescent="0.25">
      <c r="CR730" s="90"/>
      <c r="CS730" s="90"/>
      <c r="CT730" s="90"/>
      <c r="CU730" s="90"/>
      <c r="CV730" s="90"/>
      <c r="CW730" s="90"/>
      <c r="CX730" s="90"/>
      <c r="CY730" s="90"/>
      <c r="CZ730" s="90"/>
      <c r="DA730" s="90"/>
      <c r="DB730" s="90"/>
      <c r="DC730" s="90"/>
    </row>
    <row r="731" spans="96:107" ht="13.2" x14ac:dyDescent="0.25">
      <c r="CR731" s="90"/>
      <c r="CS731" s="90"/>
      <c r="CT731" s="90"/>
      <c r="CU731" s="90"/>
      <c r="CV731" s="90"/>
      <c r="CW731" s="90"/>
      <c r="CX731" s="90"/>
      <c r="CY731" s="90"/>
      <c r="CZ731" s="90"/>
      <c r="DA731" s="90"/>
      <c r="DB731" s="90"/>
      <c r="DC731" s="90"/>
    </row>
    <row r="732" spans="96:107" ht="13.2" x14ac:dyDescent="0.25">
      <c r="CR732" s="90"/>
      <c r="CS732" s="90"/>
      <c r="CT732" s="90"/>
      <c r="CU732" s="90"/>
      <c r="CV732" s="90"/>
      <c r="CW732" s="90"/>
      <c r="CX732" s="90"/>
      <c r="CY732" s="90"/>
      <c r="CZ732" s="90"/>
      <c r="DA732" s="90"/>
      <c r="DB732" s="90"/>
      <c r="DC732" s="90"/>
    </row>
    <row r="733" spans="96:107" ht="13.2" x14ac:dyDescent="0.25">
      <c r="CR733" s="90"/>
      <c r="CS733" s="90"/>
      <c r="CT733" s="90"/>
      <c r="CU733" s="90"/>
      <c r="CV733" s="90"/>
      <c r="CW733" s="90"/>
      <c r="CX733" s="90"/>
      <c r="CY733" s="90"/>
      <c r="CZ733" s="90"/>
      <c r="DA733" s="90"/>
      <c r="DB733" s="90"/>
      <c r="DC733" s="90"/>
    </row>
    <row r="734" spans="96:107" ht="13.2" x14ac:dyDescent="0.25">
      <c r="CR734" s="90"/>
      <c r="CS734" s="90"/>
      <c r="CT734" s="90"/>
      <c r="CU734" s="90"/>
      <c r="CV734" s="90"/>
      <c r="CW734" s="90"/>
      <c r="CX734" s="90"/>
      <c r="CY734" s="90"/>
      <c r="CZ734" s="90"/>
      <c r="DA734" s="90"/>
      <c r="DB734" s="90"/>
      <c r="DC734" s="90"/>
    </row>
    <row r="735" spans="96:107" ht="13.2" x14ac:dyDescent="0.25">
      <c r="CR735" s="90"/>
      <c r="CS735" s="90"/>
      <c r="CT735" s="90"/>
      <c r="CU735" s="90"/>
      <c r="CV735" s="90"/>
      <c r="CW735" s="90"/>
      <c r="CX735" s="90"/>
      <c r="CY735" s="90"/>
      <c r="CZ735" s="90"/>
      <c r="DA735" s="90"/>
      <c r="DB735" s="90"/>
      <c r="DC735" s="90"/>
    </row>
    <row r="736" spans="96:107" ht="13.2" x14ac:dyDescent="0.25">
      <c r="CR736" s="90"/>
      <c r="CS736" s="90"/>
      <c r="CT736" s="90"/>
      <c r="CU736" s="90"/>
      <c r="CV736" s="90"/>
      <c r="CW736" s="90"/>
      <c r="CX736" s="90"/>
      <c r="CY736" s="90"/>
      <c r="CZ736" s="90"/>
      <c r="DA736" s="90"/>
      <c r="DB736" s="90"/>
      <c r="DC736" s="90"/>
    </row>
    <row r="737" spans="96:107" ht="13.2" x14ac:dyDescent="0.25">
      <c r="CR737" s="90"/>
      <c r="CS737" s="90"/>
      <c r="CT737" s="90"/>
      <c r="CU737" s="90"/>
      <c r="CV737" s="90"/>
      <c r="CW737" s="90"/>
      <c r="CX737" s="90"/>
      <c r="CY737" s="90"/>
      <c r="CZ737" s="90"/>
      <c r="DA737" s="90"/>
      <c r="DB737" s="90"/>
      <c r="DC737" s="90"/>
    </row>
    <row r="738" spans="96:107" ht="13.2" x14ac:dyDescent="0.25">
      <c r="CR738" s="90"/>
      <c r="CS738" s="90"/>
      <c r="CT738" s="90"/>
      <c r="CU738" s="90"/>
      <c r="CV738" s="90"/>
      <c r="CW738" s="90"/>
      <c r="CX738" s="90"/>
      <c r="CY738" s="90"/>
      <c r="CZ738" s="90"/>
      <c r="DA738" s="90"/>
      <c r="DB738" s="90"/>
      <c r="DC738" s="90"/>
    </row>
    <row r="739" spans="96:107" ht="13.2" x14ac:dyDescent="0.25">
      <c r="CR739" s="90"/>
      <c r="CS739" s="90"/>
      <c r="CT739" s="90"/>
      <c r="CU739" s="90"/>
      <c r="CV739" s="90"/>
      <c r="CW739" s="90"/>
      <c r="CX739" s="90"/>
      <c r="CY739" s="90"/>
      <c r="CZ739" s="90"/>
      <c r="DA739" s="90"/>
      <c r="DB739" s="90"/>
      <c r="DC739" s="90"/>
    </row>
    <row r="740" spans="96:107" ht="13.2" x14ac:dyDescent="0.25">
      <c r="CR740" s="90"/>
      <c r="CS740" s="90"/>
      <c r="CT740" s="90"/>
      <c r="CU740" s="90"/>
      <c r="CV740" s="90"/>
      <c r="CW740" s="90"/>
      <c r="CX740" s="90"/>
      <c r="CY740" s="90"/>
      <c r="CZ740" s="90"/>
      <c r="DA740" s="90"/>
      <c r="DB740" s="90"/>
      <c r="DC740" s="90"/>
    </row>
    <row r="741" spans="96:107" ht="13.2" x14ac:dyDescent="0.25">
      <c r="CR741" s="90"/>
      <c r="CS741" s="90"/>
      <c r="CT741" s="90"/>
      <c r="CU741" s="90"/>
      <c r="CV741" s="90"/>
      <c r="CW741" s="90"/>
      <c r="CX741" s="90"/>
      <c r="CY741" s="90"/>
      <c r="CZ741" s="90"/>
      <c r="DA741" s="90"/>
      <c r="DB741" s="90"/>
      <c r="DC741" s="90"/>
    </row>
    <row r="742" spans="96:107" ht="13.2" x14ac:dyDescent="0.25">
      <c r="CR742" s="90"/>
      <c r="CS742" s="90"/>
      <c r="CT742" s="90"/>
      <c r="CU742" s="90"/>
      <c r="CV742" s="90"/>
      <c r="CW742" s="90"/>
      <c r="CX742" s="90"/>
      <c r="CY742" s="90"/>
      <c r="CZ742" s="90"/>
      <c r="DA742" s="90"/>
      <c r="DB742" s="90"/>
      <c r="DC742" s="90"/>
    </row>
    <row r="743" spans="96:107" ht="13.2" x14ac:dyDescent="0.25">
      <c r="CR743" s="90"/>
      <c r="CS743" s="90"/>
      <c r="CT743" s="90"/>
      <c r="CU743" s="90"/>
      <c r="CV743" s="90"/>
      <c r="CW743" s="90"/>
      <c r="CX743" s="90"/>
      <c r="CY743" s="90"/>
      <c r="CZ743" s="90"/>
      <c r="DA743" s="90"/>
      <c r="DB743" s="90"/>
      <c r="DC743" s="90"/>
    </row>
    <row r="744" spans="96:107" ht="13.2" x14ac:dyDescent="0.25">
      <c r="CR744" s="90"/>
      <c r="CS744" s="90"/>
      <c r="CT744" s="90"/>
      <c r="CU744" s="90"/>
      <c r="CV744" s="90"/>
      <c r="CW744" s="90"/>
      <c r="CX744" s="90"/>
      <c r="CY744" s="90"/>
      <c r="CZ744" s="90"/>
      <c r="DA744" s="90"/>
      <c r="DB744" s="90"/>
      <c r="DC744" s="90"/>
    </row>
    <row r="745" spans="96:107" ht="13.2" x14ac:dyDescent="0.25">
      <c r="CR745" s="90"/>
      <c r="CS745" s="90"/>
      <c r="CT745" s="90"/>
      <c r="CU745" s="90"/>
      <c r="CV745" s="90"/>
      <c r="CW745" s="90"/>
      <c r="CX745" s="90"/>
      <c r="CY745" s="90"/>
      <c r="CZ745" s="90"/>
      <c r="DA745" s="90"/>
      <c r="DB745" s="90"/>
      <c r="DC745" s="90"/>
    </row>
    <row r="746" spans="96:107" ht="13.2" x14ac:dyDescent="0.25">
      <c r="CR746" s="90"/>
      <c r="CS746" s="90"/>
      <c r="CT746" s="90"/>
      <c r="CU746" s="90"/>
      <c r="CV746" s="90"/>
      <c r="CW746" s="90"/>
      <c r="CX746" s="90"/>
      <c r="CY746" s="90"/>
      <c r="CZ746" s="90"/>
      <c r="DA746" s="90"/>
      <c r="DB746" s="90"/>
      <c r="DC746" s="90"/>
    </row>
    <row r="747" spans="96:107" ht="13.2" x14ac:dyDescent="0.25">
      <c r="CR747" s="90"/>
      <c r="CS747" s="90"/>
      <c r="CT747" s="90"/>
      <c r="CU747" s="90"/>
      <c r="CV747" s="90"/>
      <c r="CW747" s="90"/>
      <c r="CX747" s="90"/>
      <c r="CY747" s="90"/>
      <c r="CZ747" s="90"/>
      <c r="DA747" s="90"/>
      <c r="DB747" s="90"/>
      <c r="DC747" s="90"/>
    </row>
    <row r="748" spans="96:107" ht="13.2" x14ac:dyDescent="0.25">
      <c r="CR748" s="90"/>
      <c r="CS748" s="90"/>
      <c r="CT748" s="90"/>
      <c r="CU748" s="90"/>
      <c r="CV748" s="90"/>
      <c r="CW748" s="90"/>
      <c r="CX748" s="90"/>
      <c r="CY748" s="90"/>
      <c r="CZ748" s="90"/>
      <c r="DA748" s="90"/>
      <c r="DB748" s="90"/>
      <c r="DC748" s="90"/>
    </row>
    <row r="749" spans="96:107" ht="13.2" x14ac:dyDescent="0.25">
      <c r="CR749" s="90"/>
      <c r="CS749" s="90"/>
      <c r="CT749" s="90"/>
      <c r="CU749" s="90"/>
      <c r="CV749" s="90"/>
      <c r="CW749" s="90"/>
      <c r="CX749" s="90"/>
      <c r="CY749" s="90"/>
      <c r="CZ749" s="90"/>
      <c r="DA749" s="90"/>
      <c r="DB749" s="90"/>
      <c r="DC749" s="90"/>
    </row>
    <row r="750" spans="96:107" ht="13.2" x14ac:dyDescent="0.25">
      <c r="CR750" s="90"/>
      <c r="CS750" s="90"/>
      <c r="CT750" s="90"/>
      <c r="CU750" s="90"/>
      <c r="CV750" s="90"/>
      <c r="CW750" s="90"/>
      <c r="CX750" s="90"/>
      <c r="CY750" s="90"/>
      <c r="CZ750" s="90"/>
      <c r="DA750" s="90"/>
      <c r="DB750" s="90"/>
      <c r="DC750" s="90"/>
    </row>
    <row r="751" spans="96:107" ht="13.2" x14ac:dyDescent="0.25">
      <c r="CR751" s="90"/>
      <c r="CS751" s="90"/>
      <c r="CT751" s="90"/>
      <c r="CU751" s="90"/>
      <c r="CV751" s="90"/>
      <c r="CW751" s="90"/>
      <c r="CX751" s="90"/>
      <c r="CY751" s="90"/>
      <c r="CZ751" s="90"/>
      <c r="DA751" s="90"/>
      <c r="DB751" s="90"/>
      <c r="DC751" s="90"/>
    </row>
    <row r="752" spans="96:107" ht="13.2" x14ac:dyDescent="0.25">
      <c r="CR752" s="90"/>
      <c r="CS752" s="90"/>
      <c r="CT752" s="90"/>
      <c r="CU752" s="90"/>
      <c r="CV752" s="90"/>
      <c r="CW752" s="90"/>
      <c r="CX752" s="90"/>
      <c r="CY752" s="90"/>
      <c r="CZ752" s="90"/>
      <c r="DA752" s="90"/>
      <c r="DB752" s="90"/>
      <c r="DC752" s="90"/>
    </row>
    <row r="753" spans="96:107" ht="13.2" x14ac:dyDescent="0.25">
      <c r="CR753" s="90"/>
      <c r="CS753" s="90"/>
      <c r="CT753" s="90"/>
      <c r="CU753" s="90"/>
      <c r="CV753" s="90"/>
      <c r="CW753" s="90"/>
      <c r="CX753" s="90"/>
      <c r="CY753" s="90"/>
      <c r="CZ753" s="90"/>
      <c r="DA753" s="90"/>
      <c r="DB753" s="90"/>
      <c r="DC753" s="90"/>
    </row>
    <row r="754" spans="96:107" ht="13.2" x14ac:dyDescent="0.25">
      <c r="CR754" s="90"/>
      <c r="CS754" s="90"/>
      <c r="CT754" s="90"/>
      <c r="CU754" s="90"/>
      <c r="CV754" s="90"/>
      <c r="CW754" s="90"/>
      <c r="CX754" s="90"/>
      <c r="CY754" s="90"/>
      <c r="CZ754" s="90"/>
      <c r="DA754" s="90"/>
      <c r="DB754" s="90"/>
      <c r="DC754" s="90"/>
    </row>
    <row r="755" spans="96:107" ht="13.2" x14ac:dyDescent="0.25">
      <c r="CR755" s="90"/>
      <c r="CS755" s="90"/>
      <c r="CT755" s="90"/>
      <c r="CU755" s="90"/>
      <c r="CV755" s="90"/>
      <c r="CW755" s="90"/>
      <c r="CX755" s="90"/>
      <c r="CY755" s="90"/>
      <c r="CZ755" s="90"/>
      <c r="DA755" s="90"/>
      <c r="DB755" s="90"/>
      <c r="DC755" s="90"/>
    </row>
    <row r="756" spans="96:107" ht="13.2" x14ac:dyDescent="0.25">
      <c r="CR756" s="90"/>
      <c r="CS756" s="90"/>
      <c r="CT756" s="90"/>
      <c r="CU756" s="90"/>
      <c r="CV756" s="90"/>
      <c r="CW756" s="90"/>
      <c r="CX756" s="90"/>
      <c r="CY756" s="90"/>
      <c r="CZ756" s="90"/>
      <c r="DA756" s="90"/>
      <c r="DB756" s="90"/>
      <c r="DC756" s="90"/>
    </row>
    <row r="757" spans="96:107" ht="13.2" x14ac:dyDescent="0.25">
      <c r="CR757" s="90"/>
      <c r="CS757" s="90"/>
      <c r="CT757" s="90"/>
      <c r="CU757" s="90"/>
      <c r="CV757" s="90"/>
      <c r="CW757" s="90"/>
      <c r="CX757" s="90"/>
      <c r="CY757" s="90"/>
      <c r="CZ757" s="90"/>
      <c r="DA757" s="90"/>
      <c r="DB757" s="90"/>
      <c r="DC757" s="90"/>
    </row>
    <row r="758" spans="96:107" ht="13.2" x14ac:dyDescent="0.25">
      <c r="CR758" s="90"/>
      <c r="CS758" s="90"/>
      <c r="CT758" s="90"/>
      <c r="CU758" s="90"/>
      <c r="CV758" s="90"/>
      <c r="CW758" s="90"/>
      <c r="CX758" s="90"/>
      <c r="CY758" s="90"/>
      <c r="CZ758" s="90"/>
      <c r="DA758" s="90"/>
      <c r="DB758" s="90"/>
      <c r="DC758" s="90"/>
    </row>
    <row r="759" spans="96:107" ht="13.2" x14ac:dyDescent="0.25">
      <c r="CR759" s="90"/>
      <c r="CS759" s="90"/>
      <c r="CT759" s="90"/>
      <c r="CU759" s="90"/>
      <c r="CV759" s="90"/>
      <c r="CW759" s="90"/>
      <c r="CX759" s="90"/>
      <c r="CY759" s="90"/>
      <c r="CZ759" s="90"/>
      <c r="DA759" s="90"/>
      <c r="DB759" s="90"/>
      <c r="DC759" s="90"/>
    </row>
    <row r="760" spans="96:107" ht="13.2" x14ac:dyDescent="0.25">
      <c r="CR760" s="90"/>
      <c r="CS760" s="90"/>
      <c r="CT760" s="90"/>
      <c r="CU760" s="90"/>
      <c r="CV760" s="90"/>
      <c r="CW760" s="90"/>
      <c r="CX760" s="90"/>
      <c r="CY760" s="90"/>
      <c r="CZ760" s="90"/>
      <c r="DA760" s="90"/>
      <c r="DB760" s="90"/>
      <c r="DC760" s="90"/>
    </row>
    <row r="761" spans="96:107" ht="13.2" x14ac:dyDescent="0.25">
      <c r="CR761" s="90"/>
      <c r="CS761" s="90"/>
      <c r="CT761" s="90"/>
      <c r="CU761" s="90"/>
      <c r="CV761" s="90"/>
      <c r="CW761" s="90"/>
      <c r="CX761" s="90"/>
      <c r="CY761" s="90"/>
      <c r="CZ761" s="90"/>
      <c r="DA761" s="90"/>
      <c r="DB761" s="90"/>
      <c r="DC761" s="90"/>
    </row>
    <row r="762" spans="96:107" ht="13.2" x14ac:dyDescent="0.25">
      <c r="CR762" s="90"/>
      <c r="CS762" s="90"/>
      <c r="CT762" s="90"/>
      <c r="CU762" s="90"/>
      <c r="CV762" s="90"/>
      <c r="CW762" s="90"/>
      <c r="CX762" s="90"/>
      <c r="CY762" s="90"/>
      <c r="CZ762" s="90"/>
      <c r="DA762" s="90"/>
      <c r="DB762" s="90"/>
      <c r="DC762" s="90"/>
    </row>
    <row r="763" spans="96:107" ht="13.2" x14ac:dyDescent="0.25">
      <c r="CR763" s="90"/>
      <c r="CS763" s="90"/>
      <c r="CT763" s="90"/>
      <c r="CU763" s="90"/>
      <c r="CV763" s="90"/>
      <c r="CW763" s="90"/>
      <c r="CX763" s="90"/>
      <c r="CY763" s="90"/>
      <c r="CZ763" s="90"/>
      <c r="DA763" s="90"/>
      <c r="DB763" s="90"/>
      <c r="DC763" s="90"/>
    </row>
    <row r="764" spans="96:107" ht="13.2" x14ac:dyDescent="0.25">
      <c r="CR764" s="90"/>
      <c r="CS764" s="90"/>
      <c r="CT764" s="90"/>
      <c r="CU764" s="90"/>
      <c r="CV764" s="90"/>
      <c r="CW764" s="90"/>
      <c r="CX764" s="90"/>
      <c r="CY764" s="90"/>
      <c r="CZ764" s="90"/>
      <c r="DA764" s="90"/>
      <c r="DB764" s="90"/>
      <c r="DC764" s="90"/>
    </row>
    <row r="765" spans="96:107" ht="13.2" x14ac:dyDescent="0.25">
      <c r="CR765" s="90"/>
      <c r="CS765" s="90"/>
      <c r="CT765" s="90"/>
      <c r="CU765" s="90"/>
      <c r="CV765" s="90"/>
      <c r="CW765" s="90"/>
      <c r="CX765" s="90"/>
      <c r="CY765" s="90"/>
      <c r="CZ765" s="90"/>
      <c r="DA765" s="90"/>
      <c r="DB765" s="90"/>
      <c r="DC765" s="90"/>
    </row>
    <row r="766" spans="96:107" ht="13.2" x14ac:dyDescent="0.25">
      <c r="CR766" s="90"/>
      <c r="CS766" s="90"/>
      <c r="CT766" s="90"/>
      <c r="CU766" s="90"/>
      <c r="CV766" s="90"/>
      <c r="CW766" s="90"/>
      <c r="CX766" s="90"/>
      <c r="CY766" s="90"/>
      <c r="CZ766" s="90"/>
      <c r="DA766" s="90"/>
      <c r="DB766" s="90"/>
      <c r="DC766" s="90"/>
    </row>
    <row r="767" spans="96:107" ht="13.2" x14ac:dyDescent="0.25">
      <c r="CR767" s="90"/>
      <c r="CS767" s="90"/>
      <c r="CT767" s="90"/>
      <c r="CU767" s="90"/>
      <c r="CV767" s="90"/>
      <c r="CW767" s="90"/>
      <c r="CX767" s="90"/>
      <c r="CY767" s="90"/>
      <c r="CZ767" s="90"/>
      <c r="DA767" s="90"/>
      <c r="DB767" s="90"/>
      <c r="DC767" s="90"/>
    </row>
    <row r="768" spans="96:107" ht="13.2" x14ac:dyDescent="0.25">
      <c r="CR768" s="90"/>
      <c r="CS768" s="90"/>
      <c r="CT768" s="90"/>
      <c r="CU768" s="90"/>
      <c r="CV768" s="90"/>
      <c r="CW768" s="90"/>
      <c r="CX768" s="90"/>
      <c r="CY768" s="90"/>
      <c r="CZ768" s="90"/>
      <c r="DA768" s="90"/>
      <c r="DB768" s="90"/>
      <c r="DC768" s="90"/>
    </row>
    <row r="769" spans="96:107" ht="13.2" x14ac:dyDescent="0.25">
      <c r="CR769" s="90"/>
      <c r="CS769" s="90"/>
      <c r="CT769" s="90"/>
      <c r="CU769" s="90"/>
      <c r="CV769" s="90"/>
      <c r="CW769" s="90"/>
      <c r="CX769" s="90"/>
      <c r="CY769" s="90"/>
      <c r="CZ769" s="90"/>
      <c r="DA769" s="90"/>
      <c r="DB769" s="90"/>
      <c r="DC769" s="90"/>
    </row>
    <row r="770" spans="96:107" ht="13.2" x14ac:dyDescent="0.25">
      <c r="CR770" s="90"/>
      <c r="CS770" s="90"/>
      <c r="CT770" s="90"/>
      <c r="CU770" s="90"/>
      <c r="CV770" s="90"/>
      <c r="CW770" s="90"/>
      <c r="CX770" s="90"/>
      <c r="CY770" s="90"/>
      <c r="CZ770" s="90"/>
      <c r="DA770" s="90"/>
      <c r="DB770" s="90"/>
      <c r="DC770" s="90"/>
    </row>
    <row r="771" spans="96:107" ht="13.2" x14ac:dyDescent="0.25">
      <c r="CR771" s="90"/>
      <c r="CS771" s="90"/>
      <c r="CT771" s="90"/>
      <c r="CU771" s="90"/>
      <c r="CV771" s="90"/>
      <c r="CW771" s="90"/>
      <c r="CX771" s="90"/>
      <c r="CY771" s="90"/>
      <c r="CZ771" s="90"/>
      <c r="DA771" s="90"/>
      <c r="DB771" s="90"/>
      <c r="DC771" s="90"/>
    </row>
    <row r="772" spans="96:107" ht="13.2" x14ac:dyDescent="0.25">
      <c r="CR772" s="90"/>
      <c r="CS772" s="90"/>
      <c r="CT772" s="90"/>
      <c r="CU772" s="90"/>
      <c r="CV772" s="90"/>
      <c r="CW772" s="90"/>
      <c r="CX772" s="90"/>
      <c r="CY772" s="90"/>
      <c r="CZ772" s="90"/>
      <c r="DA772" s="90"/>
      <c r="DB772" s="90"/>
      <c r="DC772" s="90"/>
    </row>
    <row r="773" spans="96:107" ht="13.2" x14ac:dyDescent="0.25">
      <c r="CR773" s="90"/>
      <c r="CS773" s="90"/>
      <c r="CT773" s="90"/>
      <c r="CU773" s="90"/>
      <c r="CV773" s="90"/>
      <c r="CW773" s="90"/>
      <c r="CX773" s="90"/>
      <c r="CY773" s="90"/>
      <c r="CZ773" s="90"/>
      <c r="DA773" s="90"/>
      <c r="DB773" s="90"/>
      <c r="DC773" s="90"/>
    </row>
    <row r="774" spans="96:107" ht="13.2" x14ac:dyDescent="0.25">
      <c r="CR774" s="90"/>
      <c r="CS774" s="90"/>
      <c r="CT774" s="90"/>
      <c r="CU774" s="90"/>
      <c r="CV774" s="90"/>
      <c r="CW774" s="90"/>
      <c r="CX774" s="90"/>
      <c r="CY774" s="90"/>
      <c r="CZ774" s="90"/>
      <c r="DA774" s="90"/>
      <c r="DB774" s="90"/>
      <c r="DC774" s="90"/>
    </row>
    <row r="775" spans="96:107" ht="13.2" x14ac:dyDescent="0.25">
      <c r="CR775" s="90"/>
      <c r="CS775" s="90"/>
      <c r="CT775" s="90"/>
      <c r="CU775" s="90"/>
      <c r="CV775" s="90"/>
      <c r="CW775" s="90"/>
      <c r="CX775" s="90"/>
      <c r="CY775" s="90"/>
      <c r="CZ775" s="90"/>
      <c r="DA775" s="90"/>
      <c r="DB775" s="90"/>
      <c r="DC775" s="90"/>
    </row>
    <row r="776" spans="96:107" ht="13.2" x14ac:dyDescent="0.25">
      <c r="CR776" s="90"/>
      <c r="CS776" s="90"/>
      <c r="CT776" s="90"/>
      <c r="CU776" s="90"/>
      <c r="CV776" s="90"/>
      <c r="CW776" s="90"/>
      <c r="CX776" s="90"/>
      <c r="CY776" s="90"/>
      <c r="CZ776" s="90"/>
      <c r="DA776" s="90"/>
      <c r="DB776" s="90"/>
      <c r="DC776" s="90"/>
    </row>
    <row r="777" spans="96:107" ht="13.2" x14ac:dyDescent="0.25">
      <c r="CR777" s="90"/>
      <c r="CS777" s="90"/>
      <c r="CT777" s="90"/>
      <c r="CU777" s="90"/>
      <c r="CV777" s="90"/>
      <c r="CW777" s="90"/>
      <c r="CX777" s="90"/>
      <c r="CY777" s="90"/>
      <c r="CZ777" s="90"/>
      <c r="DA777" s="90"/>
      <c r="DB777" s="90"/>
      <c r="DC777" s="90"/>
    </row>
    <row r="778" spans="96:107" ht="13.2" x14ac:dyDescent="0.25">
      <c r="CR778" s="90"/>
      <c r="CS778" s="90"/>
      <c r="CT778" s="90"/>
      <c r="CU778" s="90"/>
      <c r="CV778" s="90"/>
      <c r="CW778" s="90"/>
      <c r="CX778" s="90"/>
      <c r="CY778" s="90"/>
      <c r="CZ778" s="90"/>
      <c r="DA778" s="90"/>
      <c r="DB778" s="90"/>
      <c r="DC778" s="90"/>
    </row>
    <row r="779" spans="96:107" ht="13.2" x14ac:dyDescent="0.25">
      <c r="CR779" s="90"/>
      <c r="CS779" s="90"/>
      <c r="CT779" s="90"/>
      <c r="CU779" s="90"/>
      <c r="CV779" s="90"/>
      <c r="CW779" s="90"/>
      <c r="CX779" s="90"/>
      <c r="CY779" s="90"/>
      <c r="CZ779" s="90"/>
      <c r="DA779" s="90"/>
      <c r="DB779" s="90"/>
      <c r="DC779" s="90"/>
    </row>
    <row r="780" spans="96:107" ht="13.2" x14ac:dyDescent="0.25">
      <c r="CR780" s="90"/>
      <c r="CS780" s="90"/>
      <c r="CT780" s="90"/>
      <c r="CU780" s="90"/>
      <c r="CV780" s="90"/>
      <c r="CW780" s="90"/>
      <c r="CX780" s="90"/>
      <c r="CY780" s="90"/>
      <c r="CZ780" s="90"/>
      <c r="DA780" s="90"/>
      <c r="DB780" s="90"/>
      <c r="DC780" s="90"/>
    </row>
    <row r="781" spans="96:107" ht="13.2" x14ac:dyDescent="0.25">
      <c r="CR781" s="90"/>
      <c r="CS781" s="90"/>
      <c r="CT781" s="90"/>
      <c r="CU781" s="90"/>
      <c r="CV781" s="90"/>
      <c r="CW781" s="90"/>
      <c r="CX781" s="90"/>
      <c r="CY781" s="90"/>
      <c r="CZ781" s="90"/>
      <c r="DA781" s="90"/>
      <c r="DB781" s="90"/>
      <c r="DC781" s="90"/>
    </row>
    <row r="782" spans="96:107" ht="13.2" x14ac:dyDescent="0.25">
      <c r="CR782" s="90"/>
      <c r="CS782" s="90"/>
      <c r="CT782" s="90"/>
      <c r="CU782" s="90"/>
      <c r="CV782" s="90"/>
      <c r="CW782" s="90"/>
      <c r="CX782" s="90"/>
      <c r="CY782" s="90"/>
      <c r="CZ782" s="90"/>
      <c r="DA782" s="90"/>
      <c r="DB782" s="90"/>
      <c r="DC782" s="90"/>
    </row>
    <row r="783" spans="96:107" ht="13.2" x14ac:dyDescent="0.25">
      <c r="CR783" s="90"/>
      <c r="CS783" s="90"/>
      <c r="CT783" s="90"/>
      <c r="CU783" s="90"/>
      <c r="CV783" s="90"/>
      <c r="CW783" s="90"/>
      <c r="CX783" s="90"/>
      <c r="CY783" s="90"/>
      <c r="CZ783" s="90"/>
      <c r="DA783" s="90"/>
      <c r="DB783" s="90"/>
      <c r="DC783" s="90"/>
    </row>
    <row r="784" spans="96:107" ht="13.2" x14ac:dyDescent="0.25">
      <c r="CR784" s="90"/>
      <c r="CS784" s="90"/>
      <c r="CT784" s="90"/>
      <c r="CU784" s="90"/>
      <c r="CV784" s="90"/>
      <c r="CW784" s="90"/>
      <c r="CX784" s="90"/>
      <c r="CY784" s="90"/>
      <c r="CZ784" s="90"/>
      <c r="DA784" s="90"/>
      <c r="DB784" s="90"/>
      <c r="DC784" s="90"/>
    </row>
    <row r="785" spans="96:107" ht="13.2" x14ac:dyDescent="0.25">
      <c r="CR785" s="90"/>
      <c r="CS785" s="90"/>
      <c r="CT785" s="90"/>
      <c r="CU785" s="90"/>
      <c r="CV785" s="90"/>
      <c r="CW785" s="90"/>
      <c r="CX785" s="90"/>
      <c r="CY785" s="90"/>
      <c r="CZ785" s="90"/>
      <c r="DA785" s="90"/>
      <c r="DB785" s="90"/>
      <c r="DC785" s="90"/>
    </row>
    <row r="786" spans="96:107" ht="13.2" x14ac:dyDescent="0.25">
      <c r="CR786" s="90"/>
      <c r="CS786" s="90"/>
      <c r="CT786" s="90"/>
      <c r="CU786" s="90"/>
      <c r="CV786" s="90"/>
      <c r="CW786" s="90"/>
      <c r="CX786" s="90"/>
      <c r="CY786" s="90"/>
      <c r="CZ786" s="90"/>
      <c r="DA786" s="90"/>
      <c r="DB786" s="90"/>
      <c r="DC786" s="90"/>
    </row>
    <row r="787" spans="96:107" ht="13.2" x14ac:dyDescent="0.25">
      <c r="CR787" s="90"/>
      <c r="CS787" s="90"/>
      <c r="CT787" s="90"/>
      <c r="CU787" s="90"/>
      <c r="CV787" s="90"/>
      <c r="CW787" s="90"/>
      <c r="CX787" s="90"/>
      <c r="CY787" s="90"/>
      <c r="CZ787" s="90"/>
      <c r="DA787" s="90"/>
      <c r="DB787" s="90"/>
      <c r="DC787" s="90"/>
    </row>
    <row r="788" spans="96:107" ht="13.2" x14ac:dyDescent="0.25">
      <c r="CR788" s="90"/>
      <c r="CS788" s="90"/>
      <c r="CT788" s="90"/>
      <c r="CU788" s="90"/>
      <c r="CV788" s="90"/>
      <c r="CW788" s="90"/>
      <c r="CX788" s="90"/>
      <c r="CY788" s="90"/>
      <c r="CZ788" s="90"/>
      <c r="DA788" s="90"/>
      <c r="DB788" s="90"/>
      <c r="DC788" s="90"/>
    </row>
    <row r="789" spans="96:107" ht="13.2" x14ac:dyDescent="0.25">
      <c r="CR789" s="90"/>
      <c r="CS789" s="90"/>
      <c r="CT789" s="90"/>
      <c r="CU789" s="90"/>
      <c r="CV789" s="90"/>
      <c r="CW789" s="90"/>
      <c r="CX789" s="90"/>
      <c r="CY789" s="90"/>
      <c r="CZ789" s="90"/>
      <c r="DA789" s="90"/>
      <c r="DB789" s="90"/>
      <c r="DC789" s="90"/>
    </row>
    <row r="790" spans="96:107" ht="13.2" x14ac:dyDescent="0.25">
      <c r="CR790" s="90"/>
      <c r="CS790" s="90"/>
      <c r="CT790" s="90"/>
      <c r="CU790" s="90"/>
      <c r="CV790" s="90"/>
      <c r="CW790" s="90"/>
      <c r="CX790" s="90"/>
      <c r="CY790" s="90"/>
      <c r="CZ790" s="90"/>
      <c r="DA790" s="90"/>
      <c r="DB790" s="90"/>
      <c r="DC790" s="90"/>
    </row>
    <row r="791" spans="96:107" ht="13.2" x14ac:dyDescent="0.25">
      <c r="CR791" s="90"/>
      <c r="CS791" s="90"/>
      <c r="CT791" s="90"/>
      <c r="CU791" s="90"/>
      <c r="CV791" s="90"/>
      <c r="CW791" s="90"/>
      <c r="CX791" s="90"/>
      <c r="CY791" s="90"/>
      <c r="CZ791" s="90"/>
      <c r="DA791" s="90"/>
      <c r="DB791" s="90"/>
      <c r="DC791" s="90"/>
    </row>
    <row r="792" spans="96:107" ht="13.2" x14ac:dyDescent="0.25">
      <c r="CR792" s="90"/>
      <c r="CS792" s="90"/>
      <c r="CT792" s="90"/>
      <c r="CU792" s="90"/>
      <c r="CV792" s="90"/>
      <c r="CW792" s="90"/>
      <c r="CX792" s="90"/>
      <c r="CY792" s="90"/>
      <c r="CZ792" s="90"/>
      <c r="DA792" s="90"/>
      <c r="DB792" s="90"/>
      <c r="DC792" s="90"/>
    </row>
    <row r="793" spans="96:107" ht="13.2" x14ac:dyDescent="0.25">
      <c r="CR793" s="90"/>
      <c r="CS793" s="90"/>
      <c r="CT793" s="90"/>
      <c r="CU793" s="90"/>
      <c r="CV793" s="90"/>
      <c r="CW793" s="90"/>
      <c r="CX793" s="90"/>
      <c r="CY793" s="90"/>
      <c r="CZ793" s="90"/>
      <c r="DA793" s="90"/>
      <c r="DB793" s="90"/>
      <c r="DC793" s="90"/>
    </row>
    <row r="794" spans="96:107" ht="13.2" x14ac:dyDescent="0.25">
      <c r="CR794" s="90"/>
      <c r="CS794" s="90"/>
      <c r="CT794" s="90"/>
      <c r="CU794" s="90"/>
      <c r="CV794" s="90"/>
      <c r="CW794" s="90"/>
      <c r="CX794" s="90"/>
      <c r="CY794" s="90"/>
      <c r="CZ794" s="90"/>
      <c r="DA794" s="90"/>
      <c r="DB794" s="90"/>
      <c r="DC794" s="90"/>
    </row>
    <row r="795" spans="96:107" ht="13.2" x14ac:dyDescent="0.25">
      <c r="CR795" s="90"/>
      <c r="CS795" s="90"/>
      <c r="CT795" s="90"/>
      <c r="CU795" s="90"/>
      <c r="CV795" s="90"/>
      <c r="CW795" s="90"/>
      <c r="CX795" s="90"/>
      <c r="CY795" s="90"/>
      <c r="CZ795" s="90"/>
      <c r="DA795" s="90"/>
      <c r="DB795" s="90"/>
      <c r="DC795" s="90"/>
    </row>
    <row r="796" spans="96:107" ht="13.2" x14ac:dyDescent="0.25">
      <c r="CR796" s="90"/>
      <c r="CS796" s="90"/>
      <c r="CT796" s="90"/>
      <c r="CU796" s="90"/>
      <c r="CV796" s="90"/>
      <c r="CW796" s="90"/>
      <c r="CX796" s="90"/>
      <c r="CY796" s="90"/>
      <c r="CZ796" s="90"/>
      <c r="DA796" s="90"/>
      <c r="DB796" s="90"/>
      <c r="DC796" s="90"/>
    </row>
    <row r="797" spans="96:107" ht="13.2" x14ac:dyDescent="0.25">
      <c r="CR797" s="90"/>
      <c r="CS797" s="90"/>
      <c r="CT797" s="90"/>
      <c r="CU797" s="90"/>
      <c r="CV797" s="90"/>
      <c r="CW797" s="90"/>
      <c r="CX797" s="90"/>
      <c r="CY797" s="90"/>
      <c r="CZ797" s="90"/>
      <c r="DA797" s="90"/>
      <c r="DB797" s="90"/>
      <c r="DC797" s="90"/>
    </row>
    <row r="798" spans="96:107" ht="13.2" x14ac:dyDescent="0.25">
      <c r="CR798" s="90"/>
      <c r="CS798" s="90"/>
      <c r="CT798" s="90"/>
      <c r="CU798" s="90"/>
      <c r="CV798" s="90"/>
      <c r="CW798" s="90"/>
      <c r="CX798" s="90"/>
      <c r="CY798" s="90"/>
      <c r="CZ798" s="90"/>
      <c r="DA798" s="90"/>
      <c r="DB798" s="90"/>
      <c r="DC798" s="90"/>
    </row>
    <row r="799" spans="96:107" ht="13.2" x14ac:dyDescent="0.25">
      <c r="CR799" s="90"/>
      <c r="CS799" s="90"/>
      <c r="CT799" s="90"/>
      <c r="CU799" s="90"/>
      <c r="CV799" s="90"/>
      <c r="CW799" s="90"/>
      <c r="CX799" s="90"/>
      <c r="CY799" s="90"/>
      <c r="CZ799" s="90"/>
      <c r="DA799" s="90"/>
      <c r="DB799" s="90"/>
      <c r="DC799" s="90"/>
    </row>
    <row r="800" spans="96:107" ht="13.2" x14ac:dyDescent="0.25">
      <c r="CR800" s="90"/>
      <c r="CS800" s="90"/>
      <c r="CT800" s="90"/>
      <c r="CU800" s="90"/>
      <c r="CV800" s="90"/>
      <c r="CW800" s="90"/>
      <c r="CX800" s="90"/>
      <c r="CY800" s="90"/>
      <c r="CZ800" s="90"/>
      <c r="DA800" s="90"/>
      <c r="DB800" s="90"/>
      <c r="DC800" s="90"/>
    </row>
    <row r="801" spans="96:107" ht="13.2" x14ac:dyDescent="0.25">
      <c r="CR801" s="90"/>
      <c r="CS801" s="90"/>
      <c r="CT801" s="90"/>
      <c r="CU801" s="90"/>
      <c r="CV801" s="90"/>
      <c r="CW801" s="90"/>
      <c r="CX801" s="90"/>
      <c r="CY801" s="90"/>
      <c r="CZ801" s="90"/>
      <c r="DA801" s="90"/>
      <c r="DB801" s="90"/>
      <c r="DC801" s="90"/>
    </row>
    <row r="802" spans="96:107" ht="13.2" x14ac:dyDescent="0.25">
      <c r="CR802" s="90"/>
      <c r="CS802" s="90"/>
      <c r="CT802" s="90"/>
      <c r="CU802" s="90"/>
      <c r="CV802" s="90"/>
      <c r="CW802" s="90"/>
      <c r="CX802" s="90"/>
      <c r="CY802" s="90"/>
      <c r="CZ802" s="90"/>
      <c r="DA802" s="90"/>
      <c r="DB802" s="90"/>
      <c r="DC802" s="90"/>
    </row>
    <row r="803" spans="96:107" ht="13.2" x14ac:dyDescent="0.25">
      <c r="CR803" s="90"/>
      <c r="CS803" s="90"/>
      <c r="CT803" s="90"/>
      <c r="CU803" s="90"/>
      <c r="CV803" s="90"/>
      <c r="CW803" s="90"/>
      <c r="CX803" s="90"/>
      <c r="CY803" s="90"/>
      <c r="CZ803" s="90"/>
      <c r="DA803" s="90"/>
      <c r="DB803" s="90"/>
      <c r="DC803" s="90"/>
    </row>
    <row r="804" spans="96:107" ht="13.2" x14ac:dyDescent="0.25">
      <c r="CR804" s="90"/>
      <c r="CS804" s="90"/>
      <c r="CT804" s="90"/>
      <c r="CU804" s="90"/>
      <c r="CV804" s="90"/>
      <c r="CW804" s="90"/>
      <c r="CX804" s="90"/>
      <c r="CY804" s="90"/>
      <c r="CZ804" s="90"/>
      <c r="DA804" s="90"/>
      <c r="DB804" s="90"/>
      <c r="DC804" s="90"/>
    </row>
    <row r="805" spans="96:107" ht="13.2" x14ac:dyDescent="0.25">
      <c r="CR805" s="90"/>
      <c r="CS805" s="90"/>
      <c r="CT805" s="90"/>
      <c r="CU805" s="90"/>
      <c r="CV805" s="90"/>
      <c r="CW805" s="90"/>
      <c r="CX805" s="90"/>
      <c r="CY805" s="90"/>
      <c r="CZ805" s="90"/>
      <c r="DA805" s="90"/>
      <c r="DB805" s="90"/>
      <c r="DC805" s="90"/>
    </row>
    <row r="806" spans="96:107" ht="13.2" x14ac:dyDescent="0.25">
      <c r="CR806" s="90"/>
      <c r="CS806" s="90"/>
      <c r="CT806" s="90"/>
      <c r="CU806" s="90"/>
      <c r="CV806" s="90"/>
      <c r="CW806" s="90"/>
      <c r="CX806" s="90"/>
      <c r="CY806" s="90"/>
      <c r="CZ806" s="90"/>
      <c r="DA806" s="90"/>
      <c r="DB806" s="90"/>
      <c r="DC806" s="90"/>
    </row>
    <row r="807" spans="96:107" ht="13.2" x14ac:dyDescent="0.25">
      <c r="CR807" s="90"/>
      <c r="CS807" s="90"/>
      <c r="CT807" s="90"/>
      <c r="CU807" s="90"/>
      <c r="CV807" s="90"/>
      <c r="CW807" s="90"/>
      <c r="CX807" s="90"/>
      <c r="CY807" s="90"/>
      <c r="CZ807" s="90"/>
      <c r="DA807" s="90"/>
      <c r="DB807" s="90"/>
      <c r="DC807" s="90"/>
    </row>
    <row r="808" spans="96:107" ht="13.2" x14ac:dyDescent="0.25">
      <c r="CR808" s="90"/>
      <c r="CS808" s="90"/>
      <c r="CT808" s="90"/>
      <c r="CU808" s="90"/>
      <c r="CV808" s="90"/>
      <c r="CW808" s="90"/>
      <c r="CX808" s="90"/>
      <c r="CY808" s="90"/>
      <c r="CZ808" s="90"/>
      <c r="DA808" s="90"/>
      <c r="DB808" s="90"/>
      <c r="DC808" s="90"/>
    </row>
    <row r="809" spans="96:107" ht="13.2" x14ac:dyDescent="0.25">
      <c r="CR809" s="90"/>
      <c r="CS809" s="90"/>
      <c r="CT809" s="90"/>
      <c r="CU809" s="90"/>
      <c r="CV809" s="90"/>
      <c r="CW809" s="90"/>
      <c r="CX809" s="90"/>
      <c r="CY809" s="90"/>
      <c r="CZ809" s="90"/>
      <c r="DA809" s="90"/>
      <c r="DB809" s="90"/>
      <c r="DC809" s="90"/>
    </row>
    <row r="810" spans="96:107" ht="13.2" x14ac:dyDescent="0.25">
      <c r="CR810" s="90"/>
      <c r="CS810" s="90"/>
      <c r="CT810" s="90"/>
      <c r="CU810" s="90"/>
      <c r="CV810" s="90"/>
      <c r="CW810" s="90"/>
      <c r="CX810" s="90"/>
      <c r="CY810" s="90"/>
      <c r="CZ810" s="90"/>
      <c r="DA810" s="90"/>
      <c r="DB810" s="90"/>
      <c r="DC810" s="90"/>
    </row>
    <row r="811" spans="96:107" ht="13.2" x14ac:dyDescent="0.25">
      <c r="CR811" s="90"/>
      <c r="CS811" s="90"/>
      <c r="CT811" s="90"/>
      <c r="CU811" s="90"/>
      <c r="CV811" s="90"/>
      <c r="CW811" s="90"/>
      <c r="CX811" s="90"/>
      <c r="CY811" s="90"/>
      <c r="CZ811" s="90"/>
      <c r="DA811" s="90"/>
      <c r="DB811" s="90"/>
      <c r="DC811" s="90"/>
    </row>
    <row r="812" spans="96:107" ht="13.2" x14ac:dyDescent="0.25">
      <c r="CR812" s="90"/>
      <c r="CS812" s="90"/>
      <c r="CT812" s="90"/>
      <c r="CU812" s="90"/>
      <c r="CV812" s="90"/>
      <c r="CW812" s="90"/>
      <c r="CX812" s="90"/>
      <c r="CY812" s="90"/>
      <c r="CZ812" s="90"/>
      <c r="DA812" s="90"/>
      <c r="DB812" s="90"/>
      <c r="DC812" s="90"/>
    </row>
    <row r="813" spans="96:107" ht="13.2" x14ac:dyDescent="0.25">
      <c r="CR813" s="90"/>
      <c r="CS813" s="90"/>
      <c r="CT813" s="90"/>
      <c r="CU813" s="90"/>
      <c r="CV813" s="90"/>
      <c r="CW813" s="90"/>
      <c r="CX813" s="90"/>
      <c r="CY813" s="90"/>
      <c r="CZ813" s="90"/>
      <c r="DA813" s="90"/>
      <c r="DB813" s="90"/>
      <c r="DC813" s="90"/>
    </row>
    <row r="814" spans="96:107" ht="13.2" x14ac:dyDescent="0.25">
      <c r="CR814" s="90"/>
      <c r="CS814" s="90"/>
      <c r="CT814" s="90"/>
      <c r="CU814" s="90"/>
      <c r="CV814" s="90"/>
      <c r="CW814" s="90"/>
      <c r="CX814" s="90"/>
      <c r="CY814" s="90"/>
      <c r="CZ814" s="90"/>
      <c r="DA814" s="90"/>
      <c r="DB814" s="90"/>
      <c r="DC814" s="90"/>
    </row>
    <row r="815" spans="96:107" ht="13.2" x14ac:dyDescent="0.25">
      <c r="CR815" s="90"/>
      <c r="CS815" s="90"/>
      <c r="CT815" s="90"/>
      <c r="CU815" s="90"/>
      <c r="CV815" s="90"/>
      <c r="CW815" s="90"/>
      <c r="CX815" s="90"/>
      <c r="CY815" s="90"/>
      <c r="CZ815" s="90"/>
      <c r="DA815" s="90"/>
      <c r="DB815" s="90"/>
      <c r="DC815" s="90"/>
    </row>
    <row r="816" spans="96:107" ht="13.2" x14ac:dyDescent="0.25">
      <c r="CR816" s="90"/>
      <c r="CS816" s="90"/>
      <c r="CT816" s="90"/>
      <c r="CU816" s="90"/>
      <c r="CV816" s="90"/>
      <c r="CW816" s="90"/>
      <c r="CX816" s="90"/>
      <c r="CY816" s="90"/>
      <c r="CZ816" s="90"/>
      <c r="DA816" s="90"/>
      <c r="DB816" s="90"/>
      <c r="DC816" s="90"/>
    </row>
    <row r="817" spans="96:107" ht="13.2" x14ac:dyDescent="0.25">
      <c r="CR817" s="90"/>
      <c r="CS817" s="90"/>
      <c r="CT817" s="90"/>
      <c r="CU817" s="90"/>
      <c r="CV817" s="90"/>
      <c r="CW817" s="90"/>
      <c r="CX817" s="90"/>
      <c r="CY817" s="90"/>
      <c r="CZ817" s="90"/>
      <c r="DA817" s="90"/>
      <c r="DB817" s="90"/>
      <c r="DC817" s="90"/>
    </row>
    <row r="818" spans="96:107" ht="13.2" x14ac:dyDescent="0.25">
      <c r="CR818" s="90"/>
      <c r="CS818" s="90"/>
      <c r="CT818" s="90"/>
      <c r="CU818" s="90"/>
      <c r="CV818" s="90"/>
      <c r="CW818" s="90"/>
      <c r="CX818" s="90"/>
      <c r="CY818" s="90"/>
      <c r="CZ818" s="90"/>
      <c r="DA818" s="90"/>
      <c r="DB818" s="90"/>
      <c r="DC818" s="90"/>
    </row>
    <row r="819" spans="96:107" ht="13.2" x14ac:dyDescent="0.25">
      <c r="CR819" s="90"/>
      <c r="CS819" s="90"/>
      <c r="CT819" s="90"/>
      <c r="CU819" s="90"/>
      <c r="CV819" s="90"/>
      <c r="CW819" s="90"/>
      <c r="CX819" s="90"/>
      <c r="CY819" s="90"/>
      <c r="CZ819" s="90"/>
      <c r="DA819" s="90"/>
      <c r="DB819" s="90"/>
      <c r="DC819" s="90"/>
    </row>
    <row r="820" spans="96:107" ht="13.2" x14ac:dyDescent="0.25">
      <c r="CR820" s="90"/>
      <c r="CS820" s="90"/>
      <c r="CT820" s="90"/>
      <c r="CU820" s="90"/>
      <c r="CV820" s="90"/>
      <c r="CW820" s="90"/>
      <c r="CX820" s="90"/>
      <c r="CY820" s="90"/>
      <c r="CZ820" s="90"/>
      <c r="DA820" s="90"/>
      <c r="DB820" s="90"/>
      <c r="DC820" s="90"/>
    </row>
    <row r="821" spans="96:107" ht="13.2" x14ac:dyDescent="0.25">
      <c r="CR821" s="90"/>
      <c r="CS821" s="90"/>
      <c r="CT821" s="90"/>
      <c r="CU821" s="90"/>
      <c r="CV821" s="90"/>
      <c r="CW821" s="90"/>
      <c r="CX821" s="90"/>
      <c r="CY821" s="90"/>
      <c r="CZ821" s="90"/>
      <c r="DA821" s="90"/>
      <c r="DB821" s="90"/>
      <c r="DC821" s="90"/>
    </row>
    <row r="822" spans="96:107" ht="13.2" x14ac:dyDescent="0.25">
      <c r="CR822" s="90"/>
      <c r="CS822" s="90"/>
      <c r="CT822" s="90"/>
      <c r="CU822" s="90"/>
      <c r="CV822" s="90"/>
      <c r="CW822" s="90"/>
      <c r="CX822" s="90"/>
      <c r="CY822" s="90"/>
      <c r="CZ822" s="90"/>
      <c r="DA822" s="90"/>
      <c r="DB822" s="90"/>
      <c r="DC822" s="90"/>
    </row>
    <row r="823" spans="96:107" ht="13.2" x14ac:dyDescent="0.25">
      <c r="CR823" s="90"/>
      <c r="CS823" s="90"/>
      <c r="CT823" s="90"/>
      <c r="CU823" s="90"/>
      <c r="CV823" s="90"/>
      <c r="CW823" s="90"/>
      <c r="CX823" s="90"/>
      <c r="CY823" s="90"/>
      <c r="CZ823" s="90"/>
      <c r="DA823" s="90"/>
      <c r="DB823" s="90"/>
      <c r="DC823" s="90"/>
    </row>
    <row r="824" spans="96:107" ht="13.2" x14ac:dyDescent="0.25">
      <c r="CR824" s="90"/>
      <c r="CS824" s="90"/>
      <c r="CT824" s="90"/>
      <c r="CU824" s="90"/>
      <c r="CV824" s="90"/>
      <c r="CW824" s="90"/>
      <c r="CX824" s="90"/>
      <c r="CY824" s="90"/>
      <c r="CZ824" s="90"/>
      <c r="DA824" s="90"/>
      <c r="DB824" s="90"/>
      <c r="DC824" s="90"/>
    </row>
    <row r="825" spans="96:107" ht="13.2" x14ac:dyDescent="0.25">
      <c r="CR825" s="90"/>
      <c r="CS825" s="90"/>
      <c r="CT825" s="90"/>
      <c r="CU825" s="90"/>
      <c r="CV825" s="90"/>
      <c r="CW825" s="90"/>
      <c r="CX825" s="90"/>
      <c r="CY825" s="90"/>
      <c r="CZ825" s="90"/>
      <c r="DA825" s="90"/>
      <c r="DB825" s="90"/>
      <c r="DC825" s="90"/>
    </row>
    <row r="826" spans="96:107" ht="13.2" x14ac:dyDescent="0.25">
      <c r="CR826" s="90"/>
      <c r="CS826" s="90"/>
      <c r="CT826" s="90"/>
      <c r="CU826" s="90"/>
      <c r="CV826" s="90"/>
      <c r="CW826" s="90"/>
      <c r="CX826" s="90"/>
      <c r="CY826" s="90"/>
      <c r="CZ826" s="90"/>
      <c r="DA826" s="90"/>
      <c r="DB826" s="90"/>
      <c r="DC826" s="90"/>
    </row>
    <row r="827" spans="96:107" ht="13.2" x14ac:dyDescent="0.25">
      <c r="CR827" s="90"/>
      <c r="CS827" s="90"/>
      <c r="CT827" s="90"/>
      <c r="CU827" s="90"/>
      <c r="CV827" s="90"/>
      <c r="CW827" s="90"/>
      <c r="CX827" s="90"/>
      <c r="CY827" s="90"/>
      <c r="CZ827" s="90"/>
      <c r="DA827" s="90"/>
      <c r="DB827" s="90"/>
      <c r="DC827" s="90"/>
    </row>
    <row r="828" spans="96:107" ht="13.2" x14ac:dyDescent="0.25">
      <c r="CR828" s="90"/>
      <c r="CS828" s="90"/>
      <c r="CT828" s="90"/>
      <c r="CU828" s="90"/>
      <c r="CV828" s="90"/>
      <c r="CW828" s="90"/>
      <c r="CX828" s="90"/>
      <c r="CY828" s="90"/>
      <c r="CZ828" s="90"/>
      <c r="DA828" s="90"/>
      <c r="DB828" s="90"/>
      <c r="DC828" s="90"/>
    </row>
    <row r="829" spans="96:107" ht="13.2" x14ac:dyDescent="0.25">
      <c r="CR829" s="90"/>
      <c r="CS829" s="90"/>
      <c r="CT829" s="90"/>
      <c r="CU829" s="90"/>
      <c r="CV829" s="90"/>
      <c r="CW829" s="90"/>
      <c r="CX829" s="90"/>
      <c r="CY829" s="90"/>
      <c r="CZ829" s="90"/>
      <c r="DA829" s="90"/>
      <c r="DB829" s="90"/>
      <c r="DC829" s="90"/>
    </row>
    <row r="830" spans="96:107" ht="13.2" x14ac:dyDescent="0.25">
      <c r="CR830" s="90"/>
      <c r="CS830" s="90"/>
      <c r="CT830" s="90"/>
      <c r="CU830" s="90"/>
      <c r="CV830" s="90"/>
      <c r="CW830" s="90"/>
      <c r="CX830" s="90"/>
      <c r="CY830" s="90"/>
      <c r="CZ830" s="90"/>
      <c r="DA830" s="90"/>
      <c r="DB830" s="90"/>
      <c r="DC830" s="90"/>
    </row>
    <row r="831" spans="96:107" ht="13.2" x14ac:dyDescent="0.25">
      <c r="CR831" s="90"/>
      <c r="CS831" s="90"/>
      <c r="CT831" s="90"/>
      <c r="CU831" s="90"/>
      <c r="CV831" s="90"/>
      <c r="CW831" s="90"/>
      <c r="CX831" s="90"/>
      <c r="CY831" s="90"/>
      <c r="CZ831" s="90"/>
      <c r="DA831" s="90"/>
      <c r="DB831" s="90"/>
      <c r="DC831" s="90"/>
    </row>
    <row r="832" spans="96:107" ht="13.2" x14ac:dyDescent="0.25">
      <c r="CR832" s="90"/>
      <c r="CS832" s="90"/>
      <c r="CT832" s="90"/>
      <c r="CU832" s="90"/>
      <c r="CV832" s="90"/>
      <c r="CW832" s="90"/>
      <c r="CX832" s="90"/>
      <c r="CY832" s="90"/>
      <c r="CZ832" s="90"/>
      <c r="DA832" s="90"/>
      <c r="DB832" s="90"/>
      <c r="DC832" s="90"/>
    </row>
    <row r="833" spans="96:107" ht="13.2" x14ac:dyDescent="0.25">
      <c r="CR833" s="90"/>
      <c r="CS833" s="90"/>
      <c r="CT833" s="90"/>
      <c r="CU833" s="90"/>
      <c r="CV833" s="90"/>
      <c r="CW833" s="90"/>
      <c r="CX833" s="90"/>
      <c r="CY833" s="90"/>
      <c r="CZ833" s="90"/>
      <c r="DA833" s="90"/>
      <c r="DB833" s="90"/>
      <c r="DC833" s="90"/>
    </row>
    <row r="834" spans="96:107" ht="13.2" x14ac:dyDescent="0.25">
      <c r="CR834" s="90"/>
      <c r="CS834" s="90"/>
      <c r="CT834" s="90"/>
      <c r="CU834" s="90"/>
      <c r="CV834" s="90"/>
      <c r="CW834" s="90"/>
      <c r="CX834" s="90"/>
      <c r="CY834" s="90"/>
      <c r="CZ834" s="90"/>
      <c r="DA834" s="90"/>
      <c r="DB834" s="90"/>
      <c r="DC834" s="90"/>
    </row>
    <row r="835" spans="96:107" ht="13.2" x14ac:dyDescent="0.25">
      <c r="CR835" s="90"/>
      <c r="CS835" s="90"/>
      <c r="CT835" s="90"/>
      <c r="CU835" s="90"/>
      <c r="CV835" s="90"/>
      <c r="CW835" s="90"/>
      <c r="CX835" s="90"/>
      <c r="CY835" s="90"/>
      <c r="CZ835" s="90"/>
      <c r="DA835" s="90"/>
      <c r="DB835" s="90"/>
      <c r="DC835" s="90"/>
    </row>
    <row r="836" spans="96:107" ht="13.2" x14ac:dyDescent="0.25">
      <c r="CR836" s="90"/>
      <c r="CS836" s="90"/>
      <c r="CT836" s="90"/>
      <c r="CU836" s="90"/>
      <c r="CV836" s="90"/>
      <c r="CW836" s="90"/>
      <c r="CX836" s="90"/>
      <c r="CY836" s="90"/>
      <c r="CZ836" s="90"/>
      <c r="DA836" s="90"/>
      <c r="DB836" s="90"/>
      <c r="DC836" s="90"/>
    </row>
    <row r="837" spans="96:107" ht="13.2" x14ac:dyDescent="0.25">
      <c r="CR837" s="90"/>
      <c r="CS837" s="90"/>
      <c r="CT837" s="90"/>
      <c r="CU837" s="90"/>
      <c r="CV837" s="90"/>
      <c r="CW837" s="90"/>
      <c r="CX837" s="90"/>
      <c r="CY837" s="90"/>
      <c r="CZ837" s="90"/>
      <c r="DA837" s="90"/>
      <c r="DB837" s="90"/>
      <c r="DC837" s="90"/>
    </row>
    <row r="838" spans="96:107" ht="13.2" x14ac:dyDescent="0.25">
      <c r="CR838" s="90"/>
      <c r="CS838" s="90"/>
      <c r="CT838" s="90"/>
      <c r="CU838" s="90"/>
      <c r="CV838" s="90"/>
      <c r="CW838" s="90"/>
      <c r="CX838" s="90"/>
      <c r="CY838" s="90"/>
      <c r="CZ838" s="90"/>
      <c r="DA838" s="90"/>
      <c r="DB838" s="90"/>
      <c r="DC838" s="90"/>
    </row>
    <row r="839" spans="96:107" ht="13.2" x14ac:dyDescent="0.25">
      <c r="CR839" s="90"/>
      <c r="CS839" s="90"/>
      <c r="CT839" s="90"/>
      <c r="CU839" s="90"/>
      <c r="CV839" s="90"/>
      <c r="CW839" s="90"/>
      <c r="CX839" s="90"/>
      <c r="CY839" s="90"/>
      <c r="CZ839" s="90"/>
      <c r="DA839" s="90"/>
      <c r="DB839" s="90"/>
      <c r="DC839" s="90"/>
    </row>
    <row r="840" spans="96:107" ht="13.2" x14ac:dyDescent="0.25">
      <c r="CR840" s="90"/>
      <c r="CS840" s="90"/>
      <c r="CT840" s="90"/>
      <c r="CU840" s="90"/>
      <c r="CV840" s="90"/>
      <c r="CW840" s="90"/>
      <c r="CX840" s="90"/>
      <c r="CY840" s="90"/>
      <c r="CZ840" s="90"/>
      <c r="DA840" s="90"/>
      <c r="DB840" s="90"/>
      <c r="DC840" s="90"/>
    </row>
    <row r="841" spans="96:107" ht="13.2" x14ac:dyDescent="0.25">
      <c r="CR841" s="90"/>
      <c r="CS841" s="90"/>
      <c r="CT841" s="90"/>
      <c r="CU841" s="90"/>
      <c r="CV841" s="90"/>
      <c r="CW841" s="90"/>
      <c r="CX841" s="90"/>
      <c r="CY841" s="90"/>
      <c r="CZ841" s="90"/>
      <c r="DA841" s="90"/>
      <c r="DB841" s="90"/>
      <c r="DC841" s="90"/>
    </row>
    <row r="842" spans="96:107" ht="13.2" x14ac:dyDescent="0.25">
      <c r="CR842" s="90"/>
      <c r="CS842" s="90"/>
      <c r="CT842" s="90"/>
      <c r="CU842" s="90"/>
      <c r="CV842" s="90"/>
      <c r="CW842" s="90"/>
      <c r="CX842" s="90"/>
      <c r="CY842" s="90"/>
      <c r="CZ842" s="90"/>
      <c r="DA842" s="90"/>
      <c r="DB842" s="90"/>
      <c r="DC842" s="90"/>
    </row>
    <row r="843" spans="96:107" ht="13.2" x14ac:dyDescent="0.25">
      <c r="CR843" s="90"/>
      <c r="CS843" s="90"/>
      <c r="CT843" s="90"/>
      <c r="CU843" s="90"/>
      <c r="CV843" s="90"/>
      <c r="CW843" s="90"/>
      <c r="CX843" s="90"/>
      <c r="CY843" s="90"/>
      <c r="CZ843" s="90"/>
      <c r="DA843" s="90"/>
      <c r="DB843" s="90"/>
      <c r="DC843" s="90"/>
    </row>
    <row r="844" spans="96:107" ht="13.2" x14ac:dyDescent="0.25">
      <c r="CR844" s="90"/>
      <c r="CS844" s="90"/>
      <c r="CT844" s="90"/>
      <c r="CU844" s="90"/>
      <c r="CV844" s="90"/>
      <c r="CW844" s="90"/>
      <c r="CX844" s="90"/>
      <c r="CY844" s="90"/>
      <c r="CZ844" s="90"/>
      <c r="DA844" s="90"/>
      <c r="DB844" s="90"/>
      <c r="DC844" s="90"/>
    </row>
    <row r="845" spans="96:107" ht="13.2" x14ac:dyDescent="0.25">
      <c r="CR845" s="90"/>
      <c r="CS845" s="90"/>
      <c r="CT845" s="90"/>
      <c r="CU845" s="90"/>
      <c r="CV845" s="90"/>
      <c r="CW845" s="90"/>
      <c r="CX845" s="90"/>
      <c r="CY845" s="90"/>
      <c r="CZ845" s="90"/>
      <c r="DA845" s="90"/>
      <c r="DB845" s="90"/>
      <c r="DC845" s="90"/>
    </row>
    <row r="846" spans="96:107" ht="13.2" x14ac:dyDescent="0.25">
      <c r="CR846" s="90"/>
      <c r="CS846" s="90"/>
      <c r="CT846" s="90"/>
      <c r="CU846" s="90"/>
      <c r="CV846" s="90"/>
      <c r="CW846" s="90"/>
      <c r="CX846" s="90"/>
      <c r="CY846" s="90"/>
      <c r="CZ846" s="90"/>
      <c r="DA846" s="90"/>
      <c r="DB846" s="90"/>
      <c r="DC846" s="90"/>
    </row>
    <row r="847" spans="96:107" ht="13.2" x14ac:dyDescent="0.25">
      <c r="CR847" s="90"/>
      <c r="CS847" s="90"/>
      <c r="CT847" s="90"/>
      <c r="CU847" s="90"/>
      <c r="CV847" s="90"/>
      <c r="CW847" s="90"/>
      <c r="CX847" s="90"/>
      <c r="CY847" s="90"/>
      <c r="CZ847" s="90"/>
      <c r="DA847" s="90"/>
      <c r="DB847" s="90"/>
      <c r="DC847" s="90"/>
    </row>
    <row r="848" spans="96:107" ht="13.2" x14ac:dyDescent="0.25">
      <c r="CR848" s="90"/>
      <c r="CS848" s="90"/>
      <c r="CT848" s="90"/>
      <c r="CU848" s="90"/>
      <c r="CV848" s="90"/>
      <c r="CW848" s="90"/>
      <c r="CX848" s="90"/>
      <c r="CY848" s="90"/>
      <c r="CZ848" s="90"/>
      <c r="DA848" s="90"/>
      <c r="DB848" s="90"/>
      <c r="DC848" s="90"/>
    </row>
    <row r="849" spans="96:107" ht="13.2" x14ac:dyDescent="0.25">
      <c r="CR849" s="90"/>
      <c r="CS849" s="90"/>
      <c r="CT849" s="90"/>
      <c r="CU849" s="90"/>
      <c r="CV849" s="90"/>
      <c r="CW849" s="90"/>
      <c r="CX849" s="90"/>
      <c r="CY849" s="90"/>
      <c r="CZ849" s="90"/>
      <c r="DA849" s="90"/>
      <c r="DB849" s="90"/>
      <c r="DC849" s="90"/>
    </row>
    <row r="850" spans="96:107" ht="13.2" x14ac:dyDescent="0.25">
      <c r="CR850" s="90"/>
      <c r="CS850" s="90"/>
      <c r="CT850" s="90"/>
      <c r="CU850" s="90"/>
      <c r="CV850" s="90"/>
      <c r="CW850" s="90"/>
      <c r="CX850" s="90"/>
      <c r="CY850" s="90"/>
      <c r="CZ850" s="90"/>
      <c r="DA850" s="90"/>
      <c r="DB850" s="90"/>
      <c r="DC850" s="90"/>
    </row>
    <row r="851" spans="96:107" ht="13.2" x14ac:dyDescent="0.25">
      <c r="CR851" s="90"/>
      <c r="CS851" s="90"/>
      <c r="CT851" s="90"/>
      <c r="CU851" s="90"/>
      <c r="CV851" s="90"/>
      <c r="CW851" s="90"/>
      <c r="CX851" s="90"/>
      <c r="CY851" s="90"/>
      <c r="CZ851" s="90"/>
      <c r="DA851" s="90"/>
      <c r="DB851" s="90"/>
      <c r="DC851" s="90"/>
    </row>
    <row r="852" spans="96:107" ht="13.2" x14ac:dyDescent="0.25">
      <c r="CR852" s="90"/>
      <c r="CS852" s="90"/>
      <c r="CT852" s="90"/>
      <c r="CU852" s="90"/>
      <c r="CV852" s="90"/>
      <c r="CW852" s="90"/>
      <c r="CX852" s="90"/>
      <c r="CY852" s="90"/>
      <c r="CZ852" s="90"/>
      <c r="DA852" s="90"/>
      <c r="DB852" s="90"/>
      <c r="DC852" s="90"/>
    </row>
    <row r="853" spans="96:107" ht="13.2" x14ac:dyDescent="0.25">
      <c r="CR853" s="90"/>
      <c r="CS853" s="90"/>
      <c r="CT853" s="90"/>
      <c r="CU853" s="90"/>
      <c r="CV853" s="90"/>
      <c r="CW853" s="90"/>
      <c r="CX853" s="90"/>
      <c r="CY853" s="90"/>
      <c r="CZ853" s="90"/>
      <c r="DA853" s="90"/>
      <c r="DB853" s="90"/>
      <c r="DC853" s="90"/>
    </row>
    <row r="854" spans="96:107" ht="13.2" x14ac:dyDescent="0.25">
      <c r="CR854" s="90"/>
      <c r="CS854" s="90"/>
      <c r="CT854" s="90"/>
      <c r="CU854" s="90"/>
      <c r="CV854" s="90"/>
      <c r="CW854" s="90"/>
      <c r="CX854" s="90"/>
      <c r="CY854" s="90"/>
      <c r="CZ854" s="90"/>
      <c r="DA854" s="90"/>
      <c r="DB854" s="90"/>
      <c r="DC854" s="90"/>
    </row>
    <row r="855" spans="96:107" ht="13.2" x14ac:dyDescent="0.25">
      <c r="CR855" s="90"/>
      <c r="CS855" s="90"/>
      <c r="CT855" s="90"/>
      <c r="CU855" s="90"/>
      <c r="CV855" s="90"/>
      <c r="CW855" s="90"/>
      <c r="CX855" s="90"/>
      <c r="CY855" s="90"/>
      <c r="CZ855" s="90"/>
      <c r="DA855" s="90"/>
      <c r="DB855" s="90"/>
      <c r="DC855" s="90"/>
    </row>
    <row r="856" spans="96:107" ht="13.2" x14ac:dyDescent="0.25">
      <c r="CR856" s="90"/>
      <c r="CS856" s="90"/>
      <c r="CT856" s="90"/>
      <c r="CU856" s="90"/>
      <c r="CV856" s="90"/>
      <c r="CW856" s="90"/>
      <c r="CX856" s="90"/>
      <c r="CY856" s="90"/>
      <c r="CZ856" s="90"/>
      <c r="DA856" s="90"/>
      <c r="DB856" s="90"/>
      <c r="DC856" s="90"/>
    </row>
    <row r="857" spans="96:107" ht="13.2" x14ac:dyDescent="0.25">
      <c r="CR857" s="90"/>
      <c r="CS857" s="90"/>
      <c r="CT857" s="90"/>
      <c r="CU857" s="90"/>
      <c r="CV857" s="90"/>
      <c r="CW857" s="90"/>
      <c r="CX857" s="90"/>
      <c r="CY857" s="90"/>
      <c r="CZ857" s="90"/>
      <c r="DA857" s="90"/>
      <c r="DB857" s="90"/>
      <c r="DC857" s="90"/>
    </row>
    <row r="858" spans="96:107" ht="13.2" x14ac:dyDescent="0.25">
      <c r="CR858" s="90"/>
      <c r="CS858" s="90"/>
      <c r="CT858" s="90"/>
      <c r="CU858" s="90"/>
      <c r="CV858" s="90"/>
      <c r="CW858" s="90"/>
      <c r="CX858" s="90"/>
      <c r="CY858" s="90"/>
      <c r="CZ858" s="90"/>
      <c r="DA858" s="90"/>
      <c r="DB858" s="90"/>
      <c r="DC858" s="90"/>
    </row>
    <row r="859" spans="96:107" ht="13.2" x14ac:dyDescent="0.25">
      <c r="CR859" s="90"/>
      <c r="CS859" s="90"/>
      <c r="CT859" s="90"/>
      <c r="CU859" s="90"/>
      <c r="CV859" s="90"/>
      <c r="CW859" s="90"/>
      <c r="CX859" s="90"/>
      <c r="CY859" s="90"/>
      <c r="CZ859" s="90"/>
      <c r="DA859" s="90"/>
      <c r="DB859" s="90"/>
      <c r="DC859" s="90"/>
    </row>
    <row r="860" spans="96:107" ht="13.2" x14ac:dyDescent="0.25">
      <c r="CR860" s="90"/>
      <c r="CS860" s="90"/>
      <c r="CT860" s="90"/>
      <c r="CU860" s="90"/>
      <c r="CV860" s="90"/>
      <c r="CW860" s="90"/>
      <c r="CX860" s="90"/>
      <c r="CY860" s="90"/>
      <c r="CZ860" s="90"/>
      <c r="DA860" s="90"/>
      <c r="DB860" s="90"/>
      <c r="DC860" s="90"/>
    </row>
    <row r="861" spans="96:107" ht="13.2" x14ac:dyDescent="0.25">
      <c r="CR861" s="90"/>
      <c r="CS861" s="90"/>
      <c r="CT861" s="90"/>
      <c r="CU861" s="90"/>
      <c r="CV861" s="90"/>
      <c r="CW861" s="90"/>
      <c r="CX861" s="90"/>
      <c r="CY861" s="90"/>
      <c r="CZ861" s="90"/>
      <c r="DA861" s="90"/>
      <c r="DB861" s="90"/>
      <c r="DC861" s="90"/>
    </row>
    <row r="862" spans="96:107" ht="13.2" x14ac:dyDescent="0.25">
      <c r="CR862" s="90"/>
      <c r="CS862" s="90"/>
      <c r="CT862" s="90"/>
      <c r="CU862" s="90"/>
      <c r="CV862" s="90"/>
      <c r="CW862" s="90"/>
      <c r="CX862" s="90"/>
      <c r="CY862" s="90"/>
      <c r="CZ862" s="90"/>
      <c r="DA862" s="90"/>
      <c r="DB862" s="90"/>
      <c r="DC862" s="90"/>
    </row>
    <row r="863" spans="96:107" ht="13.2" x14ac:dyDescent="0.25">
      <c r="CR863" s="90"/>
      <c r="CS863" s="90"/>
      <c r="CT863" s="90"/>
      <c r="CU863" s="90"/>
      <c r="CV863" s="90"/>
      <c r="CW863" s="90"/>
      <c r="CX863" s="90"/>
      <c r="CY863" s="90"/>
      <c r="CZ863" s="90"/>
      <c r="DA863" s="90"/>
      <c r="DB863" s="90"/>
      <c r="DC863" s="90"/>
    </row>
    <row r="864" spans="96:107" ht="13.2" x14ac:dyDescent="0.25">
      <c r="CR864" s="90"/>
      <c r="CS864" s="90"/>
      <c r="CT864" s="90"/>
      <c r="CU864" s="90"/>
      <c r="CV864" s="90"/>
      <c r="CW864" s="90"/>
      <c r="CX864" s="90"/>
      <c r="CY864" s="90"/>
      <c r="CZ864" s="90"/>
      <c r="DA864" s="90"/>
      <c r="DB864" s="90"/>
      <c r="DC864" s="90"/>
    </row>
    <row r="865" spans="96:107" ht="13.2" x14ac:dyDescent="0.25">
      <c r="CR865" s="90"/>
      <c r="CS865" s="90"/>
      <c r="CT865" s="90"/>
      <c r="CU865" s="90"/>
      <c r="CV865" s="90"/>
      <c r="CW865" s="90"/>
      <c r="CX865" s="90"/>
      <c r="CY865" s="90"/>
      <c r="CZ865" s="90"/>
      <c r="DA865" s="90"/>
      <c r="DB865" s="90"/>
      <c r="DC865" s="90"/>
    </row>
    <row r="866" spans="96:107" ht="13.2" x14ac:dyDescent="0.25">
      <c r="CR866" s="90"/>
      <c r="CS866" s="90"/>
      <c r="CT866" s="90"/>
      <c r="CU866" s="90"/>
      <c r="CV866" s="90"/>
      <c r="CW866" s="90"/>
      <c r="CX866" s="90"/>
      <c r="CY866" s="90"/>
      <c r="CZ866" s="90"/>
      <c r="DA866" s="90"/>
      <c r="DB866" s="90"/>
      <c r="DC866" s="90"/>
    </row>
    <row r="867" spans="96:107" ht="13.2" x14ac:dyDescent="0.25">
      <c r="CR867" s="90"/>
      <c r="CS867" s="90"/>
      <c r="CT867" s="90"/>
      <c r="CU867" s="90"/>
      <c r="CV867" s="90"/>
      <c r="CW867" s="90"/>
      <c r="CX867" s="90"/>
      <c r="CY867" s="90"/>
      <c r="CZ867" s="90"/>
      <c r="DA867" s="90"/>
      <c r="DB867" s="90"/>
      <c r="DC867" s="90"/>
    </row>
    <row r="868" spans="96:107" ht="13.2" x14ac:dyDescent="0.25">
      <c r="CR868" s="90"/>
      <c r="CS868" s="90"/>
      <c r="CT868" s="90"/>
      <c r="CU868" s="90"/>
      <c r="CV868" s="90"/>
      <c r="CW868" s="90"/>
      <c r="CX868" s="90"/>
      <c r="CY868" s="90"/>
      <c r="CZ868" s="90"/>
      <c r="DA868" s="90"/>
      <c r="DB868" s="90"/>
      <c r="DC868" s="90"/>
    </row>
    <row r="869" spans="96:107" ht="13.2" x14ac:dyDescent="0.25">
      <c r="CR869" s="90"/>
      <c r="CS869" s="90"/>
      <c r="CT869" s="90"/>
      <c r="CU869" s="90"/>
      <c r="CV869" s="90"/>
      <c r="CW869" s="90"/>
      <c r="CX869" s="90"/>
      <c r="CY869" s="90"/>
      <c r="CZ869" s="90"/>
      <c r="DA869" s="90"/>
      <c r="DB869" s="90"/>
      <c r="DC869" s="90"/>
    </row>
    <row r="870" spans="96:107" ht="13.2" x14ac:dyDescent="0.25">
      <c r="CR870" s="90"/>
      <c r="CS870" s="90"/>
      <c r="CT870" s="90"/>
      <c r="CU870" s="90"/>
      <c r="CV870" s="90"/>
      <c r="CW870" s="90"/>
      <c r="CX870" s="90"/>
      <c r="CY870" s="90"/>
      <c r="CZ870" s="90"/>
      <c r="DA870" s="90"/>
      <c r="DB870" s="90"/>
      <c r="DC870" s="90"/>
    </row>
    <row r="871" spans="96:107" ht="13.2" x14ac:dyDescent="0.25">
      <c r="CR871" s="90"/>
      <c r="CS871" s="90"/>
      <c r="CT871" s="90"/>
      <c r="CU871" s="90"/>
      <c r="CV871" s="90"/>
      <c r="CW871" s="90"/>
      <c r="CX871" s="90"/>
      <c r="CY871" s="90"/>
      <c r="CZ871" s="90"/>
      <c r="DA871" s="90"/>
      <c r="DB871" s="90"/>
      <c r="DC871" s="90"/>
    </row>
    <row r="872" spans="96:107" ht="13.2" x14ac:dyDescent="0.25">
      <c r="CR872" s="90"/>
      <c r="CS872" s="90"/>
      <c r="CT872" s="90"/>
      <c r="CU872" s="90"/>
      <c r="CV872" s="90"/>
      <c r="CW872" s="90"/>
      <c r="CX872" s="90"/>
      <c r="CY872" s="90"/>
      <c r="CZ872" s="90"/>
      <c r="DA872" s="90"/>
      <c r="DB872" s="90"/>
      <c r="DC872" s="90"/>
    </row>
    <row r="873" spans="96:107" ht="13.2" x14ac:dyDescent="0.25">
      <c r="CR873" s="90"/>
      <c r="CS873" s="90"/>
      <c r="CT873" s="90"/>
      <c r="CU873" s="90"/>
      <c r="CV873" s="90"/>
      <c r="CW873" s="90"/>
      <c r="CX873" s="90"/>
      <c r="CY873" s="90"/>
      <c r="CZ873" s="90"/>
      <c r="DA873" s="90"/>
      <c r="DB873" s="90"/>
      <c r="DC873" s="90"/>
    </row>
    <row r="874" spans="96:107" ht="13.2" x14ac:dyDescent="0.25">
      <c r="CR874" s="90"/>
      <c r="CS874" s="90"/>
      <c r="CT874" s="90"/>
      <c r="CU874" s="90"/>
      <c r="CV874" s="90"/>
      <c r="CW874" s="90"/>
      <c r="CX874" s="90"/>
      <c r="CY874" s="90"/>
      <c r="CZ874" s="90"/>
      <c r="DA874" s="90"/>
      <c r="DB874" s="90"/>
      <c r="DC874" s="90"/>
    </row>
    <row r="875" spans="96:107" ht="13.2" x14ac:dyDescent="0.25">
      <c r="CR875" s="90"/>
      <c r="CS875" s="90"/>
      <c r="CT875" s="90"/>
      <c r="CU875" s="90"/>
      <c r="CV875" s="90"/>
      <c r="CW875" s="90"/>
      <c r="CX875" s="90"/>
      <c r="CY875" s="90"/>
      <c r="CZ875" s="90"/>
      <c r="DA875" s="90"/>
      <c r="DB875" s="90"/>
      <c r="DC875" s="90"/>
    </row>
    <row r="876" spans="96:107" ht="13.2" x14ac:dyDescent="0.25">
      <c r="CR876" s="90"/>
      <c r="CS876" s="90"/>
      <c r="CT876" s="90"/>
      <c r="CU876" s="90"/>
      <c r="CV876" s="90"/>
      <c r="CW876" s="90"/>
      <c r="CX876" s="90"/>
      <c r="CY876" s="90"/>
      <c r="CZ876" s="90"/>
      <c r="DA876" s="90"/>
      <c r="DB876" s="90"/>
      <c r="DC876" s="90"/>
    </row>
    <row r="877" spans="96:107" ht="13.2" x14ac:dyDescent="0.25">
      <c r="CR877" s="90"/>
      <c r="CS877" s="90"/>
      <c r="CT877" s="90"/>
      <c r="CU877" s="90"/>
      <c r="CV877" s="90"/>
      <c r="CW877" s="90"/>
      <c r="CX877" s="90"/>
      <c r="CY877" s="90"/>
      <c r="CZ877" s="90"/>
      <c r="DA877" s="90"/>
      <c r="DB877" s="90"/>
      <c r="DC877" s="90"/>
    </row>
    <row r="878" spans="96:107" ht="13.2" x14ac:dyDescent="0.25">
      <c r="CR878" s="90"/>
      <c r="CS878" s="90"/>
      <c r="CT878" s="90"/>
      <c r="CU878" s="90"/>
      <c r="CV878" s="90"/>
      <c r="CW878" s="90"/>
      <c r="CX878" s="90"/>
      <c r="CY878" s="90"/>
      <c r="CZ878" s="90"/>
      <c r="DA878" s="90"/>
      <c r="DB878" s="90"/>
      <c r="DC878" s="90"/>
    </row>
    <row r="879" spans="96:107" ht="13.2" x14ac:dyDescent="0.25">
      <c r="CR879" s="90"/>
      <c r="CS879" s="90"/>
      <c r="CT879" s="90"/>
      <c r="CU879" s="90"/>
      <c r="CV879" s="90"/>
      <c r="CW879" s="90"/>
      <c r="CX879" s="90"/>
      <c r="CY879" s="90"/>
      <c r="CZ879" s="90"/>
      <c r="DA879" s="90"/>
      <c r="DB879" s="90"/>
      <c r="DC879" s="90"/>
    </row>
    <row r="880" spans="96:107" ht="13.2" x14ac:dyDescent="0.25">
      <c r="CR880" s="90"/>
      <c r="CS880" s="90"/>
      <c r="CT880" s="90"/>
      <c r="CU880" s="90"/>
      <c r="CV880" s="90"/>
      <c r="CW880" s="90"/>
      <c r="CX880" s="90"/>
      <c r="CY880" s="90"/>
      <c r="CZ880" s="90"/>
      <c r="DA880" s="90"/>
      <c r="DB880" s="90"/>
      <c r="DC880" s="90"/>
    </row>
    <row r="881" spans="96:107" ht="13.2" x14ac:dyDescent="0.25">
      <c r="CR881" s="90"/>
      <c r="CS881" s="90"/>
      <c r="CT881" s="90"/>
      <c r="CU881" s="90"/>
      <c r="CV881" s="90"/>
      <c r="CW881" s="90"/>
      <c r="CX881" s="90"/>
      <c r="CY881" s="90"/>
      <c r="CZ881" s="90"/>
      <c r="DA881" s="90"/>
      <c r="DB881" s="90"/>
      <c r="DC881" s="90"/>
    </row>
    <row r="882" spans="96:107" ht="13.2" x14ac:dyDescent="0.25">
      <c r="CR882" s="90"/>
      <c r="CS882" s="90"/>
      <c r="CT882" s="90"/>
      <c r="CU882" s="90"/>
      <c r="CV882" s="90"/>
      <c r="CW882" s="90"/>
      <c r="CX882" s="90"/>
      <c r="CY882" s="90"/>
      <c r="CZ882" s="90"/>
      <c r="DA882" s="90"/>
      <c r="DB882" s="90"/>
      <c r="DC882" s="90"/>
    </row>
    <row r="883" spans="96:107" ht="13.2" x14ac:dyDescent="0.25">
      <c r="CR883" s="90"/>
      <c r="CS883" s="90"/>
      <c r="CT883" s="90"/>
      <c r="CU883" s="90"/>
      <c r="CV883" s="90"/>
      <c r="CW883" s="90"/>
      <c r="CX883" s="90"/>
      <c r="CY883" s="90"/>
      <c r="CZ883" s="90"/>
      <c r="DA883" s="90"/>
      <c r="DB883" s="90"/>
      <c r="DC883" s="90"/>
    </row>
    <row r="884" spans="96:107" ht="13.2" x14ac:dyDescent="0.25">
      <c r="CR884" s="90"/>
      <c r="CS884" s="90"/>
      <c r="CT884" s="90"/>
      <c r="CU884" s="90"/>
      <c r="CV884" s="90"/>
      <c r="CW884" s="90"/>
      <c r="CX884" s="90"/>
      <c r="CY884" s="90"/>
      <c r="CZ884" s="90"/>
      <c r="DA884" s="90"/>
      <c r="DB884" s="90"/>
      <c r="DC884" s="90"/>
    </row>
    <row r="885" spans="96:107" ht="13.2" x14ac:dyDescent="0.25">
      <c r="CR885" s="90"/>
      <c r="CS885" s="90"/>
      <c r="CT885" s="90"/>
      <c r="CU885" s="90"/>
      <c r="CV885" s="90"/>
      <c r="CW885" s="90"/>
      <c r="CX885" s="90"/>
      <c r="CY885" s="90"/>
      <c r="CZ885" s="90"/>
      <c r="DA885" s="90"/>
      <c r="DB885" s="90"/>
      <c r="DC885" s="90"/>
    </row>
    <row r="886" spans="96:107" ht="13.2" x14ac:dyDescent="0.25">
      <c r="CR886" s="90"/>
      <c r="CS886" s="90"/>
      <c r="CT886" s="90"/>
      <c r="CU886" s="90"/>
      <c r="CV886" s="90"/>
      <c r="CW886" s="90"/>
      <c r="CX886" s="90"/>
      <c r="CY886" s="90"/>
      <c r="CZ886" s="90"/>
      <c r="DA886" s="90"/>
      <c r="DB886" s="90"/>
      <c r="DC886" s="90"/>
    </row>
    <row r="887" spans="96:107" ht="13.2" x14ac:dyDescent="0.25">
      <c r="CR887" s="90"/>
      <c r="CS887" s="90"/>
      <c r="CT887" s="90"/>
      <c r="CU887" s="90"/>
      <c r="CV887" s="90"/>
      <c r="CW887" s="90"/>
      <c r="CX887" s="90"/>
      <c r="CY887" s="90"/>
      <c r="CZ887" s="90"/>
      <c r="DA887" s="90"/>
      <c r="DB887" s="90"/>
      <c r="DC887" s="90"/>
    </row>
    <row r="888" spans="96:107" ht="13.2" x14ac:dyDescent="0.25">
      <c r="CR888" s="90"/>
      <c r="CS888" s="90"/>
      <c r="CT888" s="90"/>
      <c r="CU888" s="90"/>
      <c r="CV888" s="90"/>
      <c r="CW888" s="90"/>
      <c r="CX888" s="90"/>
      <c r="CY888" s="90"/>
      <c r="CZ888" s="90"/>
      <c r="DA888" s="90"/>
      <c r="DB888" s="90"/>
      <c r="DC888" s="90"/>
    </row>
    <row r="889" spans="96:107" ht="13.2" x14ac:dyDescent="0.25">
      <c r="CR889" s="90"/>
      <c r="CS889" s="90"/>
      <c r="CT889" s="90"/>
      <c r="CU889" s="90"/>
      <c r="CV889" s="90"/>
      <c r="CW889" s="90"/>
      <c r="CX889" s="90"/>
      <c r="CY889" s="90"/>
      <c r="CZ889" s="90"/>
      <c r="DA889" s="90"/>
      <c r="DB889" s="90"/>
      <c r="DC889" s="90"/>
    </row>
    <row r="890" spans="96:107" ht="13.2" x14ac:dyDescent="0.25">
      <c r="CR890" s="90"/>
      <c r="CS890" s="90"/>
      <c r="CT890" s="90"/>
      <c r="CU890" s="90"/>
      <c r="CV890" s="90"/>
      <c r="CW890" s="90"/>
      <c r="CX890" s="90"/>
      <c r="CY890" s="90"/>
      <c r="CZ890" s="90"/>
      <c r="DA890" s="90"/>
      <c r="DB890" s="90"/>
      <c r="DC890" s="90"/>
    </row>
    <row r="891" spans="96:107" ht="13.2" x14ac:dyDescent="0.25">
      <c r="CR891" s="90"/>
      <c r="CS891" s="90"/>
      <c r="CT891" s="90"/>
      <c r="CU891" s="90"/>
      <c r="CV891" s="90"/>
      <c r="CW891" s="90"/>
      <c r="CX891" s="90"/>
      <c r="CY891" s="90"/>
      <c r="CZ891" s="90"/>
      <c r="DA891" s="90"/>
      <c r="DB891" s="90"/>
      <c r="DC891" s="90"/>
    </row>
    <row r="892" spans="96:107" ht="13.2" x14ac:dyDescent="0.25">
      <c r="CR892" s="90"/>
      <c r="CS892" s="90"/>
      <c r="CT892" s="90"/>
      <c r="CU892" s="90"/>
      <c r="CV892" s="90"/>
      <c r="CW892" s="90"/>
      <c r="CX892" s="90"/>
      <c r="CY892" s="90"/>
      <c r="CZ892" s="90"/>
      <c r="DA892" s="90"/>
      <c r="DB892" s="90"/>
      <c r="DC892" s="90"/>
    </row>
    <row r="893" spans="96:107" ht="13.2" x14ac:dyDescent="0.25">
      <c r="CR893" s="90"/>
      <c r="CS893" s="90"/>
      <c r="CT893" s="90"/>
      <c r="CU893" s="90"/>
      <c r="CV893" s="90"/>
      <c r="CW893" s="90"/>
      <c r="CX893" s="90"/>
      <c r="CY893" s="90"/>
      <c r="CZ893" s="90"/>
      <c r="DA893" s="90"/>
      <c r="DB893" s="90"/>
      <c r="DC893" s="90"/>
    </row>
    <row r="894" spans="96:107" ht="13.2" x14ac:dyDescent="0.25">
      <c r="CR894" s="90"/>
      <c r="CS894" s="90"/>
      <c r="CT894" s="90"/>
      <c r="CU894" s="90"/>
      <c r="CV894" s="90"/>
      <c r="CW894" s="90"/>
      <c r="CX894" s="90"/>
      <c r="CY894" s="90"/>
      <c r="CZ894" s="90"/>
      <c r="DA894" s="90"/>
      <c r="DB894" s="90"/>
      <c r="DC894" s="90"/>
    </row>
    <row r="895" spans="96:107" ht="13.2" x14ac:dyDescent="0.25">
      <c r="CR895" s="90"/>
      <c r="CS895" s="90"/>
      <c r="CT895" s="90"/>
      <c r="CU895" s="90"/>
      <c r="CV895" s="90"/>
      <c r="CW895" s="90"/>
      <c r="CX895" s="90"/>
      <c r="CY895" s="90"/>
      <c r="CZ895" s="90"/>
      <c r="DA895" s="90"/>
      <c r="DB895" s="90"/>
      <c r="DC895" s="90"/>
    </row>
    <row r="896" spans="96:107" ht="13.2" x14ac:dyDescent="0.25">
      <c r="CR896" s="90"/>
      <c r="CS896" s="90"/>
      <c r="CT896" s="90"/>
      <c r="CU896" s="90"/>
      <c r="CV896" s="90"/>
      <c r="CW896" s="90"/>
      <c r="CX896" s="90"/>
      <c r="CY896" s="90"/>
      <c r="CZ896" s="90"/>
      <c r="DA896" s="90"/>
      <c r="DB896" s="90"/>
      <c r="DC896" s="90"/>
    </row>
    <row r="897" spans="96:107" ht="13.2" x14ac:dyDescent="0.25">
      <c r="CR897" s="90"/>
      <c r="CS897" s="90"/>
      <c r="CT897" s="90"/>
      <c r="CU897" s="90"/>
      <c r="CV897" s="90"/>
      <c r="CW897" s="90"/>
      <c r="CX897" s="90"/>
      <c r="CY897" s="90"/>
      <c r="CZ897" s="90"/>
      <c r="DA897" s="90"/>
      <c r="DB897" s="90"/>
      <c r="DC897" s="90"/>
    </row>
    <row r="898" spans="96:107" ht="13.2" x14ac:dyDescent="0.25">
      <c r="CR898" s="90"/>
      <c r="CS898" s="90"/>
      <c r="CT898" s="90"/>
      <c r="CU898" s="90"/>
      <c r="CV898" s="90"/>
      <c r="CW898" s="90"/>
      <c r="CX898" s="90"/>
      <c r="CY898" s="90"/>
      <c r="CZ898" s="90"/>
      <c r="DA898" s="90"/>
      <c r="DB898" s="90"/>
      <c r="DC898" s="90"/>
    </row>
    <row r="899" spans="96:107" ht="13.2" x14ac:dyDescent="0.25">
      <c r="CR899" s="90"/>
      <c r="CS899" s="90"/>
      <c r="CT899" s="90"/>
      <c r="CU899" s="90"/>
      <c r="CV899" s="90"/>
      <c r="CW899" s="90"/>
      <c r="CX899" s="90"/>
      <c r="CY899" s="90"/>
      <c r="CZ899" s="90"/>
      <c r="DA899" s="90"/>
      <c r="DB899" s="90"/>
      <c r="DC899" s="90"/>
    </row>
    <row r="900" spans="96:107" ht="13.2" x14ac:dyDescent="0.25">
      <c r="CR900" s="90"/>
      <c r="CS900" s="90"/>
      <c r="CT900" s="90"/>
      <c r="CU900" s="90"/>
      <c r="CV900" s="90"/>
      <c r="CW900" s="90"/>
      <c r="CX900" s="90"/>
      <c r="CY900" s="90"/>
      <c r="CZ900" s="90"/>
      <c r="DA900" s="90"/>
      <c r="DB900" s="90"/>
      <c r="DC900" s="90"/>
    </row>
    <row r="901" spans="96:107" ht="13.2" x14ac:dyDescent="0.25">
      <c r="CR901" s="90"/>
      <c r="CS901" s="90"/>
      <c r="CT901" s="90"/>
      <c r="CU901" s="90"/>
      <c r="CV901" s="90"/>
      <c r="CW901" s="90"/>
      <c r="CX901" s="90"/>
      <c r="CY901" s="90"/>
      <c r="CZ901" s="90"/>
      <c r="DA901" s="90"/>
      <c r="DB901" s="90"/>
      <c r="DC901" s="90"/>
    </row>
    <row r="902" spans="96:107" ht="13.2" x14ac:dyDescent="0.25">
      <c r="CR902" s="90"/>
      <c r="CS902" s="90"/>
      <c r="CT902" s="90"/>
      <c r="CU902" s="90"/>
      <c r="CV902" s="90"/>
      <c r="CW902" s="90"/>
      <c r="CX902" s="90"/>
      <c r="CY902" s="90"/>
      <c r="CZ902" s="90"/>
      <c r="DA902" s="90"/>
      <c r="DB902" s="90"/>
      <c r="DC902" s="90"/>
    </row>
    <row r="903" spans="96:107" ht="13.2" x14ac:dyDescent="0.25">
      <c r="CR903" s="90"/>
      <c r="CS903" s="90"/>
      <c r="CT903" s="90"/>
      <c r="CU903" s="90"/>
      <c r="CV903" s="90"/>
      <c r="CW903" s="90"/>
      <c r="CX903" s="90"/>
      <c r="CY903" s="90"/>
      <c r="CZ903" s="90"/>
      <c r="DA903" s="90"/>
      <c r="DB903" s="90"/>
      <c r="DC903" s="90"/>
    </row>
    <row r="904" spans="96:107" ht="13.2" x14ac:dyDescent="0.25">
      <c r="CR904" s="90"/>
      <c r="CS904" s="90"/>
      <c r="CT904" s="90"/>
      <c r="CU904" s="90"/>
      <c r="CV904" s="90"/>
      <c r="CW904" s="90"/>
      <c r="CX904" s="90"/>
      <c r="CY904" s="90"/>
      <c r="CZ904" s="90"/>
      <c r="DA904" s="90"/>
      <c r="DB904" s="90"/>
      <c r="DC904" s="90"/>
    </row>
    <row r="905" spans="96:107" ht="13.2" x14ac:dyDescent="0.25">
      <c r="CR905" s="90"/>
      <c r="CS905" s="90"/>
      <c r="CT905" s="90"/>
      <c r="CU905" s="90"/>
      <c r="CV905" s="90"/>
      <c r="CW905" s="90"/>
      <c r="CX905" s="90"/>
      <c r="CY905" s="90"/>
      <c r="CZ905" s="90"/>
      <c r="DA905" s="90"/>
      <c r="DB905" s="90"/>
      <c r="DC905" s="90"/>
    </row>
    <row r="906" spans="96:107" ht="13.2" x14ac:dyDescent="0.25">
      <c r="CR906" s="90"/>
      <c r="CS906" s="90"/>
      <c r="CT906" s="90"/>
      <c r="CU906" s="90"/>
      <c r="CV906" s="90"/>
      <c r="CW906" s="90"/>
      <c r="CX906" s="90"/>
      <c r="CY906" s="90"/>
      <c r="CZ906" s="90"/>
      <c r="DA906" s="90"/>
      <c r="DB906" s="90"/>
      <c r="DC906" s="90"/>
    </row>
    <row r="907" spans="96:107" ht="13.2" x14ac:dyDescent="0.25">
      <c r="CR907" s="90"/>
      <c r="CS907" s="90"/>
      <c r="CT907" s="90"/>
      <c r="CU907" s="90"/>
      <c r="CV907" s="90"/>
      <c r="CW907" s="90"/>
      <c r="CX907" s="90"/>
      <c r="CY907" s="90"/>
      <c r="CZ907" s="90"/>
      <c r="DA907" s="90"/>
      <c r="DB907" s="90"/>
      <c r="DC907" s="90"/>
    </row>
    <row r="908" spans="96:107" ht="13.2" x14ac:dyDescent="0.25">
      <c r="CR908" s="90"/>
      <c r="CS908" s="90"/>
      <c r="CT908" s="90"/>
      <c r="CU908" s="90"/>
      <c r="CV908" s="90"/>
      <c r="CW908" s="90"/>
      <c r="CX908" s="90"/>
      <c r="CY908" s="90"/>
      <c r="CZ908" s="90"/>
      <c r="DA908" s="90"/>
      <c r="DB908" s="90"/>
      <c r="DC908" s="90"/>
    </row>
    <row r="909" spans="96:107" ht="13.2" x14ac:dyDescent="0.25">
      <c r="CR909" s="90"/>
      <c r="CS909" s="90"/>
      <c r="CT909" s="90"/>
      <c r="CU909" s="90"/>
      <c r="CV909" s="90"/>
      <c r="CW909" s="90"/>
      <c r="CX909" s="90"/>
      <c r="CY909" s="90"/>
      <c r="CZ909" s="90"/>
      <c r="DA909" s="90"/>
      <c r="DB909" s="90"/>
      <c r="DC909" s="90"/>
    </row>
    <row r="910" spans="96:107" ht="13.2" x14ac:dyDescent="0.25">
      <c r="CR910" s="90"/>
      <c r="CS910" s="90"/>
      <c r="CT910" s="90"/>
      <c r="CU910" s="90"/>
      <c r="CV910" s="90"/>
      <c r="CW910" s="90"/>
      <c r="CX910" s="90"/>
      <c r="CY910" s="90"/>
      <c r="CZ910" s="90"/>
      <c r="DA910" s="90"/>
      <c r="DB910" s="90"/>
      <c r="DC910" s="90"/>
    </row>
    <row r="911" spans="96:107" ht="13.2" x14ac:dyDescent="0.25">
      <c r="CR911" s="90"/>
      <c r="CS911" s="90"/>
      <c r="CT911" s="90"/>
      <c r="CU911" s="90"/>
      <c r="CV911" s="90"/>
      <c r="CW911" s="90"/>
      <c r="CX911" s="90"/>
      <c r="CY911" s="90"/>
      <c r="CZ911" s="90"/>
      <c r="DA911" s="90"/>
      <c r="DB911" s="90"/>
      <c r="DC911" s="90"/>
    </row>
    <row r="912" spans="96:107" ht="13.2" x14ac:dyDescent="0.25">
      <c r="CR912" s="90"/>
      <c r="CS912" s="90"/>
      <c r="CT912" s="90"/>
      <c r="CU912" s="90"/>
      <c r="CV912" s="90"/>
      <c r="CW912" s="90"/>
      <c r="CX912" s="90"/>
      <c r="CY912" s="90"/>
      <c r="CZ912" s="90"/>
      <c r="DA912" s="90"/>
      <c r="DB912" s="90"/>
      <c r="DC912" s="90"/>
    </row>
    <row r="913" spans="96:107" ht="13.2" x14ac:dyDescent="0.25">
      <c r="CR913" s="90"/>
      <c r="CS913" s="90"/>
      <c r="CT913" s="90"/>
      <c r="CU913" s="90"/>
      <c r="CV913" s="90"/>
      <c r="CW913" s="90"/>
      <c r="CX913" s="90"/>
      <c r="CY913" s="90"/>
      <c r="CZ913" s="90"/>
      <c r="DA913" s="90"/>
      <c r="DB913" s="90"/>
      <c r="DC913" s="90"/>
    </row>
    <row r="914" spans="96:107" ht="13.2" x14ac:dyDescent="0.25">
      <c r="CR914" s="90"/>
      <c r="CS914" s="90"/>
      <c r="CT914" s="90"/>
      <c r="CU914" s="90"/>
      <c r="CV914" s="90"/>
      <c r="CW914" s="90"/>
      <c r="CX914" s="90"/>
      <c r="CY914" s="90"/>
      <c r="CZ914" s="90"/>
      <c r="DA914" s="90"/>
      <c r="DB914" s="90"/>
      <c r="DC914" s="90"/>
    </row>
    <row r="915" spans="96:107" ht="13.2" x14ac:dyDescent="0.25">
      <c r="CR915" s="90"/>
      <c r="CS915" s="90"/>
      <c r="CT915" s="90"/>
      <c r="CU915" s="90"/>
      <c r="CV915" s="90"/>
      <c r="CW915" s="90"/>
      <c r="CX915" s="90"/>
      <c r="CY915" s="90"/>
      <c r="CZ915" s="90"/>
      <c r="DA915" s="90"/>
      <c r="DB915" s="90"/>
      <c r="DC915" s="90"/>
    </row>
    <row r="916" spans="96:107" ht="13.2" x14ac:dyDescent="0.25">
      <c r="CR916" s="90"/>
      <c r="CS916" s="90"/>
      <c r="CT916" s="90"/>
      <c r="CU916" s="90"/>
      <c r="CV916" s="90"/>
      <c r="CW916" s="90"/>
      <c r="CX916" s="90"/>
      <c r="CY916" s="90"/>
      <c r="CZ916" s="90"/>
      <c r="DA916" s="90"/>
      <c r="DB916" s="90"/>
      <c r="DC916" s="90"/>
    </row>
    <row r="917" spans="96:107" ht="13.2" x14ac:dyDescent="0.25">
      <c r="CR917" s="90"/>
      <c r="CS917" s="90"/>
      <c r="CT917" s="90"/>
      <c r="CU917" s="90"/>
      <c r="CV917" s="90"/>
      <c r="CW917" s="90"/>
      <c r="CX917" s="90"/>
      <c r="CY917" s="90"/>
      <c r="CZ917" s="90"/>
      <c r="DA917" s="90"/>
      <c r="DB917" s="90"/>
      <c r="DC917" s="90"/>
    </row>
    <row r="918" spans="96:107" ht="13.2" x14ac:dyDescent="0.25">
      <c r="CR918" s="90"/>
      <c r="CS918" s="90"/>
      <c r="CT918" s="90"/>
      <c r="CU918" s="90"/>
      <c r="CV918" s="90"/>
      <c r="CW918" s="90"/>
      <c r="CX918" s="90"/>
      <c r="CY918" s="90"/>
      <c r="CZ918" s="90"/>
      <c r="DA918" s="90"/>
      <c r="DB918" s="90"/>
      <c r="DC918" s="90"/>
    </row>
    <row r="919" spans="96:107" ht="13.2" x14ac:dyDescent="0.25">
      <c r="CR919" s="90"/>
      <c r="CS919" s="90"/>
      <c r="CT919" s="90"/>
      <c r="CU919" s="90"/>
      <c r="CV919" s="90"/>
      <c r="CW919" s="90"/>
      <c r="CX919" s="90"/>
      <c r="CY919" s="90"/>
      <c r="CZ919" s="90"/>
      <c r="DA919" s="90"/>
      <c r="DB919" s="90"/>
      <c r="DC919" s="90"/>
    </row>
    <row r="920" spans="96:107" ht="13.2" x14ac:dyDescent="0.25">
      <c r="CR920" s="90"/>
      <c r="CS920" s="90"/>
      <c r="CT920" s="90"/>
      <c r="CU920" s="90"/>
      <c r="CV920" s="90"/>
      <c r="CW920" s="90"/>
      <c r="CX920" s="90"/>
      <c r="CY920" s="90"/>
      <c r="CZ920" s="90"/>
      <c r="DA920" s="90"/>
      <c r="DB920" s="90"/>
      <c r="DC920" s="90"/>
    </row>
    <row r="921" spans="96:107" ht="13.2" x14ac:dyDescent="0.25">
      <c r="CR921" s="90"/>
      <c r="CS921" s="90"/>
      <c r="CT921" s="90"/>
      <c r="CU921" s="90"/>
      <c r="CV921" s="90"/>
      <c r="CW921" s="90"/>
      <c r="CX921" s="90"/>
      <c r="CY921" s="90"/>
      <c r="CZ921" s="90"/>
      <c r="DA921" s="90"/>
      <c r="DB921" s="90"/>
      <c r="DC921" s="90"/>
    </row>
    <row r="922" spans="96:107" ht="13.2" x14ac:dyDescent="0.25">
      <c r="CR922" s="90"/>
      <c r="CS922" s="90"/>
      <c r="CT922" s="90"/>
      <c r="CU922" s="90"/>
      <c r="CV922" s="90"/>
      <c r="CW922" s="90"/>
      <c r="CX922" s="90"/>
      <c r="CY922" s="90"/>
      <c r="CZ922" s="90"/>
      <c r="DA922" s="90"/>
      <c r="DB922" s="90"/>
      <c r="DC922" s="90"/>
    </row>
    <row r="923" spans="96:107" ht="13.2" x14ac:dyDescent="0.25">
      <c r="CR923" s="90"/>
      <c r="CS923" s="90"/>
      <c r="CT923" s="90"/>
      <c r="CU923" s="90"/>
      <c r="CV923" s="90"/>
      <c r="CW923" s="90"/>
      <c r="CX923" s="90"/>
      <c r="CY923" s="90"/>
      <c r="CZ923" s="90"/>
      <c r="DA923" s="90"/>
      <c r="DB923" s="90"/>
      <c r="DC923" s="90"/>
    </row>
    <row r="924" spans="96:107" ht="13.2" x14ac:dyDescent="0.25">
      <c r="CR924" s="90"/>
      <c r="CS924" s="90"/>
      <c r="CT924" s="90"/>
      <c r="CU924" s="90"/>
      <c r="CV924" s="90"/>
      <c r="CW924" s="90"/>
      <c r="CX924" s="90"/>
      <c r="CY924" s="90"/>
      <c r="CZ924" s="90"/>
      <c r="DA924" s="90"/>
      <c r="DB924" s="90"/>
      <c r="DC924" s="90"/>
    </row>
    <row r="925" spans="96:107" ht="13.2" x14ac:dyDescent="0.25">
      <c r="CR925" s="90"/>
      <c r="CS925" s="90"/>
      <c r="CT925" s="90"/>
      <c r="CU925" s="90"/>
      <c r="CV925" s="90"/>
      <c r="CW925" s="90"/>
      <c r="CX925" s="90"/>
      <c r="CY925" s="90"/>
      <c r="CZ925" s="90"/>
      <c r="DA925" s="90"/>
      <c r="DB925" s="90"/>
      <c r="DC925" s="90"/>
    </row>
    <row r="926" spans="96:107" ht="13.2" x14ac:dyDescent="0.25">
      <c r="CR926" s="90"/>
      <c r="CS926" s="90"/>
      <c r="CT926" s="90"/>
      <c r="CU926" s="90"/>
      <c r="CV926" s="90"/>
      <c r="CW926" s="90"/>
      <c r="CX926" s="90"/>
      <c r="CY926" s="90"/>
      <c r="CZ926" s="90"/>
      <c r="DA926" s="90"/>
      <c r="DB926" s="90"/>
      <c r="DC926" s="90"/>
    </row>
    <row r="927" spans="96:107" ht="13.2" x14ac:dyDescent="0.25">
      <c r="CR927" s="90"/>
      <c r="CS927" s="90"/>
      <c r="CT927" s="90"/>
      <c r="CU927" s="90"/>
      <c r="CV927" s="90"/>
      <c r="CW927" s="90"/>
      <c r="CX927" s="90"/>
      <c r="CY927" s="90"/>
      <c r="CZ927" s="90"/>
      <c r="DA927" s="90"/>
      <c r="DB927" s="90"/>
      <c r="DC927" s="90"/>
    </row>
    <row r="928" spans="96:107" ht="13.2" x14ac:dyDescent="0.25">
      <c r="CR928" s="90"/>
      <c r="CS928" s="90"/>
      <c r="CT928" s="90"/>
      <c r="CU928" s="90"/>
      <c r="CV928" s="90"/>
      <c r="CW928" s="90"/>
      <c r="CX928" s="90"/>
      <c r="CY928" s="90"/>
      <c r="CZ928" s="90"/>
      <c r="DA928" s="90"/>
      <c r="DB928" s="90"/>
      <c r="DC928" s="90"/>
    </row>
    <row r="929" spans="96:107" ht="13.2" x14ac:dyDescent="0.25">
      <c r="CR929" s="90"/>
      <c r="CS929" s="90"/>
      <c r="CT929" s="90"/>
      <c r="CU929" s="90"/>
      <c r="CV929" s="90"/>
      <c r="CW929" s="90"/>
      <c r="CX929" s="90"/>
      <c r="CY929" s="90"/>
      <c r="CZ929" s="90"/>
      <c r="DA929" s="90"/>
      <c r="DB929" s="90"/>
      <c r="DC929" s="90"/>
    </row>
    <row r="930" spans="96:107" ht="13.2" x14ac:dyDescent="0.25">
      <c r="CR930" s="90"/>
      <c r="CS930" s="90"/>
      <c r="CT930" s="90"/>
      <c r="CU930" s="90"/>
      <c r="CV930" s="90"/>
      <c r="CW930" s="90"/>
      <c r="CX930" s="90"/>
      <c r="CY930" s="90"/>
      <c r="CZ930" s="90"/>
      <c r="DA930" s="90"/>
      <c r="DB930" s="90"/>
      <c r="DC930" s="90"/>
    </row>
    <row r="931" spans="96:107" ht="13.2" x14ac:dyDescent="0.25">
      <c r="CR931" s="90"/>
      <c r="CS931" s="90"/>
      <c r="CT931" s="90"/>
      <c r="CU931" s="90"/>
      <c r="CV931" s="90"/>
      <c r="CW931" s="90"/>
      <c r="CX931" s="90"/>
      <c r="CY931" s="90"/>
      <c r="CZ931" s="90"/>
      <c r="DA931" s="90"/>
      <c r="DB931" s="90"/>
      <c r="DC931" s="90"/>
    </row>
    <row r="932" spans="96:107" ht="13.2" x14ac:dyDescent="0.25">
      <c r="CR932" s="90"/>
      <c r="CS932" s="90"/>
      <c r="CT932" s="90"/>
      <c r="CU932" s="90"/>
      <c r="CV932" s="90"/>
      <c r="CW932" s="90"/>
      <c r="CX932" s="90"/>
      <c r="CY932" s="90"/>
      <c r="CZ932" s="90"/>
      <c r="DA932" s="90"/>
      <c r="DB932" s="90"/>
      <c r="DC932" s="90"/>
    </row>
    <row r="933" spans="96:107" ht="13.2" x14ac:dyDescent="0.25">
      <c r="CR933" s="90"/>
      <c r="CS933" s="90"/>
      <c r="CT933" s="90"/>
      <c r="CU933" s="90"/>
      <c r="CV933" s="90"/>
      <c r="CW933" s="90"/>
      <c r="CX933" s="90"/>
      <c r="CY933" s="90"/>
      <c r="CZ933" s="90"/>
      <c r="DA933" s="90"/>
      <c r="DB933" s="90"/>
      <c r="DC933" s="90"/>
    </row>
    <row r="934" spans="96:107" ht="13.2" x14ac:dyDescent="0.25">
      <c r="CR934" s="90"/>
      <c r="CS934" s="90"/>
      <c r="CT934" s="90"/>
      <c r="CU934" s="90"/>
      <c r="CV934" s="90"/>
      <c r="CW934" s="90"/>
      <c r="CX934" s="90"/>
      <c r="CY934" s="90"/>
      <c r="CZ934" s="90"/>
      <c r="DA934" s="90"/>
      <c r="DB934" s="90"/>
      <c r="DC934" s="90"/>
    </row>
    <row r="935" spans="96:107" ht="13.2" x14ac:dyDescent="0.25">
      <c r="CR935" s="90"/>
      <c r="CS935" s="90"/>
      <c r="CT935" s="90"/>
      <c r="CU935" s="90"/>
      <c r="CV935" s="90"/>
      <c r="CW935" s="90"/>
      <c r="CX935" s="90"/>
      <c r="CY935" s="90"/>
      <c r="CZ935" s="90"/>
      <c r="DA935" s="90"/>
      <c r="DB935" s="90"/>
      <c r="DC935" s="90"/>
    </row>
    <row r="936" spans="96:107" ht="13.2" x14ac:dyDescent="0.25">
      <c r="CR936" s="90"/>
      <c r="CS936" s="90"/>
      <c r="CT936" s="90"/>
      <c r="CU936" s="90"/>
      <c r="CV936" s="90"/>
      <c r="CW936" s="90"/>
      <c r="CX936" s="90"/>
      <c r="CY936" s="90"/>
      <c r="CZ936" s="90"/>
      <c r="DA936" s="90"/>
      <c r="DB936" s="90"/>
      <c r="DC936" s="90"/>
    </row>
    <row r="937" spans="96:107" ht="13.2" x14ac:dyDescent="0.25">
      <c r="CR937" s="90"/>
      <c r="CS937" s="90"/>
      <c r="CT937" s="90"/>
      <c r="CU937" s="90"/>
      <c r="CV937" s="90"/>
      <c r="CW937" s="90"/>
      <c r="CX937" s="90"/>
      <c r="CY937" s="90"/>
      <c r="CZ937" s="90"/>
      <c r="DA937" s="90"/>
      <c r="DB937" s="90"/>
      <c r="DC937" s="90"/>
    </row>
    <row r="938" spans="96:107" ht="13.2" x14ac:dyDescent="0.25">
      <c r="CR938" s="90"/>
      <c r="CS938" s="90"/>
      <c r="CT938" s="90"/>
      <c r="CU938" s="90"/>
      <c r="CV938" s="90"/>
      <c r="CW938" s="90"/>
      <c r="CX938" s="90"/>
      <c r="CY938" s="90"/>
      <c r="CZ938" s="90"/>
      <c r="DA938" s="90"/>
      <c r="DB938" s="90"/>
      <c r="DC938" s="90"/>
    </row>
    <row r="939" spans="96:107" ht="13.2" x14ac:dyDescent="0.25">
      <c r="CR939" s="90"/>
      <c r="CS939" s="90"/>
      <c r="CT939" s="90"/>
      <c r="CU939" s="90"/>
      <c r="CV939" s="90"/>
      <c r="CW939" s="90"/>
      <c r="CX939" s="90"/>
      <c r="CY939" s="90"/>
      <c r="CZ939" s="90"/>
      <c r="DA939" s="90"/>
      <c r="DB939" s="90"/>
      <c r="DC939" s="90"/>
    </row>
    <row r="940" spans="96:107" ht="13.2" x14ac:dyDescent="0.25">
      <c r="CR940" s="90"/>
      <c r="CS940" s="90"/>
      <c r="CT940" s="90"/>
      <c r="CU940" s="90"/>
      <c r="CV940" s="90"/>
      <c r="CW940" s="90"/>
      <c r="CX940" s="90"/>
      <c r="CY940" s="90"/>
      <c r="CZ940" s="90"/>
      <c r="DA940" s="90"/>
      <c r="DB940" s="90"/>
      <c r="DC940" s="90"/>
    </row>
    <row r="941" spans="96:107" ht="13.2" x14ac:dyDescent="0.25">
      <c r="CR941" s="90"/>
      <c r="CS941" s="90"/>
      <c r="CT941" s="90"/>
      <c r="CU941" s="90"/>
      <c r="CV941" s="90"/>
      <c r="CW941" s="90"/>
      <c r="CX941" s="90"/>
      <c r="CY941" s="90"/>
      <c r="CZ941" s="90"/>
      <c r="DA941" s="90"/>
      <c r="DB941" s="90"/>
      <c r="DC941" s="90"/>
    </row>
    <row r="942" spans="96:107" ht="13.2" x14ac:dyDescent="0.25">
      <c r="CR942" s="90"/>
      <c r="CS942" s="90"/>
      <c r="CT942" s="90"/>
      <c r="CU942" s="90"/>
      <c r="CV942" s="90"/>
      <c r="CW942" s="90"/>
      <c r="CX942" s="90"/>
      <c r="CY942" s="90"/>
      <c r="CZ942" s="90"/>
      <c r="DA942" s="90"/>
      <c r="DB942" s="90"/>
      <c r="DC942" s="90"/>
    </row>
    <row r="943" spans="96:107" ht="13.2" x14ac:dyDescent="0.25">
      <c r="CR943" s="90"/>
      <c r="CS943" s="90"/>
      <c r="CT943" s="90"/>
      <c r="CU943" s="90"/>
      <c r="CV943" s="90"/>
      <c r="CW943" s="90"/>
      <c r="CX943" s="90"/>
      <c r="CY943" s="90"/>
      <c r="CZ943" s="90"/>
      <c r="DA943" s="90"/>
      <c r="DB943" s="90"/>
      <c r="DC943" s="90"/>
    </row>
    <row r="944" spans="96:107" ht="13.2" x14ac:dyDescent="0.25">
      <c r="CR944" s="90"/>
      <c r="CS944" s="90"/>
      <c r="CT944" s="90"/>
      <c r="CU944" s="90"/>
      <c r="CV944" s="90"/>
      <c r="CW944" s="90"/>
      <c r="CX944" s="90"/>
      <c r="CY944" s="90"/>
      <c r="CZ944" s="90"/>
      <c r="DA944" s="90"/>
      <c r="DB944" s="90"/>
      <c r="DC944" s="90"/>
    </row>
    <row r="945" spans="96:107" ht="13.2" x14ac:dyDescent="0.25">
      <c r="CR945" s="90"/>
      <c r="CS945" s="90"/>
      <c r="CT945" s="90"/>
      <c r="CU945" s="90"/>
      <c r="CV945" s="90"/>
      <c r="CW945" s="90"/>
      <c r="CX945" s="90"/>
      <c r="CY945" s="90"/>
      <c r="CZ945" s="90"/>
      <c r="DA945" s="90"/>
      <c r="DB945" s="90"/>
      <c r="DC945" s="90"/>
    </row>
    <row r="946" spans="96:107" ht="13.2" x14ac:dyDescent="0.25">
      <c r="CR946" s="90"/>
      <c r="CS946" s="90"/>
      <c r="CT946" s="90"/>
      <c r="CU946" s="90"/>
      <c r="CV946" s="90"/>
      <c r="CW946" s="90"/>
      <c r="CX946" s="90"/>
      <c r="CY946" s="90"/>
      <c r="CZ946" s="90"/>
      <c r="DA946" s="90"/>
      <c r="DB946" s="90"/>
      <c r="DC946" s="90"/>
    </row>
    <row r="947" spans="96:107" ht="13.2" x14ac:dyDescent="0.25">
      <c r="CR947" s="90"/>
      <c r="CS947" s="90"/>
      <c r="CT947" s="90"/>
      <c r="CU947" s="90"/>
      <c r="CV947" s="90"/>
      <c r="CW947" s="90"/>
      <c r="CX947" s="90"/>
      <c r="CY947" s="90"/>
      <c r="CZ947" s="90"/>
      <c r="DA947" s="90"/>
      <c r="DB947" s="90"/>
      <c r="DC947" s="90"/>
    </row>
    <row r="948" spans="96:107" ht="13.2" x14ac:dyDescent="0.25">
      <c r="CR948" s="90"/>
      <c r="CS948" s="90"/>
      <c r="CT948" s="90"/>
      <c r="CU948" s="90"/>
      <c r="CV948" s="90"/>
      <c r="CW948" s="90"/>
      <c r="CX948" s="90"/>
      <c r="CY948" s="90"/>
      <c r="CZ948" s="90"/>
      <c r="DA948" s="90"/>
      <c r="DB948" s="90"/>
      <c r="DC948" s="90"/>
    </row>
    <row r="949" spans="96:107" ht="13.2" x14ac:dyDescent="0.25">
      <c r="CR949" s="90"/>
      <c r="CS949" s="90"/>
      <c r="CT949" s="90"/>
      <c r="CU949" s="90"/>
      <c r="CV949" s="90"/>
      <c r="CW949" s="90"/>
      <c r="CX949" s="90"/>
      <c r="CY949" s="90"/>
      <c r="CZ949" s="90"/>
      <c r="DA949" s="90"/>
      <c r="DB949" s="90"/>
      <c r="DC949" s="90"/>
    </row>
    <row r="950" spans="96:107" ht="13.2" x14ac:dyDescent="0.25">
      <c r="CR950" s="90"/>
      <c r="CS950" s="90"/>
      <c r="CT950" s="90"/>
      <c r="CU950" s="90"/>
      <c r="CV950" s="90"/>
      <c r="CW950" s="90"/>
      <c r="CX950" s="90"/>
      <c r="CY950" s="90"/>
      <c r="CZ950" s="90"/>
      <c r="DA950" s="90"/>
      <c r="DB950" s="90"/>
      <c r="DC950" s="90"/>
    </row>
    <row r="951" spans="96:107" ht="13.2" x14ac:dyDescent="0.25">
      <c r="CR951" s="90"/>
      <c r="CS951" s="90"/>
      <c r="CT951" s="90"/>
      <c r="CU951" s="90"/>
      <c r="CV951" s="90"/>
      <c r="CW951" s="90"/>
      <c r="CX951" s="90"/>
      <c r="CY951" s="90"/>
      <c r="CZ951" s="90"/>
      <c r="DA951" s="90"/>
      <c r="DB951" s="90"/>
      <c r="DC951" s="90"/>
    </row>
    <row r="952" spans="96:107" ht="13.2" x14ac:dyDescent="0.25">
      <c r="CR952" s="90"/>
      <c r="CS952" s="90"/>
      <c r="CT952" s="90"/>
      <c r="CU952" s="90"/>
      <c r="CV952" s="90"/>
      <c r="CW952" s="90"/>
      <c r="CX952" s="90"/>
      <c r="CY952" s="90"/>
      <c r="CZ952" s="90"/>
      <c r="DA952" s="90"/>
      <c r="DB952" s="90"/>
      <c r="DC952" s="90"/>
    </row>
    <row r="953" spans="96:107" ht="13.2" x14ac:dyDescent="0.25">
      <c r="CR953" s="90"/>
      <c r="CS953" s="90"/>
      <c r="CT953" s="90"/>
      <c r="CU953" s="90"/>
      <c r="CV953" s="90"/>
      <c r="CW953" s="90"/>
      <c r="CX953" s="90"/>
      <c r="CY953" s="90"/>
      <c r="CZ953" s="90"/>
      <c r="DA953" s="90"/>
      <c r="DB953" s="90"/>
      <c r="DC953" s="90"/>
    </row>
    <row r="954" spans="96:107" ht="13.2" x14ac:dyDescent="0.25">
      <c r="CR954" s="90"/>
      <c r="CS954" s="90"/>
      <c r="CT954" s="90"/>
      <c r="CU954" s="90"/>
      <c r="CV954" s="90"/>
      <c r="CW954" s="90"/>
      <c r="CX954" s="90"/>
      <c r="CY954" s="90"/>
      <c r="CZ954" s="90"/>
      <c r="DA954" s="90"/>
      <c r="DB954" s="90"/>
      <c r="DC954" s="90"/>
    </row>
    <row r="955" spans="96:107" ht="13.2" x14ac:dyDescent="0.25">
      <c r="CR955" s="90"/>
      <c r="CS955" s="90"/>
      <c r="CT955" s="90"/>
      <c r="CU955" s="90"/>
      <c r="CV955" s="90"/>
      <c r="CW955" s="90"/>
      <c r="CX955" s="90"/>
      <c r="CY955" s="90"/>
      <c r="CZ955" s="90"/>
      <c r="DA955" s="90"/>
      <c r="DB955" s="90"/>
      <c r="DC955" s="90"/>
    </row>
    <row r="956" spans="96:107" ht="13.2" x14ac:dyDescent="0.25">
      <c r="CR956" s="90"/>
      <c r="CS956" s="90"/>
      <c r="CT956" s="90"/>
      <c r="CU956" s="90"/>
      <c r="CV956" s="90"/>
      <c r="CW956" s="90"/>
      <c r="CX956" s="90"/>
      <c r="CY956" s="90"/>
      <c r="CZ956" s="90"/>
      <c r="DA956" s="90"/>
      <c r="DB956" s="90"/>
      <c r="DC956" s="90"/>
    </row>
    <row r="957" spans="96:107" ht="13.2" x14ac:dyDescent="0.25">
      <c r="CR957" s="90"/>
      <c r="CS957" s="90"/>
      <c r="CT957" s="90"/>
      <c r="CU957" s="90"/>
      <c r="CV957" s="90"/>
      <c r="CW957" s="90"/>
      <c r="CX957" s="90"/>
      <c r="CY957" s="90"/>
      <c r="CZ957" s="90"/>
      <c r="DA957" s="90"/>
      <c r="DB957" s="90"/>
      <c r="DC957" s="90"/>
    </row>
    <row r="958" spans="96:107" ht="13.2" x14ac:dyDescent="0.25">
      <c r="CR958" s="90"/>
      <c r="CS958" s="90"/>
      <c r="CT958" s="90"/>
      <c r="CU958" s="90"/>
      <c r="CV958" s="90"/>
      <c r="CW958" s="90"/>
      <c r="CX958" s="90"/>
      <c r="CY958" s="90"/>
      <c r="CZ958" s="90"/>
      <c r="DA958" s="90"/>
      <c r="DB958" s="90"/>
      <c r="DC958" s="90"/>
    </row>
    <row r="959" spans="96:107" ht="13.2" x14ac:dyDescent="0.25">
      <c r="CR959" s="90"/>
      <c r="CS959" s="90"/>
      <c r="CT959" s="90"/>
      <c r="CU959" s="90"/>
      <c r="CV959" s="90"/>
      <c r="CW959" s="90"/>
      <c r="CX959" s="90"/>
      <c r="CY959" s="90"/>
      <c r="CZ959" s="90"/>
      <c r="DA959" s="90"/>
      <c r="DB959" s="90"/>
      <c r="DC959" s="90"/>
    </row>
    <row r="960" spans="96:107" ht="13.2" x14ac:dyDescent="0.25">
      <c r="CR960" s="90"/>
      <c r="CS960" s="90"/>
      <c r="CT960" s="90"/>
      <c r="CU960" s="90"/>
      <c r="CV960" s="90"/>
      <c r="CW960" s="90"/>
      <c r="CX960" s="90"/>
      <c r="CY960" s="90"/>
      <c r="CZ960" s="90"/>
      <c r="DA960" s="90"/>
      <c r="DB960" s="90"/>
      <c r="DC960" s="90"/>
    </row>
    <row r="961" spans="96:107" ht="13.2" x14ac:dyDescent="0.25">
      <c r="CR961" s="90"/>
      <c r="CS961" s="90"/>
      <c r="CT961" s="90"/>
      <c r="CU961" s="90"/>
      <c r="CV961" s="90"/>
      <c r="CW961" s="90"/>
      <c r="CX961" s="90"/>
      <c r="CY961" s="90"/>
      <c r="CZ961" s="90"/>
      <c r="DA961" s="90"/>
      <c r="DB961" s="90"/>
      <c r="DC961" s="90"/>
    </row>
    <row r="962" spans="96:107" ht="13.2" x14ac:dyDescent="0.25">
      <c r="CR962" s="90"/>
      <c r="CS962" s="90"/>
      <c r="CT962" s="90"/>
      <c r="CU962" s="90"/>
      <c r="CV962" s="90"/>
      <c r="CW962" s="90"/>
      <c r="CX962" s="90"/>
      <c r="CY962" s="90"/>
      <c r="CZ962" s="90"/>
      <c r="DA962" s="90"/>
      <c r="DB962" s="90"/>
      <c r="DC962" s="90"/>
    </row>
    <row r="963" spans="96:107" ht="13.2" x14ac:dyDescent="0.25">
      <c r="CR963" s="90"/>
      <c r="CS963" s="90"/>
      <c r="CT963" s="90"/>
      <c r="CU963" s="90"/>
      <c r="CV963" s="90"/>
      <c r="CW963" s="90"/>
      <c r="CX963" s="90"/>
      <c r="CY963" s="90"/>
      <c r="CZ963" s="90"/>
      <c r="DA963" s="90"/>
      <c r="DB963" s="90"/>
      <c r="DC963" s="90"/>
    </row>
    <row r="964" spans="96:107" ht="13.2" x14ac:dyDescent="0.25">
      <c r="CR964" s="90"/>
      <c r="CS964" s="90"/>
      <c r="CT964" s="90"/>
      <c r="CU964" s="90"/>
      <c r="CV964" s="90"/>
      <c r="CW964" s="90"/>
      <c r="CX964" s="90"/>
      <c r="CY964" s="90"/>
      <c r="CZ964" s="90"/>
      <c r="DA964" s="90"/>
      <c r="DB964" s="90"/>
      <c r="DC964" s="90"/>
    </row>
    <row r="965" spans="96:107" ht="13.2" x14ac:dyDescent="0.25">
      <c r="CR965" s="90"/>
      <c r="CS965" s="90"/>
      <c r="CT965" s="90"/>
      <c r="CU965" s="90"/>
      <c r="CV965" s="90"/>
      <c r="CW965" s="90"/>
      <c r="CX965" s="90"/>
      <c r="CY965" s="90"/>
      <c r="CZ965" s="90"/>
      <c r="DA965" s="90"/>
      <c r="DB965" s="90"/>
      <c r="DC965" s="90"/>
    </row>
    <row r="966" spans="96:107" ht="13.2" x14ac:dyDescent="0.25">
      <c r="CR966" s="90"/>
      <c r="CS966" s="90"/>
      <c r="CT966" s="90"/>
      <c r="CU966" s="90"/>
      <c r="CV966" s="90"/>
      <c r="CW966" s="90"/>
      <c r="CX966" s="90"/>
      <c r="CY966" s="90"/>
      <c r="CZ966" s="90"/>
      <c r="DA966" s="90"/>
      <c r="DB966" s="90"/>
      <c r="DC966" s="90"/>
    </row>
    <row r="967" spans="96:107" ht="13.2" x14ac:dyDescent="0.25">
      <c r="CR967" s="90"/>
      <c r="CS967" s="90"/>
      <c r="CT967" s="90"/>
      <c r="CU967" s="90"/>
      <c r="CV967" s="90"/>
      <c r="CW967" s="90"/>
      <c r="CX967" s="90"/>
      <c r="CY967" s="90"/>
      <c r="CZ967" s="90"/>
      <c r="DA967" s="90"/>
      <c r="DB967" s="90"/>
      <c r="DC967" s="90"/>
    </row>
    <row r="968" spans="96:107" ht="13.2" x14ac:dyDescent="0.25">
      <c r="CR968" s="90"/>
      <c r="CS968" s="90"/>
      <c r="CT968" s="90"/>
      <c r="CU968" s="90"/>
      <c r="CV968" s="90"/>
      <c r="CW968" s="90"/>
      <c r="CX968" s="90"/>
      <c r="CY968" s="90"/>
      <c r="CZ968" s="90"/>
      <c r="DA968" s="90"/>
      <c r="DB968" s="90"/>
      <c r="DC968" s="90"/>
    </row>
    <row r="969" spans="96:107" ht="13.2" x14ac:dyDescent="0.25">
      <c r="CR969" s="90"/>
      <c r="CS969" s="90"/>
      <c r="CT969" s="90"/>
      <c r="CU969" s="90"/>
      <c r="CV969" s="90"/>
      <c r="CW969" s="90"/>
      <c r="CX969" s="90"/>
      <c r="CY969" s="90"/>
      <c r="CZ969" s="90"/>
      <c r="DA969" s="90"/>
      <c r="DB969" s="90"/>
      <c r="DC969" s="90"/>
    </row>
    <row r="970" spans="96:107" ht="13.2" x14ac:dyDescent="0.25">
      <c r="CR970" s="90"/>
      <c r="CS970" s="90"/>
      <c r="CT970" s="90"/>
      <c r="CU970" s="90"/>
      <c r="CV970" s="90"/>
      <c r="CW970" s="90"/>
      <c r="CX970" s="90"/>
      <c r="CY970" s="90"/>
      <c r="CZ970" s="90"/>
      <c r="DA970" s="90"/>
      <c r="DB970" s="90"/>
      <c r="DC970" s="90"/>
    </row>
    <row r="971" spans="96:107" ht="13.2" x14ac:dyDescent="0.25">
      <c r="CR971" s="90"/>
      <c r="CS971" s="90"/>
      <c r="CT971" s="90"/>
      <c r="CU971" s="90"/>
      <c r="CV971" s="90"/>
      <c r="CW971" s="90"/>
      <c r="CX971" s="90"/>
      <c r="CY971" s="90"/>
      <c r="CZ971" s="90"/>
      <c r="DA971" s="90"/>
      <c r="DB971" s="90"/>
      <c r="DC971" s="90"/>
    </row>
    <row r="972" spans="96:107" ht="13.2" x14ac:dyDescent="0.25">
      <c r="CR972" s="90"/>
      <c r="CS972" s="90"/>
      <c r="CT972" s="90"/>
      <c r="CU972" s="90"/>
      <c r="CV972" s="90"/>
      <c r="CW972" s="90"/>
      <c r="CX972" s="90"/>
      <c r="CY972" s="90"/>
      <c r="CZ972" s="90"/>
      <c r="DA972" s="90"/>
      <c r="DB972" s="90"/>
      <c r="DC972" s="90"/>
    </row>
    <row r="973" spans="96:107" ht="13.2" x14ac:dyDescent="0.25">
      <c r="CR973" s="90"/>
      <c r="CS973" s="90"/>
      <c r="CT973" s="90"/>
      <c r="CU973" s="90"/>
      <c r="CV973" s="90"/>
      <c r="CW973" s="90"/>
      <c r="CX973" s="90"/>
      <c r="CY973" s="90"/>
      <c r="CZ973" s="90"/>
      <c r="DA973" s="90"/>
      <c r="DB973" s="90"/>
      <c r="DC973" s="90"/>
    </row>
    <row r="974" spans="96:107" ht="13.2" x14ac:dyDescent="0.25">
      <c r="CR974" s="90"/>
      <c r="CS974" s="90"/>
      <c r="CT974" s="90"/>
      <c r="CU974" s="90"/>
      <c r="CV974" s="90"/>
      <c r="CW974" s="90"/>
      <c r="CX974" s="90"/>
      <c r="CY974" s="90"/>
      <c r="CZ974" s="90"/>
      <c r="DA974" s="90"/>
      <c r="DB974" s="90"/>
      <c r="DC974" s="90"/>
    </row>
    <row r="975" spans="96:107" ht="13.2" x14ac:dyDescent="0.25">
      <c r="CR975" s="90"/>
      <c r="CS975" s="90"/>
      <c r="CT975" s="90"/>
      <c r="CU975" s="90"/>
      <c r="CV975" s="90"/>
      <c r="CW975" s="90"/>
      <c r="CX975" s="90"/>
      <c r="CY975" s="90"/>
      <c r="CZ975" s="90"/>
      <c r="DA975" s="90"/>
      <c r="DB975" s="90"/>
      <c r="DC975" s="90"/>
    </row>
    <row r="976" spans="96:107" ht="13.2" x14ac:dyDescent="0.25">
      <c r="CR976" s="90"/>
      <c r="CS976" s="90"/>
      <c r="CT976" s="90"/>
      <c r="CU976" s="90"/>
      <c r="CV976" s="90"/>
      <c r="CW976" s="90"/>
      <c r="CX976" s="90"/>
      <c r="CY976" s="90"/>
      <c r="CZ976" s="90"/>
      <c r="DA976" s="90"/>
      <c r="DB976" s="90"/>
      <c r="DC976" s="90"/>
    </row>
    <row r="977" spans="96:107" ht="13.2" x14ac:dyDescent="0.25">
      <c r="CR977" s="90"/>
      <c r="CS977" s="90"/>
      <c r="CT977" s="90"/>
      <c r="CU977" s="90"/>
      <c r="CV977" s="90"/>
      <c r="CW977" s="90"/>
      <c r="CX977" s="90"/>
      <c r="CY977" s="90"/>
      <c r="CZ977" s="90"/>
      <c r="DA977" s="90"/>
      <c r="DB977" s="90"/>
      <c r="DC977" s="90"/>
    </row>
    <row r="978" spans="96:107" ht="13.2" x14ac:dyDescent="0.25">
      <c r="CR978" s="90"/>
      <c r="CS978" s="90"/>
      <c r="CT978" s="90"/>
      <c r="CU978" s="90"/>
      <c r="CV978" s="90"/>
      <c r="CW978" s="90"/>
      <c r="CX978" s="90"/>
      <c r="CY978" s="90"/>
      <c r="CZ978" s="90"/>
      <c r="DA978" s="90"/>
      <c r="DB978" s="90"/>
      <c r="DC978" s="90"/>
    </row>
    <row r="979" spans="96:107" ht="13.2" x14ac:dyDescent="0.25">
      <c r="CR979" s="90"/>
      <c r="CS979" s="90"/>
      <c r="CT979" s="90"/>
      <c r="CU979" s="90"/>
      <c r="CV979" s="90"/>
      <c r="CW979" s="90"/>
      <c r="CX979" s="90"/>
      <c r="CY979" s="90"/>
      <c r="CZ979" s="90"/>
      <c r="DA979" s="90"/>
      <c r="DB979" s="90"/>
      <c r="DC979" s="90"/>
    </row>
    <row r="980" spans="96:107" ht="13.2" x14ac:dyDescent="0.25">
      <c r="CR980" s="90"/>
      <c r="CS980" s="90"/>
      <c r="CT980" s="90"/>
      <c r="CU980" s="90"/>
      <c r="CV980" s="90"/>
      <c r="CW980" s="90"/>
      <c r="CX980" s="90"/>
      <c r="CY980" s="90"/>
      <c r="CZ980" s="90"/>
      <c r="DA980" s="90"/>
      <c r="DB980" s="90"/>
      <c r="DC980" s="90"/>
    </row>
    <row r="981" spans="96:107" ht="13.2" x14ac:dyDescent="0.25">
      <c r="CR981" s="90"/>
      <c r="CS981" s="90"/>
      <c r="CT981" s="90"/>
      <c r="CU981" s="90"/>
      <c r="CV981" s="90"/>
      <c r="CW981" s="90"/>
      <c r="CX981" s="90"/>
      <c r="CY981" s="90"/>
      <c r="CZ981" s="90"/>
      <c r="DA981" s="90"/>
      <c r="DB981" s="90"/>
      <c r="DC981" s="90"/>
    </row>
    <row r="982" spans="96:107" ht="13.2" x14ac:dyDescent="0.25">
      <c r="CR982" s="90"/>
      <c r="CS982" s="90"/>
      <c r="CT982" s="90"/>
      <c r="CU982" s="90"/>
      <c r="CV982" s="90"/>
      <c r="CW982" s="90"/>
      <c r="CX982" s="90"/>
      <c r="CY982" s="90"/>
      <c r="CZ982" s="90"/>
      <c r="DA982" s="90"/>
      <c r="DB982" s="90"/>
      <c r="DC982" s="90"/>
    </row>
    <row r="983" spans="96:107" ht="13.2" x14ac:dyDescent="0.25">
      <c r="CR983" s="90"/>
      <c r="CS983" s="90"/>
      <c r="CT983" s="90"/>
      <c r="CU983" s="90"/>
      <c r="CV983" s="90"/>
      <c r="CW983" s="90"/>
      <c r="CX983" s="90"/>
      <c r="CY983" s="90"/>
      <c r="CZ983" s="90"/>
      <c r="DA983" s="90"/>
      <c r="DB983" s="90"/>
      <c r="DC983" s="90"/>
    </row>
    <row r="984" spans="96:107" ht="13.2" x14ac:dyDescent="0.25">
      <c r="CR984" s="90"/>
      <c r="CS984" s="90"/>
      <c r="CT984" s="90"/>
      <c r="CU984" s="90"/>
      <c r="CV984" s="90"/>
      <c r="CW984" s="90"/>
      <c r="CX984" s="90"/>
      <c r="CY984" s="90"/>
      <c r="CZ984" s="90"/>
      <c r="DA984" s="90"/>
      <c r="DB984" s="90"/>
      <c r="DC984" s="90"/>
    </row>
    <row r="985" spans="96:107" ht="13.2" x14ac:dyDescent="0.25">
      <c r="CR985" s="90"/>
      <c r="CS985" s="90"/>
      <c r="CT985" s="90"/>
      <c r="CU985" s="90"/>
      <c r="CV985" s="90"/>
      <c r="CW985" s="90"/>
      <c r="CX985" s="90"/>
      <c r="CY985" s="90"/>
      <c r="CZ985" s="90"/>
      <c r="DA985" s="90"/>
      <c r="DB985" s="90"/>
      <c r="DC985" s="90"/>
    </row>
    <row r="986" spans="96:107" ht="13.2" x14ac:dyDescent="0.25">
      <c r="CR986" s="90"/>
      <c r="CS986" s="90"/>
      <c r="CT986" s="90"/>
      <c r="CU986" s="90"/>
      <c r="CV986" s="90"/>
      <c r="CW986" s="90"/>
      <c r="CX986" s="90"/>
      <c r="CY986" s="90"/>
      <c r="CZ986" s="90"/>
      <c r="DA986" s="90"/>
      <c r="DB986" s="90"/>
      <c r="DC986" s="90"/>
    </row>
    <row r="987" spans="96:107" ht="13.2" x14ac:dyDescent="0.25">
      <c r="CR987" s="90"/>
      <c r="CS987" s="90"/>
      <c r="CT987" s="90"/>
      <c r="CU987" s="90"/>
      <c r="CV987" s="90"/>
      <c r="CW987" s="90"/>
      <c r="CX987" s="90"/>
      <c r="CY987" s="90"/>
      <c r="CZ987" s="90"/>
      <c r="DA987" s="90"/>
      <c r="DB987" s="90"/>
      <c r="DC987" s="90"/>
    </row>
    <row r="988" spans="96:107" ht="13.2" x14ac:dyDescent="0.25">
      <c r="CR988" s="90"/>
      <c r="CS988" s="90"/>
      <c r="CT988" s="90"/>
      <c r="CU988" s="90"/>
      <c r="CV988" s="90"/>
      <c r="CW988" s="90"/>
      <c r="CX988" s="90"/>
      <c r="CY988" s="90"/>
      <c r="CZ988" s="90"/>
      <c r="DA988" s="90"/>
      <c r="DB988" s="90"/>
      <c r="DC988" s="90"/>
    </row>
    <row r="989" spans="96:107" ht="13.2" x14ac:dyDescent="0.25">
      <c r="CR989" s="90"/>
      <c r="CS989" s="90"/>
      <c r="CT989" s="90"/>
      <c r="CU989" s="90"/>
      <c r="CV989" s="90"/>
      <c r="CW989" s="90"/>
      <c r="CX989" s="90"/>
      <c r="CY989" s="90"/>
      <c r="CZ989" s="90"/>
      <c r="DA989" s="90"/>
      <c r="DB989" s="90"/>
      <c r="DC989" s="90"/>
    </row>
    <row r="990" spans="96:107" ht="13.2" x14ac:dyDescent="0.25">
      <c r="CR990" s="90"/>
      <c r="CS990" s="90"/>
      <c r="CT990" s="90"/>
      <c r="CU990" s="90"/>
      <c r="CV990" s="90"/>
      <c r="CW990" s="90"/>
      <c r="CX990" s="90"/>
      <c r="CY990" s="90"/>
      <c r="CZ990" s="90"/>
      <c r="DA990" s="90"/>
      <c r="DB990" s="90"/>
      <c r="DC990" s="90"/>
    </row>
  </sheetData>
  <mergeCells count="8">
    <mergeCell ref="CC9:CD9"/>
    <mergeCell ref="CI9:CN9"/>
    <mergeCell ref="CO9:CP9"/>
    <mergeCell ref="AY9:BD9"/>
    <mergeCell ref="BE9:BF9"/>
    <mergeCell ref="BK9:BP9"/>
    <mergeCell ref="BQ9:BR9"/>
    <mergeCell ref="BW9:CB9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C1:BE20"/>
  <sheetViews>
    <sheetView topLeftCell="A19" workbookViewId="0"/>
  </sheetViews>
  <sheetFormatPr defaultColWidth="12.6640625" defaultRowHeight="15.75" customHeight="1" x14ac:dyDescent="0.25"/>
  <sheetData>
    <row r="1" spans="3:57" ht="13.2" x14ac:dyDescent="0.25">
      <c r="C1" s="1" t="s">
        <v>31</v>
      </c>
      <c r="D1" s="1">
        <v>107283</v>
      </c>
    </row>
    <row r="2" spans="3:57" ht="13.2" x14ac:dyDescent="0.25">
      <c r="C2" s="1" t="s">
        <v>475</v>
      </c>
      <c r="D2" s="1" t="str">
        <f t="array" ref="D2">INDEX('Project Table'!C4:C6,MATCH(D1,'Project Table'!A4:A6,0))</f>
        <v>Egypt Youth Employment: Economic Empowerment under FORSA programme</v>
      </c>
    </row>
    <row r="3" spans="3:57" ht="13.2" x14ac:dyDescent="0.25">
      <c r="C3" s="1" t="s">
        <v>473</v>
      </c>
      <c r="D3" s="1" t="str">
        <f t="array" ref="D3">INDEX('Project Table'!D4:D6,MATCH(D1,'Project Table'!A4:A6,0))</f>
        <v>Zeinab Anwar</v>
      </c>
      <c r="AM3" s="1" t="s">
        <v>699</v>
      </c>
    </row>
    <row r="4" spans="3:57" ht="13.2" x14ac:dyDescent="0.25">
      <c r="C4" s="1" t="s">
        <v>476</v>
      </c>
      <c r="D4" s="1" t="str">
        <f t="array" ref="D4">INDEX('Project Table'!E4:E6,MATCH(D1,'Project Table'!A4:A6,0))</f>
        <v>Nour Naim</v>
      </c>
    </row>
    <row r="6" spans="3:57" ht="15.75" customHeight="1" x14ac:dyDescent="0.3">
      <c r="S6" s="91" t="s">
        <v>55</v>
      </c>
      <c r="T6" s="94" t="s">
        <v>145</v>
      </c>
      <c r="U6" s="92" t="s">
        <v>56</v>
      </c>
      <c r="V6" s="92" t="s">
        <v>483</v>
      </c>
      <c r="W6" s="92" t="s">
        <v>58</v>
      </c>
      <c r="X6" s="92" t="s">
        <v>484</v>
      </c>
      <c r="Y6" s="92" t="s">
        <v>485</v>
      </c>
      <c r="Z6" s="92" t="s">
        <v>486</v>
      </c>
      <c r="AA6" s="92" t="s">
        <v>487</v>
      </c>
      <c r="AB6" s="92" t="s">
        <v>488</v>
      </c>
      <c r="AC6" s="92" t="s">
        <v>489</v>
      </c>
      <c r="AD6" s="92" t="s">
        <v>490</v>
      </c>
      <c r="AE6" s="92" t="s">
        <v>491</v>
      </c>
      <c r="AF6" s="92" t="s">
        <v>492</v>
      </c>
      <c r="AG6" s="92" t="s">
        <v>493</v>
      </c>
      <c r="AH6" s="92" t="s">
        <v>494</v>
      </c>
      <c r="AI6" s="92" t="s">
        <v>495</v>
      </c>
      <c r="AJ6" s="93" t="s">
        <v>496</v>
      </c>
      <c r="AK6" s="48"/>
      <c r="AL6" s="95"/>
      <c r="AM6" s="95"/>
      <c r="AN6" s="95"/>
      <c r="AO6" s="95"/>
      <c r="AP6" s="95"/>
      <c r="AQ6" s="95"/>
      <c r="AR6" s="95"/>
      <c r="AS6" s="96"/>
      <c r="AT6" s="97"/>
      <c r="AU6" s="97"/>
      <c r="AV6" s="98"/>
      <c r="AW6" s="99"/>
      <c r="AX6" s="99"/>
      <c r="AY6" s="99"/>
      <c r="AZ6" s="174" t="s">
        <v>497</v>
      </c>
      <c r="BA6" s="171"/>
      <c r="BB6" s="171"/>
      <c r="BC6" s="171"/>
      <c r="BD6" s="171"/>
      <c r="BE6" s="171"/>
    </row>
    <row r="7" spans="3:57" ht="15.75" customHeight="1" x14ac:dyDescent="0.3">
      <c r="D7" s="91" t="s">
        <v>103</v>
      </c>
      <c r="E7" s="92" t="s">
        <v>104</v>
      </c>
      <c r="F7" s="92" t="s">
        <v>105</v>
      </c>
      <c r="G7" s="92" t="s">
        <v>106</v>
      </c>
      <c r="H7" s="92" t="s">
        <v>107</v>
      </c>
      <c r="I7" s="92" t="s">
        <v>108</v>
      </c>
      <c r="J7" s="92" t="s">
        <v>109</v>
      </c>
      <c r="K7" s="92" t="s">
        <v>110</v>
      </c>
      <c r="L7" s="92" t="s">
        <v>111</v>
      </c>
      <c r="M7" s="92" t="s">
        <v>480</v>
      </c>
      <c r="N7" s="92" t="s">
        <v>481</v>
      </c>
      <c r="O7" s="92" t="s">
        <v>114</v>
      </c>
      <c r="P7" s="93" t="s">
        <v>115</v>
      </c>
      <c r="S7" s="5" t="s">
        <v>72</v>
      </c>
      <c r="T7" s="6" t="s">
        <v>513</v>
      </c>
      <c r="U7" s="6" t="s">
        <v>22</v>
      </c>
      <c r="V7" s="6" t="s">
        <v>514</v>
      </c>
      <c r="W7" s="6" t="s">
        <v>515</v>
      </c>
      <c r="X7" s="6" t="s">
        <v>516</v>
      </c>
      <c r="Y7" s="6" t="s">
        <v>517</v>
      </c>
      <c r="Z7" s="6" t="s">
        <v>518</v>
      </c>
      <c r="AA7" s="6" t="s">
        <v>519</v>
      </c>
      <c r="AB7" s="108">
        <v>0.3</v>
      </c>
      <c r="AC7" s="108">
        <v>0.4</v>
      </c>
      <c r="AD7" s="108">
        <v>0.45</v>
      </c>
      <c r="AE7" s="108">
        <v>0.5</v>
      </c>
      <c r="AF7" s="108">
        <v>0.55000000000000004</v>
      </c>
      <c r="AG7" s="6" t="s">
        <v>520</v>
      </c>
      <c r="AH7" s="6" t="s">
        <v>212</v>
      </c>
      <c r="AI7" s="6" t="s">
        <v>521</v>
      </c>
      <c r="AJ7" s="7" t="s">
        <v>522</v>
      </c>
      <c r="AK7" s="1"/>
      <c r="AL7" s="109" t="s">
        <v>523</v>
      </c>
      <c r="AM7" s="110" t="s">
        <v>56</v>
      </c>
      <c r="AN7" s="110" t="s">
        <v>524</v>
      </c>
      <c r="AO7" s="110" t="s">
        <v>525</v>
      </c>
      <c r="AP7" s="110" t="s">
        <v>63</v>
      </c>
      <c r="AQ7" s="110" t="s">
        <v>526</v>
      </c>
      <c r="AR7" s="110" t="s">
        <v>527</v>
      </c>
      <c r="AS7" s="110" t="s">
        <v>528</v>
      </c>
      <c r="AT7" s="110" t="s">
        <v>529</v>
      </c>
      <c r="AU7" s="110" t="s">
        <v>530</v>
      </c>
      <c r="AV7" s="110" t="s">
        <v>531</v>
      </c>
      <c r="AW7" s="111" t="s">
        <v>532</v>
      </c>
      <c r="AX7" s="111" t="s">
        <v>533</v>
      </c>
      <c r="AY7" s="111" t="s">
        <v>534</v>
      </c>
      <c r="AZ7" s="112" t="s">
        <v>535</v>
      </c>
      <c r="BA7" s="112" t="s">
        <v>536</v>
      </c>
      <c r="BB7" s="112" t="s">
        <v>537</v>
      </c>
      <c r="BC7" s="112" t="s">
        <v>538</v>
      </c>
      <c r="BD7" s="112" t="s">
        <v>539</v>
      </c>
      <c r="BE7" s="112" t="s">
        <v>540</v>
      </c>
    </row>
    <row r="8" spans="3:57" ht="15.75" customHeight="1" x14ac:dyDescent="0.3">
      <c r="D8" s="5" t="s">
        <v>700</v>
      </c>
      <c r="E8" s="6" t="s">
        <v>701</v>
      </c>
      <c r="F8" s="6" t="s">
        <v>702</v>
      </c>
      <c r="G8" s="6" t="s">
        <v>703</v>
      </c>
      <c r="H8" s="6" t="s">
        <v>124</v>
      </c>
      <c r="I8" s="6">
        <v>32</v>
      </c>
      <c r="J8" s="6" t="s">
        <v>398</v>
      </c>
      <c r="K8" s="6" t="s">
        <v>360</v>
      </c>
      <c r="L8" s="6" t="s">
        <v>134</v>
      </c>
      <c r="M8" s="6" t="s">
        <v>361</v>
      </c>
      <c r="N8" s="6" t="s">
        <v>415</v>
      </c>
      <c r="O8" s="6" t="s">
        <v>704</v>
      </c>
      <c r="P8" s="7">
        <v>1112345670</v>
      </c>
      <c r="S8" s="8" t="s">
        <v>73</v>
      </c>
      <c r="T8" s="9" t="s">
        <v>568</v>
      </c>
      <c r="U8" s="9" t="s">
        <v>569</v>
      </c>
      <c r="V8" s="9" t="s">
        <v>570</v>
      </c>
      <c r="W8" s="9" t="s">
        <v>571</v>
      </c>
      <c r="X8" s="9" t="s">
        <v>572</v>
      </c>
      <c r="Y8" s="9" t="s">
        <v>573</v>
      </c>
      <c r="Z8" s="9" t="s">
        <v>574</v>
      </c>
      <c r="AA8" s="9" t="s">
        <v>232</v>
      </c>
      <c r="AB8" s="9">
        <v>10</v>
      </c>
      <c r="AC8" s="9">
        <v>50</v>
      </c>
      <c r="AD8" s="9">
        <v>80</v>
      </c>
      <c r="AE8" s="9">
        <v>100</v>
      </c>
      <c r="AF8" s="9">
        <v>120</v>
      </c>
      <c r="AG8" s="9" t="s">
        <v>575</v>
      </c>
      <c r="AH8" s="9" t="s">
        <v>576</v>
      </c>
      <c r="AI8" s="9" t="s">
        <v>234</v>
      </c>
      <c r="AJ8" s="10" t="s">
        <v>577</v>
      </c>
      <c r="AK8" s="1"/>
      <c r="AL8" s="123" t="s">
        <v>578</v>
      </c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</row>
    <row r="9" spans="3:57" ht="15.75" customHeight="1" x14ac:dyDescent="0.3">
      <c r="D9" s="8" t="s">
        <v>600</v>
      </c>
      <c r="E9" s="9" t="s">
        <v>705</v>
      </c>
      <c r="F9" s="9" t="s">
        <v>706</v>
      </c>
      <c r="G9" s="9" t="s">
        <v>133</v>
      </c>
      <c r="H9" s="9" t="s">
        <v>120</v>
      </c>
      <c r="I9" s="9">
        <v>23</v>
      </c>
      <c r="J9" s="9" t="s">
        <v>414</v>
      </c>
      <c r="K9" s="9" t="s">
        <v>369</v>
      </c>
      <c r="L9" s="9" t="s">
        <v>122</v>
      </c>
      <c r="M9" s="9" t="s">
        <v>369</v>
      </c>
      <c r="N9" s="9" t="s">
        <v>384</v>
      </c>
      <c r="O9" s="9">
        <v>2950113012346</v>
      </c>
      <c r="P9" s="10">
        <v>1122345671</v>
      </c>
      <c r="S9" s="5" t="s">
        <v>74</v>
      </c>
      <c r="T9" s="6" t="s">
        <v>585</v>
      </c>
      <c r="U9" s="6" t="s">
        <v>586</v>
      </c>
      <c r="V9" s="6" t="s">
        <v>587</v>
      </c>
      <c r="W9" s="6" t="s">
        <v>588</v>
      </c>
      <c r="X9" s="6" t="s">
        <v>589</v>
      </c>
      <c r="Y9" s="6" t="s">
        <v>590</v>
      </c>
      <c r="Z9" s="6" t="s">
        <v>591</v>
      </c>
      <c r="AA9" s="6" t="s">
        <v>232</v>
      </c>
      <c r="AB9" s="6">
        <v>0</v>
      </c>
      <c r="AC9" s="6">
        <v>100</v>
      </c>
      <c r="AD9" s="6">
        <v>200</v>
      </c>
      <c r="AE9" s="6">
        <v>300</v>
      </c>
      <c r="AF9" s="6">
        <v>500</v>
      </c>
      <c r="AG9" s="6" t="s">
        <v>592</v>
      </c>
      <c r="AH9" s="6" t="s">
        <v>593</v>
      </c>
      <c r="AI9" s="6" t="s">
        <v>212</v>
      </c>
      <c r="AJ9" s="7" t="s">
        <v>594</v>
      </c>
      <c r="AK9" s="1"/>
      <c r="AL9" s="123" t="s">
        <v>73</v>
      </c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</row>
    <row r="10" spans="3:57" ht="15.75" customHeight="1" x14ac:dyDescent="0.3">
      <c r="D10" s="5" t="s">
        <v>707</v>
      </c>
      <c r="E10" s="6" t="s">
        <v>708</v>
      </c>
      <c r="F10" s="6" t="s">
        <v>613</v>
      </c>
      <c r="G10" s="6" t="s">
        <v>709</v>
      </c>
      <c r="H10" s="6" t="s">
        <v>124</v>
      </c>
      <c r="I10" s="6">
        <v>26</v>
      </c>
      <c r="J10" s="6" t="s">
        <v>348</v>
      </c>
      <c r="K10" s="6" t="s">
        <v>349</v>
      </c>
      <c r="L10" s="6" t="s">
        <v>369</v>
      </c>
      <c r="M10" s="6" t="s">
        <v>350</v>
      </c>
      <c r="N10" s="6" t="s">
        <v>351</v>
      </c>
      <c r="O10" s="6">
        <v>2901234012347</v>
      </c>
      <c r="P10" s="7">
        <v>1132345672</v>
      </c>
      <c r="S10" s="8" t="s">
        <v>78</v>
      </c>
      <c r="T10" s="9" t="s">
        <v>602</v>
      </c>
      <c r="U10" s="9" t="s">
        <v>603</v>
      </c>
      <c r="V10" s="9" t="s">
        <v>604</v>
      </c>
      <c r="W10" s="9" t="s">
        <v>605</v>
      </c>
      <c r="X10" s="9" t="s">
        <v>606</v>
      </c>
      <c r="Y10" s="9" t="s">
        <v>607</v>
      </c>
      <c r="Z10" s="9" t="s">
        <v>608</v>
      </c>
      <c r="AA10" s="9" t="s">
        <v>232</v>
      </c>
      <c r="AB10" s="9">
        <v>0</v>
      </c>
      <c r="AC10" s="9">
        <v>30</v>
      </c>
      <c r="AD10" s="9">
        <v>60</v>
      </c>
      <c r="AE10" s="9">
        <v>90</v>
      </c>
      <c r="AF10" s="9">
        <v>120</v>
      </c>
      <c r="AG10" s="9" t="s">
        <v>609</v>
      </c>
      <c r="AH10" s="9" t="s">
        <v>610</v>
      </c>
      <c r="AI10" s="9" t="s">
        <v>212</v>
      </c>
      <c r="AJ10" s="10" t="s">
        <v>611</v>
      </c>
      <c r="AK10" s="1"/>
      <c r="AL10" s="131"/>
      <c r="AM10" s="132"/>
      <c r="AN10" s="132"/>
      <c r="AO10" s="132"/>
      <c r="AP10" s="132"/>
      <c r="AQ10" s="133">
        <v>10</v>
      </c>
      <c r="AR10" s="134">
        <v>6</v>
      </c>
      <c r="AS10" s="135">
        <v>0.6</v>
      </c>
      <c r="AT10" s="132"/>
      <c r="AU10" s="132"/>
      <c r="AV10" s="132"/>
      <c r="AW10" s="134">
        <v>1</v>
      </c>
      <c r="AX10" s="134">
        <v>2</v>
      </c>
      <c r="AY10" s="134">
        <v>3</v>
      </c>
      <c r="AZ10" s="132"/>
      <c r="BA10" s="132"/>
      <c r="BB10" s="132"/>
      <c r="BC10" s="132"/>
      <c r="BD10" s="132"/>
      <c r="BE10" s="132"/>
    </row>
    <row r="11" spans="3:57" ht="15.75" customHeight="1" x14ac:dyDescent="0.3">
      <c r="D11" s="8" t="s">
        <v>580</v>
      </c>
      <c r="E11" s="9" t="s">
        <v>710</v>
      </c>
      <c r="F11" s="9" t="s">
        <v>510</v>
      </c>
      <c r="G11" s="9" t="s">
        <v>711</v>
      </c>
      <c r="H11" s="9" t="s">
        <v>120</v>
      </c>
      <c r="I11" s="9">
        <v>40</v>
      </c>
      <c r="J11" s="9" t="s">
        <v>370</v>
      </c>
      <c r="K11" s="9" t="s">
        <v>369</v>
      </c>
      <c r="L11" s="9" t="s">
        <v>134</v>
      </c>
      <c r="M11" s="9" t="s">
        <v>399</v>
      </c>
      <c r="N11" s="9" t="s">
        <v>400</v>
      </c>
      <c r="O11" s="9" t="s">
        <v>712</v>
      </c>
      <c r="P11" s="10">
        <v>1142345673</v>
      </c>
      <c r="S11" s="5" t="s">
        <v>76</v>
      </c>
      <c r="T11" s="6" t="s">
        <v>615</v>
      </c>
      <c r="U11" s="6" t="s">
        <v>616</v>
      </c>
      <c r="V11" s="6" t="s">
        <v>617</v>
      </c>
      <c r="W11" s="6" t="s">
        <v>618</v>
      </c>
      <c r="X11" s="6" t="s">
        <v>619</v>
      </c>
      <c r="Y11" s="6" t="s">
        <v>620</v>
      </c>
      <c r="Z11" s="6" t="s">
        <v>621</v>
      </c>
      <c r="AA11" s="6" t="s">
        <v>622</v>
      </c>
      <c r="AB11" s="6">
        <v>0</v>
      </c>
      <c r="AC11" s="6">
        <v>5</v>
      </c>
      <c r="AD11" s="6" t="s">
        <v>623</v>
      </c>
      <c r="AE11" s="6" t="s">
        <v>623</v>
      </c>
      <c r="AF11" s="6" t="s">
        <v>623</v>
      </c>
      <c r="AG11" s="6" t="s">
        <v>624</v>
      </c>
      <c r="AH11" s="6" t="s">
        <v>625</v>
      </c>
      <c r="AI11" s="6" t="s">
        <v>626</v>
      </c>
      <c r="AJ11" s="7" t="s">
        <v>627</v>
      </c>
      <c r="AK11" s="1"/>
      <c r="AL11" s="131"/>
      <c r="AM11" s="132"/>
      <c r="AN11" s="132"/>
      <c r="AO11" s="132"/>
      <c r="AP11" s="132"/>
      <c r="AQ11" s="132"/>
      <c r="AR11" s="134">
        <v>0</v>
      </c>
      <c r="AS11" s="134" t="e">
        <v>#DIV/0!</v>
      </c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</row>
    <row r="12" spans="3:57" ht="15.75" customHeight="1" x14ac:dyDescent="0.3">
      <c r="D12" s="5" t="s">
        <v>713</v>
      </c>
      <c r="E12" s="6" t="s">
        <v>565</v>
      </c>
      <c r="F12" s="6" t="s">
        <v>583</v>
      </c>
      <c r="G12" s="6" t="s">
        <v>714</v>
      </c>
      <c r="H12" s="6" t="s">
        <v>124</v>
      </c>
      <c r="I12" s="6">
        <v>36</v>
      </c>
      <c r="J12" s="6" t="s">
        <v>348</v>
      </c>
      <c r="K12" s="6" t="s">
        <v>369</v>
      </c>
      <c r="L12" s="6" t="s">
        <v>122</v>
      </c>
      <c r="M12" s="6" t="s">
        <v>372</v>
      </c>
      <c r="N12" s="6" t="s">
        <v>362</v>
      </c>
      <c r="O12" s="6">
        <v>2840205012348</v>
      </c>
      <c r="P12" s="7">
        <v>1152345674</v>
      </c>
      <c r="S12" s="8" t="s">
        <v>77</v>
      </c>
      <c r="T12" s="9" t="s">
        <v>630</v>
      </c>
      <c r="U12" s="9" t="s">
        <v>631</v>
      </c>
      <c r="V12" s="9" t="s">
        <v>632</v>
      </c>
      <c r="W12" s="9" t="s">
        <v>633</v>
      </c>
      <c r="X12" s="9" t="s">
        <v>634</v>
      </c>
      <c r="Y12" s="9" t="s">
        <v>635</v>
      </c>
      <c r="Z12" s="9" t="s">
        <v>636</v>
      </c>
      <c r="AA12" s="9" t="s">
        <v>222</v>
      </c>
      <c r="AB12" s="9">
        <v>0</v>
      </c>
      <c r="AC12" s="9">
        <v>2</v>
      </c>
      <c r="AD12" s="9">
        <v>4</v>
      </c>
      <c r="AE12" s="9">
        <v>6</v>
      </c>
      <c r="AF12" s="9" t="s">
        <v>623</v>
      </c>
      <c r="AG12" s="9" t="s">
        <v>637</v>
      </c>
      <c r="AH12" s="9" t="s">
        <v>638</v>
      </c>
      <c r="AI12" s="9" t="s">
        <v>626</v>
      </c>
      <c r="AJ12" s="10" t="s">
        <v>639</v>
      </c>
      <c r="AK12" s="1"/>
      <c r="AL12" s="131"/>
      <c r="AM12" s="132"/>
      <c r="AN12" s="132"/>
      <c r="AO12" s="132"/>
      <c r="AP12" s="132"/>
      <c r="AQ12" s="132"/>
      <c r="AR12" s="134">
        <v>0</v>
      </c>
      <c r="AS12" s="134" t="e">
        <v>#DIV/0!</v>
      </c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</row>
    <row r="13" spans="3:57" ht="15.75" customHeight="1" x14ac:dyDescent="0.3">
      <c r="D13" s="8" t="s">
        <v>715</v>
      </c>
      <c r="E13" s="9" t="s">
        <v>716</v>
      </c>
      <c r="F13" s="9" t="s">
        <v>133</v>
      </c>
      <c r="G13" s="9" t="s">
        <v>709</v>
      </c>
      <c r="H13" s="9" t="s">
        <v>120</v>
      </c>
      <c r="I13" s="9">
        <v>55</v>
      </c>
      <c r="J13" s="9" t="s">
        <v>382</v>
      </c>
      <c r="K13" s="9" t="s">
        <v>360</v>
      </c>
      <c r="L13" s="9" t="s">
        <v>122</v>
      </c>
      <c r="M13" s="9" t="s">
        <v>391</v>
      </c>
      <c r="N13" s="9" t="s">
        <v>392</v>
      </c>
      <c r="O13" s="9" t="s">
        <v>717</v>
      </c>
      <c r="P13" s="10">
        <v>1162345675</v>
      </c>
      <c r="S13" s="5" t="s">
        <v>79</v>
      </c>
      <c r="T13" s="6" t="s">
        <v>643</v>
      </c>
      <c r="U13" s="6" t="s">
        <v>644</v>
      </c>
      <c r="V13" s="6" t="s">
        <v>645</v>
      </c>
      <c r="W13" s="6" t="s">
        <v>646</v>
      </c>
      <c r="X13" s="6" t="s">
        <v>647</v>
      </c>
      <c r="Y13" s="6" t="s">
        <v>648</v>
      </c>
      <c r="Z13" s="6" t="s">
        <v>649</v>
      </c>
      <c r="AA13" s="6" t="s">
        <v>650</v>
      </c>
      <c r="AB13" s="6">
        <v>0</v>
      </c>
      <c r="AC13" s="6">
        <v>3</v>
      </c>
      <c r="AD13" s="6">
        <v>5</v>
      </c>
      <c r="AE13" s="6" t="s">
        <v>623</v>
      </c>
      <c r="AF13" s="6" t="s">
        <v>623</v>
      </c>
      <c r="AG13" s="6" t="s">
        <v>651</v>
      </c>
      <c r="AH13" s="6" t="s">
        <v>652</v>
      </c>
      <c r="AI13" s="6" t="s">
        <v>212</v>
      </c>
      <c r="AJ13" s="7" t="s">
        <v>653</v>
      </c>
      <c r="AK13" s="1"/>
      <c r="AL13" s="131"/>
      <c r="AM13" s="132"/>
      <c r="AN13" s="132"/>
      <c r="AO13" s="132"/>
      <c r="AP13" s="132"/>
      <c r="AQ13" s="132"/>
      <c r="AR13" s="134">
        <v>0</v>
      </c>
      <c r="AS13" s="134" t="e">
        <v>#DIV/0!</v>
      </c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</row>
    <row r="14" spans="3:57" ht="15.75" customHeight="1" x14ac:dyDescent="0.3">
      <c r="D14" s="5" t="s">
        <v>718</v>
      </c>
      <c r="E14" s="6" t="s">
        <v>719</v>
      </c>
      <c r="F14" s="6" t="s">
        <v>720</v>
      </c>
      <c r="G14" s="6" t="s">
        <v>721</v>
      </c>
      <c r="H14" s="6" t="s">
        <v>124</v>
      </c>
      <c r="I14" s="6">
        <v>30</v>
      </c>
      <c r="J14" s="6" t="s">
        <v>390</v>
      </c>
      <c r="K14" s="6" t="s">
        <v>349</v>
      </c>
      <c r="L14" s="6" t="s">
        <v>122</v>
      </c>
      <c r="M14" s="6" t="s">
        <v>361</v>
      </c>
      <c r="N14" s="6" t="s">
        <v>407</v>
      </c>
      <c r="O14" s="6" t="s">
        <v>722</v>
      </c>
      <c r="P14" s="7">
        <v>1172345676</v>
      </c>
      <c r="S14" s="8" t="s">
        <v>272</v>
      </c>
      <c r="T14" s="9" t="s">
        <v>657</v>
      </c>
      <c r="U14" s="9" t="s">
        <v>658</v>
      </c>
      <c r="V14" s="9" t="s">
        <v>659</v>
      </c>
      <c r="W14" s="9" t="s">
        <v>660</v>
      </c>
      <c r="X14" s="9" t="s">
        <v>661</v>
      </c>
      <c r="Y14" s="9" t="s">
        <v>662</v>
      </c>
      <c r="Z14" s="9" t="s">
        <v>663</v>
      </c>
      <c r="AA14" s="9" t="s">
        <v>232</v>
      </c>
      <c r="AB14" s="9">
        <v>0</v>
      </c>
      <c r="AC14" s="9">
        <v>10</v>
      </c>
      <c r="AD14" s="9">
        <v>15</v>
      </c>
      <c r="AE14" s="9">
        <v>20</v>
      </c>
      <c r="AF14" s="9" t="s">
        <v>623</v>
      </c>
      <c r="AG14" s="9" t="s">
        <v>664</v>
      </c>
      <c r="AH14" s="9" t="s">
        <v>576</v>
      </c>
      <c r="AI14" s="9" t="s">
        <v>234</v>
      </c>
      <c r="AJ14" s="10" t="s">
        <v>665</v>
      </c>
      <c r="AK14" s="1"/>
      <c r="AL14" s="123" t="s">
        <v>81</v>
      </c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</row>
    <row r="15" spans="3:57" ht="15.75" customHeight="1" x14ac:dyDescent="0.3">
      <c r="D15" s="8" t="s">
        <v>723</v>
      </c>
      <c r="E15" s="9" t="s">
        <v>724</v>
      </c>
      <c r="F15" s="9" t="s">
        <v>725</v>
      </c>
      <c r="G15" s="9" t="s">
        <v>512</v>
      </c>
      <c r="H15" s="9" t="s">
        <v>120</v>
      </c>
      <c r="I15" s="9">
        <v>20</v>
      </c>
      <c r="J15" s="9" t="s">
        <v>369</v>
      </c>
      <c r="K15" s="9" t="s">
        <v>369</v>
      </c>
      <c r="L15" s="9" t="s">
        <v>369</v>
      </c>
      <c r="M15" s="9" t="s">
        <v>369</v>
      </c>
      <c r="N15" s="9" t="s">
        <v>422</v>
      </c>
      <c r="O15" s="9">
        <v>2001234012349</v>
      </c>
      <c r="P15" s="10">
        <v>1182345677</v>
      </c>
      <c r="S15" s="5" t="s">
        <v>81</v>
      </c>
      <c r="T15" s="6" t="s">
        <v>668</v>
      </c>
      <c r="U15" s="6" t="s">
        <v>669</v>
      </c>
      <c r="V15" s="6" t="s">
        <v>670</v>
      </c>
      <c r="W15" s="6" t="s">
        <v>671</v>
      </c>
      <c r="X15" s="6" t="s">
        <v>672</v>
      </c>
      <c r="Y15" s="6" t="s">
        <v>673</v>
      </c>
      <c r="Z15" s="6" t="s">
        <v>674</v>
      </c>
      <c r="AA15" s="6" t="s">
        <v>675</v>
      </c>
      <c r="AB15" s="108">
        <v>0</v>
      </c>
      <c r="AC15" s="108">
        <v>0.3</v>
      </c>
      <c r="AD15" s="108">
        <v>0.4</v>
      </c>
      <c r="AE15" s="108">
        <v>0.5</v>
      </c>
      <c r="AF15" s="108">
        <v>0.6</v>
      </c>
      <c r="AG15" s="6" t="s">
        <v>575</v>
      </c>
      <c r="AH15" s="6" t="s">
        <v>676</v>
      </c>
      <c r="AI15" s="6" t="s">
        <v>521</v>
      </c>
      <c r="AJ15" s="7" t="s">
        <v>677</v>
      </c>
      <c r="AK15" s="1"/>
      <c r="AL15" s="131"/>
      <c r="AM15" s="132"/>
      <c r="AN15" s="132"/>
      <c r="AO15" s="132"/>
      <c r="AP15" s="132"/>
      <c r="AQ15" s="132"/>
      <c r="AR15" s="134">
        <v>0</v>
      </c>
      <c r="AS15" s="134" t="e">
        <v>#DIV/0!</v>
      </c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</row>
    <row r="16" spans="3:57" ht="15.75" customHeight="1" x14ac:dyDescent="0.3">
      <c r="D16" s="5" t="s">
        <v>726</v>
      </c>
      <c r="E16" s="6" t="s">
        <v>727</v>
      </c>
      <c r="F16" s="6" t="s">
        <v>728</v>
      </c>
      <c r="G16" s="6" t="s">
        <v>729</v>
      </c>
      <c r="H16" s="6" t="s">
        <v>124</v>
      </c>
      <c r="I16" s="6">
        <v>44</v>
      </c>
      <c r="J16" s="6" t="s">
        <v>348</v>
      </c>
      <c r="K16" s="6" t="s">
        <v>349</v>
      </c>
      <c r="L16" s="6" t="s">
        <v>134</v>
      </c>
      <c r="M16" s="6" t="s">
        <v>383</v>
      </c>
      <c r="N16" s="6" t="s">
        <v>373</v>
      </c>
      <c r="O16" s="6">
        <v>2810214012350</v>
      </c>
      <c r="P16" s="7">
        <v>1192345678</v>
      </c>
      <c r="S16" s="8" t="s">
        <v>292</v>
      </c>
      <c r="T16" s="9" t="s">
        <v>680</v>
      </c>
      <c r="U16" s="9" t="s">
        <v>681</v>
      </c>
      <c r="V16" s="9" t="s">
        <v>682</v>
      </c>
      <c r="W16" s="9" t="s">
        <v>683</v>
      </c>
      <c r="X16" s="9" t="s">
        <v>684</v>
      </c>
      <c r="Y16" s="9" t="s">
        <v>685</v>
      </c>
      <c r="Z16" s="9" t="s">
        <v>686</v>
      </c>
      <c r="AA16" s="9" t="s">
        <v>687</v>
      </c>
      <c r="AB16" s="9">
        <v>0</v>
      </c>
      <c r="AC16" s="9">
        <v>5</v>
      </c>
      <c r="AD16" s="9">
        <v>10</v>
      </c>
      <c r="AE16" s="9">
        <v>15</v>
      </c>
      <c r="AF16" s="9">
        <v>20</v>
      </c>
      <c r="AG16" s="9" t="s">
        <v>688</v>
      </c>
      <c r="AH16" s="9" t="s">
        <v>689</v>
      </c>
      <c r="AI16" s="9" t="s">
        <v>212</v>
      </c>
      <c r="AJ16" s="10" t="s">
        <v>690</v>
      </c>
      <c r="AK16" s="1"/>
      <c r="AL16" s="131"/>
      <c r="AM16" s="132"/>
      <c r="AN16" s="132"/>
      <c r="AO16" s="132"/>
      <c r="AP16" s="132"/>
      <c r="AQ16" s="132"/>
      <c r="AR16" s="134">
        <v>0</v>
      </c>
      <c r="AS16" s="134" t="e">
        <v>#DIV/0!</v>
      </c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</row>
    <row r="17" spans="4:57" ht="15.75" customHeight="1" x14ac:dyDescent="0.3">
      <c r="D17" s="11" t="s">
        <v>730</v>
      </c>
      <c r="E17" s="12" t="s">
        <v>731</v>
      </c>
      <c r="F17" s="12" t="s">
        <v>732</v>
      </c>
      <c r="G17" s="12" t="s">
        <v>733</v>
      </c>
      <c r="H17" s="12" t="s">
        <v>120</v>
      </c>
      <c r="I17" s="12">
        <v>38</v>
      </c>
      <c r="J17" s="12" t="s">
        <v>406</v>
      </c>
      <c r="K17" s="12" t="s">
        <v>360</v>
      </c>
      <c r="L17" s="12" t="s">
        <v>122</v>
      </c>
      <c r="M17" s="12" t="s">
        <v>372</v>
      </c>
      <c r="N17" s="12" t="s">
        <v>384</v>
      </c>
      <c r="O17" s="12" t="s">
        <v>734</v>
      </c>
      <c r="P17" s="13">
        <v>1202345679</v>
      </c>
      <c r="S17" s="5" t="s">
        <v>83</v>
      </c>
      <c r="T17" s="6" t="s">
        <v>691</v>
      </c>
      <c r="U17" s="6" t="s">
        <v>692</v>
      </c>
      <c r="V17" s="6" t="s">
        <v>693</v>
      </c>
      <c r="W17" s="6" t="s">
        <v>694</v>
      </c>
      <c r="X17" s="6" t="s">
        <v>695</v>
      </c>
      <c r="Y17" s="6" t="s">
        <v>696</v>
      </c>
      <c r="Z17" s="6" t="s">
        <v>697</v>
      </c>
      <c r="AA17" s="6" t="s">
        <v>222</v>
      </c>
      <c r="AB17" s="6">
        <v>0</v>
      </c>
      <c r="AC17" s="6">
        <v>4</v>
      </c>
      <c r="AD17" s="6">
        <v>8</v>
      </c>
      <c r="AE17" s="6">
        <v>12</v>
      </c>
      <c r="AF17" s="6" t="s">
        <v>623</v>
      </c>
      <c r="AG17" s="6" t="s">
        <v>688</v>
      </c>
      <c r="AH17" s="6" t="s">
        <v>638</v>
      </c>
      <c r="AI17" s="6" t="s">
        <v>212</v>
      </c>
      <c r="AJ17" s="7" t="s">
        <v>698</v>
      </c>
      <c r="AK17" s="1"/>
      <c r="AL17" s="131"/>
      <c r="AM17" s="132"/>
      <c r="AN17" s="132"/>
      <c r="AO17" s="132"/>
      <c r="AP17" s="132"/>
      <c r="AQ17" s="132"/>
      <c r="AR17" s="134">
        <v>0</v>
      </c>
      <c r="AS17" s="134" t="e">
        <v>#DIV/0!</v>
      </c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</row>
    <row r="18" spans="4:57" ht="15.75" customHeight="1" x14ac:dyDescent="0.3">
      <c r="S18" s="11" t="s">
        <v>83</v>
      </c>
      <c r="T18" s="12"/>
      <c r="U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3"/>
      <c r="AL18" s="131"/>
      <c r="AM18" s="132"/>
      <c r="AN18" s="132"/>
      <c r="AO18" s="132"/>
      <c r="AP18" s="132"/>
      <c r="AQ18" s="132"/>
      <c r="AR18" s="134">
        <v>0</v>
      </c>
      <c r="AS18" s="134" t="e">
        <v>#DIV/0!</v>
      </c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</row>
    <row r="19" spans="4:57" ht="15.75" customHeight="1" x14ac:dyDescent="0.3">
      <c r="AL19" s="131"/>
      <c r="AM19" s="132"/>
      <c r="AN19" s="132"/>
      <c r="AO19" s="132"/>
      <c r="AP19" s="132"/>
      <c r="AQ19" s="132"/>
      <c r="AR19" s="138">
        <v>0</v>
      </c>
      <c r="AS19" s="134" t="e">
        <v>#DIV/0!</v>
      </c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</row>
    <row r="20" spans="4:57" ht="15.75" customHeight="1" x14ac:dyDescent="0.3">
      <c r="AL20" s="131"/>
      <c r="AM20" s="132"/>
      <c r="AN20" s="132"/>
      <c r="AO20" s="132"/>
      <c r="AP20" s="132"/>
      <c r="AQ20" s="132"/>
      <c r="AR20" s="138">
        <v>0</v>
      </c>
      <c r="AS20" s="134" t="e">
        <v>#DIV/0!</v>
      </c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</row>
  </sheetData>
  <mergeCells count="1">
    <mergeCell ref="AZ6:BE6"/>
  </mergeCells>
  <dataValidations count="2">
    <dataValidation type="list" allowBlank="1" showErrorMessage="1" sqref="H8:H17 J8:K17" xr:uid="{00000000-0002-0000-0800-000001000000}">
      <formula1>#REF!</formula1>
    </dataValidation>
    <dataValidation type="list" allowBlank="1" sqref="L8:N17 U7:U18" xr:uid="{00000000-0002-0000-0800-000002000000}">
      <formula1>#REF!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800-000000000000}">
          <x14:formula1>
            <xm:f>'Project Table'!$A$4:$A$6</xm:f>
          </x14:formula1>
          <xm:sqref>D1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C990"/>
  <sheetViews>
    <sheetView workbookViewId="0"/>
  </sheetViews>
  <sheetFormatPr defaultColWidth="12.6640625" defaultRowHeight="15.75" customHeight="1" x14ac:dyDescent="0.25"/>
  <cols>
    <col min="3" max="3" width="18.21875" customWidth="1"/>
    <col min="4" max="4" width="20.33203125" customWidth="1"/>
    <col min="5" max="5" width="18.77734375" customWidth="1"/>
    <col min="6" max="6" width="19.77734375" customWidth="1"/>
    <col min="7" max="7" width="18.6640625" customWidth="1"/>
    <col min="8" max="8" width="13" customWidth="1"/>
    <col min="9" max="9" width="21.33203125" customWidth="1"/>
    <col min="10" max="10" width="24.44140625" customWidth="1"/>
    <col min="11" max="11" width="20.88671875" customWidth="1"/>
    <col min="12" max="12" width="32.109375" customWidth="1"/>
    <col min="13" max="13" width="22.109375" customWidth="1"/>
    <col min="14" max="14" width="28.33203125" customWidth="1"/>
    <col min="15" max="15" width="21.21875" customWidth="1"/>
    <col min="20" max="20" width="31.6640625" customWidth="1"/>
    <col min="21" max="21" width="27.88671875" customWidth="1"/>
    <col min="24" max="24" width="17.109375" customWidth="1"/>
    <col min="27" max="27" width="17" customWidth="1"/>
    <col min="32" max="32" width="16.77734375" customWidth="1"/>
    <col min="33" max="33" width="16" customWidth="1"/>
    <col min="35" max="35" width="16" customWidth="1"/>
  </cols>
  <sheetData>
    <row r="1" spans="1:107" ht="13.2" x14ac:dyDescent="0.25">
      <c r="C1" s="1" t="s">
        <v>31</v>
      </c>
      <c r="D1" s="1">
        <v>109349</v>
      </c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</row>
    <row r="2" spans="1:107" ht="13.2" x14ac:dyDescent="0.25">
      <c r="C2" s="1" t="s">
        <v>475</v>
      </c>
      <c r="D2" s="1" t="str">
        <f t="array" ref="D2">INDEX('Project Table'!C4:C6,MATCH(D1,'Project Table'!A4:A6,0))</f>
        <v>Social Dialogue for Formalization and Employability in the Southern Neighborhood Region in Algeria, Egypt, Lebanon and OPT (SOLIFEM)</v>
      </c>
      <c r="CR2" s="90"/>
      <c r="CS2" s="90"/>
      <c r="CT2" s="90"/>
      <c r="CU2" s="90"/>
      <c r="CV2" s="90"/>
      <c r="CW2" s="90"/>
      <c r="CX2" s="90"/>
      <c r="CY2" s="90"/>
      <c r="CZ2" s="90"/>
      <c r="DA2" s="90"/>
      <c r="DB2" s="90"/>
      <c r="DC2" s="90"/>
    </row>
    <row r="3" spans="1:107" ht="13.2" x14ac:dyDescent="0.25">
      <c r="C3" s="1" t="s">
        <v>473</v>
      </c>
      <c r="D3" s="1" t="str">
        <f t="array" ref="D3">INDEX('Project Table'!D4:D6,MATCH(D1,'Project Table'!A4:A6,0))</f>
        <v>Zeinab Anwar</v>
      </c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</row>
    <row r="4" spans="1:107" ht="13.2" x14ac:dyDescent="0.25">
      <c r="C4" s="1" t="s">
        <v>476</v>
      </c>
      <c r="D4" s="1" t="str">
        <f t="array" ref="D4">INDEX('Project Table'!E4:E6,MATCH(D1,'Project Table'!A4:A6,0))</f>
        <v>Mohammad Shmaitilly</v>
      </c>
      <c r="CR4" s="90"/>
      <c r="CS4" s="90"/>
      <c r="CT4" s="90"/>
      <c r="CU4" s="90"/>
      <c r="CV4" s="90"/>
      <c r="CW4" s="90"/>
      <c r="CX4" s="90"/>
      <c r="CY4" s="90"/>
      <c r="CZ4" s="90"/>
      <c r="DA4" s="90"/>
      <c r="DB4" s="90"/>
      <c r="DC4" s="90"/>
    </row>
    <row r="5" spans="1:107" ht="13.2" x14ac:dyDescent="0.25">
      <c r="CR5" s="90"/>
      <c r="CS5" s="90"/>
      <c r="CT5" s="90"/>
      <c r="CU5" s="90"/>
      <c r="CV5" s="90"/>
      <c r="CW5" s="90"/>
      <c r="CX5" s="90"/>
      <c r="CY5" s="90"/>
      <c r="CZ5" s="90"/>
      <c r="DA5" s="90"/>
      <c r="DB5" s="90"/>
      <c r="DC5" s="90"/>
    </row>
    <row r="6" spans="1:107" ht="13.2" x14ac:dyDescent="0.25">
      <c r="CR6" s="90"/>
      <c r="CT6" s="90"/>
      <c r="CU6" s="90"/>
      <c r="CV6" s="90"/>
      <c r="CW6" s="90"/>
      <c r="CX6" s="90"/>
      <c r="CY6" s="90"/>
      <c r="CZ6" s="90"/>
      <c r="DA6" s="90"/>
      <c r="DB6" s="90"/>
      <c r="DC6" s="90"/>
    </row>
    <row r="7" spans="1:107" ht="13.2" x14ac:dyDescent="0.25">
      <c r="AK7" s="1" t="s">
        <v>477</v>
      </c>
      <c r="AN7" s="1" t="s">
        <v>478</v>
      </c>
      <c r="CR7" s="90"/>
      <c r="CS7" s="90"/>
      <c r="CT7" s="90"/>
      <c r="CU7" s="90"/>
      <c r="CV7" s="90"/>
      <c r="CW7" s="90"/>
      <c r="CX7" s="90"/>
      <c r="CY7" s="90"/>
      <c r="CZ7" s="90"/>
      <c r="DA7" s="90"/>
      <c r="DB7" s="90"/>
      <c r="DC7" s="90"/>
    </row>
    <row r="8" spans="1:107" ht="13.2" x14ac:dyDescent="0.25">
      <c r="CR8" s="90"/>
      <c r="CS8" s="90" t="s">
        <v>479</v>
      </c>
      <c r="CT8" s="90"/>
      <c r="CU8" s="90"/>
      <c r="CV8" s="90"/>
      <c r="CW8" s="90"/>
      <c r="CX8" s="90"/>
      <c r="CY8" s="90"/>
      <c r="CZ8" s="90"/>
      <c r="DA8" s="90"/>
      <c r="DB8" s="90"/>
      <c r="DC8" s="90"/>
    </row>
    <row r="9" spans="1:107" ht="28.8" x14ac:dyDescent="0.3">
      <c r="A9" s="1" t="s">
        <v>101</v>
      </c>
      <c r="B9" s="1" t="s">
        <v>117</v>
      </c>
      <c r="C9" s="91" t="s">
        <v>103</v>
      </c>
      <c r="D9" s="92" t="s">
        <v>104</v>
      </c>
      <c r="E9" s="92" t="s">
        <v>105</v>
      </c>
      <c r="F9" s="92" t="s">
        <v>106</v>
      </c>
      <c r="G9" s="92" t="s">
        <v>107</v>
      </c>
      <c r="H9" s="92" t="s">
        <v>108</v>
      </c>
      <c r="I9" s="92" t="s">
        <v>109</v>
      </c>
      <c r="J9" s="92" t="s">
        <v>110</v>
      </c>
      <c r="K9" s="92" t="s">
        <v>111</v>
      </c>
      <c r="L9" s="92" t="s">
        <v>480</v>
      </c>
      <c r="M9" s="92" t="s">
        <v>481</v>
      </c>
      <c r="N9" s="92" t="s">
        <v>114</v>
      </c>
      <c r="O9" s="92" t="s">
        <v>115</v>
      </c>
      <c r="P9" s="93" t="s">
        <v>482</v>
      </c>
      <c r="R9" s="91" t="s">
        <v>55</v>
      </c>
      <c r="S9" s="94" t="s">
        <v>145</v>
      </c>
      <c r="T9" s="92" t="s">
        <v>56</v>
      </c>
      <c r="U9" s="92" t="s">
        <v>483</v>
      </c>
      <c r="V9" s="92" t="s">
        <v>58</v>
      </c>
      <c r="W9" s="92" t="s">
        <v>484</v>
      </c>
      <c r="X9" s="92" t="s">
        <v>485</v>
      </c>
      <c r="Y9" s="92" t="s">
        <v>486</v>
      </c>
      <c r="Z9" s="92" t="s">
        <v>487</v>
      </c>
      <c r="AA9" s="92" t="s">
        <v>488</v>
      </c>
      <c r="AB9" s="92" t="s">
        <v>489</v>
      </c>
      <c r="AC9" s="92" t="s">
        <v>490</v>
      </c>
      <c r="AD9" s="92" t="s">
        <v>491</v>
      </c>
      <c r="AE9" s="92" t="s">
        <v>492</v>
      </c>
      <c r="AF9" s="92" t="s">
        <v>493</v>
      </c>
      <c r="AG9" s="92" t="s">
        <v>494</v>
      </c>
      <c r="AH9" s="92" t="s">
        <v>495</v>
      </c>
      <c r="AI9" s="93" t="s">
        <v>496</v>
      </c>
      <c r="AJ9" s="48"/>
      <c r="AK9" s="95"/>
      <c r="AL9" s="95"/>
      <c r="AM9" s="95"/>
      <c r="AN9" s="95"/>
      <c r="AO9" s="95"/>
      <c r="AP9" s="95"/>
      <c r="AQ9" s="95"/>
      <c r="AR9" s="96"/>
      <c r="AS9" s="97"/>
      <c r="AT9" s="97"/>
      <c r="AU9" s="98"/>
      <c r="AV9" s="99"/>
      <c r="AW9" s="99"/>
      <c r="AX9" s="99"/>
      <c r="AY9" s="174" t="s">
        <v>497</v>
      </c>
      <c r="AZ9" s="171"/>
      <c r="BA9" s="171"/>
      <c r="BB9" s="171"/>
      <c r="BC9" s="171"/>
      <c r="BD9" s="171"/>
      <c r="BE9" s="170" t="s">
        <v>498</v>
      </c>
      <c r="BF9" s="171"/>
      <c r="BG9" s="100"/>
      <c r="BH9" s="101"/>
      <c r="BI9" s="101"/>
      <c r="BJ9" s="101"/>
      <c r="BK9" s="174" t="s">
        <v>497</v>
      </c>
      <c r="BL9" s="171"/>
      <c r="BM9" s="171"/>
      <c r="BN9" s="171"/>
      <c r="BO9" s="171"/>
      <c r="BP9" s="171"/>
      <c r="BQ9" s="173" t="s">
        <v>499</v>
      </c>
      <c r="BR9" s="171"/>
      <c r="BS9" s="102"/>
      <c r="BT9" s="99"/>
      <c r="BU9" s="99"/>
      <c r="BV9" s="99"/>
      <c r="BW9" s="175" t="s">
        <v>497</v>
      </c>
      <c r="BX9" s="171"/>
      <c r="BY9" s="171"/>
      <c r="BZ9" s="171"/>
      <c r="CA9" s="171"/>
      <c r="CB9" s="171"/>
      <c r="CC9" s="170" t="s">
        <v>500</v>
      </c>
      <c r="CD9" s="171"/>
      <c r="CE9" s="100"/>
      <c r="CF9" s="101"/>
      <c r="CG9" s="101"/>
      <c r="CH9" s="101"/>
      <c r="CI9" s="172" t="s">
        <v>497</v>
      </c>
      <c r="CJ9" s="171"/>
      <c r="CK9" s="171"/>
      <c r="CL9" s="171"/>
      <c r="CM9" s="171"/>
      <c r="CN9" s="171"/>
      <c r="CO9" s="173" t="s">
        <v>501</v>
      </c>
      <c r="CP9" s="171"/>
      <c r="CQ9" s="102"/>
      <c r="CR9" s="103"/>
      <c r="CS9" s="104" t="s">
        <v>502</v>
      </c>
      <c r="CT9" s="105" t="s">
        <v>503</v>
      </c>
      <c r="CU9" s="105" t="s">
        <v>504</v>
      </c>
      <c r="CV9" s="105" t="s">
        <v>505</v>
      </c>
      <c r="CW9" s="105" t="s">
        <v>506</v>
      </c>
      <c r="CX9" s="106" t="s">
        <v>142</v>
      </c>
      <c r="CY9" s="106" t="s">
        <v>90</v>
      </c>
      <c r="CZ9" s="107" t="s">
        <v>507</v>
      </c>
      <c r="DA9" s="107" t="s">
        <v>32</v>
      </c>
      <c r="DB9" s="106" t="s">
        <v>473</v>
      </c>
      <c r="DC9" s="107" t="s">
        <v>508</v>
      </c>
    </row>
    <row r="10" spans="1:107" ht="39.75" customHeight="1" x14ac:dyDescent="0.3">
      <c r="B10" s="1" t="s">
        <v>509</v>
      </c>
      <c r="C10" s="5" t="s">
        <v>510</v>
      </c>
      <c r="D10" s="6" t="s">
        <v>511</v>
      </c>
      <c r="E10" s="6" t="s">
        <v>512</v>
      </c>
      <c r="F10" s="6" t="s">
        <v>133</v>
      </c>
      <c r="G10" s="6" t="s">
        <v>120</v>
      </c>
      <c r="H10" s="6">
        <v>27</v>
      </c>
      <c r="I10" s="6" t="s">
        <v>348</v>
      </c>
      <c r="J10" s="6" t="s">
        <v>349</v>
      </c>
      <c r="K10" s="6" t="s">
        <v>122</v>
      </c>
      <c r="L10" s="6" t="s">
        <v>372</v>
      </c>
      <c r="M10" s="6" t="s">
        <v>351</v>
      </c>
      <c r="N10" s="6">
        <v>2950123012345</v>
      </c>
      <c r="O10" s="6">
        <v>1012345670</v>
      </c>
      <c r="P10" s="7"/>
      <c r="R10" s="5" t="s">
        <v>72</v>
      </c>
      <c r="S10" s="6" t="s">
        <v>513</v>
      </c>
      <c r="T10" s="6" t="s">
        <v>11</v>
      </c>
      <c r="U10" s="6" t="s">
        <v>514</v>
      </c>
      <c r="V10" s="6" t="s">
        <v>515</v>
      </c>
      <c r="W10" s="6" t="s">
        <v>516</v>
      </c>
      <c r="X10" s="6" t="s">
        <v>517</v>
      </c>
      <c r="Y10" s="6" t="s">
        <v>518</v>
      </c>
      <c r="Z10" s="6" t="s">
        <v>519</v>
      </c>
      <c r="AA10" s="108">
        <v>0.3</v>
      </c>
      <c r="AB10" s="108">
        <v>0.4</v>
      </c>
      <c r="AC10" s="108">
        <v>0.45</v>
      </c>
      <c r="AD10" s="108">
        <v>0.5</v>
      </c>
      <c r="AE10" s="108">
        <v>0.55000000000000004</v>
      </c>
      <c r="AF10" s="6" t="s">
        <v>520</v>
      </c>
      <c r="AG10" s="6" t="s">
        <v>212</v>
      </c>
      <c r="AH10" s="6" t="s">
        <v>521</v>
      </c>
      <c r="AI10" s="7" t="s">
        <v>522</v>
      </c>
      <c r="AJ10" s="1"/>
      <c r="AK10" s="109" t="s">
        <v>523</v>
      </c>
      <c r="AL10" s="110" t="s">
        <v>56</v>
      </c>
      <c r="AM10" s="110" t="s">
        <v>524</v>
      </c>
      <c r="AN10" s="110" t="s">
        <v>525</v>
      </c>
      <c r="AO10" s="110" t="s">
        <v>63</v>
      </c>
      <c r="AP10" s="110" t="s">
        <v>526</v>
      </c>
      <c r="AQ10" s="110" t="s">
        <v>527</v>
      </c>
      <c r="AR10" s="110" t="s">
        <v>528</v>
      </c>
      <c r="AS10" s="110" t="s">
        <v>529</v>
      </c>
      <c r="AT10" s="110" t="s">
        <v>530</v>
      </c>
      <c r="AU10" s="110" t="s">
        <v>531</v>
      </c>
      <c r="AV10" s="111" t="s">
        <v>532</v>
      </c>
      <c r="AW10" s="111" t="s">
        <v>533</v>
      </c>
      <c r="AX10" s="111" t="s">
        <v>534</v>
      </c>
      <c r="AY10" s="112" t="s">
        <v>535</v>
      </c>
      <c r="AZ10" s="112" t="s">
        <v>536</v>
      </c>
      <c r="BA10" s="112" t="s">
        <v>537</v>
      </c>
      <c r="BB10" s="112" t="s">
        <v>538</v>
      </c>
      <c r="BC10" s="112" t="s">
        <v>539</v>
      </c>
      <c r="BD10" s="112" t="s">
        <v>540</v>
      </c>
      <c r="BE10" s="111" t="s">
        <v>541</v>
      </c>
      <c r="BF10" s="111" t="s">
        <v>542</v>
      </c>
      <c r="BG10" s="113" t="s">
        <v>543</v>
      </c>
      <c r="BH10" s="114" t="s">
        <v>544</v>
      </c>
      <c r="BI10" s="114" t="s">
        <v>545</v>
      </c>
      <c r="BJ10" s="114" t="s">
        <v>546</v>
      </c>
      <c r="BK10" s="111" t="s">
        <v>535</v>
      </c>
      <c r="BL10" s="111" t="s">
        <v>536</v>
      </c>
      <c r="BM10" s="111" t="s">
        <v>537</v>
      </c>
      <c r="BN10" s="111" t="s">
        <v>538</v>
      </c>
      <c r="BO10" s="111" t="s">
        <v>539</v>
      </c>
      <c r="BP10" s="111" t="s">
        <v>540</v>
      </c>
      <c r="BQ10" s="114" t="s">
        <v>541</v>
      </c>
      <c r="BR10" s="114" t="s">
        <v>547</v>
      </c>
      <c r="BS10" s="115" t="s">
        <v>543</v>
      </c>
      <c r="BT10" s="111" t="s">
        <v>548</v>
      </c>
      <c r="BU10" s="111" t="s">
        <v>549</v>
      </c>
      <c r="BV10" s="111" t="s">
        <v>550</v>
      </c>
      <c r="BW10" s="111" t="s">
        <v>535</v>
      </c>
      <c r="BX10" s="111" t="s">
        <v>536</v>
      </c>
      <c r="BY10" s="111" t="s">
        <v>537</v>
      </c>
      <c r="BZ10" s="111" t="s">
        <v>538</v>
      </c>
      <c r="CA10" s="111" t="s">
        <v>539</v>
      </c>
      <c r="CB10" s="111" t="s">
        <v>540</v>
      </c>
      <c r="CC10" s="111" t="s">
        <v>541</v>
      </c>
      <c r="CD10" s="111" t="s">
        <v>551</v>
      </c>
      <c r="CE10" s="113" t="s">
        <v>543</v>
      </c>
      <c r="CF10" s="114" t="s">
        <v>552</v>
      </c>
      <c r="CG10" s="114" t="s">
        <v>553</v>
      </c>
      <c r="CH10" s="114" t="s">
        <v>554</v>
      </c>
      <c r="CI10" s="116" t="s">
        <v>535</v>
      </c>
      <c r="CJ10" s="116" t="s">
        <v>536</v>
      </c>
      <c r="CK10" s="116" t="s">
        <v>537</v>
      </c>
      <c r="CL10" s="116" t="s">
        <v>538</v>
      </c>
      <c r="CM10" s="116" t="s">
        <v>539</v>
      </c>
      <c r="CN10" s="116" t="s">
        <v>540</v>
      </c>
      <c r="CO10" s="114" t="s">
        <v>541</v>
      </c>
      <c r="CP10" s="114" t="s">
        <v>555</v>
      </c>
      <c r="CQ10" s="115" t="s">
        <v>543</v>
      </c>
      <c r="CR10" s="117"/>
      <c r="CS10" s="118" t="s">
        <v>556</v>
      </c>
      <c r="CT10" s="119" t="s">
        <v>557</v>
      </c>
      <c r="CU10" s="119" t="s">
        <v>558</v>
      </c>
      <c r="CV10" s="119" t="s">
        <v>559</v>
      </c>
      <c r="CW10" s="119" t="s">
        <v>560</v>
      </c>
      <c r="CX10" s="120"/>
      <c r="CY10" s="121" t="s">
        <v>561</v>
      </c>
      <c r="CZ10" s="122" t="s">
        <v>353</v>
      </c>
      <c r="DA10" s="119" t="s">
        <v>354</v>
      </c>
      <c r="DB10" s="122" t="s">
        <v>355</v>
      </c>
      <c r="DC10" s="120"/>
    </row>
    <row r="11" spans="1:107" ht="35.25" customHeight="1" x14ac:dyDescent="0.3">
      <c r="B11" s="1" t="s">
        <v>562</v>
      </c>
      <c r="C11" s="8" t="s">
        <v>563</v>
      </c>
      <c r="D11" s="9" t="s">
        <v>564</v>
      </c>
      <c r="E11" s="9" t="s">
        <v>565</v>
      </c>
      <c r="F11" s="9" t="s">
        <v>566</v>
      </c>
      <c r="G11" s="9" t="s">
        <v>124</v>
      </c>
      <c r="H11" s="9">
        <v>22</v>
      </c>
      <c r="I11" s="9" t="s">
        <v>359</v>
      </c>
      <c r="J11" s="9" t="s">
        <v>360</v>
      </c>
      <c r="K11" s="9" t="s">
        <v>122</v>
      </c>
      <c r="L11" s="9" t="s">
        <v>361</v>
      </c>
      <c r="M11" s="9" t="s">
        <v>362</v>
      </c>
      <c r="N11" s="9" t="s">
        <v>567</v>
      </c>
      <c r="O11" s="9">
        <v>1022345671</v>
      </c>
      <c r="P11" s="10"/>
      <c r="R11" s="8" t="s">
        <v>73</v>
      </c>
      <c r="S11" s="9" t="s">
        <v>568</v>
      </c>
      <c r="T11" s="9" t="s">
        <v>569</v>
      </c>
      <c r="U11" s="9" t="s">
        <v>570</v>
      </c>
      <c r="V11" s="9" t="s">
        <v>571</v>
      </c>
      <c r="W11" s="9" t="s">
        <v>572</v>
      </c>
      <c r="X11" s="9" t="s">
        <v>573</v>
      </c>
      <c r="Y11" s="9" t="s">
        <v>574</v>
      </c>
      <c r="Z11" s="9" t="s">
        <v>232</v>
      </c>
      <c r="AA11" s="9">
        <v>10</v>
      </c>
      <c r="AB11" s="9">
        <v>50</v>
      </c>
      <c r="AC11" s="9">
        <v>80</v>
      </c>
      <c r="AD11" s="9">
        <v>100</v>
      </c>
      <c r="AE11" s="9">
        <v>120</v>
      </c>
      <c r="AF11" s="9" t="s">
        <v>575</v>
      </c>
      <c r="AG11" s="9" t="s">
        <v>576</v>
      </c>
      <c r="AH11" s="9" t="s">
        <v>234</v>
      </c>
      <c r="AI11" s="10" t="s">
        <v>577</v>
      </c>
      <c r="AJ11" s="1"/>
      <c r="AK11" s="123" t="s">
        <v>578</v>
      </c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  <c r="CE11" s="124"/>
      <c r="CF11" s="124"/>
      <c r="CG11" s="124"/>
      <c r="CH11" s="124"/>
      <c r="CI11" s="124"/>
      <c r="CJ11" s="124"/>
      <c r="CK11" s="124"/>
      <c r="CL11" s="124"/>
      <c r="CM11" s="124"/>
      <c r="CN11" s="124"/>
      <c r="CO11" s="124"/>
      <c r="CP11" s="124"/>
      <c r="CQ11" s="124"/>
      <c r="CR11" s="103"/>
      <c r="CS11" s="125" t="s">
        <v>556</v>
      </c>
      <c r="CT11" s="126" t="s">
        <v>557</v>
      </c>
      <c r="CU11" s="126" t="s">
        <v>558</v>
      </c>
      <c r="CV11" s="126" t="s">
        <v>559</v>
      </c>
      <c r="CW11" s="126" t="s">
        <v>560</v>
      </c>
      <c r="CX11" s="127"/>
      <c r="CY11" s="127"/>
      <c r="CZ11" s="128" t="s">
        <v>451</v>
      </c>
      <c r="DA11" s="126" t="s">
        <v>452</v>
      </c>
      <c r="DB11" s="128" t="s">
        <v>579</v>
      </c>
      <c r="DC11" s="129"/>
    </row>
    <row r="12" spans="1:107" ht="51" customHeight="1" x14ac:dyDescent="0.3">
      <c r="B12" s="1" t="s">
        <v>562</v>
      </c>
      <c r="C12" s="5" t="s">
        <v>580</v>
      </c>
      <c r="D12" s="6" t="s">
        <v>581</v>
      </c>
      <c r="E12" s="6" t="s">
        <v>582</v>
      </c>
      <c r="F12" s="6" t="s">
        <v>583</v>
      </c>
      <c r="G12" s="6" t="s">
        <v>120</v>
      </c>
      <c r="H12" s="6">
        <v>33</v>
      </c>
      <c r="I12" s="6" t="s">
        <v>370</v>
      </c>
      <c r="J12" s="6" t="s">
        <v>369</v>
      </c>
      <c r="K12" s="6" t="s">
        <v>369</v>
      </c>
      <c r="L12" s="6" t="s">
        <v>372</v>
      </c>
      <c r="M12" s="6" t="s">
        <v>373</v>
      </c>
      <c r="N12" s="6" t="s">
        <v>584</v>
      </c>
      <c r="O12" s="6">
        <v>1032345672</v>
      </c>
      <c r="P12" s="7"/>
      <c r="R12" s="5" t="s">
        <v>74</v>
      </c>
      <c r="S12" s="6" t="s">
        <v>585</v>
      </c>
      <c r="T12" s="6" t="s">
        <v>586</v>
      </c>
      <c r="U12" s="6" t="s">
        <v>587</v>
      </c>
      <c r="V12" s="6" t="s">
        <v>588</v>
      </c>
      <c r="W12" s="6" t="s">
        <v>589</v>
      </c>
      <c r="X12" s="6" t="s">
        <v>590</v>
      </c>
      <c r="Y12" s="6" t="s">
        <v>591</v>
      </c>
      <c r="Z12" s="6" t="s">
        <v>232</v>
      </c>
      <c r="AA12" s="6">
        <v>0</v>
      </c>
      <c r="AB12" s="6">
        <v>100</v>
      </c>
      <c r="AC12" s="6">
        <v>200</v>
      </c>
      <c r="AD12" s="6">
        <v>300</v>
      </c>
      <c r="AE12" s="6">
        <v>500</v>
      </c>
      <c r="AF12" s="6" t="s">
        <v>592</v>
      </c>
      <c r="AG12" s="6" t="s">
        <v>593</v>
      </c>
      <c r="AH12" s="6" t="s">
        <v>212</v>
      </c>
      <c r="AI12" s="7" t="s">
        <v>594</v>
      </c>
      <c r="AJ12" s="1"/>
      <c r="AK12" s="123" t="s">
        <v>73</v>
      </c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24"/>
      <c r="CM12" s="124"/>
      <c r="CN12" s="124"/>
      <c r="CO12" s="124"/>
      <c r="CP12" s="124"/>
      <c r="CQ12" s="124"/>
      <c r="CR12" s="103"/>
      <c r="CS12" s="118" t="s">
        <v>556</v>
      </c>
      <c r="CT12" s="119" t="s">
        <v>557</v>
      </c>
      <c r="CU12" s="119" t="s">
        <v>558</v>
      </c>
      <c r="CV12" s="119" t="s">
        <v>559</v>
      </c>
      <c r="CW12" s="119" t="s">
        <v>560</v>
      </c>
      <c r="CX12" s="121" t="s">
        <v>561</v>
      </c>
      <c r="CY12" s="120"/>
      <c r="CZ12" s="122" t="s">
        <v>595</v>
      </c>
      <c r="DA12" s="119" t="s">
        <v>596</v>
      </c>
      <c r="DB12" s="122" t="s">
        <v>597</v>
      </c>
      <c r="DC12" s="130"/>
    </row>
    <row r="13" spans="1:107" ht="14.4" x14ac:dyDescent="0.3">
      <c r="B13" s="1" t="s">
        <v>598</v>
      </c>
      <c r="C13" s="8" t="s">
        <v>599</v>
      </c>
      <c r="D13" s="9" t="s">
        <v>564</v>
      </c>
      <c r="E13" s="9" t="s">
        <v>600</v>
      </c>
      <c r="F13" s="9" t="s">
        <v>601</v>
      </c>
      <c r="G13" s="9" t="s">
        <v>124</v>
      </c>
      <c r="H13" s="9">
        <v>28</v>
      </c>
      <c r="I13" s="9" t="s">
        <v>348</v>
      </c>
      <c r="J13" s="9" t="s">
        <v>369</v>
      </c>
      <c r="K13" s="9" t="s">
        <v>122</v>
      </c>
      <c r="L13" s="9" t="s">
        <v>383</v>
      </c>
      <c r="M13" s="9" t="s">
        <v>384</v>
      </c>
      <c r="N13" s="9">
        <v>2860115012345</v>
      </c>
      <c r="O13" s="9">
        <v>1042345673</v>
      </c>
      <c r="P13" s="10"/>
      <c r="R13" s="8" t="s">
        <v>78</v>
      </c>
      <c r="S13" s="9" t="s">
        <v>602</v>
      </c>
      <c r="T13" s="9" t="s">
        <v>603</v>
      </c>
      <c r="U13" s="9" t="s">
        <v>604</v>
      </c>
      <c r="V13" s="9" t="s">
        <v>605</v>
      </c>
      <c r="W13" s="9" t="s">
        <v>606</v>
      </c>
      <c r="X13" s="9" t="s">
        <v>607</v>
      </c>
      <c r="Y13" s="9" t="s">
        <v>608</v>
      </c>
      <c r="Z13" s="9" t="s">
        <v>232</v>
      </c>
      <c r="AA13" s="9">
        <v>0</v>
      </c>
      <c r="AB13" s="9">
        <v>30</v>
      </c>
      <c r="AC13" s="9">
        <v>60</v>
      </c>
      <c r="AD13" s="9">
        <v>90</v>
      </c>
      <c r="AE13" s="9">
        <v>120</v>
      </c>
      <c r="AF13" s="9" t="s">
        <v>609</v>
      </c>
      <c r="AG13" s="9" t="s">
        <v>610</v>
      </c>
      <c r="AH13" s="9" t="s">
        <v>212</v>
      </c>
      <c r="AI13" s="10" t="s">
        <v>611</v>
      </c>
      <c r="AJ13" s="1"/>
      <c r="AK13" s="131"/>
      <c r="AL13" s="132" t="s">
        <v>11</v>
      </c>
      <c r="AM13" s="132"/>
      <c r="AN13" s="132"/>
      <c r="AO13" s="132"/>
      <c r="AP13" s="133">
        <v>10</v>
      </c>
      <c r="AQ13" s="134">
        <v>6</v>
      </c>
      <c r="AR13" s="135">
        <v>0.6</v>
      </c>
      <c r="AS13" s="132"/>
      <c r="AT13" s="132"/>
      <c r="AU13" s="132"/>
      <c r="AV13" s="134">
        <v>1</v>
      </c>
      <c r="AW13" s="134">
        <v>2</v>
      </c>
      <c r="AX13" s="134">
        <v>3</v>
      </c>
      <c r="AY13" s="132"/>
      <c r="AZ13" s="132"/>
      <c r="BA13" s="132"/>
      <c r="BB13" s="132"/>
      <c r="BC13" s="132"/>
      <c r="BD13" s="132"/>
      <c r="BE13" s="132">
        <f>SUM(AV13:AX13)</f>
        <v>6</v>
      </c>
      <c r="BF13" s="136">
        <f>BE13/AP13</f>
        <v>0.6</v>
      </c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</row>
    <row r="14" spans="1:107" ht="14.4" x14ac:dyDescent="0.3">
      <c r="C14" s="5" t="s">
        <v>612</v>
      </c>
      <c r="D14" s="6" t="s">
        <v>512</v>
      </c>
      <c r="E14" s="6" t="s">
        <v>133</v>
      </c>
      <c r="F14" s="6" t="s">
        <v>613</v>
      </c>
      <c r="G14" s="6" t="s">
        <v>124</v>
      </c>
      <c r="H14" s="6">
        <v>19</v>
      </c>
      <c r="I14" s="6" t="s">
        <v>382</v>
      </c>
      <c r="J14" s="6" t="s">
        <v>360</v>
      </c>
      <c r="K14" s="6" t="s">
        <v>134</v>
      </c>
      <c r="L14" s="6" t="s">
        <v>350</v>
      </c>
      <c r="M14" s="6" t="s">
        <v>351</v>
      </c>
      <c r="N14" s="6" t="s">
        <v>614</v>
      </c>
      <c r="O14" s="6">
        <v>1052345674</v>
      </c>
      <c r="P14" s="7"/>
      <c r="R14" s="5" t="s">
        <v>76</v>
      </c>
      <c r="S14" s="6" t="s">
        <v>615</v>
      </c>
      <c r="T14" s="6" t="s">
        <v>616</v>
      </c>
      <c r="U14" s="6" t="s">
        <v>617</v>
      </c>
      <c r="V14" s="6" t="s">
        <v>618</v>
      </c>
      <c r="W14" s="6" t="s">
        <v>619</v>
      </c>
      <c r="X14" s="6" t="s">
        <v>620</v>
      </c>
      <c r="Y14" s="6" t="s">
        <v>621</v>
      </c>
      <c r="Z14" s="6" t="s">
        <v>622</v>
      </c>
      <c r="AA14" s="6">
        <v>0</v>
      </c>
      <c r="AB14" s="6">
        <v>5</v>
      </c>
      <c r="AC14" s="6" t="s">
        <v>623</v>
      </c>
      <c r="AD14" s="6" t="s">
        <v>623</v>
      </c>
      <c r="AE14" s="6" t="s">
        <v>623</v>
      </c>
      <c r="AF14" s="6" t="s">
        <v>624</v>
      </c>
      <c r="AG14" s="6" t="s">
        <v>625</v>
      </c>
      <c r="AH14" s="6" t="s">
        <v>626</v>
      </c>
      <c r="AI14" s="7" t="s">
        <v>627</v>
      </c>
      <c r="AJ14" s="1"/>
      <c r="AK14" s="131"/>
      <c r="AL14" s="132"/>
      <c r="AM14" s="132"/>
      <c r="AN14" s="132"/>
      <c r="AO14" s="132"/>
      <c r="AP14" s="132"/>
      <c r="AQ14" s="134">
        <v>0</v>
      </c>
      <c r="AR14" s="134" t="e">
        <v>#DIV/0!</v>
      </c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03"/>
      <c r="CS14" s="103"/>
      <c r="CT14" s="103"/>
      <c r="CU14" s="103"/>
      <c r="CV14" s="103"/>
      <c r="CW14" s="103"/>
      <c r="CX14" s="103"/>
      <c r="CY14" s="103"/>
      <c r="CZ14" s="103"/>
      <c r="DA14" s="103"/>
      <c r="DB14" s="103"/>
      <c r="DC14" s="103"/>
    </row>
    <row r="15" spans="1:107" ht="14.4" x14ac:dyDescent="0.3">
      <c r="C15" s="8" t="s">
        <v>582</v>
      </c>
      <c r="D15" s="9" t="s">
        <v>511</v>
      </c>
      <c r="E15" s="9" t="s">
        <v>628</v>
      </c>
      <c r="F15" s="9" t="s">
        <v>629</v>
      </c>
      <c r="G15" s="9" t="s">
        <v>120</v>
      </c>
      <c r="H15" s="9">
        <v>41</v>
      </c>
      <c r="I15" s="9" t="s">
        <v>348</v>
      </c>
      <c r="J15" s="9" t="s">
        <v>349</v>
      </c>
      <c r="K15" s="9" t="s">
        <v>369</v>
      </c>
      <c r="L15" s="9" t="s">
        <v>399</v>
      </c>
      <c r="M15" s="9" t="s">
        <v>400</v>
      </c>
      <c r="N15" s="9">
        <v>2820118012345</v>
      </c>
      <c r="O15" s="9">
        <v>1062345675</v>
      </c>
      <c r="P15" s="10"/>
      <c r="R15" s="8" t="s">
        <v>77</v>
      </c>
      <c r="S15" s="9" t="s">
        <v>630</v>
      </c>
      <c r="T15" s="9" t="s">
        <v>631</v>
      </c>
      <c r="U15" s="9" t="s">
        <v>632</v>
      </c>
      <c r="V15" s="9" t="s">
        <v>633</v>
      </c>
      <c r="W15" s="9" t="s">
        <v>634</v>
      </c>
      <c r="X15" s="9" t="s">
        <v>635</v>
      </c>
      <c r="Y15" s="9" t="s">
        <v>636</v>
      </c>
      <c r="Z15" s="9" t="s">
        <v>222</v>
      </c>
      <c r="AA15" s="9">
        <v>0</v>
      </c>
      <c r="AB15" s="9">
        <v>2</v>
      </c>
      <c r="AC15" s="9">
        <v>4</v>
      </c>
      <c r="AD15" s="9">
        <v>6</v>
      </c>
      <c r="AE15" s="9" t="s">
        <v>623</v>
      </c>
      <c r="AF15" s="9" t="s">
        <v>637</v>
      </c>
      <c r="AG15" s="9" t="s">
        <v>638</v>
      </c>
      <c r="AH15" s="9" t="s">
        <v>626</v>
      </c>
      <c r="AI15" s="10" t="s">
        <v>639</v>
      </c>
      <c r="AJ15" s="1"/>
      <c r="AK15" s="131"/>
      <c r="AL15" s="132"/>
      <c r="AM15" s="132"/>
      <c r="AN15" s="132"/>
      <c r="AO15" s="132"/>
      <c r="AP15" s="132"/>
      <c r="AQ15" s="134">
        <v>0</v>
      </c>
      <c r="AR15" s="134" t="e">
        <v>#DIV/0!</v>
      </c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03"/>
      <c r="CS15" s="103"/>
      <c r="CT15" s="103"/>
      <c r="CU15" s="103"/>
      <c r="CV15" s="103"/>
      <c r="CW15" s="103"/>
      <c r="CX15" s="103"/>
      <c r="CY15" s="103"/>
      <c r="CZ15" s="103"/>
      <c r="DA15" s="103"/>
      <c r="DB15" s="103"/>
      <c r="DC15" s="103"/>
    </row>
    <row r="16" spans="1:107" ht="14.4" x14ac:dyDescent="0.3">
      <c r="C16" s="5" t="s">
        <v>640</v>
      </c>
      <c r="D16" s="6" t="s">
        <v>510</v>
      </c>
      <c r="E16" s="6" t="s">
        <v>566</v>
      </c>
      <c r="F16" s="6" t="s">
        <v>641</v>
      </c>
      <c r="G16" s="6" t="s">
        <v>124</v>
      </c>
      <c r="H16" s="6">
        <v>35</v>
      </c>
      <c r="I16" s="6" t="s">
        <v>359</v>
      </c>
      <c r="J16" s="6" t="s">
        <v>360</v>
      </c>
      <c r="K16" s="6" t="s">
        <v>122</v>
      </c>
      <c r="L16" s="6" t="s">
        <v>383</v>
      </c>
      <c r="M16" s="6" t="s">
        <v>407</v>
      </c>
      <c r="N16" s="6" t="s">
        <v>642</v>
      </c>
      <c r="O16" s="6">
        <v>1072345676</v>
      </c>
      <c r="P16" s="7"/>
      <c r="R16" s="5" t="s">
        <v>79</v>
      </c>
      <c r="S16" s="6" t="s">
        <v>643</v>
      </c>
      <c r="T16" s="6" t="s">
        <v>644</v>
      </c>
      <c r="U16" s="6" t="s">
        <v>645</v>
      </c>
      <c r="V16" s="6" t="s">
        <v>646</v>
      </c>
      <c r="W16" s="6" t="s">
        <v>647</v>
      </c>
      <c r="X16" s="6" t="s">
        <v>648</v>
      </c>
      <c r="Y16" s="6" t="s">
        <v>649</v>
      </c>
      <c r="Z16" s="6" t="s">
        <v>650</v>
      </c>
      <c r="AA16" s="6">
        <v>0</v>
      </c>
      <c r="AB16" s="6">
        <v>3</v>
      </c>
      <c r="AC16" s="6">
        <v>5</v>
      </c>
      <c r="AD16" s="6" t="s">
        <v>623</v>
      </c>
      <c r="AE16" s="6" t="s">
        <v>623</v>
      </c>
      <c r="AF16" s="6" t="s">
        <v>651</v>
      </c>
      <c r="AG16" s="6" t="s">
        <v>652</v>
      </c>
      <c r="AH16" s="6" t="s">
        <v>212</v>
      </c>
      <c r="AI16" s="7" t="s">
        <v>653</v>
      </c>
      <c r="AJ16" s="1"/>
      <c r="AK16" s="131"/>
      <c r="AL16" s="132"/>
      <c r="AM16" s="132"/>
      <c r="AN16" s="132"/>
      <c r="AO16" s="132"/>
      <c r="AP16" s="132"/>
      <c r="AQ16" s="134">
        <v>0</v>
      </c>
      <c r="AR16" s="134" t="e">
        <v>#DIV/0!</v>
      </c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03"/>
      <c r="CS16" s="103"/>
      <c r="CT16" s="103"/>
      <c r="CU16" s="103"/>
      <c r="CV16" s="103"/>
      <c r="CW16" s="103"/>
      <c r="CX16" s="103"/>
      <c r="CY16" s="103"/>
      <c r="CZ16" s="103"/>
      <c r="DA16" s="103"/>
      <c r="DB16" s="103"/>
      <c r="DC16" s="103"/>
    </row>
    <row r="17" spans="3:107" ht="15.6" x14ac:dyDescent="0.3">
      <c r="C17" s="8" t="s">
        <v>133</v>
      </c>
      <c r="D17" s="9" t="s">
        <v>654</v>
      </c>
      <c r="E17" s="9" t="s">
        <v>133</v>
      </c>
      <c r="F17" s="9" t="s">
        <v>655</v>
      </c>
      <c r="G17" s="9" t="s">
        <v>120</v>
      </c>
      <c r="H17" s="9">
        <v>50</v>
      </c>
      <c r="I17" s="9" t="s">
        <v>390</v>
      </c>
      <c r="J17" s="9" t="s">
        <v>369</v>
      </c>
      <c r="K17" s="9" t="s">
        <v>122</v>
      </c>
      <c r="L17" s="9" t="s">
        <v>391</v>
      </c>
      <c r="M17" s="9" t="s">
        <v>392</v>
      </c>
      <c r="N17" s="9" t="s">
        <v>656</v>
      </c>
      <c r="O17" s="9">
        <v>1082345677</v>
      </c>
      <c r="P17" s="10"/>
      <c r="R17" s="8" t="s">
        <v>272</v>
      </c>
      <c r="S17" s="9" t="s">
        <v>657</v>
      </c>
      <c r="T17" s="9" t="s">
        <v>658</v>
      </c>
      <c r="U17" s="9" t="s">
        <v>659</v>
      </c>
      <c r="V17" s="9" t="s">
        <v>660</v>
      </c>
      <c r="W17" s="9" t="s">
        <v>661</v>
      </c>
      <c r="X17" s="9" t="s">
        <v>662</v>
      </c>
      <c r="Y17" s="9" t="s">
        <v>663</v>
      </c>
      <c r="Z17" s="9" t="s">
        <v>232</v>
      </c>
      <c r="AA17" s="9">
        <v>0</v>
      </c>
      <c r="AB17" s="9">
        <v>10</v>
      </c>
      <c r="AC17" s="9">
        <v>15</v>
      </c>
      <c r="AD17" s="9">
        <v>20</v>
      </c>
      <c r="AE17" s="9" t="s">
        <v>623</v>
      </c>
      <c r="AF17" s="9" t="s">
        <v>664</v>
      </c>
      <c r="AG17" s="9" t="s">
        <v>576</v>
      </c>
      <c r="AH17" s="9" t="s">
        <v>234</v>
      </c>
      <c r="AI17" s="10" t="s">
        <v>665</v>
      </c>
      <c r="AJ17" s="1"/>
      <c r="AK17" s="123" t="s">
        <v>81</v>
      </c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  <c r="BG17" s="137"/>
      <c r="BH17" s="137"/>
      <c r="BI17" s="137"/>
      <c r="BJ17" s="137"/>
      <c r="BK17" s="137"/>
      <c r="BL17" s="137"/>
      <c r="BM17" s="137"/>
      <c r="BN17" s="137"/>
      <c r="BO17" s="137"/>
      <c r="BP17" s="137"/>
      <c r="BQ17" s="137"/>
      <c r="BR17" s="137"/>
      <c r="BS17" s="137"/>
      <c r="BT17" s="137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137"/>
      <c r="CF17" s="137"/>
      <c r="CG17" s="137"/>
      <c r="CH17" s="137"/>
      <c r="CI17" s="137"/>
      <c r="CJ17" s="137"/>
      <c r="CK17" s="137"/>
      <c r="CL17" s="137"/>
      <c r="CM17" s="137"/>
      <c r="CN17" s="137"/>
      <c r="CO17" s="137"/>
      <c r="CP17" s="137"/>
      <c r="CQ17" s="137"/>
      <c r="CR17" s="103"/>
      <c r="CS17" s="103"/>
      <c r="CT17" s="103"/>
      <c r="CU17" s="103"/>
      <c r="CV17" s="103"/>
      <c r="CW17" s="103"/>
      <c r="CX17" s="103"/>
      <c r="CY17" s="103"/>
      <c r="CZ17" s="103"/>
      <c r="DA17" s="103"/>
      <c r="DB17" s="103"/>
      <c r="DC17" s="103"/>
    </row>
    <row r="18" spans="3:107" ht="14.4" x14ac:dyDescent="0.3">
      <c r="C18" s="5" t="s">
        <v>666</v>
      </c>
      <c r="D18" s="6" t="s">
        <v>629</v>
      </c>
      <c r="E18" s="6" t="s">
        <v>600</v>
      </c>
      <c r="F18" s="6" t="s">
        <v>667</v>
      </c>
      <c r="G18" s="6" t="s">
        <v>124</v>
      </c>
      <c r="H18" s="6">
        <v>24</v>
      </c>
      <c r="I18" s="6" t="s">
        <v>348</v>
      </c>
      <c r="J18" s="6" t="s">
        <v>349</v>
      </c>
      <c r="K18" s="6" t="s">
        <v>122</v>
      </c>
      <c r="L18" s="6" t="s">
        <v>372</v>
      </c>
      <c r="M18" s="6" t="s">
        <v>362</v>
      </c>
      <c r="N18" s="6">
        <v>2960225012345</v>
      </c>
      <c r="O18" s="6">
        <v>1092345678</v>
      </c>
      <c r="P18" s="7"/>
      <c r="R18" s="5" t="s">
        <v>81</v>
      </c>
      <c r="S18" s="6" t="s">
        <v>668</v>
      </c>
      <c r="T18" s="6" t="s">
        <v>669</v>
      </c>
      <c r="U18" s="6" t="s">
        <v>670</v>
      </c>
      <c r="V18" s="6" t="s">
        <v>671</v>
      </c>
      <c r="W18" s="6" t="s">
        <v>672</v>
      </c>
      <c r="X18" s="6" t="s">
        <v>673</v>
      </c>
      <c r="Y18" s="6" t="s">
        <v>674</v>
      </c>
      <c r="Z18" s="6" t="s">
        <v>675</v>
      </c>
      <c r="AA18" s="108">
        <v>0</v>
      </c>
      <c r="AB18" s="108">
        <v>0.3</v>
      </c>
      <c r="AC18" s="108">
        <v>0.4</v>
      </c>
      <c r="AD18" s="108">
        <v>0.5</v>
      </c>
      <c r="AE18" s="108">
        <v>0.6</v>
      </c>
      <c r="AF18" s="6" t="s">
        <v>575</v>
      </c>
      <c r="AG18" s="6" t="s">
        <v>676</v>
      </c>
      <c r="AH18" s="6" t="s">
        <v>521</v>
      </c>
      <c r="AI18" s="7" t="s">
        <v>677</v>
      </c>
      <c r="AJ18" s="1"/>
      <c r="AK18" s="131"/>
      <c r="AL18" s="132"/>
      <c r="AM18" s="132"/>
      <c r="AN18" s="132"/>
      <c r="AO18" s="132"/>
      <c r="AP18" s="132"/>
      <c r="AQ18" s="134">
        <v>0</v>
      </c>
      <c r="AR18" s="134" t="e">
        <v>#DIV/0!</v>
      </c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03"/>
      <c r="CS18" s="103"/>
      <c r="CT18" s="103"/>
      <c r="CU18" s="103"/>
      <c r="CV18" s="103"/>
      <c r="CW18" s="103"/>
      <c r="CX18" s="103"/>
      <c r="CY18" s="103"/>
      <c r="CZ18" s="103"/>
      <c r="DA18" s="103"/>
      <c r="DB18" s="103"/>
      <c r="DC18" s="103"/>
    </row>
    <row r="19" spans="3:107" ht="14.4" x14ac:dyDescent="0.3">
      <c r="C19" s="11" t="s">
        <v>564</v>
      </c>
      <c r="D19" s="12" t="s">
        <v>512</v>
      </c>
      <c r="E19" s="12" t="s">
        <v>565</v>
      </c>
      <c r="F19" s="12" t="s">
        <v>678</v>
      </c>
      <c r="G19" s="12" t="s">
        <v>120</v>
      </c>
      <c r="H19" s="12">
        <v>29</v>
      </c>
      <c r="I19" s="12" t="s">
        <v>406</v>
      </c>
      <c r="J19" s="12" t="s">
        <v>360</v>
      </c>
      <c r="K19" s="12" t="s">
        <v>122</v>
      </c>
      <c r="L19" s="12" t="s">
        <v>383</v>
      </c>
      <c r="M19" s="12" t="s">
        <v>373</v>
      </c>
      <c r="N19" s="12" t="s">
        <v>679</v>
      </c>
      <c r="O19" s="12">
        <v>1102345679</v>
      </c>
      <c r="P19" s="13"/>
      <c r="R19" s="8" t="s">
        <v>292</v>
      </c>
      <c r="S19" s="9" t="s">
        <v>680</v>
      </c>
      <c r="T19" s="9" t="s">
        <v>681</v>
      </c>
      <c r="U19" s="9" t="s">
        <v>682</v>
      </c>
      <c r="V19" s="9" t="s">
        <v>683</v>
      </c>
      <c r="W19" s="9" t="s">
        <v>684</v>
      </c>
      <c r="X19" s="9" t="s">
        <v>685</v>
      </c>
      <c r="Y19" s="9" t="s">
        <v>686</v>
      </c>
      <c r="Z19" s="9" t="s">
        <v>687</v>
      </c>
      <c r="AA19" s="9">
        <v>0</v>
      </c>
      <c r="AB19" s="9">
        <v>5</v>
      </c>
      <c r="AC19" s="9">
        <v>10</v>
      </c>
      <c r="AD19" s="9">
        <v>15</v>
      </c>
      <c r="AE19" s="9">
        <v>20</v>
      </c>
      <c r="AF19" s="9" t="s">
        <v>688</v>
      </c>
      <c r="AG19" s="9" t="s">
        <v>689</v>
      </c>
      <c r="AH19" s="9" t="s">
        <v>212</v>
      </c>
      <c r="AI19" s="10" t="s">
        <v>690</v>
      </c>
      <c r="AJ19" s="1"/>
      <c r="AK19" s="131"/>
      <c r="AL19" s="132"/>
      <c r="AM19" s="132"/>
      <c r="AN19" s="132"/>
      <c r="AO19" s="132"/>
      <c r="AP19" s="132"/>
      <c r="AQ19" s="134">
        <v>0</v>
      </c>
      <c r="AR19" s="134" t="e">
        <v>#DIV/0!</v>
      </c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03"/>
      <c r="CS19" s="103"/>
      <c r="CT19" s="103"/>
      <c r="CU19" s="103"/>
      <c r="CV19" s="103"/>
      <c r="CW19" s="103"/>
      <c r="CX19" s="103"/>
      <c r="CY19" s="103"/>
      <c r="CZ19" s="103"/>
      <c r="DA19" s="103"/>
      <c r="DB19" s="103"/>
      <c r="DC19" s="103"/>
    </row>
    <row r="20" spans="3:107" ht="14.4" x14ac:dyDescent="0.3">
      <c r="R20" s="5" t="s">
        <v>83</v>
      </c>
      <c r="S20" s="6" t="s">
        <v>691</v>
      </c>
      <c r="T20" s="6" t="s">
        <v>692</v>
      </c>
      <c r="U20" s="6" t="s">
        <v>693</v>
      </c>
      <c r="V20" s="6" t="s">
        <v>694</v>
      </c>
      <c r="W20" s="6" t="s">
        <v>695</v>
      </c>
      <c r="X20" s="6" t="s">
        <v>696</v>
      </c>
      <c r="Y20" s="6" t="s">
        <v>697</v>
      </c>
      <c r="Z20" s="6" t="s">
        <v>222</v>
      </c>
      <c r="AA20" s="6">
        <v>0</v>
      </c>
      <c r="AB20" s="6">
        <v>4</v>
      </c>
      <c r="AC20" s="6">
        <v>8</v>
      </c>
      <c r="AD20" s="6">
        <v>12</v>
      </c>
      <c r="AE20" s="6" t="s">
        <v>623</v>
      </c>
      <c r="AF20" s="6" t="s">
        <v>688</v>
      </c>
      <c r="AG20" s="6" t="s">
        <v>638</v>
      </c>
      <c r="AH20" s="6" t="s">
        <v>212</v>
      </c>
      <c r="AI20" s="7" t="s">
        <v>698</v>
      </c>
      <c r="AJ20" s="1"/>
      <c r="AK20" s="131"/>
      <c r="AL20" s="132"/>
      <c r="AM20" s="132"/>
      <c r="AN20" s="132"/>
      <c r="AO20" s="132"/>
      <c r="AP20" s="132"/>
      <c r="AQ20" s="134">
        <v>0</v>
      </c>
      <c r="AR20" s="134" t="e">
        <v>#DIV/0!</v>
      </c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03"/>
      <c r="CS20" s="103"/>
      <c r="CT20" s="103"/>
      <c r="CU20" s="103"/>
      <c r="CV20" s="103"/>
      <c r="CW20" s="103"/>
      <c r="CX20" s="103"/>
      <c r="CY20" s="103"/>
      <c r="CZ20" s="103"/>
      <c r="DA20" s="103"/>
      <c r="DB20" s="103"/>
      <c r="DC20" s="103"/>
    </row>
    <row r="21" spans="3:107" ht="14.4" x14ac:dyDescent="0.3">
      <c r="R21" s="11" t="s">
        <v>83</v>
      </c>
      <c r="S21" s="12"/>
      <c r="T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3"/>
      <c r="AK21" s="131"/>
      <c r="AL21" s="132"/>
      <c r="AM21" s="132"/>
      <c r="AN21" s="132"/>
      <c r="AO21" s="132"/>
      <c r="AP21" s="132"/>
      <c r="AQ21" s="134">
        <v>0</v>
      </c>
      <c r="AR21" s="134" t="e">
        <v>#DIV/0!</v>
      </c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03"/>
      <c r="CS21" s="103"/>
      <c r="CT21" s="103"/>
      <c r="CU21" s="103"/>
      <c r="CV21" s="103"/>
      <c r="CW21" s="103"/>
      <c r="CX21" s="103"/>
      <c r="CY21" s="103"/>
      <c r="CZ21" s="103"/>
      <c r="DA21" s="103"/>
      <c r="DB21" s="103"/>
      <c r="DC21" s="103"/>
    </row>
    <row r="22" spans="3:107" ht="14.4" x14ac:dyDescent="0.3">
      <c r="AK22" s="131"/>
      <c r="AL22" s="132"/>
      <c r="AM22" s="132"/>
      <c r="AN22" s="132"/>
      <c r="AO22" s="132"/>
      <c r="AP22" s="132"/>
      <c r="AQ22" s="138">
        <v>0</v>
      </c>
      <c r="AR22" s="134" t="e">
        <v>#DIV/0!</v>
      </c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03"/>
      <c r="CS22" s="103"/>
      <c r="CT22" s="103"/>
      <c r="CU22" s="103"/>
      <c r="CV22" s="103"/>
      <c r="CW22" s="103"/>
      <c r="CX22" s="103"/>
      <c r="CY22" s="103"/>
      <c r="CZ22" s="103"/>
      <c r="DA22" s="103"/>
      <c r="DB22" s="103"/>
      <c r="DC22" s="103"/>
    </row>
    <row r="23" spans="3:107" ht="14.4" x14ac:dyDescent="0.3">
      <c r="AK23" s="131"/>
      <c r="AL23" s="132"/>
      <c r="AM23" s="132"/>
      <c r="AN23" s="132"/>
      <c r="AO23" s="132"/>
      <c r="AP23" s="132"/>
      <c r="AQ23" s="138">
        <v>0</v>
      </c>
      <c r="AR23" s="134" t="e">
        <v>#DIV/0!</v>
      </c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03"/>
      <c r="CS23" s="103"/>
      <c r="CT23" s="103"/>
      <c r="CU23" s="103"/>
      <c r="CV23" s="103"/>
      <c r="CW23" s="103"/>
      <c r="CX23" s="103"/>
      <c r="CY23" s="103"/>
      <c r="CZ23" s="103"/>
      <c r="DA23" s="103"/>
      <c r="DB23" s="103"/>
      <c r="DC23" s="103"/>
    </row>
    <row r="24" spans="3:107" ht="13.2" x14ac:dyDescent="0.25"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</row>
    <row r="25" spans="3:107" ht="13.2" x14ac:dyDescent="0.25"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</row>
    <row r="26" spans="3:107" ht="13.2" x14ac:dyDescent="0.25">
      <c r="R26" s="91" t="s">
        <v>55</v>
      </c>
      <c r="S26" s="94" t="s">
        <v>145</v>
      </c>
      <c r="T26" s="92" t="s">
        <v>56</v>
      </c>
      <c r="U26" s="92" t="s">
        <v>483</v>
      </c>
      <c r="V26" s="93" t="s">
        <v>58</v>
      </c>
      <c r="Z26" s="1" t="s">
        <v>325</v>
      </c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</row>
    <row r="27" spans="3:107" ht="13.2" x14ac:dyDescent="0.25">
      <c r="R27" s="5" t="s">
        <v>72</v>
      </c>
      <c r="S27" s="6" t="s">
        <v>513</v>
      </c>
      <c r="T27" s="6" t="s">
        <v>22</v>
      </c>
      <c r="U27" s="6" t="s">
        <v>514</v>
      </c>
      <c r="V27" s="7" t="s">
        <v>515</v>
      </c>
      <c r="Z27" s="46" t="s">
        <v>1</v>
      </c>
      <c r="AA27" s="46" t="s">
        <v>2</v>
      </c>
      <c r="AB27" s="46" t="s">
        <v>13</v>
      </c>
      <c r="AC27" s="46" t="s">
        <v>14</v>
      </c>
      <c r="AD27" s="46" t="s">
        <v>15</v>
      </c>
      <c r="AE27" s="46" t="s">
        <v>89</v>
      </c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</row>
    <row r="28" spans="3:107" ht="13.2" x14ac:dyDescent="0.25">
      <c r="R28" s="8" t="s">
        <v>73</v>
      </c>
      <c r="S28" s="9" t="s">
        <v>568</v>
      </c>
      <c r="T28" s="9" t="s">
        <v>569</v>
      </c>
      <c r="U28" s="9" t="s">
        <v>570</v>
      </c>
      <c r="V28" s="10" t="s">
        <v>571</v>
      </c>
      <c r="Z28" s="47" t="s">
        <v>158</v>
      </c>
      <c r="AA28" s="47" t="s">
        <v>149</v>
      </c>
      <c r="AB28" s="47" t="s">
        <v>120</v>
      </c>
      <c r="AC28" s="47" t="s">
        <v>159</v>
      </c>
      <c r="AD28" s="47" t="s">
        <v>160</v>
      </c>
      <c r="AE28" s="47">
        <v>10</v>
      </c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</row>
    <row r="29" spans="3:107" ht="13.2" x14ac:dyDescent="0.25">
      <c r="R29" s="5" t="s">
        <v>74</v>
      </c>
      <c r="S29" s="6" t="s">
        <v>585</v>
      </c>
      <c r="T29" s="6" t="s">
        <v>586</v>
      </c>
      <c r="U29" s="6" t="s">
        <v>587</v>
      </c>
      <c r="V29" s="7" t="s">
        <v>588</v>
      </c>
      <c r="Z29" s="47" t="s">
        <v>161</v>
      </c>
      <c r="AA29" s="47" t="s">
        <v>149</v>
      </c>
      <c r="AB29" s="47" t="s">
        <v>124</v>
      </c>
      <c r="AC29" s="47" t="s">
        <v>159</v>
      </c>
      <c r="AD29" s="47" t="s">
        <v>160</v>
      </c>
      <c r="AE29" s="47">
        <v>15</v>
      </c>
      <c r="CR29" s="90"/>
      <c r="CS29" s="90"/>
      <c r="CT29" s="90"/>
      <c r="CU29" s="90"/>
      <c r="CV29" s="90"/>
      <c r="CW29" s="90"/>
      <c r="CX29" s="90"/>
      <c r="CY29" s="90"/>
      <c r="CZ29" s="90"/>
      <c r="DA29" s="90"/>
      <c r="DB29" s="90"/>
      <c r="DC29" s="90"/>
    </row>
    <row r="30" spans="3:107" ht="13.2" x14ac:dyDescent="0.25">
      <c r="R30" s="8" t="s">
        <v>78</v>
      </c>
      <c r="S30" s="9" t="s">
        <v>602</v>
      </c>
      <c r="T30" s="9" t="s">
        <v>603</v>
      </c>
      <c r="U30" s="9" t="s">
        <v>604</v>
      </c>
      <c r="V30" s="10" t="s">
        <v>605</v>
      </c>
      <c r="Z30" s="47" t="s">
        <v>162</v>
      </c>
      <c r="AA30" s="47" t="s">
        <v>149</v>
      </c>
      <c r="AB30" s="47" t="s">
        <v>120</v>
      </c>
      <c r="AC30" s="47" t="s">
        <v>163</v>
      </c>
      <c r="AD30" s="47" t="s">
        <v>164</v>
      </c>
      <c r="AE30" s="47">
        <v>10</v>
      </c>
      <c r="CR30" s="90"/>
      <c r="CS30" s="90"/>
      <c r="CT30" s="90"/>
      <c r="CU30" s="90"/>
      <c r="CV30" s="90"/>
      <c r="CW30" s="90"/>
      <c r="CX30" s="90"/>
      <c r="CY30" s="90"/>
      <c r="CZ30" s="90"/>
      <c r="DA30" s="90"/>
      <c r="DB30" s="90"/>
      <c r="DC30" s="90"/>
    </row>
    <row r="31" spans="3:107" ht="13.2" x14ac:dyDescent="0.25">
      <c r="R31" s="5" t="s">
        <v>76</v>
      </c>
      <c r="S31" s="6" t="s">
        <v>615</v>
      </c>
      <c r="T31" s="6" t="s">
        <v>616</v>
      </c>
      <c r="U31" s="6" t="s">
        <v>617</v>
      </c>
      <c r="V31" s="7" t="s">
        <v>618</v>
      </c>
      <c r="Z31" s="47" t="s">
        <v>165</v>
      </c>
      <c r="AA31" s="47" t="s">
        <v>149</v>
      </c>
      <c r="AB31" s="47" t="s">
        <v>124</v>
      </c>
      <c r="AC31" s="47" t="s">
        <v>163</v>
      </c>
      <c r="AD31" s="47" t="s">
        <v>164</v>
      </c>
      <c r="AE31" s="47">
        <v>20</v>
      </c>
      <c r="CR31" s="90"/>
      <c r="CS31" s="90"/>
      <c r="CT31" s="90"/>
      <c r="CU31" s="90"/>
      <c r="CV31" s="90"/>
      <c r="CW31" s="90"/>
      <c r="CX31" s="90"/>
      <c r="CY31" s="90"/>
      <c r="CZ31" s="90"/>
      <c r="DA31" s="90"/>
      <c r="DB31" s="90"/>
      <c r="DC31" s="90"/>
    </row>
    <row r="32" spans="3:107" ht="13.2" x14ac:dyDescent="0.25">
      <c r="R32" s="8" t="s">
        <v>77</v>
      </c>
      <c r="S32" s="9" t="s">
        <v>630</v>
      </c>
      <c r="T32" s="9" t="s">
        <v>631</v>
      </c>
      <c r="U32" s="9" t="s">
        <v>632</v>
      </c>
      <c r="V32" s="10" t="s">
        <v>633</v>
      </c>
      <c r="Z32" s="47" t="s">
        <v>166</v>
      </c>
      <c r="AA32" s="47" t="s">
        <v>152</v>
      </c>
      <c r="AB32" s="47" t="s">
        <v>120</v>
      </c>
      <c r="AC32" s="47" t="s">
        <v>159</v>
      </c>
      <c r="AD32" s="47" t="s">
        <v>160</v>
      </c>
      <c r="AE32" s="47"/>
      <c r="CR32" s="90"/>
      <c r="CS32" s="90"/>
      <c r="CT32" s="90"/>
      <c r="CU32" s="90"/>
      <c r="CV32" s="90"/>
      <c r="CW32" s="90"/>
      <c r="CX32" s="90"/>
      <c r="CY32" s="90"/>
      <c r="CZ32" s="90"/>
      <c r="DA32" s="90"/>
      <c r="DB32" s="90"/>
      <c r="DC32" s="90"/>
    </row>
    <row r="33" spans="18:107" ht="13.2" x14ac:dyDescent="0.25">
      <c r="R33" s="5" t="s">
        <v>79</v>
      </c>
      <c r="S33" s="6" t="s">
        <v>643</v>
      </c>
      <c r="T33" s="6" t="s">
        <v>644</v>
      </c>
      <c r="U33" s="6" t="s">
        <v>645</v>
      </c>
      <c r="V33" s="7" t="s">
        <v>646</v>
      </c>
      <c r="Z33" s="47" t="s">
        <v>167</v>
      </c>
      <c r="AA33" s="47" t="s">
        <v>152</v>
      </c>
      <c r="AB33" s="47" t="s">
        <v>124</v>
      </c>
      <c r="AC33" s="47" t="s">
        <v>159</v>
      </c>
      <c r="AD33" s="47" t="s">
        <v>160</v>
      </c>
      <c r="AE33" s="47"/>
      <c r="CR33" s="90"/>
      <c r="CS33" s="90"/>
      <c r="CT33" s="90"/>
      <c r="CU33" s="90"/>
      <c r="CV33" s="90"/>
      <c r="CW33" s="90"/>
      <c r="CX33" s="90"/>
      <c r="CY33" s="90"/>
      <c r="CZ33" s="90"/>
      <c r="DA33" s="90"/>
      <c r="DB33" s="90"/>
      <c r="DC33" s="90"/>
    </row>
    <row r="34" spans="18:107" ht="13.2" x14ac:dyDescent="0.25">
      <c r="R34" s="8" t="s">
        <v>272</v>
      </c>
      <c r="S34" s="9" t="s">
        <v>657</v>
      </c>
      <c r="T34" s="9" t="s">
        <v>658</v>
      </c>
      <c r="U34" s="9" t="s">
        <v>659</v>
      </c>
      <c r="V34" s="10" t="s">
        <v>660</v>
      </c>
      <c r="Z34" s="47" t="s">
        <v>168</v>
      </c>
      <c r="AA34" s="47" t="s">
        <v>152</v>
      </c>
      <c r="AB34" s="47" t="s">
        <v>120</v>
      </c>
      <c r="AC34" s="47" t="s">
        <v>163</v>
      </c>
      <c r="AD34" s="47" t="s">
        <v>164</v>
      </c>
      <c r="AE34" s="47"/>
      <c r="CR34" s="90"/>
      <c r="CS34" s="90"/>
      <c r="CT34" s="90"/>
      <c r="CU34" s="90"/>
      <c r="CV34" s="90"/>
      <c r="CW34" s="90"/>
      <c r="CX34" s="90"/>
      <c r="CY34" s="90"/>
      <c r="CZ34" s="90"/>
      <c r="DA34" s="90"/>
      <c r="DB34" s="90"/>
      <c r="DC34" s="90"/>
    </row>
    <row r="35" spans="18:107" ht="13.2" x14ac:dyDescent="0.25">
      <c r="R35" s="5" t="s">
        <v>81</v>
      </c>
      <c r="S35" s="6" t="s">
        <v>668</v>
      </c>
      <c r="T35" s="6" t="s">
        <v>669</v>
      </c>
      <c r="U35" s="6" t="s">
        <v>670</v>
      </c>
      <c r="V35" s="7" t="s">
        <v>671</v>
      </c>
      <c r="Z35" s="47" t="s">
        <v>169</v>
      </c>
      <c r="AA35" s="47" t="s">
        <v>152</v>
      </c>
      <c r="AB35" s="47" t="s">
        <v>124</v>
      </c>
      <c r="AC35" s="47" t="s">
        <v>163</v>
      </c>
      <c r="AD35" s="47" t="s">
        <v>164</v>
      </c>
      <c r="AE35" s="47"/>
      <c r="CR35" s="90"/>
      <c r="CS35" s="90"/>
      <c r="CT35" s="90"/>
      <c r="CU35" s="90"/>
      <c r="CV35" s="90"/>
      <c r="CW35" s="90"/>
      <c r="CX35" s="90"/>
      <c r="CY35" s="90"/>
      <c r="CZ35" s="90"/>
      <c r="DA35" s="90"/>
      <c r="DB35" s="90"/>
      <c r="DC35" s="90"/>
    </row>
    <row r="36" spans="18:107" ht="13.2" x14ac:dyDescent="0.25">
      <c r="R36" s="8" t="s">
        <v>292</v>
      </c>
      <c r="S36" s="9" t="s">
        <v>680</v>
      </c>
      <c r="T36" s="9" t="s">
        <v>681</v>
      </c>
      <c r="U36" s="9" t="s">
        <v>682</v>
      </c>
      <c r="V36" s="10" t="s">
        <v>683</v>
      </c>
      <c r="Z36" s="47" t="s">
        <v>170</v>
      </c>
      <c r="AA36" s="47" t="s">
        <v>22</v>
      </c>
      <c r="AB36" s="47" t="s">
        <v>124</v>
      </c>
      <c r="AC36" s="47" t="s">
        <v>159</v>
      </c>
      <c r="AD36" s="47" t="s">
        <v>160</v>
      </c>
      <c r="AE36" s="47"/>
      <c r="CR36" s="90"/>
      <c r="CS36" s="90"/>
      <c r="CT36" s="90"/>
      <c r="CU36" s="90"/>
      <c r="CV36" s="90"/>
      <c r="CW36" s="90"/>
      <c r="CX36" s="90"/>
      <c r="CY36" s="90"/>
      <c r="CZ36" s="90"/>
      <c r="DA36" s="90"/>
      <c r="DB36" s="90"/>
      <c r="DC36" s="90"/>
    </row>
    <row r="37" spans="18:107" ht="13.2" x14ac:dyDescent="0.25">
      <c r="R37" s="27" t="s">
        <v>83</v>
      </c>
      <c r="S37" s="28" t="s">
        <v>691</v>
      </c>
      <c r="T37" s="28" t="s">
        <v>692</v>
      </c>
      <c r="U37" s="28" t="s">
        <v>693</v>
      </c>
      <c r="V37" s="23" t="s">
        <v>694</v>
      </c>
      <c r="Z37" s="47" t="s">
        <v>171</v>
      </c>
      <c r="AA37" s="47" t="s">
        <v>22</v>
      </c>
      <c r="AB37" s="47" t="s">
        <v>124</v>
      </c>
      <c r="AC37" s="47" t="s">
        <v>163</v>
      </c>
      <c r="AD37" s="47" t="s">
        <v>164</v>
      </c>
      <c r="AE37" s="47"/>
      <c r="CR37" s="90"/>
      <c r="CS37" s="90"/>
      <c r="CT37" s="90"/>
      <c r="CU37" s="90"/>
      <c r="CV37" s="90"/>
      <c r="CW37" s="90"/>
      <c r="CX37" s="90"/>
      <c r="CY37" s="90"/>
      <c r="CZ37" s="90"/>
      <c r="DA37" s="90"/>
      <c r="DB37" s="90"/>
      <c r="DC37" s="90"/>
    </row>
    <row r="38" spans="18:107" ht="13.2" x14ac:dyDescent="0.25">
      <c r="Z38" s="47" t="s">
        <v>172</v>
      </c>
      <c r="AA38" s="47" t="s">
        <v>155</v>
      </c>
      <c r="AB38" s="47" t="s">
        <v>120</v>
      </c>
      <c r="AC38" s="47" t="s">
        <v>159</v>
      </c>
      <c r="AD38" s="47"/>
      <c r="AE38" s="47"/>
      <c r="CR38" s="90"/>
      <c r="CS38" s="90"/>
      <c r="CT38" s="90"/>
      <c r="CU38" s="90"/>
      <c r="CV38" s="90"/>
      <c r="CW38" s="90"/>
      <c r="CX38" s="90"/>
      <c r="CY38" s="90"/>
      <c r="CZ38" s="90"/>
      <c r="DA38" s="90"/>
      <c r="DB38" s="90"/>
      <c r="DC38" s="90"/>
    </row>
    <row r="39" spans="18:107" ht="13.2" x14ac:dyDescent="0.25">
      <c r="Z39" s="47" t="s">
        <v>173</v>
      </c>
      <c r="AA39" s="47" t="s">
        <v>155</v>
      </c>
      <c r="AB39" s="47" t="s">
        <v>124</v>
      </c>
      <c r="AC39" s="47" t="s">
        <v>159</v>
      </c>
      <c r="AD39" s="47"/>
      <c r="AE39" s="47"/>
      <c r="CR39" s="90"/>
      <c r="CS39" s="90"/>
      <c r="CT39" s="90"/>
      <c r="CU39" s="90"/>
      <c r="CV39" s="90"/>
      <c r="CW39" s="90"/>
      <c r="CX39" s="90"/>
      <c r="CY39" s="90"/>
      <c r="CZ39" s="90"/>
      <c r="DA39" s="90"/>
      <c r="DB39" s="90"/>
      <c r="DC39" s="90"/>
    </row>
    <row r="40" spans="18:107" ht="13.2" x14ac:dyDescent="0.25">
      <c r="Z40" s="47" t="s">
        <v>174</v>
      </c>
      <c r="AA40" s="47" t="s">
        <v>155</v>
      </c>
      <c r="AB40" s="47" t="s">
        <v>120</v>
      </c>
      <c r="AC40" s="47" t="s">
        <v>163</v>
      </c>
      <c r="AD40" s="47"/>
      <c r="AE40" s="47"/>
      <c r="CR40" s="90"/>
      <c r="CS40" s="90"/>
      <c r="CT40" s="90"/>
      <c r="CU40" s="90"/>
      <c r="CV40" s="90"/>
      <c r="CW40" s="90"/>
      <c r="CX40" s="90"/>
      <c r="CY40" s="90"/>
      <c r="CZ40" s="90"/>
      <c r="DA40" s="90"/>
      <c r="DB40" s="90"/>
      <c r="DC40" s="90"/>
    </row>
    <row r="41" spans="18:107" ht="13.2" x14ac:dyDescent="0.25">
      <c r="Z41" s="47" t="s">
        <v>175</v>
      </c>
      <c r="AA41" s="47" t="s">
        <v>155</v>
      </c>
      <c r="AB41" s="47" t="s">
        <v>124</v>
      </c>
      <c r="AC41" s="47" t="s">
        <v>163</v>
      </c>
      <c r="AD41" s="47"/>
      <c r="AE41" s="47"/>
      <c r="CR41" s="90"/>
      <c r="CS41" s="90"/>
      <c r="CT41" s="90"/>
      <c r="CU41" s="90"/>
      <c r="CV41" s="90"/>
      <c r="CW41" s="90"/>
      <c r="CX41" s="90"/>
      <c r="CY41" s="90"/>
      <c r="CZ41" s="90"/>
      <c r="DA41" s="90"/>
      <c r="DB41" s="90"/>
      <c r="DC41" s="90"/>
    </row>
    <row r="42" spans="18:107" ht="13.2" x14ac:dyDescent="0.25">
      <c r="CR42" s="90"/>
      <c r="CS42" s="90"/>
      <c r="CT42" s="90"/>
      <c r="CU42" s="90"/>
      <c r="CV42" s="90"/>
      <c r="CW42" s="90"/>
      <c r="CX42" s="90"/>
      <c r="CY42" s="90"/>
      <c r="CZ42" s="90"/>
      <c r="DA42" s="90"/>
      <c r="DB42" s="90"/>
      <c r="DC42" s="90"/>
    </row>
    <row r="43" spans="18:107" ht="13.2" x14ac:dyDescent="0.25">
      <c r="CR43" s="90"/>
      <c r="CS43" s="90"/>
      <c r="CT43" s="90"/>
      <c r="CU43" s="90"/>
      <c r="CV43" s="90"/>
      <c r="CW43" s="90"/>
      <c r="CX43" s="90"/>
      <c r="CY43" s="90"/>
      <c r="CZ43" s="90"/>
      <c r="DA43" s="90"/>
      <c r="DB43" s="90"/>
      <c r="DC43" s="90"/>
    </row>
    <row r="44" spans="18:107" ht="13.2" x14ac:dyDescent="0.25"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</row>
    <row r="45" spans="18:107" ht="13.2" x14ac:dyDescent="0.25"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</row>
    <row r="46" spans="18:107" ht="13.2" x14ac:dyDescent="0.25"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</row>
    <row r="47" spans="18:107" ht="13.2" x14ac:dyDescent="0.25"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</row>
    <row r="48" spans="18:107" ht="13.2" x14ac:dyDescent="0.25">
      <c r="CR48" s="90"/>
      <c r="CS48" s="90"/>
      <c r="CT48" s="90"/>
      <c r="CU48" s="90"/>
      <c r="CV48" s="90"/>
      <c r="CW48" s="90"/>
      <c r="CX48" s="90"/>
      <c r="CY48" s="90"/>
      <c r="CZ48" s="90"/>
      <c r="DA48" s="90"/>
      <c r="DB48" s="90"/>
      <c r="DC48" s="90"/>
    </row>
    <row r="49" spans="96:107" ht="13.2" x14ac:dyDescent="0.25">
      <c r="CR49" s="90"/>
      <c r="CS49" s="90"/>
      <c r="CT49" s="90"/>
      <c r="CU49" s="90"/>
      <c r="CV49" s="90"/>
      <c r="CW49" s="90"/>
      <c r="CX49" s="90"/>
      <c r="CY49" s="90"/>
      <c r="CZ49" s="90"/>
      <c r="DA49" s="90"/>
      <c r="DB49" s="90"/>
      <c r="DC49" s="90"/>
    </row>
    <row r="50" spans="96:107" ht="13.2" x14ac:dyDescent="0.25">
      <c r="CR50" s="90"/>
      <c r="CS50" s="90"/>
      <c r="CT50" s="90"/>
      <c r="CU50" s="90"/>
      <c r="CV50" s="90"/>
      <c r="CW50" s="90"/>
      <c r="CX50" s="90"/>
      <c r="CY50" s="90"/>
      <c r="CZ50" s="90"/>
      <c r="DA50" s="90"/>
      <c r="DB50" s="90"/>
      <c r="DC50" s="90"/>
    </row>
    <row r="51" spans="96:107" ht="13.2" x14ac:dyDescent="0.25">
      <c r="CR51" s="90"/>
      <c r="CS51" s="90"/>
      <c r="CT51" s="90"/>
      <c r="CU51" s="90"/>
      <c r="CV51" s="90"/>
      <c r="CW51" s="90"/>
      <c r="CX51" s="90"/>
      <c r="CY51" s="90"/>
      <c r="CZ51" s="90"/>
      <c r="DA51" s="90"/>
      <c r="DB51" s="90"/>
      <c r="DC51" s="90"/>
    </row>
    <row r="52" spans="96:107" ht="13.2" x14ac:dyDescent="0.25">
      <c r="CR52" s="90"/>
      <c r="CS52" s="90"/>
      <c r="CT52" s="90"/>
      <c r="CU52" s="90"/>
      <c r="CV52" s="90"/>
      <c r="CW52" s="90"/>
      <c r="CX52" s="90"/>
      <c r="CY52" s="90"/>
      <c r="CZ52" s="90"/>
      <c r="DA52" s="90"/>
      <c r="DB52" s="90"/>
      <c r="DC52" s="90"/>
    </row>
    <row r="53" spans="96:107" ht="13.2" x14ac:dyDescent="0.25">
      <c r="CR53" s="90"/>
      <c r="CS53" s="90"/>
      <c r="CT53" s="90"/>
      <c r="CU53" s="90"/>
      <c r="CV53" s="90"/>
      <c r="CW53" s="90"/>
      <c r="CX53" s="90"/>
      <c r="CY53" s="90"/>
      <c r="CZ53" s="90"/>
      <c r="DA53" s="90"/>
      <c r="DB53" s="90"/>
      <c r="DC53" s="90"/>
    </row>
    <row r="54" spans="96:107" ht="13.2" x14ac:dyDescent="0.25">
      <c r="CR54" s="90"/>
      <c r="CS54" s="90"/>
      <c r="CT54" s="90"/>
      <c r="CU54" s="90"/>
      <c r="CV54" s="90"/>
      <c r="CW54" s="90"/>
      <c r="CX54" s="90"/>
      <c r="CY54" s="90"/>
      <c r="CZ54" s="90"/>
      <c r="DA54" s="90"/>
      <c r="DB54" s="90"/>
      <c r="DC54" s="90"/>
    </row>
    <row r="55" spans="96:107" ht="13.2" x14ac:dyDescent="0.25">
      <c r="CR55" s="90"/>
      <c r="CS55" s="90"/>
      <c r="CT55" s="90"/>
      <c r="CU55" s="90"/>
      <c r="CV55" s="90"/>
      <c r="CW55" s="90"/>
      <c r="CX55" s="90"/>
      <c r="CY55" s="90"/>
      <c r="CZ55" s="90"/>
      <c r="DA55" s="90"/>
      <c r="DB55" s="90"/>
      <c r="DC55" s="90"/>
    </row>
    <row r="56" spans="96:107" ht="13.2" x14ac:dyDescent="0.25">
      <c r="CR56" s="90"/>
      <c r="CS56" s="90"/>
      <c r="CT56" s="90"/>
      <c r="CU56" s="90"/>
      <c r="CV56" s="90"/>
      <c r="CW56" s="90"/>
      <c r="CX56" s="90"/>
      <c r="CY56" s="90"/>
      <c r="CZ56" s="90"/>
      <c r="DA56" s="90"/>
      <c r="DB56" s="90"/>
      <c r="DC56" s="90"/>
    </row>
    <row r="57" spans="96:107" ht="13.2" x14ac:dyDescent="0.25">
      <c r="CR57" s="90"/>
      <c r="CS57" s="90"/>
      <c r="CT57" s="90"/>
      <c r="CU57" s="90"/>
      <c r="CV57" s="90"/>
      <c r="CW57" s="90"/>
      <c r="CX57" s="90"/>
      <c r="CY57" s="90"/>
      <c r="CZ57" s="90"/>
      <c r="DA57" s="90"/>
      <c r="DB57" s="90"/>
      <c r="DC57" s="90"/>
    </row>
    <row r="58" spans="96:107" ht="13.2" x14ac:dyDescent="0.25">
      <c r="CR58" s="90"/>
      <c r="CS58" s="90"/>
      <c r="CT58" s="90"/>
      <c r="CU58" s="90"/>
      <c r="CV58" s="90"/>
      <c r="CW58" s="90"/>
      <c r="CX58" s="90"/>
      <c r="CY58" s="90"/>
      <c r="CZ58" s="90"/>
      <c r="DA58" s="90"/>
      <c r="DB58" s="90"/>
      <c r="DC58" s="90"/>
    </row>
    <row r="59" spans="96:107" ht="13.2" x14ac:dyDescent="0.25">
      <c r="CR59" s="90"/>
      <c r="CS59" s="90"/>
      <c r="CT59" s="90"/>
      <c r="CU59" s="90"/>
      <c r="CV59" s="90"/>
      <c r="CW59" s="90"/>
      <c r="CX59" s="90"/>
      <c r="CY59" s="90"/>
      <c r="CZ59" s="90"/>
      <c r="DA59" s="90"/>
      <c r="DB59" s="90"/>
      <c r="DC59" s="90"/>
    </row>
    <row r="60" spans="96:107" ht="13.2" x14ac:dyDescent="0.25">
      <c r="CR60" s="90"/>
      <c r="CS60" s="90"/>
      <c r="CT60" s="90"/>
      <c r="CU60" s="90"/>
      <c r="CV60" s="90"/>
      <c r="CW60" s="90"/>
      <c r="CX60" s="90"/>
      <c r="CY60" s="90"/>
      <c r="CZ60" s="90"/>
      <c r="DA60" s="90"/>
      <c r="DB60" s="90"/>
      <c r="DC60" s="90"/>
    </row>
    <row r="61" spans="96:107" ht="13.2" x14ac:dyDescent="0.25">
      <c r="CR61" s="90"/>
      <c r="CS61" s="90"/>
      <c r="CT61" s="90"/>
      <c r="CU61" s="90"/>
      <c r="CV61" s="90"/>
      <c r="CW61" s="90"/>
      <c r="CX61" s="90"/>
      <c r="CY61" s="90"/>
      <c r="CZ61" s="90"/>
      <c r="DA61" s="90"/>
      <c r="DB61" s="90"/>
      <c r="DC61" s="90"/>
    </row>
    <row r="62" spans="96:107" ht="13.2" x14ac:dyDescent="0.25">
      <c r="CR62" s="90"/>
      <c r="CS62" s="90"/>
      <c r="CT62" s="90"/>
      <c r="CU62" s="90"/>
      <c r="CV62" s="90"/>
      <c r="CW62" s="90"/>
      <c r="CX62" s="90"/>
      <c r="CY62" s="90"/>
      <c r="CZ62" s="90"/>
      <c r="DA62" s="90"/>
      <c r="DB62" s="90"/>
      <c r="DC62" s="90"/>
    </row>
    <row r="63" spans="96:107" ht="13.2" x14ac:dyDescent="0.25">
      <c r="CR63" s="90"/>
      <c r="CS63" s="90"/>
      <c r="CT63" s="90"/>
      <c r="CU63" s="90"/>
      <c r="CV63" s="90"/>
      <c r="CW63" s="90"/>
      <c r="CX63" s="90"/>
      <c r="CY63" s="90"/>
      <c r="CZ63" s="90"/>
      <c r="DA63" s="90"/>
      <c r="DB63" s="90"/>
      <c r="DC63" s="90"/>
    </row>
    <row r="64" spans="96:107" ht="13.2" x14ac:dyDescent="0.25">
      <c r="CR64" s="90"/>
      <c r="CS64" s="90"/>
      <c r="CT64" s="90"/>
      <c r="CU64" s="90"/>
      <c r="CV64" s="90"/>
      <c r="CW64" s="90"/>
      <c r="CX64" s="90"/>
      <c r="CY64" s="90"/>
      <c r="CZ64" s="90"/>
      <c r="DA64" s="90"/>
      <c r="DB64" s="90"/>
      <c r="DC64" s="90"/>
    </row>
    <row r="65" spans="96:107" ht="13.2" x14ac:dyDescent="0.25">
      <c r="CR65" s="90"/>
      <c r="CS65" s="90"/>
      <c r="CT65" s="90"/>
      <c r="CU65" s="90"/>
      <c r="CV65" s="90"/>
      <c r="CW65" s="90"/>
      <c r="CX65" s="90"/>
      <c r="CY65" s="90"/>
      <c r="CZ65" s="90"/>
      <c r="DA65" s="90"/>
      <c r="DB65" s="90"/>
      <c r="DC65" s="90"/>
    </row>
    <row r="66" spans="96:107" ht="13.2" x14ac:dyDescent="0.25">
      <c r="CR66" s="90"/>
      <c r="CS66" s="90"/>
      <c r="CT66" s="90"/>
      <c r="CU66" s="90"/>
      <c r="CV66" s="90"/>
      <c r="CW66" s="90"/>
      <c r="CX66" s="90"/>
      <c r="CY66" s="90"/>
      <c r="CZ66" s="90"/>
      <c r="DA66" s="90"/>
      <c r="DB66" s="90"/>
      <c r="DC66" s="90"/>
    </row>
    <row r="67" spans="96:107" ht="13.2" x14ac:dyDescent="0.25">
      <c r="CR67" s="90"/>
      <c r="CS67" s="90"/>
      <c r="CT67" s="90"/>
      <c r="CU67" s="90"/>
      <c r="CV67" s="90"/>
      <c r="CW67" s="90"/>
      <c r="CX67" s="90"/>
      <c r="CY67" s="90"/>
      <c r="CZ67" s="90"/>
      <c r="DA67" s="90"/>
      <c r="DB67" s="90"/>
      <c r="DC67" s="90"/>
    </row>
    <row r="68" spans="96:107" ht="13.2" x14ac:dyDescent="0.25">
      <c r="CR68" s="90"/>
      <c r="CS68" s="90"/>
      <c r="CT68" s="90"/>
      <c r="CU68" s="90"/>
      <c r="CV68" s="90"/>
      <c r="CW68" s="90"/>
      <c r="CX68" s="90"/>
      <c r="CY68" s="90"/>
      <c r="CZ68" s="90"/>
      <c r="DA68" s="90"/>
      <c r="DB68" s="90"/>
      <c r="DC68" s="90"/>
    </row>
    <row r="69" spans="96:107" ht="13.2" x14ac:dyDescent="0.25">
      <c r="CR69" s="90"/>
      <c r="CS69" s="90"/>
      <c r="CT69" s="90"/>
      <c r="CU69" s="90"/>
      <c r="CV69" s="90"/>
      <c r="CW69" s="90"/>
      <c r="CX69" s="90"/>
      <c r="CY69" s="90"/>
      <c r="CZ69" s="90"/>
      <c r="DA69" s="90"/>
      <c r="DB69" s="90"/>
      <c r="DC69" s="90"/>
    </row>
    <row r="70" spans="96:107" ht="13.2" x14ac:dyDescent="0.25">
      <c r="CR70" s="90"/>
      <c r="CS70" s="90"/>
      <c r="CT70" s="90"/>
      <c r="CU70" s="90"/>
      <c r="CV70" s="90"/>
      <c r="CW70" s="90"/>
      <c r="CX70" s="90"/>
      <c r="CY70" s="90"/>
      <c r="CZ70" s="90"/>
      <c r="DA70" s="90"/>
      <c r="DB70" s="90"/>
      <c r="DC70" s="90"/>
    </row>
    <row r="71" spans="96:107" ht="13.2" x14ac:dyDescent="0.25">
      <c r="CR71" s="90"/>
      <c r="CS71" s="90"/>
      <c r="CT71" s="90"/>
      <c r="CU71" s="90"/>
      <c r="CV71" s="90"/>
      <c r="CW71" s="90"/>
      <c r="CX71" s="90"/>
      <c r="CY71" s="90"/>
      <c r="CZ71" s="90"/>
      <c r="DA71" s="90"/>
      <c r="DB71" s="90"/>
      <c r="DC71" s="90"/>
    </row>
    <row r="72" spans="96:107" ht="13.2" x14ac:dyDescent="0.25">
      <c r="CR72" s="90"/>
      <c r="CS72" s="90"/>
      <c r="CT72" s="90"/>
      <c r="CU72" s="90"/>
      <c r="CV72" s="90"/>
      <c r="CW72" s="90"/>
      <c r="CX72" s="90"/>
      <c r="CY72" s="90"/>
      <c r="CZ72" s="90"/>
      <c r="DA72" s="90"/>
      <c r="DB72" s="90"/>
      <c r="DC72" s="90"/>
    </row>
    <row r="73" spans="96:107" ht="13.2" x14ac:dyDescent="0.25">
      <c r="CR73" s="90"/>
      <c r="CS73" s="90"/>
      <c r="CT73" s="90"/>
      <c r="CU73" s="90"/>
      <c r="CV73" s="90"/>
      <c r="CW73" s="90"/>
      <c r="CX73" s="90"/>
      <c r="CY73" s="90"/>
      <c r="CZ73" s="90"/>
      <c r="DA73" s="90"/>
      <c r="DB73" s="90"/>
      <c r="DC73" s="90"/>
    </row>
    <row r="74" spans="96:107" ht="13.2" x14ac:dyDescent="0.25">
      <c r="CR74" s="90"/>
      <c r="CS74" s="90"/>
      <c r="CT74" s="90"/>
      <c r="CU74" s="90"/>
      <c r="CV74" s="90"/>
      <c r="CW74" s="90"/>
      <c r="CX74" s="90"/>
      <c r="CY74" s="90"/>
      <c r="CZ74" s="90"/>
      <c r="DA74" s="90"/>
      <c r="DB74" s="90"/>
      <c r="DC74" s="90"/>
    </row>
    <row r="75" spans="96:107" ht="13.2" x14ac:dyDescent="0.25">
      <c r="CR75" s="90"/>
      <c r="CS75" s="90"/>
      <c r="CT75" s="90"/>
      <c r="CU75" s="90"/>
      <c r="CV75" s="90"/>
      <c r="CW75" s="90"/>
      <c r="CX75" s="90"/>
      <c r="CY75" s="90"/>
      <c r="CZ75" s="90"/>
      <c r="DA75" s="90"/>
      <c r="DB75" s="90"/>
      <c r="DC75" s="90"/>
    </row>
    <row r="76" spans="96:107" ht="13.2" x14ac:dyDescent="0.25">
      <c r="CR76" s="90"/>
      <c r="CS76" s="90"/>
      <c r="CT76" s="90"/>
      <c r="CU76" s="90"/>
      <c r="CV76" s="90"/>
      <c r="CW76" s="90"/>
      <c r="CX76" s="90"/>
      <c r="CY76" s="90"/>
      <c r="CZ76" s="90"/>
      <c r="DA76" s="90"/>
      <c r="DB76" s="90"/>
      <c r="DC76" s="90"/>
    </row>
    <row r="77" spans="96:107" ht="13.2" x14ac:dyDescent="0.25">
      <c r="CR77" s="90"/>
      <c r="CS77" s="90"/>
      <c r="CT77" s="90"/>
      <c r="CU77" s="90"/>
      <c r="CV77" s="90"/>
      <c r="CW77" s="90"/>
      <c r="CX77" s="90"/>
      <c r="CY77" s="90"/>
      <c r="CZ77" s="90"/>
      <c r="DA77" s="90"/>
      <c r="DB77" s="90"/>
      <c r="DC77" s="90"/>
    </row>
    <row r="78" spans="96:107" ht="13.2" x14ac:dyDescent="0.25">
      <c r="CR78" s="90"/>
      <c r="CS78" s="90"/>
      <c r="CT78" s="90"/>
      <c r="CU78" s="90"/>
      <c r="CV78" s="90"/>
      <c r="CW78" s="90"/>
      <c r="CX78" s="90"/>
      <c r="CY78" s="90"/>
      <c r="CZ78" s="90"/>
      <c r="DA78" s="90"/>
      <c r="DB78" s="90"/>
      <c r="DC78" s="90"/>
    </row>
    <row r="79" spans="96:107" ht="13.2" x14ac:dyDescent="0.25">
      <c r="CR79" s="90"/>
      <c r="CS79" s="90"/>
      <c r="CT79" s="90"/>
      <c r="CU79" s="90"/>
      <c r="CV79" s="90"/>
      <c r="CW79" s="90"/>
      <c r="CX79" s="90"/>
      <c r="CY79" s="90"/>
      <c r="CZ79" s="90"/>
      <c r="DA79" s="90"/>
      <c r="DB79" s="90"/>
      <c r="DC79" s="90"/>
    </row>
    <row r="80" spans="96:107" ht="13.2" x14ac:dyDescent="0.25">
      <c r="CR80" s="90"/>
      <c r="CS80" s="90"/>
      <c r="CT80" s="90"/>
      <c r="CU80" s="90"/>
      <c r="CV80" s="90"/>
      <c r="CW80" s="90"/>
      <c r="CX80" s="90"/>
      <c r="CY80" s="90"/>
      <c r="CZ80" s="90"/>
      <c r="DA80" s="90"/>
      <c r="DB80" s="90"/>
      <c r="DC80" s="90"/>
    </row>
    <row r="81" spans="96:107" ht="13.2" x14ac:dyDescent="0.25">
      <c r="CR81" s="90"/>
      <c r="CS81" s="90"/>
      <c r="CT81" s="90"/>
      <c r="CU81" s="90"/>
      <c r="CV81" s="90"/>
      <c r="CW81" s="90"/>
      <c r="CX81" s="90"/>
      <c r="CY81" s="90"/>
      <c r="CZ81" s="90"/>
      <c r="DA81" s="90"/>
      <c r="DB81" s="90"/>
      <c r="DC81" s="90"/>
    </row>
    <row r="82" spans="96:107" ht="13.2" x14ac:dyDescent="0.25">
      <c r="CR82" s="90"/>
      <c r="CS82" s="90"/>
      <c r="CT82" s="90"/>
      <c r="CU82" s="90"/>
      <c r="CV82" s="90"/>
      <c r="CW82" s="90"/>
      <c r="CX82" s="90"/>
      <c r="CY82" s="90"/>
      <c r="CZ82" s="90"/>
      <c r="DA82" s="90"/>
      <c r="DB82" s="90"/>
      <c r="DC82" s="90"/>
    </row>
    <row r="83" spans="96:107" ht="13.2" x14ac:dyDescent="0.25">
      <c r="CR83" s="90"/>
      <c r="CS83" s="90"/>
      <c r="CT83" s="90"/>
      <c r="CU83" s="90"/>
      <c r="CV83" s="90"/>
      <c r="CW83" s="90"/>
      <c r="CX83" s="90"/>
      <c r="CY83" s="90"/>
      <c r="CZ83" s="90"/>
      <c r="DA83" s="90"/>
      <c r="DB83" s="90"/>
      <c r="DC83" s="90"/>
    </row>
    <row r="84" spans="96:107" ht="13.2" x14ac:dyDescent="0.25">
      <c r="CR84" s="90"/>
      <c r="CS84" s="90"/>
      <c r="CT84" s="90"/>
      <c r="CU84" s="90"/>
      <c r="CV84" s="90"/>
      <c r="CW84" s="90"/>
      <c r="CX84" s="90"/>
      <c r="CY84" s="90"/>
      <c r="CZ84" s="90"/>
      <c r="DA84" s="90"/>
      <c r="DB84" s="90"/>
      <c r="DC84" s="90"/>
    </row>
    <row r="85" spans="96:107" ht="13.2" x14ac:dyDescent="0.25">
      <c r="CR85" s="90"/>
      <c r="CS85" s="90"/>
      <c r="CT85" s="90"/>
      <c r="CU85" s="90"/>
      <c r="CV85" s="90"/>
      <c r="CW85" s="90"/>
      <c r="CX85" s="90"/>
      <c r="CY85" s="90"/>
      <c r="CZ85" s="90"/>
      <c r="DA85" s="90"/>
      <c r="DB85" s="90"/>
      <c r="DC85" s="90"/>
    </row>
    <row r="86" spans="96:107" ht="13.2" x14ac:dyDescent="0.25">
      <c r="CR86" s="90"/>
      <c r="CS86" s="90"/>
      <c r="CT86" s="90"/>
      <c r="CU86" s="90"/>
      <c r="CV86" s="90"/>
      <c r="CW86" s="90"/>
      <c r="CX86" s="90"/>
      <c r="CY86" s="90"/>
      <c r="CZ86" s="90"/>
      <c r="DA86" s="90"/>
      <c r="DB86" s="90"/>
      <c r="DC86" s="90"/>
    </row>
    <row r="87" spans="96:107" ht="13.2" x14ac:dyDescent="0.25">
      <c r="CR87" s="90"/>
      <c r="CS87" s="90"/>
      <c r="CT87" s="90"/>
      <c r="CU87" s="90"/>
      <c r="CV87" s="90"/>
      <c r="CW87" s="90"/>
      <c r="CX87" s="90"/>
      <c r="CY87" s="90"/>
      <c r="CZ87" s="90"/>
      <c r="DA87" s="90"/>
      <c r="DB87" s="90"/>
      <c r="DC87" s="90"/>
    </row>
    <row r="88" spans="96:107" ht="13.2" x14ac:dyDescent="0.25">
      <c r="CR88" s="90"/>
      <c r="CS88" s="90"/>
      <c r="CT88" s="90"/>
      <c r="CU88" s="90"/>
      <c r="CV88" s="90"/>
      <c r="CW88" s="90"/>
      <c r="CX88" s="90"/>
      <c r="CY88" s="90"/>
      <c r="CZ88" s="90"/>
      <c r="DA88" s="90"/>
      <c r="DB88" s="90"/>
      <c r="DC88" s="90"/>
    </row>
    <row r="89" spans="96:107" ht="13.2" x14ac:dyDescent="0.25">
      <c r="CR89" s="90"/>
      <c r="CS89" s="90"/>
      <c r="CT89" s="90"/>
      <c r="CU89" s="90"/>
      <c r="CV89" s="90"/>
      <c r="CW89" s="90"/>
      <c r="CX89" s="90"/>
      <c r="CY89" s="90"/>
      <c r="CZ89" s="90"/>
      <c r="DA89" s="90"/>
      <c r="DB89" s="90"/>
      <c r="DC89" s="90"/>
    </row>
    <row r="90" spans="96:107" ht="13.2" x14ac:dyDescent="0.25">
      <c r="CR90" s="90"/>
      <c r="CS90" s="90"/>
      <c r="CT90" s="90"/>
      <c r="CU90" s="90"/>
      <c r="CV90" s="90"/>
      <c r="CW90" s="90"/>
      <c r="CX90" s="90"/>
      <c r="CY90" s="90"/>
      <c r="CZ90" s="90"/>
      <c r="DA90" s="90"/>
      <c r="DB90" s="90"/>
      <c r="DC90" s="90"/>
    </row>
    <row r="91" spans="96:107" ht="13.2" x14ac:dyDescent="0.25">
      <c r="CR91" s="90"/>
      <c r="CS91" s="90"/>
      <c r="CT91" s="90"/>
      <c r="CU91" s="90"/>
      <c r="CV91" s="90"/>
      <c r="CW91" s="90"/>
      <c r="CX91" s="90"/>
      <c r="CY91" s="90"/>
      <c r="CZ91" s="90"/>
      <c r="DA91" s="90"/>
      <c r="DB91" s="90"/>
      <c r="DC91" s="90"/>
    </row>
    <row r="92" spans="96:107" ht="13.2" x14ac:dyDescent="0.25">
      <c r="CR92" s="90"/>
      <c r="CS92" s="90"/>
      <c r="CT92" s="90"/>
      <c r="CU92" s="90"/>
      <c r="CV92" s="90"/>
      <c r="CW92" s="90"/>
      <c r="CX92" s="90"/>
      <c r="CY92" s="90"/>
      <c r="CZ92" s="90"/>
      <c r="DA92" s="90"/>
      <c r="DB92" s="90"/>
      <c r="DC92" s="90"/>
    </row>
    <row r="93" spans="96:107" ht="13.2" x14ac:dyDescent="0.25">
      <c r="CR93" s="90"/>
      <c r="CS93" s="90"/>
      <c r="CT93" s="90"/>
      <c r="CU93" s="90"/>
      <c r="CV93" s="90"/>
      <c r="CW93" s="90"/>
      <c r="CX93" s="90"/>
      <c r="CY93" s="90"/>
      <c r="CZ93" s="90"/>
      <c r="DA93" s="90"/>
      <c r="DB93" s="90"/>
      <c r="DC93" s="90"/>
    </row>
    <row r="94" spans="96:107" ht="13.2" x14ac:dyDescent="0.25">
      <c r="CR94" s="90"/>
      <c r="CS94" s="90"/>
      <c r="CT94" s="90"/>
      <c r="CU94" s="90"/>
      <c r="CV94" s="90"/>
      <c r="CW94" s="90"/>
      <c r="CX94" s="90"/>
      <c r="CY94" s="90"/>
      <c r="CZ94" s="90"/>
      <c r="DA94" s="90"/>
      <c r="DB94" s="90"/>
      <c r="DC94" s="90"/>
    </row>
    <row r="95" spans="96:107" ht="13.2" x14ac:dyDescent="0.25">
      <c r="CR95" s="90"/>
      <c r="CS95" s="90"/>
      <c r="CT95" s="90"/>
      <c r="CU95" s="90"/>
      <c r="CV95" s="90"/>
      <c r="CW95" s="90"/>
      <c r="CX95" s="90"/>
      <c r="CY95" s="90"/>
      <c r="CZ95" s="90"/>
      <c r="DA95" s="90"/>
      <c r="DB95" s="90"/>
      <c r="DC95" s="90"/>
    </row>
    <row r="96" spans="96:107" ht="13.2" x14ac:dyDescent="0.25">
      <c r="CR96" s="90"/>
      <c r="CS96" s="90"/>
      <c r="CT96" s="90"/>
      <c r="CU96" s="90"/>
      <c r="CV96" s="90"/>
      <c r="CW96" s="90"/>
      <c r="CX96" s="90"/>
      <c r="CY96" s="90"/>
      <c r="CZ96" s="90"/>
      <c r="DA96" s="90"/>
      <c r="DB96" s="90"/>
      <c r="DC96" s="90"/>
    </row>
    <row r="97" spans="96:107" ht="13.2" x14ac:dyDescent="0.25">
      <c r="CR97" s="90"/>
      <c r="CS97" s="90"/>
      <c r="CT97" s="90"/>
      <c r="CU97" s="90"/>
      <c r="CV97" s="90"/>
      <c r="CW97" s="90"/>
      <c r="CX97" s="90"/>
      <c r="CY97" s="90"/>
      <c r="CZ97" s="90"/>
      <c r="DA97" s="90"/>
      <c r="DB97" s="90"/>
      <c r="DC97" s="90"/>
    </row>
    <row r="98" spans="96:107" ht="13.2" x14ac:dyDescent="0.25">
      <c r="CR98" s="90"/>
      <c r="CS98" s="90"/>
      <c r="CT98" s="90"/>
      <c r="CU98" s="90"/>
      <c r="CV98" s="90"/>
      <c r="CW98" s="90"/>
      <c r="CX98" s="90"/>
      <c r="CY98" s="90"/>
      <c r="CZ98" s="90"/>
      <c r="DA98" s="90"/>
      <c r="DB98" s="90"/>
      <c r="DC98" s="90"/>
    </row>
    <row r="99" spans="96:107" ht="13.2" x14ac:dyDescent="0.25">
      <c r="CR99" s="90"/>
      <c r="CS99" s="90"/>
      <c r="CT99" s="90"/>
      <c r="CU99" s="90"/>
      <c r="CV99" s="90"/>
      <c r="CW99" s="90"/>
      <c r="CX99" s="90"/>
      <c r="CY99" s="90"/>
      <c r="CZ99" s="90"/>
      <c r="DA99" s="90"/>
      <c r="DB99" s="90"/>
      <c r="DC99" s="90"/>
    </row>
    <row r="100" spans="96:107" ht="13.2" x14ac:dyDescent="0.25">
      <c r="CR100" s="90"/>
      <c r="CS100" s="90"/>
      <c r="CT100" s="90"/>
      <c r="CU100" s="90"/>
      <c r="CV100" s="90"/>
      <c r="CW100" s="90"/>
      <c r="CX100" s="90"/>
      <c r="CY100" s="90"/>
      <c r="CZ100" s="90"/>
      <c r="DA100" s="90"/>
      <c r="DB100" s="90"/>
      <c r="DC100" s="90"/>
    </row>
    <row r="101" spans="96:107" ht="13.2" x14ac:dyDescent="0.25">
      <c r="CR101" s="90"/>
      <c r="CS101" s="90"/>
      <c r="CT101" s="90"/>
      <c r="CU101" s="90"/>
      <c r="CV101" s="90"/>
      <c r="CW101" s="90"/>
      <c r="CX101" s="90"/>
      <c r="CY101" s="90"/>
      <c r="CZ101" s="90"/>
      <c r="DA101" s="90"/>
      <c r="DB101" s="90"/>
      <c r="DC101" s="90"/>
    </row>
    <row r="102" spans="96:107" ht="13.2" x14ac:dyDescent="0.25">
      <c r="CR102" s="90"/>
      <c r="CS102" s="90"/>
      <c r="CT102" s="90"/>
      <c r="CU102" s="90"/>
      <c r="CV102" s="90"/>
      <c r="CW102" s="90"/>
      <c r="CX102" s="90"/>
      <c r="CY102" s="90"/>
      <c r="CZ102" s="90"/>
      <c r="DA102" s="90"/>
      <c r="DB102" s="90"/>
      <c r="DC102" s="90"/>
    </row>
    <row r="103" spans="96:107" ht="13.2" x14ac:dyDescent="0.25">
      <c r="CR103" s="90"/>
      <c r="CS103" s="90"/>
      <c r="CT103" s="90"/>
      <c r="CU103" s="90"/>
      <c r="CV103" s="90"/>
      <c r="CW103" s="90"/>
      <c r="CX103" s="90"/>
      <c r="CY103" s="90"/>
      <c r="CZ103" s="90"/>
      <c r="DA103" s="90"/>
      <c r="DB103" s="90"/>
      <c r="DC103" s="90"/>
    </row>
    <row r="104" spans="96:107" ht="13.2" x14ac:dyDescent="0.25">
      <c r="CR104" s="90"/>
      <c r="CS104" s="90"/>
      <c r="CT104" s="90"/>
      <c r="CU104" s="90"/>
      <c r="CV104" s="90"/>
      <c r="CW104" s="90"/>
      <c r="CX104" s="90"/>
      <c r="CY104" s="90"/>
      <c r="CZ104" s="90"/>
      <c r="DA104" s="90"/>
      <c r="DB104" s="90"/>
      <c r="DC104" s="90"/>
    </row>
    <row r="105" spans="96:107" ht="13.2" x14ac:dyDescent="0.25">
      <c r="CR105" s="90"/>
      <c r="CS105" s="90"/>
      <c r="CT105" s="90"/>
      <c r="CU105" s="90"/>
      <c r="CV105" s="90"/>
      <c r="CW105" s="90"/>
      <c r="CX105" s="90"/>
      <c r="CY105" s="90"/>
      <c r="CZ105" s="90"/>
      <c r="DA105" s="90"/>
      <c r="DB105" s="90"/>
      <c r="DC105" s="90"/>
    </row>
    <row r="106" spans="96:107" ht="13.2" x14ac:dyDescent="0.25">
      <c r="CR106" s="90"/>
      <c r="CS106" s="90"/>
      <c r="CT106" s="90"/>
      <c r="CU106" s="90"/>
      <c r="CV106" s="90"/>
      <c r="CW106" s="90"/>
      <c r="CX106" s="90"/>
      <c r="CY106" s="90"/>
      <c r="CZ106" s="90"/>
      <c r="DA106" s="90"/>
      <c r="DB106" s="90"/>
      <c r="DC106" s="90"/>
    </row>
    <row r="107" spans="96:107" ht="13.2" x14ac:dyDescent="0.25">
      <c r="CR107" s="90"/>
      <c r="CS107" s="90"/>
      <c r="CT107" s="90"/>
      <c r="CU107" s="90"/>
      <c r="CV107" s="90"/>
      <c r="CW107" s="90"/>
      <c r="CX107" s="90"/>
      <c r="CY107" s="90"/>
      <c r="CZ107" s="90"/>
      <c r="DA107" s="90"/>
      <c r="DB107" s="90"/>
      <c r="DC107" s="90"/>
    </row>
    <row r="108" spans="96:107" ht="13.2" x14ac:dyDescent="0.25">
      <c r="CR108" s="90"/>
      <c r="CS108" s="90"/>
      <c r="CT108" s="90"/>
      <c r="CU108" s="90"/>
      <c r="CV108" s="90"/>
      <c r="CW108" s="90"/>
      <c r="CX108" s="90"/>
      <c r="CY108" s="90"/>
      <c r="CZ108" s="90"/>
      <c r="DA108" s="90"/>
      <c r="DB108" s="90"/>
      <c r="DC108" s="90"/>
    </row>
    <row r="109" spans="96:107" ht="13.2" x14ac:dyDescent="0.25">
      <c r="CR109" s="90"/>
      <c r="CS109" s="90"/>
      <c r="CT109" s="90"/>
      <c r="CU109" s="90"/>
      <c r="CV109" s="90"/>
      <c r="CW109" s="90"/>
      <c r="CX109" s="90"/>
      <c r="CY109" s="90"/>
      <c r="CZ109" s="90"/>
      <c r="DA109" s="90"/>
      <c r="DB109" s="90"/>
      <c r="DC109" s="90"/>
    </row>
    <row r="110" spans="96:107" ht="13.2" x14ac:dyDescent="0.25">
      <c r="CR110" s="90"/>
      <c r="CS110" s="90"/>
      <c r="CT110" s="90"/>
      <c r="CU110" s="90"/>
      <c r="CV110" s="90"/>
      <c r="CW110" s="90"/>
      <c r="CX110" s="90"/>
      <c r="CY110" s="90"/>
      <c r="CZ110" s="90"/>
      <c r="DA110" s="90"/>
      <c r="DB110" s="90"/>
      <c r="DC110" s="90"/>
    </row>
    <row r="111" spans="96:107" ht="13.2" x14ac:dyDescent="0.25">
      <c r="CR111" s="90"/>
      <c r="CS111" s="90"/>
      <c r="CT111" s="90"/>
      <c r="CU111" s="90"/>
      <c r="CV111" s="90"/>
      <c r="CW111" s="90"/>
      <c r="CX111" s="90"/>
      <c r="CY111" s="90"/>
      <c r="CZ111" s="90"/>
      <c r="DA111" s="90"/>
      <c r="DB111" s="90"/>
      <c r="DC111" s="90"/>
    </row>
    <row r="112" spans="96:107" ht="13.2" x14ac:dyDescent="0.25">
      <c r="CR112" s="90"/>
      <c r="CS112" s="90"/>
      <c r="CT112" s="90"/>
      <c r="CU112" s="90"/>
      <c r="CV112" s="90"/>
      <c r="CW112" s="90"/>
      <c r="CX112" s="90"/>
      <c r="CY112" s="90"/>
      <c r="CZ112" s="90"/>
      <c r="DA112" s="90"/>
      <c r="DB112" s="90"/>
      <c r="DC112" s="90"/>
    </row>
    <row r="113" spans="96:107" ht="13.2" x14ac:dyDescent="0.25">
      <c r="CR113" s="90"/>
      <c r="CS113" s="90"/>
      <c r="CT113" s="90"/>
      <c r="CU113" s="90"/>
      <c r="CV113" s="90"/>
      <c r="CW113" s="90"/>
      <c r="CX113" s="90"/>
      <c r="CY113" s="90"/>
      <c r="CZ113" s="90"/>
      <c r="DA113" s="90"/>
      <c r="DB113" s="90"/>
      <c r="DC113" s="90"/>
    </row>
    <row r="114" spans="96:107" ht="13.2" x14ac:dyDescent="0.25">
      <c r="CR114" s="90"/>
      <c r="CS114" s="90"/>
      <c r="CT114" s="90"/>
      <c r="CU114" s="90"/>
      <c r="CV114" s="90"/>
      <c r="CW114" s="90"/>
      <c r="CX114" s="90"/>
      <c r="CY114" s="90"/>
      <c r="CZ114" s="90"/>
      <c r="DA114" s="90"/>
      <c r="DB114" s="90"/>
      <c r="DC114" s="90"/>
    </row>
    <row r="115" spans="96:107" ht="13.2" x14ac:dyDescent="0.25">
      <c r="CR115" s="90"/>
      <c r="CS115" s="90"/>
      <c r="CT115" s="90"/>
      <c r="CU115" s="90"/>
      <c r="CV115" s="90"/>
      <c r="CW115" s="90"/>
      <c r="CX115" s="90"/>
      <c r="CY115" s="90"/>
      <c r="CZ115" s="90"/>
      <c r="DA115" s="90"/>
      <c r="DB115" s="90"/>
      <c r="DC115" s="90"/>
    </row>
    <row r="116" spans="96:107" ht="13.2" x14ac:dyDescent="0.25">
      <c r="CR116" s="90"/>
      <c r="CS116" s="90"/>
      <c r="CT116" s="90"/>
      <c r="CU116" s="90"/>
      <c r="CV116" s="90"/>
      <c r="CW116" s="90"/>
      <c r="CX116" s="90"/>
      <c r="CY116" s="90"/>
      <c r="CZ116" s="90"/>
      <c r="DA116" s="90"/>
      <c r="DB116" s="90"/>
      <c r="DC116" s="90"/>
    </row>
    <row r="117" spans="96:107" ht="13.2" x14ac:dyDescent="0.25">
      <c r="CR117" s="90"/>
      <c r="CS117" s="90"/>
      <c r="CT117" s="90"/>
      <c r="CU117" s="90"/>
      <c r="CV117" s="90"/>
      <c r="CW117" s="90"/>
      <c r="CX117" s="90"/>
      <c r="CY117" s="90"/>
      <c r="CZ117" s="90"/>
      <c r="DA117" s="90"/>
      <c r="DB117" s="90"/>
      <c r="DC117" s="90"/>
    </row>
    <row r="118" spans="96:107" ht="13.2" x14ac:dyDescent="0.25">
      <c r="CR118" s="90"/>
      <c r="CS118" s="90"/>
      <c r="CT118" s="90"/>
      <c r="CU118" s="90"/>
      <c r="CV118" s="90"/>
      <c r="CW118" s="90"/>
      <c r="CX118" s="90"/>
      <c r="CY118" s="90"/>
      <c r="CZ118" s="90"/>
      <c r="DA118" s="90"/>
      <c r="DB118" s="90"/>
      <c r="DC118" s="90"/>
    </row>
    <row r="119" spans="96:107" ht="13.2" x14ac:dyDescent="0.25">
      <c r="CR119" s="90"/>
      <c r="CS119" s="90"/>
      <c r="CT119" s="90"/>
      <c r="CU119" s="90"/>
      <c r="CV119" s="90"/>
      <c r="CW119" s="90"/>
      <c r="CX119" s="90"/>
      <c r="CY119" s="90"/>
      <c r="CZ119" s="90"/>
      <c r="DA119" s="90"/>
      <c r="DB119" s="90"/>
      <c r="DC119" s="90"/>
    </row>
    <row r="120" spans="96:107" ht="13.2" x14ac:dyDescent="0.25">
      <c r="CR120" s="90"/>
      <c r="CS120" s="90"/>
      <c r="CT120" s="90"/>
      <c r="CU120" s="90"/>
      <c r="CV120" s="90"/>
      <c r="CW120" s="90"/>
      <c r="CX120" s="90"/>
      <c r="CY120" s="90"/>
      <c r="CZ120" s="90"/>
      <c r="DA120" s="90"/>
      <c r="DB120" s="90"/>
      <c r="DC120" s="90"/>
    </row>
    <row r="121" spans="96:107" ht="13.2" x14ac:dyDescent="0.25">
      <c r="CR121" s="90"/>
      <c r="CS121" s="90"/>
      <c r="CT121" s="90"/>
      <c r="CU121" s="90"/>
      <c r="CV121" s="90"/>
      <c r="CW121" s="90"/>
      <c r="CX121" s="90"/>
      <c r="CY121" s="90"/>
      <c r="CZ121" s="90"/>
      <c r="DA121" s="90"/>
      <c r="DB121" s="90"/>
      <c r="DC121" s="90"/>
    </row>
    <row r="122" spans="96:107" ht="13.2" x14ac:dyDescent="0.25">
      <c r="CR122" s="90"/>
      <c r="CS122" s="90"/>
      <c r="CT122" s="90"/>
      <c r="CU122" s="90"/>
      <c r="CV122" s="90"/>
      <c r="CW122" s="90"/>
      <c r="CX122" s="90"/>
      <c r="CY122" s="90"/>
      <c r="CZ122" s="90"/>
      <c r="DA122" s="90"/>
      <c r="DB122" s="90"/>
      <c r="DC122" s="90"/>
    </row>
    <row r="123" spans="96:107" ht="13.2" x14ac:dyDescent="0.25">
      <c r="CR123" s="90"/>
      <c r="CS123" s="90"/>
      <c r="CT123" s="90"/>
      <c r="CU123" s="90"/>
      <c r="CV123" s="90"/>
      <c r="CW123" s="90"/>
      <c r="CX123" s="90"/>
      <c r="CY123" s="90"/>
      <c r="CZ123" s="90"/>
      <c r="DA123" s="90"/>
      <c r="DB123" s="90"/>
      <c r="DC123" s="90"/>
    </row>
    <row r="124" spans="96:107" ht="13.2" x14ac:dyDescent="0.25">
      <c r="CR124" s="90"/>
      <c r="CS124" s="90"/>
      <c r="CT124" s="90"/>
      <c r="CU124" s="90"/>
      <c r="CV124" s="90"/>
      <c r="CW124" s="90"/>
      <c r="CX124" s="90"/>
      <c r="CY124" s="90"/>
      <c r="CZ124" s="90"/>
      <c r="DA124" s="90"/>
      <c r="DB124" s="90"/>
      <c r="DC124" s="90"/>
    </row>
    <row r="125" spans="96:107" ht="13.2" x14ac:dyDescent="0.25">
      <c r="CR125" s="90"/>
      <c r="CS125" s="90"/>
      <c r="CT125" s="90"/>
      <c r="CU125" s="90"/>
      <c r="CV125" s="90"/>
      <c r="CW125" s="90"/>
      <c r="CX125" s="90"/>
      <c r="CY125" s="90"/>
      <c r="CZ125" s="90"/>
      <c r="DA125" s="90"/>
      <c r="DB125" s="90"/>
      <c r="DC125" s="90"/>
    </row>
    <row r="126" spans="96:107" ht="13.2" x14ac:dyDescent="0.25">
      <c r="CR126" s="90"/>
      <c r="CS126" s="90"/>
      <c r="CT126" s="90"/>
      <c r="CU126" s="90"/>
      <c r="CV126" s="90"/>
      <c r="CW126" s="90"/>
      <c r="CX126" s="90"/>
      <c r="CY126" s="90"/>
      <c r="CZ126" s="90"/>
      <c r="DA126" s="90"/>
      <c r="DB126" s="90"/>
      <c r="DC126" s="90"/>
    </row>
    <row r="127" spans="96:107" ht="13.2" x14ac:dyDescent="0.25">
      <c r="CR127" s="90"/>
      <c r="CS127" s="90"/>
      <c r="CT127" s="90"/>
      <c r="CU127" s="90"/>
      <c r="CV127" s="90"/>
      <c r="CW127" s="90"/>
      <c r="CX127" s="90"/>
      <c r="CY127" s="90"/>
      <c r="CZ127" s="90"/>
      <c r="DA127" s="90"/>
      <c r="DB127" s="90"/>
      <c r="DC127" s="90"/>
    </row>
    <row r="128" spans="96:107" ht="13.2" x14ac:dyDescent="0.25">
      <c r="CR128" s="90"/>
      <c r="CS128" s="90"/>
      <c r="CT128" s="90"/>
      <c r="CU128" s="90"/>
      <c r="CV128" s="90"/>
      <c r="CW128" s="90"/>
      <c r="CX128" s="90"/>
      <c r="CY128" s="90"/>
      <c r="CZ128" s="90"/>
      <c r="DA128" s="90"/>
      <c r="DB128" s="90"/>
      <c r="DC128" s="90"/>
    </row>
    <row r="129" spans="96:107" ht="13.2" x14ac:dyDescent="0.25">
      <c r="CR129" s="90"/>
      <c r="CS129" s="90"/>
      <c r="CT129" s="90"/>
      <c r="CU129" s="90"/>
      <c r="CV129" s="90"/>
      <c r="CW129" s="90"/>
      <c r="CX129" s="90"/>
      <c r="CY129" s="90"/>
      <c r="CZ129" s="90"/>
      <c r="DA129" s="90"/>
      <c r="DB129" s="90"/>
      <c r="DC129" s="90"/>
    </row>
    <row r="130" spans="96:107" ht="13.2" x14ac:dyDescent="0.25">
      <c r="CR130" s="90"/>
      <c r="CS130" s="90"/>
      <c r="CT130" s="90"/>
      <c r="CU130" s="90"/>
      <c r="CV130" s="90"/>
      <c r="CW130" s="90"/>
      <c r="CX130" s="90"/>
      <c r="CY130" s="90"/>
      <c r="CZ130" s="90"/>
      <c r="DA130" s="90"/>
      <c r="DB130" s="90"/>
      <c r="DC130" s="90"/>
    </row>
    <row r="131" spans="96:107" ht="13.2" x14ac:dyDescent="0.25">
      <c r="CR131" s="90"/>
      <c r="CS131" s="90"/>
      <c r="CT131" s="90"/>
      <c r="CU131" s="90"/>
      <c r="CV131" s="90"/>
      <c r="CW131" s="90"/>
      <c r="CX131" s="90"/>
      <c r="CY131" s="90"/>
      <c r="CZ131" s="90"/>
      <c r="DA131" s="90"/>
      <c r="DB131" s="90"/>
      <c r="DC131" s="90"/>
    </row>
    <row r="132" spans="96:107" ht="13.2" x14ac:dyDescent="0.25">
      <c r="CR132" s="90"/>
      <c r="CS132" s="90"/>
      <c r="CT132" s="90"/>
      <c r="CU132" s="90"/>
      <c r="CV132" s="90"/>
      <c r="CW132" s="90"/>
      <c r="CX132" s="90"/>
      <c r="CY132" s="90"/>
      <c r="CZ132" s="90"/>
      <c r="DA132" s="90"/>
      <c r="DB132" s="90"/>
      <c r="DC132" s="90"/>
    </row>
    <row r="133" spans="96:107" ht="13.2" x14ac:dyDescent="0.25">
      <c r="CR133" s="90"/>
      <c r="CS133" s="90"/>
      <c r="CT133" s="90"/>
      <c r="CU133" s="90"/>
      <c r="CV133" s="90"/>
      <c r="CW133" s="90"/>
      <c r="CX133" s="90"/>
      <c r="CY133" s="90"/>
      <c r="CZ133" s="90"/>
      <c r="DA133" s="90"/>
      <c r="DB133" s="90"/>
      <c r="DC133" s="90"/>
    </row>
    <row r="134" spans="96:107" ht="13.2" x14ac:dyDescent="0.25">
      <c r="CR134" s="90"/>
      <c r="CS134" s="90"/>
      <c r="CT134" s="90"/>
      <c r="CU134" s="90"/>
      <c r="CV134" s="90"/>
      <c r="CW134" s="90"/>
      <c r="CX134" s="90"/>
      <c r="CY134" s="90"/>
      <c r="CZ134" s="90"/>
      <c r="DA134" s="90"/>
      <c r="DB134" s="90"/>
      <c r="DC134" s="90"/>
    </row>
    <row r="135" spans="96:107" ht="13.2" x14ac:dyDescent="0.25">
      <c r="CR135" s="90"/>
      <c r="CS135" s="90"/>
      <c r="CT135" s="90"/>
      <c r="CU135" s="90"/>
      <c r="CV135" s="90"/>
      <c r="CW135" s="90"/>
      <c r="CX135" s="90"/>
      <c r="CY135" s="90"/>
      <c r="CZ135" s="90"/>
      <c r="DA135" s="90"/>
      <c r="DB135" s="90"/>
      <c r="DC135" s="90"/>
    </row>
    <row r="136" spans="96:107" ht="13.2" x14ac:dyDescent="0.25">
      <c r="CR136" s="90"/>
      <c r="CS136" s="90"/>
      <c r="CT136" s="90"/>
      <c r="CU136" s="90"/>
      <c r="CV136" s="90"/>
      <c r="CW136" s="90"/>
      <c r="CX136" s="90"/>
      <c r="CY136" s="90"/>
      <c r="CZ136" s="90"/>
      <c r="DA136" s="90"/>
      <c r="DB136" s="90"/>
      <c r="DC136" s="90"/>
    </row>
    <row r="137" spans="96:107" ht="13.2" x14ac:dyDescent="0.25">
      <c r="CR137" s="90"/>
      <c r="CS137" s="90"/>
      <c r="CT137" s="90"/>
      <c r="CU137" s="90"/>
      <c r="CV137" s="90"/>
      <c r="CW137" s="90"/>
      <c r="CX137" s="90"/>
      <c r="CY137" s="90"/>
      <c r="CZ137" s="90"/>
      <c r="DA137" s="90"/>
      <c r="DB137" s="90"/>
      <c r="DC137" s="90"/>
    </row>
    <row r="138" spans="96:107" ht="13.2" x14ac:dyDescent="0.25">
      <c r="CR138" s="90"/>
      <c r="CS138" s="90"/>
      <c r="CT138" s="90"/>
      <c r="CU138" s="90"/>
      <c r="CV138" s="90"/>
      <c r="CW138" s="90"/>
      <c r="CX138" s="90"/>
      <c r="CY138" s="90"/>
      <c r="CZ138" s="90"/>
      <c r="DA138" s="90"/>
      <c r="DB138" s="90"/>
      <c r="DC138" s="90"/>
    </row>
    <row r="139" spans="96:107" ht="13.2" x14ac:dyDescent="0.25">
      <c r="CR139" s="90"/>
      <c r="CS139" s="90"/>
      <c r="CT139" s="90"/>
      <c r="CU139" s="90"/>
      <c r="CV139" s="90"/>
      <c r="CW139" s="90"/>
      <c r="CX139" s="90"/>
      <c r="CY139" s="90"/>
      <c r="CZ139" s="90"/>
      <c r="DA139" s="90"/>
      <c r="DB139" s="90"/>
      <c r="DC139" s="90"/>
    </row>
    <row r="140" spans="96:107" ht="13.2" x14ac:dyDescent="0.25">
      <c r="CR140" s="90"/>
      <c r="CS140" s="90"/>
      <c r="CT140" s="90"/>
      <c r="CU140" s="90"/>
      <c r="CV140" s="90"/>
      <c r="CW140" s="90"/>
      <c r="CX140" s="90"/>
      <c r="CY140" s="90"/>
      <c r="CZ140" s="90"/>
      <c r="DA140" s="90"/>
      <c r="DB140" s="90"/>
      <c r="DC140" s="90"/>
    </row>
    <row r="141" spans="96:107" ht="13.2" x14ac:dyDescent="0.25">
      <c r="CR141" s="90"/>
      <c r="CS141" s="90"/>
      <c r="CT141" s="90"/>
      <c r="CU141" s="90"/>
      <c r="CV141" s="90"/>
      <c r="CW141" s="90"/>
      <c r="CX141" s="90"/>
      <c r="CY141" s="90"/>
      <c r="CZ141" s="90"/>
      <c r="DA141" s="90"/>
      <c r="DB141" s="90"/>
      <c r="DC141" s="90"/>
    </row>
    <row r="142" spans="96:107" ht="13.2" x14ac:dyDescent="0.25">
      <c r="CR142" s="90"/>
      <c r="CS142" s="90"/>
      <c r="CT142" s="90"/>
      <c r="CU142" s="90"/>
      <c r="CV142" s="90"/>
      <c r="CW142" s="90"/>
      <c r="CX142" s="90"/>
      <c r="CY142" s="90"/>
      <c r="CZ142" s="90"/>
      <c r="DA142" s="90"/>
      <c r="DB142" s="90"/>
      <c r="DC142" s="90"/>
    </row>
    <row r="143" spans="96:107" ht="13.2" x14ac:dyDescent="0.25">
      <c r="CR143" s="90"/>
      <c r="CS143" s="90"/>
      <c r="CT143" s="90"/>
      <c r="CU143" s="90"/>
      <c r="CV143" s="90"/>
      <c r="CW143" s="90"/>
      <c r="CX143" s="90"/>
      <c r="CY143" s="90"/>
      <c r="CZ143" s="90"/>
      <c r="DA143" s="90"/>
      <c r="DB143" s="90"/>
      <c r="DC143" s="90"/>
    </row>
    <row r="144" spans="96:107" ht="13.2" x14ac:dyDescent="0.25">
      <c r="CR144" s="90"/>
      <c r="CS144" s="90"/>
      <c r="CT144" s="90"/>
      <c r="CU144" s="90"/>
      <c r="CV144" s="90"/>
      <c r="CW144" s="90"/>
      <c r="CX144" s="90"/>
      <c r="CY144" s="90"/>
      <c r="CZ144" s="90"/>
      <c r="DA144" s="90"/>
      <c r="DB144" s="90"/>
      <c r="DC144" s="90"/>
    </row>
    <row r="145" spans="96:107" ht="13.2" x14ac:dyDescent="0.25">
      <c r="CR145" s="90"/>
      <c r="CS145" s="90"/>
      <c r="CT145" s="90"/>
      <c r="CU145" s="90"/>
      <c r="CV145" s="90"/>
      <c r="CW145" s="90"/>
      <c r="CX145" s="90"/>
      <c r="CY145" s="90"/>
      <c r="CZ145" s="90"/>
      <c r="DA145" s="90"/>
      <c r="DB145" s="90"/>
      <c r="DC145" s="90"/>
    </row>
    <row r="146" spans="96:107" ht="13.2" x14ac:dyDescent="0.25">
      <c r="CR146" s="90"/>
      <c r="CS146" s="90"/>
      <c r="CT146" s="90"/>
      <c r="CU146" s="90"/>
      <c r="CV146" s="90"/>
      <c r="CW146" s="90"/>
      <c r="CX146" s="90"/>
      <c r="CY146" s="90"/>
      <c r="CZ146" s="90"/>
      <c r="DA146" s="90"/>
      <c r="DB146" s="90"/>
      <c r="DC146" s="90"/>
    </row>
    <row r="147" spans="96:107" ht="13.2" x14ac:dyDescent="0.25">
      <c r="CR147" s="90"/>
      <c r="CS147" s="90"/>
      <c r="CT147" s="90"/>
      <c r="CU147" s="90"/>
      <c r="CV147" s="90"/>
      <c r="CW147" s="90"/>
      <c r="CX147" s="90"/>
      <c r="CY147" s="90"/>
      <c r="CZ147" s="90"/>
      <c r="DA147" s="90"/>
      <c r="DB147" s="90"/>
      <c r="DC147" s="90"/>
    </row>
    <row r="148" spans="96:107" ht="13.2" x14ac:dyDescent="0.25">
      <c r="CR148" s="90"/>
      <c r="CS148" s="90"/>
      <c r="CT148" s="90"/>
      <c r="CU148" s="90"/>
      <c r="CV148" s="90"/>
      <c r="CW148" s="90"/>
      <c r="CX148" s="90"/>
      <c r="CY148" s="90"/>
      <c r="CZ148" s="90"/>
      <c r="DA148" s="90"/>
      <c r="DB148" s="90"/>
      <c r="DC148" s="90"/>
    </row>
    <row r="149" spans="96:107" ht="13.2" x14ac:dyDescent="0.25">
      <c r="CR149" s="90"/>
      <c r="CS149" s="90"/>
      <c r="CT149" s="90"/>
      <c r="CU149" s="90"/>
      <c r="CV149" s="90"/>
      <c r="CW149" s="90"/>
      <c r="CX149" s="90"/>
      <c r="CY149" s="90"/>
      <c r="CZ149" s="90"/>
      <c r="DA149" s="90"/>
      <c r="DB149" s="90"/>
      <c r="DC149" s="90"/>
    </row>
    <row r="150" spans="96:107" ht="13.2" x14ac:dyDescent="0.25">
      <c r="CR150" s="90"/>
      <c r="CS150" s="90"/>
      <c r="CT150" s="90"/>
      <c r="CU150" s="90"/>
      <c r="CV150" s="90"/>
      <c r="CW150" s="90"/>
      <c r="CX150" s="90"/>
      <c r="CY150" s="90"/>
      <c r="CZ150" s="90"/>
      <c r="DA150" s="90"/>
      <c r="DB150" s="90"/>
      <c r="DC150" s="90"/>
    </row>
    <row r="151" spans="96:107" ht="13.2" x14ac:dyDescent="0.25">
      <c r="CR151" s="90"/>
      <c r="CS151" s="90"/>
      <c r="CT151" s="90"/>
      <c r="CU151" s="90"/>
      <c r="CV151" s="90"/>
      <c r="CW151" s="90"/>
      <c r="CX151" s="90"/>
      <c r="CY151" s="90"/>
      <c r="CZ151" s="90"/>
      <c r="DA151" s="90"/>
      <c r="DB151" s="90"/>
      <c r="DC151" s="90"/>
    </row>
    <row r="152" spans="96:107" ht="13.2" x14ac:dyDescent="0.25">
      <c r="CR152" s="90"/>
      <c r="CS152" s="90"/>
      <c r="CT152" s="90"/>
      <c r="CU152" s="90"/>
      <c r="CV152" s="90"/>
      <c r="CW152" s="90"/>
      <c r="CX152" s="90"/>
      <c r="CY152" s="90"/>
      <c r="CZ152" s="90"/>
      <c r="DA152" s="90"/>
      <c r="DB152" s="90"/>
      <c r="DC152" s="90"/>
    </row>
    <row r="153" spans="96:107" ht="13.2" x14ac:dyDescent="0.25">
      <c r="CR153" s="90"/>
      <c r="CS153" s="90"/>
      <c r="CT153" s="90"/>
      <c r="CU153" s="90"/>
      <c r="CV153" s="90"/>
      <c r="CW153" s="90"/>
      <c r="CX153" s="90"/>
      <c r="CY153" s="90"/>
      <c r="CZ153" s="90"/>
      <c r="DA153" s="90"/>
      <c r="DB153" s="90"/>
      <c r="DC153" s="90"/>
    </row>
    <row r="154" spans="96:107" ht="13.2" x14ac:dyDescent="0.25">
      <c r="CR154" s="90"/>
      <c r="CS154" s="90"/>
      <c r="CT154" s="90"/>
      <c r="CU154" s="90"/>
      <c r="CV154" s="90"/>
      <c r="CW154" s="90"/>
      <c r="CX154" s="90"/>
      <c r="CY154" s="90"/>
      <c r="CZ154" s="90"/>
      <c r="DA154" s="90"/>
      <c r="DB154" s="90"/>
      <c r="DC154" s="90"/>
    </row>
    <row r="155" spans="96:107" ht="13.2" x14ac:dyDescent="0.25">
      <c r="CR155" s="90"/>
      <c r="CS155" s="90"/>
      <c r="CT155" s="90"/>
      <c r="CU155" s="90"/>
      <c r="CV155" s="90"/>
      <c r="CW155" s="90"/>
      <c r="CX155" s="90"/>
      <c r="CY155" s="90"/>
      <c r="CZ155" s="90"/>
      <c r="DA155" s="90"/>
      <c r="DB155" s="90"/>
      <c r="DC155" s="90"/>
    </row>
    <row r="156" spans="96:107" ht="13.2" x14ac:dyDescent="0.25">
      <c r="CR156" s="90"/>
      <c r="CS156" s="90"/>
      <c r="CT156" s="90"/>
      <c r="CU156" s="90"/>
      <c r="CV156" s="90"/>
      <c r="CW156" s="90"/>
      <c r="CX156" s="90"/>
      <c r="CY156" s="90"/>
      <c r="CZ156" s="90"/>
      <c r="DA156" s="90"/>
      <c r="DB156" s="90"/>
      <c r="DC156" s="90"/>
    </row>
    <row r="157" spans="96:107" ht="13.2" x14ac:dyDescent="0.25">
      <c r="CR157" s="90"/>
      <c r="CS157" s="90"/>
      <c r="CT157" s="90"/>
      <c r="CU157" s="90"/>
      <c r="CV157" s="90"/>
      <c r="CW157" s="90"/>
      <c r="CX157" s="90"/>
      <c r="CY157" s="90"/>
      <c r="CZ157" s="90"/>
      <c r="DA157" s="90"/>
      <c r="DB157" s="90"/>
      <c r="DC157" s="90"/>
    </row>
    <row r="158" spans="96:107" ht="13.2" x14ac:dyDescent="0.25">
      <c r="CR158" s="90"/>
      <c r="CS158" s="90"/>
      <c r="CT158" s="90"/>
      <c r="CU158" s="90"/>
      <c r="CV158" s="90"/>
      <c r="CW158" s="90"/>
      <c r="CX158" s="90"/>
      <c r="CY158" s="90"/>
      <c r="CZ158" s="90"/>
      <c r="DA158" s="90"/>
      <c r="DB158" s="90"/>
      <c r="DC158" s="90"/>
    </row>
    <row r="159" spans="96:107" ht="13.2" x14ac:dyDescent="0.25">
      <c r="CR159" s="90"/>
      <c r="CS159" s="90"/>
      <c r="CT159" s="90"/>
      <c r="CU159" s="90"/>
      <c r="CV159" s="90"/>
      <c r="CW159" s="90"/>
      <c r="CX159" s="90"/>
      <c r="CY159" s="90"/>
      <c r="CZ159" s="90"/>
      <c r="DA159" s="90"/>
      <c r="DB159" s="90"/>
      <c r="DC159" s="90"/>
    </row>
    <row r="160" spans="96:107" ht="13.2" x14ac:dyDescent="0.25">
      <c r="CR160" s="90"/>
      <c r="CS160" s="90"/>
      <c r="CT160" s="90"/>
      <c r="CU160" s="90"/>
      <c r="CV160" s="90"/>
      <c r="CW160" s="90"/>
      <c r="CX160" s="90"/>
      <c r="CY160" s="90"/>
      <c r="CZ160" s="90"/>
      <c r="DA160" s="90"/>
      <c r="DB160" s="90"/>
      <c r="DC160" s="90"/>
    </row>
    <row r="161" spans="96:107" ht="13.2" x14ac:dyDescent="0.25">
      <c r="CR161" s="90"/>
      <c r="CS161" s="90"/>
      <c r="CT161" s="90"/>
      <c r="CU161" s="90"/>
      <c r="CV161" s="90"/>
      <c r="CW161" s="90"/>
      <c r="CX161" s="90"/>
      <c r="CY161" s="90"/>
      <c r="CZ161" s="90"/>
      <c r="DA161" s="90"/>
      <c r="DB161" s="90"/>
      <c r="DC161" s="90"/>
    </row>
    <row r="162" spans="96:107" ht="13.2" x14ac:dyDescent="0.25">
      <c r="CR162" s="90"/>
      <c r="CS162" s="90"/>
      <c r="CT162" s="90"/>
      <c r="CU162" s="90"/>
      <c r="CV162" s="90"/>
      <c r="CW162" s="90"/>
      <c r="CX162" s="90"/>
      <c r="CY162" s="90"/>
      <c r="CZ162" s="90"/>
      <c r="DA162" s="90"/>
      <c r="DB162" s="90"/>
      <c r="DC162" s="90"/>
    </row>
    <row r="163" spans="96:107" ht="13.2" x14ac:dyDescent="0.25">
      <c r="CR163" s="90"/>
      <c r="CS163" s="90"/>
      <c r="CT163" s="90"/>
      <c r="CU163" s="90"/>
      <c r="CV163" s="90"/>
      <c r="CW163" s="90"/>
      <c r="CX163" s="90"/>
      <c r="CY163" s="90"/>
      <c r="CZ163" s="90"/>
      <c r="DA163" s="90"/>
      <c r="DB163" s="90"/>
      <c r="DC163" s="90"/>
    </row>
    <row r="164" spans="96:107" ht="13.2" x14ac:dyDescent="0.25">
      <c r="CR164" s="90"/>
      <c r="CS164" s="90"/>
      <c r="CT164" s="90"/>
      <c r="CU164" s="90"/>
      <c r="CV164" s="90"/>
      <c r="CW164" s="90"/>
      <c r="CX164" s="90"/>
      <c r="CY164" s="90"/>
      <c r="CZ164" s="90"/>
      <c r="DA164" s="90"/>
      <c r="DB164" s="90"/>
      <c r="DC164" s="90"/>
    </row>
    <row r="165" spans="96:107" ht="13.2" x14ac:dyDescent="0.25">
      <c r="CR165" s="90"/>
      <c r="CS165" s="90"/>
      <c r="CT165" s="90"/>
      <c r="CU165" s="90"/>
      <c r="CV165" s="90"/>
      <c r="CW165" s="90"/>
      <c r="CX165" s="90"/>
      <c r="CY165" s="90"/>
      <c r="CZ165" s="90"/>
      <c r="DA165" s="90"/>
      <c r="DB165" s="90"/>
      <c r="DC165" s="90"/>
    </row>
    <row r="166" spans="96:107" ht="13.2" x14ac:dyDescent="0.25">
      <c r="CR166" s="90"/>
      <c r="CS166" s="90"/>
      <c r="CT166" s="90"/>
      <c r="CU166" s="90"/>
      <c r="CV166" s="90"/>
      <c r="CW166" s="90"/>
      <c r="CX166" s="90"/>
      <c r="CY166" s="90"/>
      <c r="CZ166" s="90"/>
      <c r="DA166" s="90"/>
      <c r="DB166" s="90"/>
      <c r="DC166" s="90"/>
    </row>
    <row r="167" spans="96:107" ht="13.2" x14ac:dyDescent="0.25">
      <c r="CR167" s="90"/>
      <c r="CS167" s="90"/>
      <c r="CT167" s="90"/>
      <c r="CU167" s="90"/>
      <c r="CV167" s="90"/>
      <c r="CW167" s="90"/>
      <c r="CX167" s="90"/>
      <c r="CY167" s="90"/>
      <c r="CZ167" s="90"/>
      <c r="DA167" s="90"/>
      <c r="DB167" s="90"/>
      <c r="DC167" s="90"/>
    </row>
    <row r="168" spans="96:107" ht="13.2" x14ac:dyDescent="0.25">
      <c r="CR168" s="90"/>
      <c r="CS168" s="90"/>
      <c r="CT168" s="90"/>
      <c r="CU168" s="90"/>
      <c r="CV168" s="90"/>
      <c r="CW168" s="90"/>
      <c r="CX168" s="90"/>
      <c r="CY168" s="90"/>
      <c r="CZ168" s="90"/>
      <c r="DA168" s="90"/>
      <c r="DB168" s="90"/>
      <c r="DC168" s="90"/>
    </row>
    <row r="169" spans="96:107" ht="13.2" x14ac:dyDescent="0.25">
      <c r="CR169" s="90"/>
      <c r="CS169" s="90"/>
      <c r="CT169" s="90"/>
      <c r="CU169" s="90"/>
      <c r="CV169" s="90"/>
      <c r="CW169" s="90"/>
      <c r="CX169" s="90"/>
      <c r="CY169" s="90"/>
      <c r="CZ169" s="90"/>
      <c r="DA169" s="90"/>
      <c r="DB169" s="90"/>
      <c r="DC169" s="90"/>
    </row>
    <row r="170" spans="96:107" ht="13.2" x14ac:dyDescent="0.25">
      <c r="CR170" s="90"/>
      <c r="CS170" s="90"/>
      <c r="CT170" s="90"/>
      <c r="CU170" s="90"/>
      <c r="CV170" s="90"/>
      <c r="CW170" s="90"/>
      <c r="CX170" s="90"/>
      <c r="CY170" s="90"/>
      <c r="CZ170" s="90"/>
      <c r="DA170" s="90"/>
      <c r="DB170" s="90"/>
      <c r="DC170" s="90"/>
    </row>
    <row r="171" spans="96:107" ht="13.2" x14ac:dyDescent="0.25">
      <c r="CR171" s="90"/>
      <c r="CS171" s="90"/>
      <c r="CT171" s="90"/>
      <c r="CU171" s="90"/>
      <c r="CV171" s="90"/>
      <c r="CW171" s="90"/>
      <c r="CX171" s="90"/>
      <c r="CY171" s="90"/>
      <c r="CZ171" s="90"/>
      <c r="DA171" s="90"/>
      <c r="DB171" s="90"/>
      <c r="DC171" s="90"/>
    </row>
    <row r="172" spans="96:107" ht="13.2" x14ac:dyDescent="0.25">
      <c r="CR172" s="90"/>
      <c r="CS172" s="90"/>
      <c r="CT172" s="90"/>
      <c r="CU172" s="90"/>
      <c r="CV172" s="90"/>
      <c r="CW172" s="90"/>
      <c r="CX172" s="90"/>
      <c r="CY172" s="90"/>
      <c r="CZ172" s="90"/>
      <c r="DA172" s="90"/>
      <c r="DB172" s="90"/>
      <c r="DC172" s="90"/>
    </row>
    <row r="173" spans="96:107" ht="13.2" x14ac:dyDescent="0.25">
      <c r="CR173" s="90"/>
      <c r="CS173" s="90"/>
      <c r="CT173" s="90"/>
      <c r="CU173" s="90"/>
      <c r="CV173" s="90"/>
      <c r="CW173" s="90"/>
      <c r="CX173" s="90"/>
      <c r="CY173" s="90"/>
      <c r="CZ173" s="90"/>
      <c r="DA173" s="90"/>
      <c r="DB173" s="90"/>
      <c r="DC173" s="90"/>
    </row>
    <row r="174" spans="96:107" ht="13.2" x14ac:dyDescent="0.25">
      <c r="CR174" s="90"/>
      <c r="CS174" s="90"/>
      <c r="CT174" s="90"/>
      <c r="CU174" s="90"/>
      <c r="CV174" s="90"/>
      <c r="CW174" s="90"/>
      <c r="CX174" s="90"/>
      <c r="CY174" s="90"/>
      <c r="CZ174" s="90"/>
      <c r="DA174" s="90"/>
      <c r="DB174" s="90"/>
      <c r="DC174" s="90"/>
    </row>
    <row r="175" spans="96:107" ht="13.2" x14ac:dyDescent="0.25">
      <c r="CR175" s="90"/>
      <c r="CS175" s="90"/>
      <c r="CT175" s="90"/>
      <c r="CU175" s="90"/>
      <c r="CV175" s="90"/>
      <c r="CW175" s="90"/>
      <c r="CX175" s="90"/>
      <c r="CY175" s="90"/>
      <c r="CZ175" s="90"/>
      <c r="DA175" s="90"/>
      <c r="DB175" s="90"/>
      <c r="DC175" s="90"/>
    </row>
    <row r="176" spans="96:107" ht="13.2" x14ac:dyDescent="0.25">
      <c r="CR176" s="90"/>
      <c r="CS176" s="90"/>
      <c r="CT176" s="90"/>
      <c r="CU176" s="90"/>
      <c r="CV176" s="90"/>
      <c r="CW176" s="90"/>
      <c r="CX176" s="90"/>
      <c r="CY176" s="90"/>
      <c r="CZ176" s="90"/>
      <c r="DA176" s="90"/>
      <c r="DB176" s="90"/>
      <c r="DC176" s="90"/>
    </row>
    <row r="177" spans="96:107" ht="13.2" x14ac:dyDescent="0.25">
      <c r="CR177" s="90"/>
      <c r="CS177" s="90"/>
      <c r="CT177" s="90"/>
      <c r="CU177" s="90"/>
      <c r="CV177" s="90"/>
      <c r="CW177" s="90"/>
      <c r="CX177" s="90"/>
      <c r="CY177" s="90"/>
      <c r="CZ177" s="90"/>
      <c r="DA177" s="90"/>
      <c r="DB177" s="90"/>
      <c r="DC177" s="90"/>
    </row>
    <row r="178" spans="96:107" ht="13.2" x14ac:dyDescent="0.25">
      <c r="CR178" s="90"/>
      <c r="CS178" s="90"/>
      <c r="CT178" s="90"/>
      <c r="CU178" s="90"/>
      <c r="CV178" s="90"/>
      <c r="CW178" s="90"/>
      <c r="CX178" s="90"/>
      <c r="CY178" s="90"/>
      <c r="CZ178" s="90"/>
      <c r="DA178" s="90"/>
      <c r="DB178" s="90"/>
      <c r="DC178" s="90"/>
    </row>
    <row r="179" spans="96:107" ht="13.2" x14ac:dyDescent="0.25">
      <c r="CR179" s="90"/>
      <c r="CS179" s="90"/>
      <c r="CT179" s="90"/>
      <c r="CU179" s="90"/>
      <c r="CV179" s="90"/>
      <c r="CW179" s="90"/>
      <c r="CX179" s="90"/>
      <c r="CY179" s="90"/>
      <c r="CZ179" s="90"/>
      <c r="DA179" s="90"/>
      <c r="DB179" s="90"/>
      <c r="DC179" s="90"/>
    </row>
    <row r="180" spans="96:107" ht="13.2" x14ac:dyDescent="0.25">
      <c r="CR180" s="90"/>
      <c r="CS180" s="90"/>
      <c r="CT180" s="90"/>
      <c r="CU180" s="90"/>
      <c r="CV180" s="90"/>
      <c r="CW180" s="90"/>
      <c r="CX180" s="90"/>
      <c r="CY180" s="90"/>
      <c r="CZ180" s="90"/>
      <c r="DA180" s="90"/>
      <c r="DB180" s="90"/>
      <c r="DC180" s="90"/>
    </row>
    <row r="181" spans="96:107" ht="13.2" x14ac:dyDescent="0.25">
      <c r="CR181" s="90"/>
      <c r="CS181" s="90"/>
      <c r="CT181" s="90"/>
      <c r="CU181" s="90"/>
      <c r="CV181" s="90"/>
      <c r="CW181" s="90"/>
      <c r="CX181" s="90"/>
      <c r="CY181" s="90"/>
      <c r="CZ181" s="90"/>
      <c r="DA181" s="90"/>
      <c r="DB181" s="90"/>
      <c r="DC181" s="90"/>
    </row>
    <row r="182" spans="96:107" ht="13.2" x14ac:dyDescent="0.25">
      <c r="CR182" s="90"/>
      <c r="CS182" s="90"/>
      <c r="CT182" s="90"/>
      <c r="CU182" s="90"/>
      <c r="CV182" s="90"/>
      <c r="CW182" s="90"/>
      <c r="CX182" s="90"/>
      <c r="CY182" s="90"/>
      <c r="CZ182" s="90"/>
      <c r="DA182" s="90"/>
      <c r="DB182" s="90"/>
      <c r="DC182" s="90"/>
    </row>
    <row r="183" spans="96:107" ht="13.2" x14ac:dyDescent="0.25">
      <c r="CR183" s="90"/>
      <c r="CS183" s="90"/>
      <c r="CT183" s="90"/>
      <c r="CU183" s="90"/>
      <c r="CV183" s="90"/>
      <c r="CW183" s="90"/>
      <c r="CX183" s="90"/>
      <c r="CY183" s="90"/>
      <c r="CZ183" s="90"/>
      <c r="DA183" s="90"/>
      <c r="DB183" s="90"/>
      <c r="DC183" s="90"/>
    </row>
    <row r="184" spans="96:107" ht="13.2" x14ac:dyDescent="0.25">
      <c r="CR184" s="90"/>
      <c r="CS184" s="90"/>
      <c r="CT184" s="90"/>
      <c r="CU184" s="90"/>
      <c r="CV184" s="90"/>
      <c r="CW184" s="90"/>
      <c r="CX184" s="90"/>
      <c r="CY184" s="90"/>
      <c r="CZ184" s="90"/>
      <c r="DA184" s="90"/>
      <c r="DB184" s="90"/>
      <c r="DC184" s="90"/>
    </row>
    <row r="185" spans="96:107" ht="13.2" x14ac:dyDescent="0.25">
      <c r="CR185" s="90"/>
      <c r="CS185" s="90"/>
      <c r="CT185" s="90"/>
      <c r="CU185" s="90"/>
      <c r="CV185" s="90"/>
      <c r="CW185" s="90"/>
      <c r="CX185" s="90"/>
      <c r="CY185" s="90"/>
      <c r="CZ185" s="90"/>
      <c r="DA185" s="90"/>
      <c r="DB185" s="90"/>
      <c r="DC185" s="90"/>
    </row>
    <row r="186" spans="96:107" ht="13.2" x14ac:dyDescent="0.25">
      <c r="CR186" s="90"/>
      <c r="CS186" s="90"/>
      <c r="CT186" s="90"/>
      <c r="CU186" s="90"/>
      <c r="CV186" s="90"/>
      <c r="CW186" s="90"/>
      <c r="CX186" s="90"/>
      <c r="CY186" s="90"/>
      <c r="CZ186" s="90"/>
      <c r="DA186" s="90"/>
      <c r="DB186" s="90"/>
      <c r="DC186" s="90"/>
    </row>
    <row r="187" spans="96:107" ht="13.2" x14ac:dyDescent="0.25">
      <c r="CR187" s="90"/>
      <c r="CS187" s="90"/>
      <c r="CT187" s="90"/>
      <c r="CU187" s="90"/>
      <c r="CV187" s="90"/>
      <c r="CW187" s="90"/>
      <c r="CX187" s="90"/>
      <c r="CY187" s="90"/>
      <c r="CZ187" s="90"/>
      <c r="DA187" s="90"/>
      <c r="DB187" s="90"/>
      <c r="DC187" s="90"/>
    </row>
    <row r="188" spans="96:107" ht="13.2" x14ac:dyDescent="0.25">
      <c r="CR188" s="90"/>
      <c r="CS188" s="90"/>
      <c r="CT188" s="90"/>
      <c r="CU188" s="90"/>
      <c r="CV188" s="90"/>
      <c r="CW188" s="90"/>
      <c r="CX188" s="90"/>
      <c r="CY188" s="90"/>
      <c r="CZ188" s="90"/>
      <c r="DA188" s="90"/>
      <c r="DB188" s="90"/>
      <c r="DC188" s="90"/>
    </row>
    <row r="189" spans="96:107" ht="13.2" x14ac:dyDescent="0.25">
      <c r="CR189" s="90"/>
      <c r="CS189" s="90"/>
      <c r="CT189" s="90"/>
      <c r="CU189" s="90"/>
      <c r="CV189" s="90"/>
      <c r="CW189" s="90"/>
      <c r="CX189" s="90"/>
      <c r="CY189" s="90"/>
      <c r="CZ189" s="90"/>
      <c r="DA189" s="90"/>
      <c r="DB189" s="90"/>
      <c r="DC189" s="90"/>
    </row>
    <row r="190" spans="96:107" ht="13.2" x14ac:dyDescent="0.25">
      <c r="CR190" s="90"/>
      <c r="CS190" s="90"/>
      <c r="CT190" s="90"/>
      <c r="CU190" s="90"/>
      <c r="CV190" s="90"/>
      <c r="CW190" s="90"/>
      <c r="CX190" s="90"/>
      <c r="CY190" s="90"/>
      <c r="CZ190" s="90"/>
      <c r="DA190" s="90"/>
      <c r="DB190" s="90"/>
      <c r="DC190" s="90"/>
    </row>
    <row r="191" spans="96:107" ht="13.2" x14ac:dyDescent="0.25">
      <c r="CR191" s="90"/>
      <c r="CS191" s="90"/>
      <c r="CT191" s="90"/>
      <c r="CU191" s="90"/>
      <c r="CV191" s="90"/>
      <c r="CW191" s="90"/>
      <c r="CX191" s="90"/>
      <c r="CY191" s="90"/>
      <c r="CZ191" s="90"/>
      <c r="DA191" s="90"/>
      <c r="DB191" s="90"/>
      <c r="DC191" s="90"/>
    </row>
    <row r="192" spans="96:107" ht="13.2" x14ac:dyDescent="0.25">
      <c r="CR192" s="90"/>
      <c r="CS192" s="90"/>
      <c r="CT192" s="90"/>
      <c r="CU192" s="90"/>
      <c r="CV192" s="90"/>
      <c r="CW192" s="90"/>
      <c r="CX192" s="90"/>
      <c r="CY192" s="90"/>
      <c r="CZ192" s="90"/>
      <c r="DA192" s="90"/>
      <c r="DB192" s="90"/>
      <c r="DC192" s="90"/>
    </row>
    <row r="193" spans="96:107" ht="13.2" x14ac:dyDescent="0.25">
      <c r="CR193" s="90"/>
      <c r="CS193" s="90"/>
      <c r="CT193" s="90"/>
      <c r="CU193" s="90"/>
      <c r="CV193" s="90"/>
      <c r="CW193" s="90"/>
      <c r="CX193" s="90"/>
      <c r="CY193" s="90"/>
      <c r="CZ193" s="90"/>
      <c r="DA193" s="90"/>
      <c r="DB193" s="90"/>
      <c r="DC193" s="90"/>
    </row>
    <row r="194" spans="96:107" ht="13.2" x14ac:dyDescent="0.25">
      <c r="CR194" s="90"/>
      <c r="CS194" s="90"/>
      <c r="CT194" s="90"/>
      <c r="CU194" s="90"/>
      <c r="CV194" s="90"/>
      <c r="CW194" s="90"/>
      <c r="CX194" s="90"/>
      <c r="CY194" s="90"/>
      <c r="CZ194" s="90"/>
      <c r="DA194" s="90"/>
      <c r="DB194" s="90"/>
      <c r="DC194" s="90"/>
    </row>
    <row r="195" spans="96:107" ht="13.2" x14ac:dyDescent="0.25">
      <c r="CR195" s="90"/>
      <c r="CS195" s="90"/>
      <c r="CT195" s="90"/>
      <c r="CU195" s="90"/>
      <c r="CV195" s="90"/>
      <c r="CW195" s="90"/>
      <c r="CX195" s="90"/>
      <c r="CY195" s="90"/>
      <c r="CZ195" s="90"/>
      <c r="DA195" s="90"/>
      <c r="DB195" s="90"/>
      <c r="DC195" s="90"/>
    </row>
    <row r="196" spans="96:107" ht="13.2" x14ac:dyDescent="0.25">
      <c r="CR196" s="90"/>
      <c r="CS196" s="90"/>
      <c r="CT196" s="90"/>
      <c r="CU196" s="90"/>
      <c r="CV196" s="90"/>
      <c r="CW196" s="90"/>
      <c r="CX196" s="90"/>
      <c r="CY196" s="90"/>
      <c r="CZ196" s="90"/>
      <c r="DA196" s="90"/>
      <c r="DB196" s="90"/>
      <c r="DC196" s="90"/>
    </row>
    <row r="197" spans="96:107" ht="13.2" x14ac:dyDescent="0.25">
      <c r="CR197" s="90"/>
      <c r="CS197" s="90"/>
      <c r="CT197" s="90"/>
      <c r="CU197" s="90"/>
      <c r="CV197" s="90"/>
      <c r="CW197" s="90"/>
      <c r="CX197" s="90"/>
      <c r="CY197" s="90"/>
      <c r="CZ197" s="90"/>
      <c r="DA197" s="90"/>
      <c r="DB197" s="90"/>
      <c r="DC197" s="90"/>
    </row>
    <row r="198" spans="96:107" ht="13.2" x14ac:dyDescent="0.25">
      <c r="CR198" s="90"/>
      <c r="CS198" s="90"/>
      <c r="CT198" s="90"/>
      <c r="CU198" s="90"/>
      <c r="CV198" s="90"/>
      <c r="CW198" s="90"/>
      <c r="CX198" s="90"/>
      <c r="CY198" s="90"/>
      <c r="CZ198" s="90"/>
      <c r="DA198" s="90"/>
      <c r="DB198" s="90"/>
      <c r="DC198" s="90"/>
    </row>
    <row r="199" spans="96:107" ht="13.2" x14ac:dyDescent="0.25">
      <c r="CR199" s="90"/>
      <c r="CS199" s="90"/>
      <c r="CT199" s="90"/>
      <c r="CU199" s="90"/>
      <c r="CV199" s="90"/>
      <c r="CW199" s="90"/>
      <c r="CX199" s="90"/>
      <c r="CY199" s="90"/>
      <c r="CZ199" s="90"/>
      <c r="DA199" s="90"/>
      <c r="DB199" s="90"/>
      <c r="DC199" s="90"/>
    </row>
    <row r="200" spans="96:107" ht="13.2" x14ac:dyDescent="0.25">
      <c r="CR200" s="90"/>
      <c r="CS200" s="90"/>
      <c r="CT200" s="90"/>
      <c r="CU200" s="90"/>
      <c r="CV200" s="90"/>
      <c r="CW200" s="90"/>
      <c r="CX200" s="90"/>
      <c r="CY200" s="90"/>
      <c r="CZ200" s="90"/>
      <c r="DA200" s="90"/>
      <c r="DB200" s="90"/>
      <c r="DC200" s="90"/>
    </row>
    <row r="201" spans="96:107" ht="13.2" x14ac:dyDescent="0.25">
      <c r="CR201" s="90"/>
      <c r="CS201" s="90"/>
      <c r="CT201" s="90"/>
      <c r="CU201" s="90"/>
      <c r="CV201" s="90"/>
      <c r="CW201" s="90"/>
      <c r="CX201" s="90"/>
      <c r="CY201" s="90"/>
      <c r="CZ201" s="90"/>
      <c r="DA201" s="90"/>
      <c r="DB201" s="90"/>
      <c r="DC201" s="90"/>
    </row>
    <row r="202" spans="96:107" ht="13.2" x14ac:dyDescent="0.25">
      <c r="CR202" s="90"/>
      <c r="CS202" s="90"/>
      <c r="CT202" s="90"/>
      <c r="CU202" s="90"/>
      <c r="CV202" s="90"/>
      <c r="CW202" s="90"/>
      <c r="CX202" s="90"/>
      <c r="CY202" s="90"/>
      <c r="CZ202" s="90"/>
      <c r="DA202" s="90"/>
      <c r="DB202" s="90"/>
      <c r="DC202" s="90"/>
    </row>
    <row r="203" spans="96:107" ht="13.2" x14ac:dyDescent="0.25">
      <c r="CR203" s="90"/>
      <c r="CS203" s="90"/>
      <c r="CT203" s="90"/>
      <c r="CU203" s="90"/>
      <c r="CV203" s="90"/>
      <c r="CW203" s="90"/>
      <c r="CX203" s="90"/>
      <c r="CY203" s="90"/>
      <c r="CZ203" s="90"/>
      <c r="DA203" s="90"/>
      <c r="DB203" s="90"/>
      <c r="DC203" s="90"/>
    </row>
    <row r="204" spans="96:107" ht="13.2" x14ac:dyDescent="0.25">
      <c r="CR204" s="90"/>
      <c r="CS204" s="90"/>
      <c r="CT204" s="90"/>
      <c r="CU204" s="90"/>
      <c r="CV204" s="90"/>
      <c r="CW204" s="90"/>
      <c r="CX204" s="90"/>
      <c r="CY204" s="90"/>
      <c r="CZ204" s="90"/>
      <c r="DA204" s="90"/>
      <c r="DB204" s="90"/>
      <c r="DC204" s="90"/>
    </row>
    <row r="205" spans="96:107" ht="13.2" x14ac:dyDescent="0.25">
      <c r="CR205" s="90"/>
      <c r="CS205" s="90"/>
      <c r="CT205" s="90"/>
      <c r="CU205" s="90"/>
      <c r="CV205" s="90"/>
      <c r="CW205" s="90"/>
      <c r="CX205" s="90"/>
      <c r="CY205" s="90"/>
      <c r="CZ205" s="90"/>
      <c r="DA205" s="90"/>
      <c r="DB205" s="90"/>
      <c r="DC205" s="90"/>
    </row>
    <row r="206" spans="96:107" ht="13.2" x14ac:dyDescent="0.25">
      <c r="CR206" s="90"/>
      <c r="CS206" s="90"/>
      <c r="CT206" s="90"/>
      <c r="CU206" s="90"/>
      <c r="CV206" s="90"/>
      <c r="CW206" s="90"/>
      <c r="CX206" s="90"/>
      <c r="CY206" s="90"/>
      <c r="CZ206" s="90"/>
      <c r="DA206" s="90"/>
      <c r="DB206" s="90"/>
      <c r="DC206" s="90"/>
    </row>
    <row r="207" spans="96:107" ht="13.2" x14ac:dyDescent="0.25">
      <c r="CR207" s="90"/>
      <c r="CS207" s="90"/>
      <c r="CT207" s="90"/>
      <c r="CU207" s="90"/>
      <c r="CV207" s="90"/>
      <c r="CW207" s="90"/>
      <c r="CX207" s="90"/>
      <c r="CY207" s="90"/>
      <c r="CZ207" s="90"/>
      <c r="DA207" s="90"/>
      <c r="DB207" s="90"/>
      <c r="DC207" s="90"/>
    </row>
    <row r="208" spans="96:107" ht="13.2" x14ac:dyDescent="0.25">
      <c r="CR208" s="90"/>
      <c r="CS208" s="90"/>
      <c r="CT208" s="90"/>
      <c r="CU208" s="90"/>
      <c r="CV208" s="90"/>
      <c r="CW208" s="90"/>
      <c r="CX208" s="90"/>
      <c r="CY208" s="90"/>
      <c r="CZ208" s="90"/>
      <c r="DA208" s="90"/>
      <c r="DB208" s="90"/>
      <c r="DC208" s="90"/>
    </row>
    <row r="209" spans="96:107" ht="13.2" x14ac:dyDescent="0.25">
      <c r="CR209" s="90"/>
      <c r="CS209" s="90"/>
      <c r="CT209" s="90"/>
      <c r="CU209" s="90"/>
      <c r="CV209" s="90"/>
      <c r="CW209" s="90"/>
      <c r="CX209" s="90"/>
      <c r="CY209" s="90"/>
      <c r="CZ209" s="90"/>
      <c r="DA209" s="90"/>
      <c r="DB209" s="90"/>
      <c r="DC209" s="90"/>
    </row>
    <row r="210" spans="96:107" ht="13.2" x14ac:dyDescent="0.25">
      <c r="CR210" s="90"/>
      <c r="CS210" s="90"/>
      <c r="CT210" s="90"/>
      <c r="CU210" s="90"/>
      <c r="CV210" s="90"/>
      <c r="CW210" s="90"/>
      <c r="CX210" s="90"/>
      <c r="CY210" s="90"/>
      <c r="CZ210" s="90"/>
      <c r="DA210" s="90"/>
      <c r="DB210" s="90"/>
      <c r="DC210" s="90"/>
    </row>
    <row r="211" spans="96:107" ht="13.2" x14ac:dyDescent="0.25">
      <c r="CR211" s="90"/>
      <c r="CS211" s="90"/>
      <c r="CT211" s="90"/>
      <c r="CU211" s="90"/>
      <c r="CV211" s="90"/>
      <c r="CW211" s="90"/>
      <c r="CX211" s="90"/>
      <c r="CY211" s="90"/>
      <c r="CZ211" s="90"/>
      <c r="DA211" s="90"/>
      <c r="DB211" s="90"/>
      <c r="DC211" s="90"/>
    </row>
    <row r="212" spans="96:107" ht="13.2" x14ac:dyDescent="0.25">
      <c r="CR212" s="90"/>
      <c r="CS212" s="90"/>
      <c r="CT212" s="90"/>
      <c r="CU212" s="90"/>
      <c r="CV212" s="90"/>
      <c r="CW212" s="90"/>
      <c r="CX212" s="90"/>
      <c r="CY212" s="90"/>
      <c r="CZ212" s="90"/>
      <c r="DA212" s="90"/>
      <c r="DB212" s="90"/>
      <c r="DC212" s="90"/>
    </row>
    <row r="213" spans="96:107" ht="13.2" x14ac:dyDescent="0.25">
      <c r="CR213" s="90"/>
      <c r="CS213" s="90"/>
      <c r="CT213" s="90"/>
      <c r="CU213" s="90"/>
      <c r="CV213" s="90"/>
      <c r="CW213" s="90"/>
      <c r="CX213" s="90"/>
      <c r="CY213" s="90"/>
      <c r="CZ213" s="90"/>
      <c r="DA213" s="90"/>
      <c r="DB213" s="90"/>
      <c r="DC213" s="90"/>
    </row>
    <row r="214" spans="96:107" ht="13.2" x14ac:dyDescent="0.25">
      <c r="CR214" s="90"/>
      <c r="CS214" s="90"/>
      <c r="CT214" s="90"/>
      <c r="CU214" s="90"/>
      <c r="CV214" s="90"/>
      <c r="CW214" s="90"/>
      <c r="CX214" s="90"/>
      <c r="CY214" s="90"/>
      <c r="CZ214" s="90"/>
      <c r="DA214" s="90"/>
      <c r="DB214" s="90"/>
      <c r="DC214" s="90"/>
    </row>
    <row r="215" spans="96:107" ht="13.2" x14ac:dyDescent="0.25">
      <c r="CR215" s="90"/>
      <c r="CS215" s="90"/>
      <c r="CT215" s="90"/>
      <c r="CU215" s="90"/>
      <c r="CV215" s="90"/>
      <c r="CW215" s="90"/>
      <c r="CX215" s="90"/>
      <c r="CY215" s="90"/>
      <c r="CZ215" s="90"/>
      <c r="DA215" s="90"/>
      <c r="DB215" s="90"/>
      <c r="DC215" s="90"/>
    </row>
    <row r="216" spans="96:107" ht="13.2" x14ac:dyDescent="0.25">
      <c r="CR216" s="90"/>
      <c r="CS216" s="90"/>
      <c r="CT216" s="90"/>
      <c r="CU216" s="90"/>
      <c r="CV216" s="90"/>
      <c r="CW216" s="90"/>
      <c r="CX216" s="90"/>
      <c r="CY216" s="90"/>
      <c r="CZ216" s="90"/>
      <c r="DA216" s="90"/>
      <c r="DB216" s="90"/>
      <c r="DC216" s="90"/>
    </row>
    <row r="217" spans="96:107" ht="13.2" x14ac:dyDescent="0.25">
      <c r="CR217" s="90"/>
      <c r="CS217" s="90"/>
      <c r="CT217" s="90"/>
      <c r="CU217" s="90"/>
      <c r="CV217" s="90"/>
      <c r="CW217" s="90"/>
      <c r="CX217" s="90"/>
      <c r="CY217" s="90"/>
      <c r="CZ217" s="90"/>
      <c r="DA217" s="90"/>
      <c r="DB217" s="90"/>
      <c r="DC217" s="90"/>
    </row>
    <row r="218" spans="96:107" ht="13.2" x14ac:dyDescent="0.25">
      <c r="CR218" s="90"/>
      <c r="CS218" s="90"/>
      <c r="CT218" s="90"/>
      <c r="CU218" s="90"/>
      <c r="CV218" s="90"/>
      <c r="CW218" s="90"/>
      <c r="CX218" s="90"/>
      <c r="CY218" s="90"/>
      <c r="CZ218" s="90"/>
      <c r="DA218" s="90"/>
      <c r="DB218" s="90"/>
      <c r="DC218" s="90"/>
    </row>
    <row r="219" spans="96:107" ht="13.2" x14ac:dyDescent="0.25">
      <c r="CR219" s="90"/>
      <c r="CS219" s="90"/>
      <c r="CT219" s="90"/>
      <c r="CU219" s="90"/>
      <c r="CV219" s="90"/>
      <c r="CW219" s="90"/>
      <c r="CX219" s="90"/>
      <c r="CY219" s="90"/>
      <c r="CZ219" s="90"/>
      <c r="DA219" s="90"/>
      <c r="DB219" s="90"/>
      <c r="DC219" s="90"/>
    </row>
    <row r="220" spans="96:107" ht="13.2" x14ac:dyDescent="0.25">
      <c r="CR220" s="90"/>
      <c r="CS220" s="90"/>
      <c r="CT220" s="90"/>
      <c r="CU220" s="90"/>
      <c r="CV220" s="90"/>
      <c r="CW220" s="90"/>
      <c r="CX220" s="90"/>
      <c r="CY220" s="90"/>
      <c r="CZ220" s="90"/>
      <c r="DA220" s="90"/>
      <c r="DB220" s="90"/>
      <c r="DC220" s="90"/>
    </row>
    <row r="221" spans="96:107" ht="13.2" x14ac:dyDescent="0.25">
      <c r="CR221" s="90"/>
      <c r="CS221" s="90"/>
      <c r="CT221" s="90"/>
      <c r="CU221" s="90"/>
      <c r="CV221" s="90"/>
      <c r="CW221" s="90"/>
      <c r="CX221" s="90"/>
      <c r="CY221" s="90"/>
      <c r="CZ221" s="90"/>
      <c r="DA221" s="90"/>
      <c r="DB221" s="90"/>
      <c r="DC221" s="90"/>
    </row>
    <row r="222" spans="96:107" ht="13.2" x14ac:dyDescent="0.25">
      <c r="CR222" s="90"/>
      <c r="CS222" s="90"/>
      <c r="CT222" s="90"/>
      <c r="CU222" s="90"/>
      <c r="CV222" s="90"/>
      <c r="CW222" s="90"/>
      <c r="CX222" s="90"/>
      <c r="CY222" s="90"/>
      <c r="CZ222" s="90"/>
      <c r="DA222" s="90"/>
      <c r="DB222" s="90"/>
      <c r="DC222" s="90"/>
    </row>
    <row r="223" spans="96:107" ht="13.2" x14ac:dyDescent="0.25">
      <c r="CR223" s="90"/>
      <c r="CS223" s="90"/>
      <c r="CT223" s="90"/>
      <c r="CU223" s="90"/>
      <c r="CV223" s="90"/>
      <c r="CW223" s="90"/>
      <c r="CX223" s="90"/>
      <c r="CY223" s="90"/>
      <c r="CZ223" s="90"/>
      <c r="DA223" s="90"/>
      <c r="DB223" s="90"/>
      <c r="DC223" s="90"/>
    </row>
    <row r="224" spans="96:107" ht="13.2" x14ac:dyDescent="0.25">
      <c r="CR224" s="90"/>
      <c r="CS224" s="90"/>
      <c r="CT224" s="90"/>
      <c r="CU224" s="90"/>
      <c r="CV224" s="90"/>
      <c r="CW224" s="90"/>
      <c r="CX224" s="90"/>
      <c r="CY224" s="90"/>
      <c r="CZ224" s="90"/>
      <c r="DA224" s="90"/>
      <c r="DB224" s="90"/>
      <c r="DC224" s="90"/>
    </row>
    <row r="225" spans="96:107" ht="13.2" x14ac:dyDescent="0.25">
      <c r="CR225" s="90"/>
      <c r="CS225" s="90"/>
      <c r="CT225" s="90"/>
      <c r="CU225" s="90"/>
      <c r="CV225" s="90"/>
      <c r="CW225" s="90"/>
      <c r="CX225" s="90"/>
      <c r="CY225" s="90"/>
      <c r="CZ225" s="90"/>
      <c r="DA225" s="90"/>
      <c r="DB225" s="90"/>
      <c r="DC225" s="90"/>
    </row>
    <row r="226" spans="96:107" ht="13.2" x14ac:dyDescent="0.25">
      <c r="CR226" s="90"/>
      <c r="CS226" s="90"/>
      <c r="CT226" s="90"/>
      <c r="CU226" s="90"/>
      <c r="CV226" s="90"/>
      <c r="CW226" s="90"/>
      <c r="CX226" s="90"/>
      <c r="CY226" s="90"/>
      <c r="CZ226" s="90"/>
      <c r="DA226" s="90"/>
      <c r="DB226" s="90"/>
      <c r="DC226" s="90"/>
    </row>
    <row r="227" spans="96:107" ht="13.2" x14ac:dyDescent="0.25">
      <c r="CR227" s="90"/>
      <c r="CS227" s="90"/>
      <c r="CT227" s="90"/>
      <c r="CU227" s="90"/>
      <c r="CV227" s="90"/>
      <c r="CW227" s="90"/>
      <c r="CX227" s="90"/>
      <c r="CY227" s="90"/>
      <c r="CZ227" s="90"/>
      <c r="DA227" s="90"/>
      <c r="DB227" s="90"/>
      <c r="DC227" s="90"/>
    </row>
    <row r="228" spans="96:107" ht="13.2" x14ac:dyDescent="0.25">
      <c r="CR228" s="90"/>
      <c r="CS228" s="90"/>
      <c r="CT228" s="90"/>
      <c r="CU228" s="90"/>
      <c r="CV228" s="90"/>
      <c r="CW228" s="90"/>
      <c r="CX228" s="90"/>
      <c r="CY228" s="90"/>
      <c r="CZ228" s="90"/>
      <c r="DA228" s="90"/>
      <c r="DB228" s="90"/>
      <c r="DC228" s="90"/>
    </row>
    <row r="229" spans="96:107" ht="13.2" x14ac:dyDescent="0.25">
      <c r="CR229" s="90"/>
      <c r="CS229" s="90"/>
      <c r="CT229" s="90"/>
      <c r="CU229" s="90"/>
      <c r="CV229" s="90"/>
      <c r="CW229" s="90"/>
      <c r="CX229" s="90"/>
      <c r="CY229" s="90"/>
      <c r="CZ229" s="90"/>
      <c r="DA229" s="90"/>
      <c r="DB229" s="90"/>
      <c r="DC229" s="90"/>
    </row>
    <row r="230" spans="96:107" ht="13.2" x14ac:dyDescent="0.25">
      <c r="CR230" s="90"/>
      <c r="CS230" s="90"/>
      <c r="CT230" s="90"/>
      <c r="CU230" s="90"/>
      <c r="CV230" s="90"/>
      <c r="CW230" s="90"/>
      <c r="CX230" s="90"/>
      <c r="CY230" s="90"/>
      <c r="CZ230" s="90"/>
      <c r="DA230" s="90"/>
      <c r="DB230" s="90"/>
      <c r="DC230" s="90"/>
    </row>
    <row r="231" spans="96:107" ht="13.2" x14ac:dyDescent="0.25">
      <c r="CR231" s="90"/>
      <c r="CS231" s="90"/>
      <c r="CT231" s="90"/>
      <c r="CU231" s="90"/>
      <c r="CV231" s="90"/>
      <c r="CW231" s="90"/>
      <c r="CX231" s="90"/>
      <c r="CY231" s="90"/>
      <c r="CZ231" s="90"/>
      <c r="DA231" s="90"/>
      <c r="DB231" s="90"/>
      <c r="DC231" s="90"/>
    </row>
    <row r="232" spans="96:107" ht="13.2" x14ac:dyDescent="0.25">
      <c r="CR232" s="90"/>
      <c r="CS232" s="90"/>
      <c r="CT232" s="90"/>
      <c r="CU232" s="90"/>
      <c r="CV232" s="90"/>
      <c r="CW232" s="90"/>
      <c r="CX232" s="90"/>
      <c r="CY232" s="90"/>
      <c r="CZ232" s="90"/>
      <c r="DA232" s="90"/>
      <c r="DB232" s="90"/>
      <c r="DC232" s="90"/>
    </row>
    <row r="233" spans="96:107" ht="13.2" x14ac:dyDescent="0.25">
      <c r="CR233" s="90"/>
      <c r="CS233" s="90"/>
      <c r="CT233" s="90"/>
      <c r="CU233" s="90"/>
      <c r="CV233" s="90"/>
      <c r="CW233" s="90"/>
      <c r="CX233" s="90"/>
      <c r="CY233" s="90"/>
      <c r="CZ233" s="90"/>
      <c r="DA233" s="90"/>
      <c r="DB233" s="90"/>
      <c r="DC233" s="90"/>
    </row>
    <row r="234" spans="96:107" ht="13.2" x14ac:dyDescent="0.25">
      <c r="CR234" s="90"/>
      <c r="CS234" s="90"/>
      <c r="CT234" s="90"/>
      <c r="CU234" s="90"/>
      <c r="CV234" s="90"/>
      <c r="CW234" s="90"/>
      <c r="CX234" s="90"/>
      <c r="CY234" s="90"/>
      <c r="CZ234" s="90"/>
      <c r="DA234" s="90"/>
      <c r="DB234" s="90"/>
      <c r="DC234" s="90"/>
    </row>
    <row r="235" spans="96:107" ht="13.2" x14ac:dyDescent="0.25">
      <c r="CR235" s="90"/>
      <c r="CS235" s="90"/>
      <c r="CT235" s="90"/>
      <c r="CU235" s="90"/>
      <c r="CV235" s="90"/>
      <c r="CW235" s="90"/>
      <c r="CX235" s="90"/>
      <c r="CY235" s="90"/>
      <c r="CZ235" s="90"/>
      <c r="DA235" s="90"/>
      <c r="DB235" s="90"/>
      <c r="DC235" s="90"/>
    </row>
    <row r="236" spans="96:107" ht="13.2" x14ac:dyDescent="0.25">
      <c r="CR236" s="90"/>
      <c r="CS236" s="90"/>
      <c r="CT236" s="90"/>
      <c r="CU236" s="90"/>
      <c r="CV236" s="90"/>
      <c r="CW236" s="90"/>
      <c r="CX236" s="90"/>
      <c r="CY236" s="90"/>
      <c r="CZ236" s="90"/>
      <c r="DA236" s="90"/>
      <c r="DB236" s="90"/>
      <c r="DC236" s="90"/>
    </row>
    <row r="237" spans="96:107" ht="13.2" x14ac:dyDescent="0.25">
      <c r="CR237" s="90"/>
      <c r="CS237" s="90"/>
      <c r="CT237" s="90"/>
      <c r="CU237" s="90"/>
      <c r="CV237" s="90"/>
      <c r="CW237" s="90"/>
      <c r="CX237" s="90"/>
      <c r="CY237" s="90"/>
      <c r="CZ237" s="90"/>
      <c r="DA237" s="90"/>
      <c r="DB237" s="90"/>
      <c r="DC237" s="90"/>
    </row>
    <row r="238" spans="96:107" ht="13.2" x14ac:dyDescent="0.25">
      <c r="CR238" s="90"/>
      <c r="CS238" s="90"/>
      <c r="CT238" s="90"/>
      <c r="CU238" s="90"/>
      <c r="CV238" s="90"/>
      <c r="CW238" s="90"/>
      <c r="CX238" s="90"/>
      <c r="CY238" s="90"/>
      <c r="CZ238" s="90"/>
      <c r="DA238" s="90"/>
      <c r="DB238" s="90"/>
      <c r="DC238" s="90"/>
    </row>
    <row r="239" spans="96:107" ht="13.2" x14ac:dyDescent="0.25">
      <c r="CR239" s="90"/>
      <c r="CS239" s="90"/>
      <c r="CT239" s="90"/>
      <c r="CU239" s="90"/>
      <c r="CV239" s="90"/>
      <c r="CW239" s="90"/>
      <c r="CX239" s="90"/>
      <c r="CY239" s="90"/>
      <c r="CZ239" s="90"/>
      <c r="DA239" s="90"/>
      <c r="DB239" s="90"/>
      <c r="DC239" s="90"/>
    </row>
    <row r="240" spans="96:107" ht="13.2" x14ac:dyDescent="0.25">
      <c r="CR240" s="90"/>
      <c r="CS240" s="90"/>
      <c r="CT240" s="90"/>
      <c r="CU240" s="90"/>
      <c r="CV240" s="90"/>
      <c r="CW240" s="90"/>
      <c r="CX240" s="90"/>
      <c r="CY240" s="90"/>
      <c r="CZ240" s="90"/>
      <c r="DA240" s="90"/>
      <c r="DB240" s="90"/>
      <c r="DC240" s="90"/>
    </row>
    <row r="241" spans="96:107" ht="13.2" x14ac:dyDescent="0.25">
      <c r="CR241" s="90"/>
      <c r="CS241" s="90"/>
      <c r="CT241" s="90"/>
      <c r="CU241" s="90"/>
      <c r="CV241" s="90"/>
      <c r="CW241" s="90"/>
      <c r="CX241" s="90"/>
      <c r="CY241" s="90"/>
      <c r="CZ241" s="90"/>
      <c r="DA241" s="90"/>
      <c r="DB241" s="90"/>
      <c r="DC241" s="90"/>
    </row>
    <row r="242" spans="96:107" ht="13.2" x14ac:dyDescent="0.25">
      <c r="CR242" s="90"/>
      <c r="CS242" s="90"/>
      <c r="CT242" s="90"/>
      <c r="CU242" s="90"/>
      <c r="CV242" s="90"/>
      <c r="CW242" s="90"/>
      <c r="CX242" s="90"/>
      <c r="CY242" s="90"/>
      <c r="CZ242" s="90"/>
      <c r="DA242" s="90"/>
      <c r="DB242" s="90"/>
      <c r="DC242" s="90"/>
    </row>
    <row r="243" spans="96:107" ht="13.2" x14ac:dyDescent="0.25">
      <c r="CR243" s="90"/>
      <c r="CS243" s="90"/>
      <c r="CT243" s="90"/>
      <c r="CU243" s="90"/>
      <c r="CV243" s="90"/>
      <c r="CW243" s="90"/>
      <c r="CX243" s="90"/>
      <c r="CY243" s="90"/>
      <c r="CZ243" s="90"/>
      <c r="DA243" s="90"/>
      <c r="DB243" s="90"/>
      <c r="DC243" s="90"/>
    </row>
    <row r="244" spans="96:107" ht="13.2" x14ac:dyDescent="0.25">
      <c r="CR244" s="90"/>
      <c r="CS244" s="90"/>
      <c r="CT244" s="90"/>
      <c r="CU244" s="90"/>
      <c r="CV244" s="90"/>
      <c r="CW244" s="90"/>
      <c r="CX244" s="90"/>
      <c r="CY244" s="90"/>
      <c r="CZ244" s="90"/>
      <c r="DA244" s="90"/>
      <c r="DB244" s="90"/>
      <c r="DC244" s="90"/>
    </row>
    <row r="245" spans="96:107" ht="13.2" x14ac:dyDescent="0.25">
      <c r="CR245" s="90"/>
      <c r="CS245" s="90"/>
      <c r="CT245" s="90"/>
      <c r="CU245" s="90"/>
      <c r="CV245" s="90"/>
      <c r="CW245" s="90"/>
      <c r="CX245" s="90"/>
      <c r="CY245" s="90"/>
      <c r="CZ245" s="90"/>
      <c r="DA245" s="90"/>
      <c r="DB245" s="90"/>
      <c r="DC245" s="90"/>
    </row>
    <row r="246" spans="96:107" ht="13.2" x14ac:dyDescent="0.25">
      <c r="CR246" s="90"/>
      <c r="CS246" s="90"/>
      <c r="CT246" s="90"/>
      <c r="CU246" s="90"/>
      <c r="CV246" s="90"/>
      <c r="CW246" s="90"/>
      <c r="CX246" s="90"/>
      <c r="CY246" s="90"/>
      <c r="CZ246" s="90"/>
      <c r="DA246" s="90"/>
      <c r="DB246" s="90"/>
      <c r="DC246" s="90"/>
    </row>
    <row r="247" spans="96:107" ht="13.2" x14ac:dyDescent="0.25">
      <c r="CR247" s="90"/>
      <c r="CS247" s="90"/>
      <c r="CT247" s="90"/>
      <c r="CU247" s="90"/>
      <c r="CV247" s="90"/>
      <c r="CW247" s="90"/>
      <c r="CX247" s="90"/>
      <c r="CY247" s="90"/>
      <c r="CZ247" s="90"/>
      <c r="DA247" s="90"/>
      <c r="DB247" s="90"/>
      <c r="DC247" s="90"/>
    </row>
    <row r="248" spans="96:107" ht="13.2" x14ac:dyDescent="0.25">
      <c r="CR248" s="90"/>
      <c r="CS248" s="90"/>
      <c r="CT248" s="90"/>
      <c r="CU248" s="90"/>
      <c r="CV248" s="90"/>
      <c r="CW248" s="90"/>
      <c r="CX248" s="90"/>
      <c r="CY248" s="90"/>
      <c r="CZ248" s="90"/>
      <c r="DA248" s="90"/>
      <c r="DB248" s="90"/>
      <c r="DC248" s="90"/>
    </row>
    <row r="249" spans="96:107" ht="13.2" x14ac:dyDescent="0.25">
      <c r="CR249" s="90"/>
      <c r="CS249" s="90"/>
      <c r="CT249" s="90"/>
      <c r="CU249" s="90"/>
      <c r="CV249" s="90"/>
      <c r="CW249" s="90"/>
      <c r="CX249" s="90"/>
      <c r="CY249" s="90"/>
      <c r="CZ249" s="90"/>
      <c r="DA249" s="90"/>
      <c r="DB249" s="90"/>
      <c r="DC249" s="90"/>
    </row>
    <row r="250" spans="96:107" ht="13.2" x14ac:dyDescent="0.25">
      <c r="CR250" s="90"/>
      <c r="CS250" s="90"/>
      <c r="CT250" s="90"/>
      <c r="CU250" s="90"/>
      <c r="CV250" s="90"/>
      <c r="CW250" s="90"/>
      <c r="CX250" s="90"/>
      <c r="CY250" s="90"/>
      <c r="CZ250" s="90"/>
      <c r="DA250" s="90"/>
      <c r="DB250" s="90"/>
      <c r="DC250" s="90"/>
    </row>
    <row r="251" spans="96:107" ht="13.2" x14ac:dyDescent="0.25">
      <c r="CR251" s="90"/>
      <c r="CS251" s="90"/>
      <c r="CT251" s="90"/>
      <c r="CU251" s="90"/>
      <c r="CV251" s="90"/>
      <c r="CW251" s="90"/>
      <c r="CX251" s="90"/>
      <c r="CY251" s="90"/>
      <c r="CZ251" s="90"/>
      <c r="DA251" s="90"/>
      <c r="DB251" s="90"/>
      <c r="DC251" s="90"/>
    </row>
    <row r="252" spans="96:107" ht="13.2" x14ac:dyDescent="0.25">
      <c r="CR252" s="90"/>
      <c r="CS252" s="90"/>
      <c r="CT252" s="90"/>
      <c r="CU252" s="90"/>
      <c r="CV252" s="90"/>
      <c r="CW252" s="90"/>
      <c r="CX252" s="90"/>
      <c r="CY252" s="90"/>
      <c r="CZ252" s="90"/>
      <c r="DA252" s="90"/>
      <c r="DB252" s="90"/>
      <c r="DC252" s="90"/>
    </row>
    <row r="253" spans="96:107" ht="13.2" x14ac:dyDescent="0.25">
      <c r="CR253" s="90"/>
      <c r="CS253" s="90"/>
      <c r="CT253" s="90"/>
      <c r="CU253" s="90"/>
      <c r="CV253" s="90"/>
      <c r="CW253" s="90"/>
      <c r="CX253" s="90"/>
      <c r="CY253" s="90"/>
      <c r="CZ253" s="90"/>
      <c r="DA253" s="90"/>
      <c r="DB253" s="90"/>
      <c r="DC253" s="90"/>
    </row>
    <row r="254" spans="96:107" ht="13.2" x14ac:dyDescent="0.25">
      <c r="CR254" s="90"/>
      <c r="CS254" s="90"/>
      <c r="CT254" s="90"/>
      <c r="CU254" s="90"/>
      <c r="CV254" s="90"/>
      <c r="CW254" s="90"/>
      <c r="CX254" s="90"/>
      <c r="CY254" s="90"/>
      <c r="CZ254" s="90"/>
      <c r="DA254" s="90"/>
      <c r="DB254" s="90"/>
      <c r="DC254" s="90"/>
    </row>
    <row r="255" spans="96:107" ht="13.2" x14ac:dyDescent="0.25">
      <c r="CR255" s="90"/>
      <c r="CS255" s="90"/>
      <c r="CT255" s="90"/>
      <c r="CU255" s="90"/>
      <c r="CV255" s="90"/>
      <c r="CW255" s="90"/>
      <c r="CX255" s="90"/>
      <c r="CY255" s="90"/>
      <c r="CZ255" s="90"/>
      <c r="DA255" s="90"/>
      <c r="DB255" s="90"/>
      <c r="DC255" s="90"/>
    </row>
    <row r="256" spans="96:107" ht="13.2" x14ac:dyDescent="0.25">
      <c r="CR256" s="90"/>
      <c r="CS256" s="90"/>
      <c r="CT256" s="90"/>
      <c r="CU256" s="90"/>
      <c r="CV256" s="90"/>
      <c r="CW256" s="90"/>
      <c r="CX256" s="90"/>
      <c r="CY256" s="90"/>
      <c r="CZ256" s="90"/>
      <c r="DA256" s="90"/>
      <c r="DB256" s="90"/>
      <c r="DC256" s="90"/>
    </row>
    <row r="257" spans="96:107" ht="13.2" x14ac:dyDescent="0.25">
      <c r="CR257" s="90"/>
      <c r="CS257" s="90"/>
      <c r="CT257" s="90"/>
      <c r="CU257" s="90"/>
      <c r="CV257" s="90"/>
      <c r="CW257" s="90"/>
      <c r="CX257" s="90"/>
      <c r="CY257" s="90"/>
      <c r="CZ257" s="90"/>
      <c r="DA257" s="90"/>
      <c r="DB257" s="90"/>
      <c r="DC257" s="90"/>
    </row>
    <row r="258" spans="96:107" ht="13.2" x14ac:dyDescent="0.25">
      <c r="CR258" s="90"/>
      <c r="CS258" s="90"/>
      <c r="CT258" s="90"/>
      <c r="CU258" s="90"/>
      <c r="CV258" s="90"/>
      <c r="CW258" s="90"/>
      <c r="CX258" s="90"/>
      <c r="CY258" s="90"/>
      <c r="CZ258" s="90"/>
      <c r="DA258" s="90"/>
      <c r="DB258" s="90"/>
      <c r="DC258" s="90"/>
    </row>
    <row r="259" spans="96:107" ht="13.2" x14ac:dyDescent="0.25">
      <c r="CR259" s="90"/>
      <c r="CS259" s="90"/>
      <c r="CT259" s="90"/>
      <c r="CU259" s="90"/>
      <c r="CV259" s="90"/>
      <c r="CW259" s="90"/>
      <c r="CX259" s="90"/>
      <c r="CY259" s="90"/>
      <c r="CZ259" s="90"/>
      <c r="DA259" s="90"/>
      <c r="DB259" s="90"/>
      <c r="DC259" s="90"/>
    </row>
    <row r="260" spans="96:107" ht="13.2" x14ac:dyDescent="0.25">
      <c r="CR260" s="90"/>
      <c r="CS260" s="90"/>
      <c r="CT260" s="90"/>
      <c r="CU260" s="90"/>
      <c r="CV260" s="90"/>
      <c r="CW260" s="90"/>
      <c r="CX260" s="90"/>
      <c r="CY260" s="90"/>
      <c r="CZ260" s="90"/>
      <c r="DA260" s="90"/>
      <c r="DB260" s="90"/>
      <c r="DC260" s="90"/>
    </row>
    <row r="261" spans="96:107" ht="13.2" x14ac:dyDescent="0.25">
      <c r="CR261" s="90"/>
      <c r="CS261" s="90"/>
      <c r="CT261" s="90"/>
      <c r="CU261" s="90"/>
      <c r="CV261" s="90"/>
      <c r="CW261" s="90"/>
      <c r="CX261" s="90"/>
      <c r="CY261" s="90"/>
      <c r="CZ261" s="90"/>
      <c r="DA261" s="90"/>
      <c r="DB261" s="90"/>
      <c r="DC261" s="90"/>
    </row>
    <row r="262" spans="96:107" ht="13.2" x14ac:dyDescent="0.25">
      <c r="CR262" s="90"/>
      <c r="CS262" s="90"/>
      <c r="CT262" s="90"/>
      <c r="CU262" s="90"/>
      <c r="CV262" s="90"/>
      <c r="CW262" s="90"/>
      <c r="CX262" s="90"/>
      <c r="CY262" s="90"/>
      <c r="CZ262" s="90"/>
      <c r="DA262" s="90"/>
      <c r="DB262" s="90"/>
      <c r="DC262" s="90"/>
    </row>
    <row r="263" spans="96:107" ht="13.2" x14ac:dyDescent="0.25">
      <c r="CR263" s="90"/>
      <c r="CS263" s="90"/>
      <c r="CT263" s="90"/>
      <c r="CU263" s="90"/>
      <c r="CV263" s="90"/>
      <c r="CW263" s="90"/>
      <c r="CX263" s="90"/>
      <c r="CY263" s="90"/>
      <c r="CZ263" s="90"/>
      <c r="DA263" s="90"/>
      <c r="DB263" s="90"/>
      <c r="DC263" s="90"/>
    </row>
    <row r="264" spans="96:107" ht="13.2" x14ac:dyDescent="0.25">
      <c r="CR264" s="90"/>
      <c r="CS264" s="90"/>
      <c r="CT264" s="90"/>
      <c r="CU264" s="90"/>
      <c r="CV264" s="90"/>
      <c r="CW264" s="90"/>
      <c r="CX264" s="90"/>
      <c r="CY264" s="90"/>
      <c r="CZ264" s="90"/>
      <c r="DA264" s="90"/>
      <c r="DB264" s="90"/>
      <c r="DC264" s="90"/>
    </row>
    <row r="265" spans="96:107" ht="13.2" x14ac:dyDescent="0.25">
      <c r="CR265" s="90"/>
      <c r="CS265" s="90"/>
      <c r="CT265" s="90"/>
      <c r="CU265" s="90"/>
      <c r="CV265" s="90"/>
      <c r="CW265" s="90"/>
      <c r="CX265" s="90"/>
      <c r="CY265" s="90"/>
      <c r="CZ265" s="90"/>
      <c r="DA265" s="90"/>
      <c r="DB265" s="90"/>
      <c r="DC265" s="90"/>
    </row>
    <row r="266" spans="96:107" ht="13.2" x14ac:dyDescent="0.25">
      <c r="CR266" s="90"/>
      <c r="CS266" s="90"/>
      <c r="CT266" s="90"/>
      <c r="CU266" s="90"/>
      <c r="CV266" s="90"/>
      <c r="CW266" s="90"/>
      <c r="CX266" s="90"/>
      <c r="CY266" s="90"/>
      <c r="CZ266" s="90"/>
      <c r="DA266" s="90"/>
      <c r="DB266" s="90"/>
      <c r="DC266" s="90"/>
    </row>
    <row r="267" spans="96:107" ht="13.2" x14ac:dyDescent="0.25">
      <c r="CR267" s="90"/>
      <c r="CS267" s="90"/>
      <c r="CT267" s="90"/>
      <c r="CU267" s="90"/>
      <c r="CV267" s="90"/>
      <c r="CW267" s="90"/>
      <c r="CX267" s="90"/>
      <c r="CY267" s="90"/>
      <c r="CZ267" s="90"/>
      <c r="DA267" s="90"/>
      <c r="DB267" s="90"/>
      <c r="DC267" s="90"/>
    </row>
    <row r="268" spans="96:107" ht="13.2" x14ac:dyDescent="0.25">
      <c r="CR268" s="90"/>
      <c r="CS268" s="90"/>
      <c r="CT268" s="90"/>
      <c r="CU268" s="90"/>
      <c r="CV268" s="90"/>
      <c r="CW268" s="90"/>
      <c r="CX268" s="90"/>
      <c r="CY268" s="90"/>
      <c r="CZ268" s="90"/>
      <c r="DA268" s="90"/>
      <c r="DB268" s="90"/>
      <c r="DC268" s="90"/>
    </row>
    <row r="269" spans="96:107" ht="13.2" x14ac:dyDescent="0.25">
      <c r="CR269" s="90"/>
      <c r="CS269" s="90"/>
      <c r="CT269" s="90"/>
      <c r="CU269" s="90"/>
      <c r="CV269" s="90"/>
      <c r="CW269" s="90"/>
      <c r="CX269" s="90"/>
      <c r="CY269" s="90"/>
      <c r="CZ269" s="90"/>
      <c r="DA269" s="90"/>
      <c r="DB269" s="90"/>
      <c r="DC269" s="90"/>
    </row>
    <row r="270" spans="96:107" ht="13.2" x14ac:dyDescent="0.25">
      <c r="CR270" s="90"/>
      <c r="CS270" s="90"/>
      <c r="CT270" s="90"/>
      <c r="CU270" s="90"/>
      <c r="CV270" s="90"/>
      <c r="CW270" s="90"/>
      <c r="CX270" s="90"/>
      <c r="CY270" s="90"/>
      <c r="CZ270" s="90"/>
      <c r="DA270" s="90"/>
      <c r="DB270" s="90"/>
      <c r="DC270" s="90"/>
    </row>
    <row r="271" spans="96:107" ht="13.2" x14ac:dyDescent="0.25">
      <c r="CR271" s="90"/>
      <c r="CS271" s="90"/>
      <c r="CT271" s="90"/>
      <c r="CU271" s="90"/>
      <c r="CV271" s="90"/>
      <c r="CW271" s="90"/>
      <c r="CX271" s="90"/>
      <c r="CY271" s="90"/>
      <c r="CZ271" s="90"/>
      <c r="DA271" s="90"/>
      <c r="DB271" s="90"/>
      <c r="DC271" s="90"/>
    </row>
    <row r="272" spans="96:107" ht="13.2" x14ac:dyDescent="0.25">
      <c r="CR272" s="90"/>
      <c r="CS272" s="90"/>
      <c r="CT272" s="90"/>
      <c r="CU272" s="90"/>
      <c r="CV272" s="90"/>
      <c r="CW272" s="90"/>
      <c r="CX272" s="90"/>
      <c r="CY272" s="90"/>
      <c r="CZ272" s="90"/>
      <c r="DA272" s="90"/>
      <c r="DB272" s="90"/>
      <c r="DC272" s="90"/>
    </row>
    <row r="273" spans="96:107" ht="13.2" x14ac:dyDescent="0.25">
      <c r="CR273" s="90"/>
      <c r="CS273" s="90"/>
      <c r="CT273" s="90"/>
      <c r="CU273" s="90"/>
      <c r="CV273" s="90"/>
      <c r="CW273" s="90"/>
      <c r="CX273" s="90"/>
      <c r="CY273" s="90"/>
      <c r="CZ273" s="90"/>
      <c r="DA273" s="90"/>
      <c r="DB273" s="90"/>
      <c r="DC273" s="90"/>
    </row>
    <row r="274" spans="96:107" ht="13.2" x14ac:dyDescent="0.25">
      <c r="CR274" s="90"/>
      <c r="CS274" s="90"/>
      <c r="CT274" s="90"/>
      <c r="CU274" s="90"/>
      <c r="CV274" s="90"/>
      <c r="CW274" s="90"/>
      <c r="CX274" s="90"/>
      <c r="CY274" s="90"/>
      <c r="CZ274" s="90"/>
      <c r="DA274" s="90"/>
      <c r="DB274" s="90"/>
      <c r="DC274" s="90"/>
    </row>
    <row r="275" spans="96:107" ht="13.2" x14ac:dyDescent="0.25">
      <c r="CR275" s="90"/>
      <c r="CS275" s="90"/>
      <c r="CT275" s="90"/>
      <c r="CU275" s="90"/>
      <c r="CV275" s="90"/>
      <c r="CW275" s="90"/>
      <c r="CX275" s="90"/>
      <c r="CY275" s="90"/>
      <c r="CZ275" s="90"/>
      <c r="DA275" s="90"/>
      <c r="DB275" s="90"/>
      <c r="DC275" s="90"/>
    </row>
    <row r="276" spans="96:107" ht="13.2" x14ac:dyDescent="0.25">
      <c r="CR276" s="90"/>
      <c r="CS276" s="90"/>
      <c r="CT276" s="90"/>
      <c r="CU276" s="90"/>
      <c r="CV276" s="90"/>
      <c r="CW276" s="90"/>
      <c r="CX276" s="90"/>
      <c r="CY276" s="90"/>
      <c r="CZ276" s="90"/>
      <c r="DA276" s="90"/>
      <c r="DB276" s="90"/>
      <c r="DC276" s="90"/>
    </row>
    <row r="277" spans="96:107" ht="13.2" x14ac:dyDescent="0.25">
      <c r="CR277" s="90"/>
      <c r="CS277" s="90"/>
      <c r="CT277" s="90"/>
      <c r="CU277" s="90"/>
      <c r="CV277" s="90"/>
      <c r="CW277" s="90"/>
      <c r="CX277" s="90"/>
      <c r="CY277" s="90"/>
      <c r="CZ277" s="90"/>
      <c r="DA277" s="90"/>
      <c r="DB277" s="90"/>
      <c r="DC277" s="90"/>
    </row>
    <row r="278" spans="96:107" ht="13.2" x14ac:dyDescent="0.25">
      <c r="CR278" s="90"/>
      <c r="CS278" s="90"/>
      <c r="CT278" s="90"/>
      <c r="CU278" s="90"/>
      <c r="CV278" s="90"/>
      <c r="CW278" s="90"/>
      <c r="CX278" s="90"/>
      <c r="CY278" s="90"/>
      <c r="CZ278" s="90"/>
      <c r="DA278" s="90"/>
      <c r="DB278" s="90"/>
      <c r="DC278" s="90"/>
    </row>
    <row r="279" spans="96:107" ht="13.2" x14ac:dyDescent="0.25">
      <c r="CR279" s="90"/>
      <c r="CS279" s="90"/>
      <c r="CT279" s="90"/>
      <c r="CU279" s="90"/>
      <c r="CV279" s="90"/>
      <c r="CW279" s="90"/>
      <c r="CX279" s="90"/>
      <c r="CY279" s="90"/>
      <c r="CZ279" s="90"/>
      <c r="DA279" s="90"/>
      <c r="DB279" s="90"/>
      <c r="DC279" s="90"/>
    </row>
    <row r="280" spans="96:107" ht="13.2" x14ac:dyDescent="0.25">
      <c r="CR280" s="90"/>
      <c r="CS280" s="90"/>
      <c r="CT280" s="90"/>
      <c r="CU280" s="90"/>
      <c r="CV280" s="90"/>
      <c r="CW280" s="90"/>
      <c r="CX280" s="90"/>
      <c r="CY280" s="90"/>
      <c r="CZ280" s="90"/>
      <c r="DA280" s="90"/>
      <c r="DB280" s="90"/>
      <c r="DC280" s="90"/>
    </row>
    <row r="281" spans="96:107" ht="13.2" x14ac:dyDescent="0.25">
      <c r="CR281" s="90"/>
      <c r="CS281" s="90"/>
      <c r="CT281" s="90"/>
      <c r="CU281" s="90"/>
      <c r="CV281" s="90"/>
      <c r="CW281" s="90"/>
      <c r="CX281" s="90"/>
      <c r="CY281" s="90"/>
      <c r="CZ281" s="90"/>
      <c r="DA281" s="90"/>
      <c r="DB281" s="90"/>
      <c r="DC281" s="90"/>
    </row>
    <row r="282" spans="96:107" ht="13.2" x14ac:dyDescent="0.25">
      <c r="CR282" s="90"/>
      <c r="CS282" s="90"/>
      <c r="CT282" s="90"/>
      <c r="CU282" s="90"/>
      <c r="CV282" s="90"/>
      <c r="CW282" s="90"/>
      <c r="CX282" s="90"/>
      <c r="CY282" s="90"/>
      <c r="CZ282" s="90"/>
      <c r="DA282" s="90"/>
      <c r="DB282" s="90"/>
      <c r="DC282" s="90"/>
    </row>
    <row r="283" spans="96:107" ht="13.2" x14ac:dyDescent="0.25">
      <c r="CR283" s="90"/>
      <c r="CS283" s="90"/>
      <c r="CT283" s="90"/>
      <c r="CU283" s="90"/>
      <c r="CV283" s="90"/>
      <c r="CW283" s="90"/>
      <c r="CX283" s="90"/>
      <c r="CY283" s="90"/>
      <c r="CZ283" s="90"/>
      <c r="DA283" s="90"/>
      <c r="DB283" s="90"/>
      <c r="DC283" s="90"/>
    </row>
    <row r="284" spans="96:107" ht="13.2" x14ac:dyDescent="0.25">
      <c r="CR284" s="90"/>
      <c r="CS284" s="90"/>
      <c r="CT284" s="90"/>
      <c r="CU284" s="90"/>
      <c r="CV284" s="90"/>
      <c r="CW284" s="90"/>
      <c r="CX284" s="90"/>
      <c r="CY284" s="90"/>
      <c r="CZ284" s="90"/>
      <c r="DA284" s="90"/>
      <c r="DB284" s="90"/>
      <c r="DC284" s="90"/>
    </row>
    <row r="285" spans="96:107" ht="13.2" x14ac:dyDescent="0.25">
      <c r="CR285" s="90"/>
      <c r="CS285" s="90"/>
      <c r="CT285" s="90"/>
      <c r="CU285" s="90"/>
      <c r="CV285" s="90"/>
      <c r="CW285" s="90"/>
      <c r="CX285" s="90"/>
      <c r="CY285" s="90"/>
      <c r="CZ285" s="90"/>
      <c r="DA285" s="90"/>
      <c r="DB285" s="90"/>
      <c r="DC285" s="90"/>
    </row>
    <row r="286" spans="96:107" ht="13.2" x14ac:dyDescent="0.25">
      <c r="CR286" s="90"/>
      <c r="CS286" s="90"/>
      <c r="CT286" s="90"/>
      <c r="CU286" s="90"/>
      <c r="CV286" s="90"/>
      <c r="CW286" s="90"/>
      <c r="CX286" s="90"/>
      <c r="CY286" s="90"/>
      <c r="CZ286" s="90"/>
      <c r="DA286" s="90"/>
      <c r="DB286" s="90"/>
      <c r="DC286" s="90"/>
    </row>
    <row r="287" spans="96:107" ht="13.2" x14ac:dyDescent="0.25">
      <c r="CR287" s="90"/>
      <c r="CS287" s="90"/>
      <c r="CT287" s="90"/>
      <c r="CU287" s="90"/>
      <c r="CV287" s="90"/>
      <c r="CW287" s="90"/>
      <c r="CX287" s="90"/>
      <c r="CY287" s="90"/>
      <c r="CZ287" s="90"/>
      <c r="DA287" s="90"/>
      <c r="DB287" s="90"/>
      <c r="DC287" s="90"/>
    </row>
    <row r="288" spans="96:107" ht="13.2" x14ac:dyDescent="0.25">
      <c r="CR288" s="90"/>
      <c r="CS288" s="90"/>
      <c r="CT288" s="90"/>
      <c r="CU288" s="90"/>
      <c r="CV288" s="90"/>
      <c r="CW288" s="90"/>
      <c r="CX288" s="90"/>
      <c r="CY288" s="90"/>
      <c r="CZ288" s="90"/>
      <c r="DA288" s="90"/>
      <c r="DB288" s="90"/>
      <c r="DC288" s="90"/>
    </row>
    <row r="289" spans="96:107" ht="13.2" x14ac:dyDescent="0.25">
      <c r="CR289" s="90"/>
      <c r="CS289" s="90"/>
      <c r="CT289" s="90"/>
      <c r="CU289" s="90"/>
      <c r="CV289" s="90"/>
      <c r="CW289" s="90"/>
      <c r="CX289" s="90"/>
      <c r="CY289" s="90"/>
      <c r="CZ289" s="90"/>
      <c r="DA289" s="90"/>
      <c r="DB289" s="90"/>
      <c r="DC289" s="90"/>
    </row>
    <row r="290" spans="96:107" ht="13.2" x14ac:dyDescent="0.25">
      <c r="CR290" s="90"/>
      <c r="CS290" s="90"/>
      <c r="CT290" s="90"/>
      <c r="CU290" s="90"/>
      <c r="CV290" s="90"/>
      <c r="CW290" s="90"/>
      <c r="CX290" s="90"/>
      <c r="CY290" s="90"/>
      <c r="CZ290" s="90"/>
      <c r="DA290" s="90"/>
      <c r="DB290" s="90"/>
      <c r="DC290" s="90"/>
    </row>
    <row r="291" spans="96:107" ht="13.2" x14ac:dyDescent="0.25">
      <c r="CR291" s="90"/>
      <c r="CS291" s="90"/>
      <c r="CT291" s="90"/>
      <c r="CU291" s="90"/>
      <c r="CV291" s="90"/>
      <c r="CW291" s="90"/>
      <c r="CX291" s="90"/>
      <c r="CY291" s="90"/>
      <c r="CZ291" s="90"/>
      <c r="DA291" s="90"/>
      <c r="DB291" s="90"/>
      <c r="DC291" s="90"/>
    </row>
    <row r="292" spans="96:107" ht="13.2" x14ac:dyDescent="0.25">
      <c r="CR292" s="90"/>
      <c r="CS292" s="90"/>
      <c r="CT292" s="90"/>
      <c r="CU292" s="90"/>
      <c r="CV292" s="90"/>
      <c r="CW292" s="90"/>
      <c r="CX292" s="90"/>
      <c r="CY292" s="90"/>
      <c r="CZ292" s="90"/>
      <c r="DA292" s="90"/>
      <c r="DB292" s="90"/>
      <c r="DC292" s="90"/>
    </row>
    <row r="293" spans="96:107" ht="13.2" x14ac:dyDescent="0.25">
      <c r="CR293" s="90"/>
      <c r="CS293" s="90"/>
      <c r="CT293" s="90"/>
      <c r="CU293" s="90"/>
      <c r="CV293" s="90"/>
      <c r="CW293" s="90"/>
      <c r="CX293" s="90"/>
      <c r="CY293" s="90"/>
      <c r="CZ293" s="90"/>
      <c r="DA293" s="90"/>
      <c r="DB293" s="90"/>
      <c r="DC293" s="90"/>
    </row>
    <row r="294" spans="96:107" ht="13.2" x14ac:dyDescent="0.25">
      <c r="CR294" s="90"/>
      <c r="CS294" s="90"/>
      <c r="CT294" s="90"/>
      <c r="CU294" s="90"/>
      <c r="CV294" s="90"/>
      <c r="CW294" s="90"/>
      <c r="CX294" s="90"/>
      <c r="CY294" s="90"/>
      <c r="CZ294" s="90"/>
      <c r="DA294" s="90"/>
      <c r="DB294" s="90"/>
      <c r="DC294" s="90"/>
    </row>
    <row r="295" spans="96:107" ht="13.2" x14ac:dyDescent="0.25">
      <c r="CR295" s="90"/>
      <c r="CS295" s="90"/>
      <c r="CT295" s="90"/>
      <c r="CU295" s="90"/>
      <c r="CV295" s="90"/>
      <c r="CW295" s="90"/>
      <c r="CX295" s="90"/>
      <c r="CY295" s="90"/>
      <c r="CZ295" s="90"/>
      <c r="DA295" s="90"/>
      <c r="DB295" s="90"/>
      <c r="DC295" s="90"/>
    </row>
    <row r="296" spans="96:107" ht="13.2" x14ac:dyDescent="0.25">
      <c r="CR296" s="90"/>
      <c r="CS296" s="90"/>
      <c r="CT296" s="90"/>
      <c r="CU296" s="90"/>
      <c r="CV296" s="90"/>
      <c r="CW296" s="90"/>
      <c r="CX296" s="90"/>
      <c r="CY296" s="90"/>
      <c r="CZ296" s="90"/>
      <c r="DA296" s="90"/>
      <c r="DB296" s="90"/>
      <c r="DC296" s="90"/>
    </row>
    <row r="297" spans="96:107" ht="13.2" x14ac:dyDescent="0.25">
      <c r="CR297" s="90"/>
      <c r="CS297" s="90"/>
      <c r="CT297" s="90"/>
      <c r="CU297" s="90"/>
      <c r="CV297" s="90"/>
      <c r="CW297" s="90"/>
      <c r="CX297" s="90"/>
      <c r="CY297" s="90"/>
      <c r="CZ297" s="90"/>
      <c r="DA297" s="90"/>
      <c r="DB297" s="90"/>
      <c r="DC297" s="90"/>
    </row>
    <row r="298" spans="96:107" ht="13.2" x14ac:dyDescent="0.25">
      <c r="CR298" s="90"/>
      <c r="CS298" s="90"/>
      <c r="CT298" s="90"/>
      <c r="CU298" s="90"/>
      <c r="CV298" s="90"/>
      <c r="CW298" s="90"/>
      <c r="CX298" s="90"/>
      <c r="CY298" s="90"/>
      <c r="CZ298" s="90"/>
      <c r="DA298" s="90"/>
      <c r="DB298" s="90"/>
      <c r="DC298" s="90"/>
    </row>
    <row r="299" spans="96:107" ht="13.2" x14ac:dyDescent="0.25">
      <c r="CR299" s="90"/>
      <c r="CS299" s="90"/>
      <c r="CT299" s="90"/>
      <c r="CU299" s="90"/>
      <c r="CV299" s="90"/>
      <c r="CW299" s="90"/>
      <c r="CX299" s="90"/>
      <c r="CY299" s="90"/>
      <c r="CZ299" s="90"/>
      <c r="DA299" s="90"/>
      <c r="DB299" s="90"/>
      <c r="DC299" s="90"/>
    </row>
    <row r="300" spans="96:107" ht="13.2" x14ac:dyDescent="0.25">
      <c r="CR300" s="90"/>
      <c r="CS300" s="90"/>
      <c r="CT300" s="90"/>
      <c r="CU300" s="90"/>
      <c r="CV300" s="90"/>
      <c r="CW300" s="90"/>
      <c r="CX300" s="90"/>
      <c r="CY300" s="90"/>
      <c r="CZ300" s="90"/>
      <c r="DA300" s="90"/>
      <c r="DB300" s="90"/>
      <c r="DC300" s="90"/>
    </row>
    <row r="301" spans="96:107" ht="13.2" x14ac:dyDescent="0.25">
      <c r="CR301" s="90"/>
      <c r="CS301" s="90"/>
      <c r="CT301" s="90"/>
      <c r="CU301" s="90"/>
      <c r="CV301" s="90"/>
      <c r="CW301" s="90"/>
      <c r="CX301" s="90"/>
      <c r="CY301" s="90"/>
      <c r="CZ301" s="90"/>
      <c r="DA301" s="90"/>
      <c r="DB301" s="90"/>
      <c r="DC301" s="90"/>
    </row>
    <row r="302" spans="96:107" ht="13.2" x14ac:dyDescent="0.25">
      <c r="CR302" s="90"/>
      <c r="CS302" s="90"/>
      <c r="CT302" s="90"/>
      <c r="CU302" s="90"/>
      <c r="CV302" s="90"/>
      <c r="CW302" s="90"/>
      <c r="CX302" s="90"/>
      <c r="CY302" s="90"/>
      <c r="CZ302" s="90"/>
      <c r="DA302" s="90"/>
      <c r="DB302" s="90"/>
      <c r="DC302" s="90"/>
    </row>
    <row r="303" spans="96:107" ht="13.2" x14ac:dyDescent="0.25">
      <c r="CR303" s="90"/>
      <c r="CS303" s="90"/>
      <c r="CT303" s="90"/>
      <c r="CU303" s="90"/>
      <c r="CV303" s="90"/>
      <c r="CW303" s="90"/>
      <c r="CX303" s="90"/>
      <c r="CY303" s="90"/>
      <c r="CZ303" s="90"/>
      <c r="DA303" s="90"/>
      <c r="DB303" s="90"/>
      <c r="DC303" s="90"/>
    </row>
    <row r="304" spans="96:107" ht="13.2" x14ac:dyDescent="0.25">
      <c r="CR304" s="90"/>
      <c r="CS304" s="90"/>
      <c r="CT304" s="90"/>
      <c r="CU304" s="90"/>
      <c r="CV304" s="90"/>
      <c r="CW304" s="90"/>
      <c r="CX304" s="90"/>
      <c r="CY304" s="90"/>
      <c r="CZ304" s="90"/>
      <c r="DA304" s="90"/>
      <c r="DB304" s="90"/>
      <c r="DC304" s="90"/>
    </row>
    <row r="305" spans="96:107" ht="13.2" x14ac:dyDescent="0.25">
      <c r="CR305" s="90"/>
      <c r="CS305" s="90"/>
      <c r="CT305" s="90"/>
      <c r="CU305" s="90"/>
      <c r="CV305" s="90"/>
      <c r="CW305" s="90"/>
      <c r="CX305" s="90"/>
      <c r="CY305" s="90"/>
      <c r="CZ305" s="90"/>
      <c r="DA305" s="90"/>
      <c r="DB305" s="90"/>
      <c r="DC305" s="90"/>
    </row>
    <row r="306" spans="96:107" ht="13.2" x14ac:dyDescent="0.25">
      <c r="CR306" s="90"/>
      <c r="CS306" s="90"/>
      <c r="CT306" s="90"/>
      <c r="CU306" s="90"/>
      <c r="CV306" s="90"/>
      <c r="CW306" s="90"/>
      <c r="CX306" s="90"/>
      <c r="CY306" s="90"/>
      <c r="CZ306" s="90"/>
      <c r="DA306" s="90"/>
      <c r="DB306" s="90"/>
      <c r="DC306" s="90"/>
    </row>
    <row r="307" spans="96:107" ht="13.2" x14ac:dyDescent="0.25">
      <c r="CR307" s="90"/>
      <c r="CS307" s="90"/>
      <c r="CT307" s="90"/>
      <c r="CU307" s="90"/>
      <c r="CV307" s="90"/>
      <c r="CW307" s="90"/>
      <c r="CX307" s="90"/>
      <c r="CY307" s="90"/>
      <c r="CZ307" s="90"/>
      <c r="DA307" s="90"/>
      <c r="DB307" s="90"/>
      <c r="DC307" s="90"/>
    </row>
    <row r="308" spans="96:107" ht="13.2" x14ac:dyDescent="0.25">
      <c r="CR308" s="90"/>
      <c r="CS308" s="90"/>
      <c r="CT308" s="90"/>
      <c r="CU308" s="90"/>
      <c r="CV308" s="90"/>
      <c r="CW308" s="90"/>
      <c r="CX308" s="90"/>
      <c r="CY308" s="90"/>
      <c r="CZ308" s="90"/>
      <c r="DA308" s="90"/>
      <c r="DB308" s="90"/>
      <c r="DC308" s="90"/>
    </row>
    <row r="309" spans="96:107" ht="13.2" x14ac:dyDescent="0.25">
      <c r="CR309" s="90"/>
      <c r="CS309" s="90"/>
      <c r="CT309" s="90"/>
      <c r="CU309" s="90"/>
      <c r="CV309" s="90"/>
      <c r="CW309" s="90"/>
      <c r="CX309" s="90"/>
      <c r="CY309" s="90"/>
      <c r="CZ309" s="90"/>
      <c r="DA309" s="90"/>
      <c r="DB309" s="90"/>
      <c r="DC309" s="90"/>
    </row>
    <row r="310" spans="96:107" ht="13.2" x14ac:dyDescent="0.25">
      <c r="CR310" s="90"/>
      <c r="CS310" s="90"/>
      <c r="CT310" s="90"/>
      <c r="CU310" s="90"/>
      <c r="CV310" s="90"/>
      <c r="CW310" s="90"/>
      <c r="CX310" s="90"/>
      <c r="CY310" s="90"/>
      <c r="CZ310" s="90"/>
      <c r="DA310" s="90"/>
      <c r="DB310" s="90"/>
      <c r="DC310" s="90"/>
    </row>
    <row r="311" spans="96:107" ht="13.2" x14ac:dyDescent="0.25">
      <c r="CR311" s="90"/>
      <c r="CS311" s="90"/>
      <c r="CT311" s="90"/>
      <c r="CU311" s="90"/>
      <c r="CV311" s="90"/>
      <c r="CW311" s="90"/>
      <c r="CX311" s="90"/>
      <c r="CY311" s="90"/>
      <c r="CZ311" s="90"/>
      <c r="DA311" s="90"/>
      <c r="DB311" s="90"/>
      <c r="DC311" s="90"/>
    </row>
    <row r="312" spans="96:107" ht="13.2" x14ac:dyDescent="0.25">
      <c r="CR312" s="90"/>
      <c r="CS312" s="90"/>
      <c r="CT312" s="90"/>
      <c r="CU312" s="90"/>
      <c r="CV312" s="90"/>
      <c r="CW312" s="90"/>
      <c r="CX312" s="90"/>
      <c r="CY312" s="90"/>
      <c r="CZ312" s="90"/>
      <c r="DA312" s="90"/>
      <c r="DB312" s="90"/>
      <c r="DC312" s="90"/>
    </row>
    <row r="313" spans="96:107" ht="13.2" x14ac:dyDescent="0.25">
      <c r="CR313" s="90"/>
      <c r="CS313" s="90"/>
      <c r="CT313" s="90"/>
      <c r="CU313" s="90"/>
      <c r="CV313" s="90"/>
      <c r="CW313" s="90"/>
      <c r="CX313" s="90"/>
      <c r="CY313" s="90"/>
      <c r="CZ313" s="90"/>
      <c r="DA313" s="90"/>
      <c r="DB313" s="90"/>
      <c r="DC313" s="90"/>
    </row>
    <row r="314" spans="96:107" ht="13.2" x14ac:dyDescent="0.25">
      <c r="CR314" s="90"/>
      <c r="CS314" s="90"/>
      <c r="CT314" s="90"/>
      <c r="CU314" s="90"/>
      <c r="CV314" s="90"/>
      <c r="CW314" s="90"/>
      <c r="CX314" s="90"/>
      <c r="CY314" s="90"/>
      <c r="CZ314" s="90"/>
      <c r="DA314" s="90"/>
      <c r="DB314" s="90"/>
      <c r="DC314" s="90"/>
    </row>
    <row r="315" spans="96:107" ht="13.2" x14ac:dyDescent="0.25">
      <c r="CR315" s="90"/>
      <c r="CS315" s="90"/>
      <c r="CT315" s="90"/>
      <c r="CU315" s="90"/>
      <c r="CV315" s="90"/>
      <c r="CW315" s="90"/>
      <c r="CX315" s="90"/>
      <c r="CY315" s="90"/>
      <c r="CZ315" s="90"/>
      <c r="DA315" s="90"/>
      <c r="DB315" s="90"/>
      <c r="DC315" s="90"/>
    </row>
    <row r="316" spans="96:107" ht="13.2" x14ac:dyDescent="0.25">
      <c r="CR316" s="90"/>
      <c r="CS316" s="90"/>
      <c r="CT316" s="90"/>
      <c r="CU316" s="90"/>
      <c r="CV316" s="90"/>
      <c r="CW316" s="90"/>
      <c r="CX316" s="90"/>
      <c r="CY316" s="90"/>
      <c r="CZ316" s="90"/>
      <c r="DA316" s="90"/>
      <c r="DB316" s="90"/>
      <c r="DC316" s="90"/>
    </row>
    <row r="317" spans="96:107" ht="13.2" x14ac:dyDescent="0.25">
      <c r="CR317" s="90"/>
      <c r="CS317" s="90"/>
      <c r="CT317" s="90"/>
      <c r="CU317" s="90"/>
      <c r="CV317" s="90"/>
      <c r="CW317" s="90"/>
      <c r="CX317" s="90"/>
      <c r="CY317" s="90"/>
      <c r="CZ317" s="90"/>
      <c r="DA317" s="90"/>
      <c r="DB317" s="90"/>
      <c r="DC317" s="90"/>
    </row>
    <row r="318" spans="96:107" ht="13.2" x14ac:dyDescent="0.25">
      <c r="CR318" s="90"/>
      <c r="CS318" s="90"/>
      <c r="CT318" s="90"/>
      <c r="CU318" s="90"/>
      <c r="CV318" s="90"/>
      <c r="CW318" s="90"/>
      <c r="CX318" s="90"/>
      <c r="CY318" s="90"/>
      <c r="CZ318" s="90"/>
      <c r="DA318" s="90"/>
      <c r="DB318" s="90"/>
      <c r="DC318" s="90"/>
    </row>
    <row r="319" spans="96:107" ht="13.2" x14ac:dyDescent="0.25">
      <c r="CR319" s="90"/>
      <c r="CS319" s="90"/>
      <c r="CT319" s="90"/>
      <c r="CU319" s="90"/>
      <c r="CV319" s="90"/>
      <c r="CW319" s="90"/>
      <c r="CX319" s="90"/>
      <c r="CY319" s="90"/>
      <c r="CZ319" s="90"/>
      <c r="DA319" s="90"/>
      <c r="DB319" s="90"/>
      <c r="DC319" s="90"/>
    </row>
    <row r="320" spans="96:107" ht="13.2" x14ac:dyDescent="0.25">
      <c r="CR320" s="90"/>
      <c r="CS320" s="90"/>
      <c r="CT320" s="90"/>
      <c r="CU320" s="90"/>
      <c r="CV320" s="90"/>
      <c r="CW320" s="90"/>
      <c r="CX320" s="90"/>
      <c r="CY320" s="90"/>
      <c r="CZ320" s="90"/>
      <c r="DA320" s="90"/>
      <c r="DB320" s="90"/>
      <c r="DC320" s="90"/>
    </row>
    <row r="321" spans="96:107" ht="13.2" x14ac:dyDescent="0.25">
      <c r="CR321" s="90"/>
      <c r="CS321" s="90"/>
      <c r="CT321" s="90"/>
      <c r="CU321" s="90"/>
      <c r="CV321" s="90"/>
      <c r="CW321" s="90"/>
      <c r="CX321" s="90"/>
      <c r="CY321" s="90"/>
      <c r="CZ321" s="90"/>
      <c r="DA321" s="90"/>
      <c r="DB321" s="90"/>
      <c r="DC321" s="90"/>
    </row>
    <row r="322" spans="96:107" ht="13.2" x14ac:dyDescent="0.25">
      <c r="CR322" s="90"/>
      <c r="CS322" s="90"/>
      <c r="CT322" s="90"/>
      <c r="CU322" s="90"/>
      <c r="CV322" s="90"/>
      <c r="CW322" s="90"/>
      <c r="CX322" s="90"/>
      <c r="CY322" s="90"/>
      <c r="CZ322" s="90"/>
      <c r="DA322" s="90"/>
      <c r="DB322" s="90"/>
      <c r="DC322" s="90"/>
    </row>
    <row r="323" spans="96:107" ht="13.2" x14ac:dyDescent="0.25">
      <c r="CR323" s="90"/>
      <c r="CS323" s="90"/>
      <c r="CT323" s="90"/>
      <c r="CU323" s="90"/>
      <c r="CV323" s="90"/>
      <c r="CW323" s="90"/>
      <c r="CX323" s="90"/>
      <c r="CY323" s="90"/>
      <c r="CZ323" s="90"/>
      <c r="DA323" s="90"/>
      <c r="DB323" s="90"/>
      <c r="DC323" s="90"/>
    </row>
    <row r="324" spans="96:107" ht="13.2" x14ac:dyDescent="0.25">
      <c r="CR324" s="90"/>
      <c r="CS324" s="90"/>
      <c r="CT324" s="90"/>
      <c r="CU324" s="90"/>
      <c r="CV324" s="90"/>
      <c r="CW324" s="90"/>
      <c r="CX324" s="90"/>
      <c r="CY324" s="90"/>
      <c r="CZ324" s="90"/>
      <c r="DA324" s="90"/>
      <c r="DB324" s="90"/>
      <c r="DC324" s="90"/>
    </row>
    <row r="325" spans="96:107" ht="13.2" x14ac:dyDescent="0.25">
      <c r="CR325" s="90"/>
      <c r="CS325" s="90"/>
      <c r="CT325" s="90"/>
      <c r="CU325" s="90"/>
      <c r="CV325" s="90"/>
      <c r="CW325" s="90"/>
      <c r="CX325" s="90"/>
      <c r="CY325" s="90"/>
      <c r="CZ325" s="90"/>
      <c r="DA325" s="90"/>
      <c r="DB325" s="90"/>
      <c r="DC325" s="90"/>
    </row>
    <row r="326" spans="96:107" ht="13.2" x14ac:dyDescent="0.25">
      <c r="CR326" s="90"/>
      <c r="CS326" s="90"/>
      <c r="CT326" s="90"/>
      <c r="CU326" s="90"/>
      <c r="CV326" s="90"/>
      <c r="CW326" s="90"/>
      <c r="CX326" s="90"/>
      <c r="CY326" s="90"/>
      <c r="CZ326" s="90"/>
      <c r="DA326" s="90"/>
      <c r="DB326" s="90"/>
      <c r="DC326" s="90"/>
    </row>
    <row r="327" spans="96:107" ht="13.2" x14ac:dyDescent="0.25">
      <c r="CR327" s="90"/>
      <c r="CS327" s="90"/>
      <c r="CT327" s="90"/>
      <c r="CU327" s="90"/>
      <c r="CV327" s="90"/>
      <c r="CW327" s="90"/>
      <c r="CX327" s="90"/>
      <c r="CY327" s="90"/>
      <c r="CZ327" s="90"/>
      <c r="DA327" s="90"/>
      <c r="DB327" s="90"/>
      <c r="DC327" s="90"/>
    </row>
    <row r="328" spans="96:107" ht="13.2" x14ac:dyDescent="0.25">
      <c r="CR328" s="90"/>
      <c r="CS328" s="90"/>
      <c r="CT328" s="90"/>
      <c r="CU328" s="90"/>
      <c r="CV328" s="90"/>
      <c r="CW328" s="90"/>
      <c r="CX328" s="90"/>
      <c r="CY328" s="90"/>
      <c r="CZ328" s="90"/>
      <c r="DA328" s="90"/>
      <c r="DB328" s="90"/>
      <c r="DC328" s="90"/>
    </row>
    <row r="329" spans="96:107" ht="13.2" x14ac:dyDescent="0.25">
      <c r="CR329" s="90"/>
      <c r="CS329" s="90"/>
      <c r="CT329" s="90"/>
      <c r="CU329" s="90"/>
      <c r="CV329" s="90"/>
      <c r="CW329" s="90"/>
      <c r="CX329" s="90"/>
      <c r="CY329" s="90"/>
      <c r="CZ329" s="90"/>
      <c r="DA329" s="90"/>
      <c r="DB329" s="90"/>
      <c r="DC329" s="90"/>
    </row>
    <row r="330" spans="96:107" ht="13.2" x14ac:dyDescent="0.25">
      <c r="CR330" s="90"/>
      <c r="CS330" s="90"/>
      <c r="CT330" s="90"/>
      <c r="CU330" s="90"/>
      <c r="CV330" s="90"/>
      <c r="CW330" s="90"/>
      <c r="CX330" s="90"/>
      <c r="CY330" s="90"/>
      <c r="CZ330" s="90"/>
      <c r="DA330" s="90"/>
      <c r="DB330" s="90"/>
      <c r="DC330" s="90"/>
    </row>
    <row r="331" spans="96:107" ht="13.2" x14ac:dyDescent="0.25">
      <c r="CR331" s="90"/>
      <c r="CS331" s="90"/>
      <c r="CT331" s="90"/>
      <c r="CU331" s="90"/>
      <c r="CV331" s="90"/>
      <c r="CW331" s="90"/>
      <c r="CX331" s="90"/>
      <c r="CY331" s="90"/>
      <c r="CZ331" s="90"/>
      <c r="DA331" s="90"/>
      <c r="DB331" s="90"/>
      <c r="DC331" s="90"/>
    </row>
    <row r="332" spans="96:107" ht="13.2" x14ac:dyDescent="0.25">
      <c r="CR332" s="90"/>
      <c r="CS332" s="90"/>
      <c r="CT332" s="90"/>
      <c r="CU332" s="90"/>
      <c r="CV332" s="90"/>
      <c r="CW332" s="90"/>
      <c r="CX332" s="90"/>
      <c r="CY332" s="90"/>
      <c r="CZ332" s="90"/>
      <c r="DA332" s="90"/>
      <c r="DB332" s="90"/>
      <c r="DC332" s="90"/>
    </row>
    <row r="333" spans="96:107" ht="13.2" x14ac:dyDescent="0.25">
      <c r="CR333" s="90"/>
      <c r="CS333" s="90"/>
      <c r="CT333" s="90"/>
      <c r="CU333" s="90"/>
      <c r="CV333" s="90"/>
      <c r="CW333" s="90"/>
      <c r="CX333" s="90"/>
      <c r="CY333" s="90"/>
      <c r="CZ333" s="90"/>
      <c r="DA333" s="90"/>
      <c r="DB333" s="90"/>
      <c r="DC333" s="90"/>
    </row>
    <row r="334" spans="96:107" ht="13.2" x14ac:dyDescent="0.25">
      <c r="CR334" s="90"/>
      <c r="CS334" s="90"/>
      <c r="CT334" s="90"/>
      <c r="CU334" s="90"/>
      <c r="CV334" s="90"/>
      <c r="CW334" s="90"/>
      <c r="CX334" s="90"/>
      <c r="CY334" s="90"/>
      <c r="CZ334" s="90"/>
      <c r="DA334" s="90"/>
      <c r="DB334" s="90"/>
      <c r="DC334" s="90"/>
    </row>
    <row r="335" spans="96:107" ht="13.2" x14ac:dyDescent="0.25">
      <c r="CR335" s="90"/>
      <c r="CS335" s="90"/>
      <c r="CT335" s="90"/>
      <c r="CU335" s="90"/>
      <c r="CV335" s="90"/>
      <c r="CW335" s="90"/>
      <c r="CX335" s="90"/>
      <c r="CY335" s="90"/>
      <c r="CZ335" s="90"/>
      <c r="DA335" s="90"/>
      <c r="DB335" s="90"/>
      <c r="DC335" s="90"/>
    </row>
    <row r="336" spans="96:107" ht="13.2" x14ac:dyDescent="0.25">
      <c r="CR336" s="90"/>
      <c r="CS336" s="90"/>
      <c r="CT336" s="90"/>
      <c r="CU336" s="90"/>
      <c r="CV336" s="90"/>
      <c r="CW336" s="90"/>
      <c r="CX336" s="90"/>
      <c r="CY336" s="90"/>
      <c r="CZ336" s="90"/>
      <c r="DA336" s="90"/>
      <c r="DB336" s="90"/>
      <c r="DC336" s="90"/>
    </row>
    <row r="337" spans="96:107" ht="13.2" x14ac:dyDescent="0.25">
      <c r="CR337" s="90"/>
      <c r="CS337" s="90"/>
      <c r="CT337" s="90"/>
      <c r="CU337" s="90"/>
      <c r="CV337" s="90"/>
      <c r="CW337" s="90"/>
      <c r="CX337" s="90"/>
      <c r="CY337" s="90"/>
      <c r="CZ337" s="90"/>
      <c r="DA337" s="90"/>
      <c r="DB337" s="90"/>
      <c r="DC337" s="90"/>
    </row>
    <row r="338" spans="96:107" ht="13.2" x14ac:dyDescent="0.25">
      <c r="CR338" s="90"/>
      <c r="CS338" s="90"/>
      <c r="CT338" s="90"/>
      <c r="CU338" s="90"/>
      <c r="CV338" s="90"/>
      <c r="CW338" s="90"/>
      <c r="CX338" s="90"/>
      <c r="CY338" s="90"/>
      <c r="CZ338" s="90"/>
      <c r="DA338" s="90"/>
      <c r="DB338" s="90"/>
      <c r="DC338" s="90"/>
    </row>
    <row r="339" spans="96:107" ht="13.2" x14ac:dyDescent="0.25">
      <c r="CR339" s="90"/>
      <c r="CS339" s="90"/>
      <c r="CT339" s="90"/>
      <c r="CU339" s="90"/>
      <c r="CV339" s="90"/>
      <c r="CW339" s="90"/>
      <c r="CX339" s="90"/>
      <c r="CY339" s="90"/>
      <c r="CZ339" s="90"/>
      <c r="DA339" s="90"/>
      <c r="DB339" s="90"/>
      <c r="DC339" s="90"/>
    </row>
    <row r="340" spans="96:107" ht="13.2" x14ac:dyDescent="0.25">
      <c r="CR340" s="90"/>
      <c r="CS340" s="90"/>
      <c r="CT340" s="90"/>
      <c r="CU340" s="90"/>
      <c r="CV340" s="90"/>
      <c r="CW340" s="90"/>
      <c r="CX340" s="90"/>
      <c r="CY340" s="90"/>
      <c r="CZ340" s="90"/>
      <c r="DA340" s="90"/>
      <c r="DB340" s="90"/>
      <c r="DC340" s="90"/>
    </row>
    <row r="341" spans="96:107" ht="13.2" x14ac:dyDescent="0.25">
      <c r="CR341" s="90"/>
      <c r="CS341" s="90"/>
      <c r="CT341" s="90"/>
      <c r="CU341" s="90"/>
      <c r="CV341" s="90"/>
      <c r="CW341" s="90"/>
      <c r="CX341" s="90"/>
      <c r="CY341" s="90"/>
      <c r="CZ341" s="90"/>
      <c r="DA341" s="90"/>
      <c r="DB341" s="90"/>
      <c r="DC341" s="90"/>
    </row>
    <row r="342" spans="96:107" ht="13.2" x14ac:dyDescent="0.25">
      <c r="CR342" s="90"/>
      <c r="CS342" s="90"/>
      <c r="CT342" s="90"/>
      <c r="CU342" s="90"/>
      <c r="CV342" s="90"/>
      <c r="CW342" s="90"/>
      <c r="CX342" s="90"/>
      <c r="CY342" s="90"/>
      <c r="CZ342" s="90"/>
      <c r="DA342" s="90"/>
      <c r="DB342" s="90"/>
      <c r="DC342" s="90"/>
    </row>
    <row r="343" spans="96:107" ht="13.2" x14ac:dyDescent="0.25">
      <c r="CR343" s="90"/>
      <c r="CS343" s="90"/>
      <c r="CT343" s="90"/>
      <c r="CU343" s="90"/>
      <c r="CV343" s="90"/>
      <c r="CW343" s="90"/>
      <c r="CX343" s="90"/>
      <c r="CY343" s="90"/>
      <c r="CZ343" s="90"/>
      <c r="DA343" s="90"/>
      <c r="DB343" s="90"/>
      <c r="DC343" s="90"/>
    </row>
    <row r="344" spans="96:107" ht="13.2" x14ac:dyDescent="0.25">
      <c r="CR344" s="90"/>
      <c r="CS344" s="90"/>
      <c r="CT344" s="90"/>
      <c r="CU344" s="90"/>
      <c r="CV344" s="90"/>
      <c r="CW344" s="90"/>
      <c r="CX344" s="90"/>
      <c r="CY344" s="90"/>
      <c r="CZ344" s="90"/>
      <c r="DA344" s="90"/>
      <c r="DB344" s="90"/>
      <c r="DC344" s="90"/>
    </row>
    <row r="345" spans="96:107" ht="13.2" x14ac:dyDescent="0.25">
      <c r="CR345" s="90"/>
      <c r="CS345" s="90"/>
      <c r="CT345" s="90"/>
      <c r="CU345" s="90"/>
      <c r="CV345" s="90"/>
      <c r="CW345" s="90"/>
      <c r="CX345" s="90"/>
      <c r="CY345" s="90"/>
      <c r="CZ345" s="90"/>
      <c r="DA345" s="90"/>
      <c r="DB345" s="90"/>
      <c r="DC345" s="90"/>
    </row>
    <row r="346" spans="96:107" ht="13.2" x14ac:dyDescent="0.25">
      <c r="CR346" s="90"/>
      <c r="CS346" s="90"/>
      <c r="CT346" s="90"/>
      <c r="CU346" s="90"/>
      <c r="CV346" s="90"/>
      <c r="CW346" s="90"/>
      <c r="CX346" s="90"/>
      <c r="CY346" s="90"/>
      <c r="CZ346" s="90"/>
      <c r="DA346" s="90"/>
      <c r="DB346" s="90"/>
      <c r="DC346" s="90"/>
    </row>
    <row r="347" spans="96:107" ht="13.2" x14ac:dyDescent="0.25">
      <c r="CR347" s="90"/>
      <c r="CS347" s="90"/>
      <c r="CT347" s="90"/>
      <c r="CU347" s="90"/>
      <c r="CV347" s="90"/>
      <c r="CW347" s="90"/>
      <c r="CX347" s="90"/>
      <c r="CY347" s="90"/>
      <c r="CZ347" s="90"/>
      <c r="DA347" s="90"/>
      <c r="DB347" s="90"/>
      <c r="DC347" s="90"/>
    </row>
    <row r="348" spans="96:107" ht="13.2" x14ac:dyDescent="0.25">
      <c r="CR348" s="90"/>
      <c r="CS348" s="90"/>
      <c r="CT348" s="90"/>
      <c r="CU348" s="90"/>
      <c r="CV348" s="90"/>
      <c r="CW348" s="90"/>
      <c r="CX348" s="90"/>
      <c r="CY348" s="90"/>
      <c r="CZ348" s="90"/>
      <c r="DA348" s="90"/>
      <c r="DB348" s="90"/>
      <c r="DC348" s="90"/>
    </row>
    <row r="349" spans="96:107" ht="13.2" x14ac:dyDescent="0.25">
      <c r="CR349" s="90"/>
      <c r="CS349" s="90"/>
      <c r="CT349" s="90"/>
      <c r="CU349" s="90"/>
      <c r="CV349" s="90"/>
      <c r="CW349" s="90"/>
      <c r="CX349" s="90"/>
      <c r="CY349" s="90"/>
      <c r="CZ349" s="90"/>
      <c r="DA349" s="90"/>
      <c r="DB349" s="90"/>
      <c r="DC349" s="90"/>
    </row>
    <row r="350" spans="96:107" ht="13.2" x14ac:dyDescent="0.25">
      <c r="CR350" s="90"/>
      <c r="CS350" s="90"/>
      <c r="CT350" s="90"/>
      <c r="CU350" s="90"/>
      <c r="CV350" s="90"/>
      <c r="CW350" s="90"/>
      <c r="CX350" s="90"/>
      <c r="CY350" s="90"/>
      <c r="CZ350" s="90"/>
      <c r="DA350" s="90"/>
      <c r="DB350" s="90"/>
      <c r="DC350" s="90"/>
    </row>
    <row r="351" spans="96:107" ht="13.2" x14ac:dyDescent="0.25">
      <c r="CR351" s="90"/>
      <c r="CS351" s="90"/>
      <c r="CT351" s="90"/>
      <c r="CU351" s="90"/>
      <c r="CV351" s="90"/>
      <c r="CW351" s="90"/>
      <c r="CX351" s="90"/>
      <c r="CY351" s="90"/>
      <c r="CZ351" s="90"/>
      <c r="DA351" s="90"/>
      <c r="DB351" s="90"/>
      <c r="DC351" s="90"/>
    </row>
    <row r="352" spans="96:107" ht="13.2" x14ac:dyDescent="0.25">
      <c r="CR352" s="90"/>
      <c r="CS352" s="90"/>
      <c r="CT352" s="90"/>
      <c r="CU352" s="90"/>
      <c r="CV352" s="90"/>
      <c r="CW352" s="90"/>
      <c r="CX352" s="90"/>
      <c r="CY352" s="90"/>
      <c r="CZ352" s="90"/>
      <c r="DA352" s="90"/>
      <c r="DB352" s="90"/>
      <c r="DC352" s="90"/>
    </row>
    <row r="353" spans="96:107" ht="13.2" x14ac:dyDescent="0.25">
      <c r="CR353" s="90"/>
      <c r="CS353" s="90"/>
      <c r="CT353" s="90"/>
      <c r="CU353" s="90"/>
      <c r="CV353" s="90"/>
      <c r="CW353" s="90"/>
      <c r="CX353" s="90"/>
      <c r="CY353" s="90"/>
      <c r="CZ353" s="90"/>
      <c r="DA353" s="90"/>
      <c r="DB353" s="90"/>
      <c r="DC353" s="90"/>
    </row>
    <row r="354" spans="96:107" ht="13.2" x14ac:dyDescent="0.25">
      <c r="CR354" s="90"/>
      <c r="CS354" s="90"/>
      <c r="CT354" s="90"/>
      <c r="CU354" s="90"/>
      <c r="CV354" s="90"/>
      <c r="CW354" s="90"/>
      <c r="CX354" s="90"/>
      <c r="CY354" s="90"/>
      <c r="CZ354" s="90"/>
      <c r="DA354" s="90"/>
      <c r="DB354" s="90"/>
      <c r="DC354" s="90"/>
    </row>
    <row r="355" spans="96:107" ht="13.2" x14ac:dyDescent="0.25">
      <c r="CR355" s="90"/>
      <c r="CS355" s="90"/>
      <c r="CT355" s="90"/>
      <c r="CU355" s="90"/>
      <c r="CV355" s="90"/>
      <c r="CW355" s="90"/>
      <c r="CX355" s="90"/>
      <c r="CY355" s="90"/>
      <c r="CZ355" s="90"/>
      <c r="DA355" s="90"/>
      <c r="DB355" s="90"/>
      <c r="DC355" s="90"/>
    </row>
    <row r="356" spans="96:107" ht="13.2" x14ac:dyDescent="0.25">
      <c r="CR356" s="90"/>
      <c r="CS356" s="90"/>
      <c r="CT356" s="90"/>
      <c r="CU356" s="90"/>
      <c r="CV356" s="90"/>
      <c r="CW356" s="90"/>
      <c r="CX356" s="90"/>
      <c r="CY356" s="90"/>
      <c r="CZ356" s="90"/>
      <c r="DA356" s="90"/>
      <c r="DB356" s="90"/>
      <c r="DC356" s="90"/>
    </row>
    <row r="357" spans="96:107" ht="13.2" x14ac:dyDescent="0.25">
      <c r="CR357" s="90"/>
      <c r="CS357" s="90"/>
      <c r="CT357" s="90"/>
      <c r="CU357" s="90"/>
      <c r="CV357" s="90"/>
      <c r="CW357" s="90"/>
      <c r="CX357" s="90"/>
      <c r="CY357" s="90"/>
      <c r="CZ357" s="90"/>
      <c r="DA357" s="90"/>
      <c r="DB357" s="90"/>
      <c r="DC357" s="90"/>
    </row>
    <row r="358" spans="96:107" ht="13.2" x14ac:dyDescent="0.25">
      <c r="CR358" s="90"/>
      <c r="CS358" s="90"/>
      <c r="CT358" s="90"/>
      <c r="CU358" s="90"/>
      <c r="CV358" s="90"/>
      <c r="CW358" s="90"/>
      <c r="CX358" s="90"/>
      <c r="CY358" s="90"/>
      <c r="CZ358" s="90"/>
      <c r="DA358" s="90"/>
      <c r="DB358" s="90"/>
      <c r="DC358" s="90"/>
    </row>
    <row r="359" spans="96:107" ht="13.2" x14ac:dyDescent="0.25">
      <c r="CR359" s="90"/>
      <c r="CS359" s="90"/>
      <c r="CT359" s="90"/>
      <c r="CU359" s="90"/>
      <c r="CV359" s="90"/>
      <c r="CW359" s="90"/>
      <c r="CX359" s="90"/>
      <c r="CY359" s="90"/>
      <c r="CZ359" s="90"/>
      <c r="DA359" s="90"/>
      <c r="DB359" s="90"/>
      <c r="DC359" s="90"/>
    </row>
    <row r="360" spans="96:107" ht="13.2" x14ac:dyDescent="0.25">
      <c r="CR360" s="90"/>
      <c r="CS360" s="90"/>
      <c r="CT360" s="90"/>
      <c r="CU360" s="90"/>
      <c r="CV360" s="90"/>
      <c r="CW360" s="90"/>
      <c r="CX360" s="90"/>
      <c r="CY360" s="90"/>
      <c r="CZ360" s="90"/>
      <c r="DA360" s="90"/>
      <c r="DB360" s="90"/>
      <c r="DC360" s="90"/>
    </row>
    <row r="361" spans="96:107" ht="13.2" x14ac:dyDescent="0.25">
      <c r="CR361" s="90"/>
      <c r="CS361" s="90"/>
      <c r="CT361" s="90"/>
      <c r="CU361" s="90"/>
      <c r="CV361" s="90"/>
      <c r="CW361" s="90"/>
      <c r="CX361" s="90"/>
      <c r="CY361" s="90"/>
      <c r="CZ361" s="90"/>
      <c r="DA361" s="90"/>
      <c r="DB361" s="90"/>
      <c r="DC361" s="90"/>
    </row>
    <row r="362" spans="96:107" ht="13.2" x14ac:dyDescent="0.25">
      <c r="CR362" s="90"/>
      <c r="CS362" s="90"/>
      <c r="CT362" s="90"/>
      <c r="CU362" s="90"/>
      <c r="CV362" s="90"/>
      <c r="CW362" s="90"/>
      <c r="CX362" s="90"/>
      <c r="CY362" s="90"/>
      <c r="CZ362" s="90"/>
      <c r="DA362" s="90"/>
      <c r="DB362" s="90"/>
      <c r="DC362" s="90"/>
    </row>
    <row r="363" spans="96:107" ht="13.2" x14ac:dyDescent="0.25">
      <c r="CR363" s="90"/>
      <c r="CS363" s="90"/>
      <c r="CT363" s="90"/>
      <c r="CU363" s="90"/>
      <c r="CV363" s="90"/>
      <c r="CW363" s="90"/>
      <c r="CX363" s="90"/>
      <c r="CY363" s="90"/>
      <c r="CZ363" s="90"/>
      <c r="DA363" s="90"/>
      <c r="DB363" s="90"/>
      <c r="DC363" s="90"/>
    </row>
    <row r="364" spans="96:107" ht="13.2" x14ac:dyDescent="0.25">
      <c r="CR364" s="90"/>
      <c r="CS364" s="90"/>
      <c r="CT364" s="90"/>
      <c r="CU364" s="90"/>
      <c r="CV364" s="90"/>
      <c r="CW364" s="90"/>
      <c r="CX364" s="90"/>
      <c r="CY364" s="90"/>
      <c r="CZ364" s="90"/>
      <c r="DA364" s="90"/>
      <c r="DB364" s="90"/>
      <c r="DC364" s="90"/>
    </row>
    <row r="365" spans="96:107" ht="13.2" x14ac:dyDescent="0.25">
      <c r="CR365" s="90"/>
      <c r="CS365" s="90"/>
      <c r="CT365" s="90"/>
      <c r="CU365" s="90"/>
      <c r="CV365" s="90"/>
      <c r="CW365" s="90"/>
      <c r="CX365" s="90"/>
      <c r="CY365" s="90"/>
      <c r="CZ365" s="90"/>
      <c r="DA365" s="90"/>
      <c r="DB365" s="90"/>
      <c r="DC365" s="90"/>
    </row>
    <row r="366" spans="96:107" ht="13.2" x14ac:dyDescent="0.25">
      <c r="CR366" s="90"/>
      <c r="CS366" s="90"/>
      <c r="CT366" s="90"/>
      <c r="CU366" s="90"/>
      <c r="CV366" s="90"/>
      <c r="CW366" s="90"/>
      <c r="CX366" s="90"/>
      <c r="CY366" s="90"/>
      <c r="CZ366" s="90"/>
      <c r="DA366" s="90"/>
      <c r="DB366" s="90"/>
      <c r="DC366" s="90"/>
    </row>
    <row r="367" spans="96:107" ht="13.2" x14ac:dyDescent="0.25">
      <c r="CR367" s="90"/>
      <c r="CS367" s="90"/>
      <c r="CT367" s="90"/>
      <c r="CU367" s="90"/>
      <c r="CV367" s="90"/>
      <c r="CW367" s="90"/>
      <c r="CX367" s="90"/>
      <c r="CY367" s="90"/>
      <c r="CZ367" s="90"/>
      <c r="DA367" s="90"/>
      <c r="DB367" s="90"/>
      <c r="DC367" s="90"/>
    </row>
    <row r="368" spans="96:107" ht="13.2" x14ac:dyDescent="0.25">
      <c r="CR368" s="90"/>
      <c r="CS368" s="90"/>
      <c r="CT368" s="90"/>
      <c r="CU368" s="90"/>
      <c r="CV368" s="90"/>
      <c r="CW368" s="90"/>
      <c r="CX368" s="90"/>
      <c r="CY368" s="90"/>
      <c r="CZ368" s="90"/>
      <c r="DA368" s="90"/>
      <c r="DB368" s="90"/>
      <c r="DC368" s="90"/>
    </row>
    <row r="369" spans="96:107" ht="13.2" x14ac:dyDescent="0.25">
      <c r="CR369" s="90"/>
      <c r="CS369" s="90"/>
      <c r="CT369" s="90"/>
      <c r="CU369" s="90"/>
      <c r="CV369" s="90"/>
      <c r="CW369" s="90"/>
      <c r="CX369" s="90"/>
      <c r="CY369" s="90"/>
      <c r="CZ369" s="90"/>
      <c r="DA369" s="90"/>
      <c r="DB369" s="90"/>
      <c r="DC369" s="90"/>
    </row>
    <row r="370" spans="96:107" ht="13.2" x14ac:dyDescent="0.25">
      <c r="CR370" s="90"/>
      <c r="CS370" s="90"/>
      <c r="CT370" s="90"/>
      <c r="CU370" s="90"/>
      <c r="CV370" s="90"/>
      <c r="CW370" s="90"/>
      <c r="CX370" s="90"/>
      <c r="CY370" s="90"/>
      <c r="CZ370" s="90"/>
      <c r="DA370" s="90"/>
      <c r="DB370" s="90"/>
      <c r="DC370" s="90"/>
    </row>
    <row r="371" spans="96:107" ht="13.2" x14ac:dyDescent="0.25">
      <c r="CR371" s="90"/>
      <c r="CS371" s="90"/>
      <c r="CT371" s="90"/>
      <c r="CU371" s="90"/>
      <c r="CV371" s="90"/>
      <c r="CW371" s="90"/>
      <c r="CX371" s="90"/>
      <c r="CY371" s="90"/>
      <c r="CZ371" s="90"/>
      <c r="DA371" s="90"/>
      <c r="DB371" s="90"/>
      <c r="DC371" s="90"/>
    </row>
    <row r="372" spans="96:107" ht="13.2" x14ac:dyDescent="0.25">
      <c r="CR372" s="90"/>
      <c r="CS372" s="90"/>
      <c r="CT372" s="90"/>
      <c r="CU372" s="90"/>
      <c r="CV372" s="90"/>
      <c r="CW372" s="90"/>
      <c r="CX372" s="90"/>
      <c r="CY372" s="90"/>
      <c r="CZ372" s="90"/>
      <c r="DA372" s="90"/>
      <c r="DB372" s="90"/>
      <c r="DC372" s="90"/>
    </row>
    <row r="373" spans="96:107" ht="13.2" x14ac:dyDescent="0.25">
      <c r="CR373" s="90"/>
      <c r="CS373" s="90"/>
      <c r="CT373" s="90"/>
      <c r="CU373" s="90"/>
      <c r="CV373" s="90"/>
      <c r="CW373" s="90"/>
      <c r="CX373" s="90"/>
      <c r="CY373" s="90"/>
      <c r="CZ373" s="90"/>
      <c r="DA373" s="90"/>
      <c r="DB373" s="90"/>
      <c r="DC373" s="90"/>
    </row>
    <row r="374" spans="96:107" ht="13.2" x14ac:dyDescent="0.25">
      <c r="CR374" s="90"/>
      <c r="CS374" s="90"/>
      <c r="CT374" s="90"/>
      <c r="CU374" s="90"/>
      <c r="CV374" s="90"/>
      <c r="CW374" s="90"/>
      <c r="CX374" s="90"/>
      <c r="CY374" s="90"/>
      <c r="CZ374" s="90"/>
      <c r="DA374" s="90"/>
      <c r="DB374" s="90"/>
      <c r="DC374" s="90"/>
    </row>
    <row r="375" spans="96:107" ht="13.2" x14ac:dyDescent="0.25">
      <c r="CR375" s="90"/>
      <c r="CS375" s="90"/>
      <c r="CT375" s="90"/>
      <c r="CU375" s="90"/>
      <c r="CV375" s="90"/>
      <c r="CW375" s="90"/>
      <c r="CX375" s="90"/>
      <c r="CY375" s="90"/>
      <c r="CZ375" s="90"/>
      <c r="DA375" s="90"/>
      <c r="DB375" s="90"/>
      <c r="DC375" s="90"/>
    </row>
    <row r="376" spans="96:107" ht="13.2" x14ac:dyDescent="0.25">
      <c r="CR376" s="90"/>
      <c r="CS376" s="90"/>
      <c r="CT376" s="90"/>
      <c r="CU376" s="90"/>
      <c r="CV376" s="90"/>
      <c r="CW376" s="90"/>
      <c r="CX376" s="90"/>
      <c r="CY376" s="90"/>
      <c r="CZ376" s="90"/>
      <c r="DA376" s="90"/>
      <c r="DB376" s="90"/>
      <c r="DC376" s="90"/>
    </row>
    <row r="377" spans="96:107" ht="13.2" x14ac:dyDescent="0.25">
      <c r="CR377" s="90"/>
      <c r="CS377" s="90"/>
      <c r="CT377" s="90"/>
      <c r="CU377" s="90"/>
      <c r="CV377" s="90"/>
      <c r="CW377" s="90"/>
      <c r="CX377" s="90"/>
      <c r="CY377" s="90"/>
      <c r="CZ377" s="90"/>
      <c r="DA377" s="90"/>
      <c r="DB377" s="90"/>
      <c r="DC377" s="90"/>
    </row>
    <row r="378" spans="96:107" ht="13.2" x14ac:dyDescent="0.25">
      <c r="CR378" s="90"/>
      <c r="CS378" s="90"/>
      <c r="CT378" s="90"/>
      <c r="CU378" s="90"/>
      <c r="CV378" s="90"/>
      <c r="CW378" s="90"/>
      <c r="CX378" s="90"/>
      <c r="CY378" s="90"/>
      <c r="CZ378" s="90"/>
      <c r="DA378" s="90"/>
      <c r="DB378" s="90"/>
      <c r="DC378" s="90"/>
    </row>
    <row r="379" spans="96:107" ht="13.2" x14ac:dyDescent="0.25">
      <c r="CR379" s="90"/>
      <c r="CS379" s="90"/>
      <c r="CT379" s="90"/>
      <c r="CU379" s="90"/>
      <c r="CV379" s="90"/>
      <c r="CW379" s="90"/>
      <c r="CX379" s="90"/>
      <c r="CY379" s="90"/>
      <c r="CZ379" s="90"/>
      <c r="DA379" s="90"/>
      <c r="DB379" s="90"/>
      <c r="DC379" s="90"/>
    </row>
    <row r="380" spans="96:107" ht="13.2" x14ac:dyDescent="0.25">
      <c r="CR380" s="90"/>
      <c r="CS380" s="90"/>
      <c r="CT380" s="90"/>
      <c r="CU380" s="90"/>
      <c r="CV380" s="90"/>
      <c r="CW380" s="90"/>
      <c r="CX380" s="90"/>
      <c r="CY380" s="90"/>
      <c r="CZ380" s="90"/>
      <c r="DA380" s="90"/>
      <c r="DB380" s="90"/>
      <c r="DC380" s="90"/>
    </row>
    <row r="381" spans="96:107" ht="13.2" x14ac:dyDescent="0.25">
      <c r="CR381" s="90"/>
      <c r="CS381" s="90"/>
      <c r="CT381" s="90"/>
      <c r="CU381" s="90"/>
      <c r="CV381" s="90"/>
      <c r="CW381" s="90"/>
      <c r="CX381" s="90"/>
      <c r="CY381" s="90"/>
      <c r="CZ381" s="90"/>
      <c r="DA381" s="90"/>
      <c r="DB381" s="90"/>
      <c r="DC381" s="90"/>
    </row>
    <row r="382" spans="96:107" ht="13.2" x14ac:dyDescent="0.25">
      <c r="CR382" s="90"/>
      <c r="CS382" s="90"/>
      <c r="CT382" s="90"/>
      <c r="CU382" s="90"/>
      <c r="CV382" s="90"/>
      <c r="CW382" s="90"/>
      <c r="CX382" s="90"/>
      <c r="CY382" s="90"/>
      <c r="CZ382" s="90"/>
      <c r="DA382" s="90"/>
      <c r="DB382" s="90"/>
      <c r="DC382" s="90"/>
    </row>
    <row r="383" spans="96:107" ht="13.2" x14ac:dyDescent="0.25">
      <c r="CR383" s="90"/>
      <c r="CS383" s="90"/>
      <c r="CT383" s="90"/>
      <c r="CU383" s="90"/>
      <c r="CV383" s="90"/>
      <c r="CW383" s="90"/>
      <c r="CX383" s="90"/>
      <c r="CY383" s="90"/>
      <c r="CZ383" s="90"/>
      <c r="DA383" s="90"/>
      <c r="DB383" s="90"/>
      <c r="DC383" s="90"/>
    </row>
    <row r="384" spans="96:107" ht="13.2" x14ac:dyDescent="0.25">
      <c r="CR384" s="90"/>
      <c r="CS384" s="90"/>
      <c r="CT384" s="90"/>
      <c r="CU384" s="90"/>
      <c r="CV384" s="90"/>
      <c r="CW384" s="90"/>
      <c r="CX384" s="90"/>
      <c r="CY384" s="90"/>
      <c r="CZ384" s="90"/>
      <c r="DA384" s="90"/>
      <c r="DB384" s="90"/>
      <c r="DC384" s="90"/>
    </row>
    <row r="385" spans="96:107" ht="13.2" x14ac:dyDescent="0.25">
      <c r="CR385" s="90"/>
      <c r="CS385" s="90"/>
      <c r="CT385" s="90"/>
      <c r="CU385" s="90"/>
      <c r="CV385" s="90"/>
      <c r="CW385" s="90"/>
      <c r="CX385" s="90"/>
      <c r="CY385" s="90"/>
      <c r="CZ385" s="90"/>
      <c r="DA385" s="90"/>
      <c r="DB385" s="90"/>
      <c r="DC385" s="90"/>
    </row>
    <row r="386" spans="96:107" ht="13.2" x14ac:dyDescent="0.25">
      <c r="CR386" s="90"/>
      <c r="CS386" s="90"/>
      <c r="CT386" s="90"/>
      <c r="CU386" s="90"/>
      <c r="CV386" s="90"/>
      <c r="CW386" s="90"/>
      <c r="CX386" s="90"/>
      <c r="CY386" s="90"/>
      <c r="CZ386" s="90"/>
      <c r="DA386" s="90"/>
      <c r="DB386" s="90"/>
      <c r="DC386" s="90"/>
    </row>
    <row r="387" spans="96:107" ht="13.2" x14ac:dyDescent="0.25">
      <c r="CR387" s="90"/>
      <c r="CS387" s="90"/>
      <c r="CT387" s="90"/>
      <c r="CU387" s="90"/>
      <c r="CV387" s="90"/>
      <c r="CW387" s="90"/>
      <c r="CX387" s="90"/>
      <c r="CY387" s="90"/>
      <c r="CZ387" s="90"/>
      <c r="DA387" s="90"/>
      <c r="DB387" s="90"/>
      <c r="DC387" s="90"/>
    </row>
    <row r="388" spans="96:107" ht="13.2" x14ac:dyDescent="0.25">
      <c r="CR388" s="90"/>
      <c r="CS388" s="90"/>
      <c r="CT388" s="90"/>
      <c r="CU388" s="90"/>
      <c r="CV388" s="90"/>
      <c r="CW388" s="90"/>
      <c r="CX388" s="90"/>
      <c r="CY388" s="90"/>
      <c r="CZ388" s="90"/>
      <c r="DA388" s="90"/>
      <c r="DB388" s="90"/>
      <c r="DC388" s="90"/>
    </row>
    <row r="389" spans="96:107" ht="13.2" x14ac:dyDescent="0.25">
      <c r="CR389" s="90"/>
      <c r="CS389" s="90"/>
      <c r="CT389" s="90"/>
      <c r="CU389" s="90"/>
      <c r="CV389" s="90"/>
      <c r="CW389" s="90"/>
      <c r="CX389" s="90"/>
      <c r="CY389" s="90"/>
      <c r="CZ389" s="90"/>
      <c r="DA389" s="90"/>
      <c r="DB389" s="90"/>
      <c r="DC389" s="90"/>
    </row>
    <row r="390" spans="96:107" ht="13.2" x14ac:dyDescent="0.25">
      <c r="CR390" s="90"/>
      <c r="CS390" s="90"/>
      <c r="CT390" s="90"/>
      <c r="CU390" s="90"/>
      <c r="CV390" s="90"/>
      <c r="CW390" s="90"/>
      <c r="CX390" s="90"/>
      <c r="CY390" s="90"/>
      <c r="CZ390" s="90"/>
      <c r="DA390" s="90"/>
      <c r="DB390" s="90"/>
      <c r="DC390" s="90"/>
    </row>
    <row r="391" spans="96:107" ht="13.2" x14ac:dyDescent="0.25">
      <c r="CR391" s="90"/>
      <c r="CS391" s="90"/>
      <c r="CT391" s="90"/>
      <c r="CU391" s="90"/>
      <c r="CV391" s="90"/>
      <c r="CW391" s="90"/>
      <c r="CX391" s="90"/>
      <c r="CY391" s="90"/>
      <c r="CZ391" s="90"/>
      <c r="DA391" s="90"/>
      <c r="DB391" s="90"/>
      <c r="DC391" s="90"/>
    </row>
    <row r="392" spans="96:107" ht="13.2" x14ac:dyDescent="0.25">
      <c r="CR392" s="90"/>
      <c r="CS392" s="90"/>
      <c r="CT392" s="90"/>
      <c r="CU392" s="90"/>
      <c r="CV392" s="90"/>
      <c r="CW392" s="90"/>
      <c r="CX392" s="90"/>
      <c r="CY392" s="90"/>
      <c r="CZ392" s="90"/>
      <c r="DA392" s="90"/>
      <c r="DB392" s="90"/>
      <c r="DC392" s="90"/>
    </row>
    <row r="393" spans="96:107" ht="13.2" x14ac:dyDescent="0.25">
      <c r="CR393" s="90"/>
      <c r="CS393" s="90"/>
      <c r="CT393" s="90"/>
      <c r="CU393" s="90"/>
      <c r="CV393" s="90"/>
      <c r="CW393" s="90"/>
      <c r="CX393" s="90"/>
      <c r="CY393" s="90"/>
      <c r="CZ393" s="90"/>
      <c r="DA393" s="90"/>
      <c r="DB393" s="90"/>
      <c r="DC393" s="90"/>
    </row>
    <row r="394" spans="96:107" ht="13.2" x14ac:dyDescent="0.25">
      <c r="CR394" s="90"/>
      <c r="CS394" s="90"/>
      <c r="CT394" s="90"/>
      <c r="CU394" s="90"/>
      <c r="CV394" s="90"/>
      <c r="CW394" s="90"/>
      <c r="CX394" s="90"/>
      <c r="CY394" s="90"/>
      <c r="CZ394" s="90"/>
      <c r="DA394" s="90"/>
      <c r="DB394" s="90"/>
      <c r="DC394" s="90"/>
    </row>
    <row r="395" spans="96:107" ht="13.2" x14ac:dyDescent="0.25">
      <c r="CR395" s="90"/>
      <c r="CS395" s="90"/>
      <c r="CT395" s="90"/>
      <c r="CU395" s="90"/>
      <c r="CV395" s="90"/>
      <c r="CW395" s="90"/>
      <c r="CX395" s="90"/>
      <c r="CY395" s="90"/>
      <c r="CZ395" s="90"/>
      <c r="DA395" s="90"/>
      <c r="DB395" s="90"/>
      <c r="DC395" s="90"/>
    </row>
    <row r="396" spans="96:107" ht="13.2" x14ac:dyDescent="0.25">
      <c r="CR396" s="90"/>
      <c r="CS396" s="90"/>
      <c r="CT396" s="90"/>
      <c r="CU396" s="90"/>
      <c r="CV396" s="90"/>
      <c r="CW396" s="90"/>
      <c r="CX396" s="90"/>
      <c r="CY396" s="90"/>
      <c r="CZ396" s="90"/>
      <c r="DA396" s="90"/>
      <c r="DB396" s="90"/>
      <c r="DC396" s="90"/>
    </row>
    <row r="397" spans="96:107" ht="13.2" x14ac:dyDescent="0.25">
      <c r="CR397" s="90"/>
      <c r="CS397" s="90"/>
      <c r="CT397" s="90"/>
      <c r="CU397" s="90"/>
      <c r="CV397" s="90"/>
      <c r="CW397" s="90"/>
      <c r="CX397" s="90"/>
      <c r="CY397" s="90"/>
      <c r="CZ397" s="90"/>
      <c r="DA397" s="90"/>
      <c r="DB397" s="90"/>
      <c r="DC397" s="90"/>
    </row>
    <row r="398" spans="96:107" ht="13.2" x14ac:dyDescent="0.25">
      <c r="CR398" s="90"/>
      <c r="CS398" s="90"/>
      <c r="CT398" s="90"/>
      <c r="CU398" s="90"/>
      <c r="CV398" s="90"/>
      <c r="CW398" s="90"/>
      <c r="CX398" s="90"/>
      <c r="CY398" s="90"/>
      <c r="CZ398" s="90"/>
      <c r="DA398" s="90"/>
      <c r="DB398" s="90"/>
      <c r="DC398" s="90"/>
    </row>
    <row r="399" spans="96:107" ht="13.2" x14ac:dyDescent="0.25">
      <c r="CR399" s="90"/>
      <c r="CS399" s="90"/>
      <c r="CT399" s="90"/>
      <c r="CU399" s="90"/>
      <c r="CV399" s="90"/>
      <c r="CW399" s="90"/>
      <c r="CX399" s="90"/>
      <c r="CY399" s="90"/>
      <c r="CZ399" s="90"/>
      <c r="DA399" s="90"/>
      <c r="DB399" s="90"/>
      <c r="DC399" s="90"/>
    </row>
    <row r="400" spans="96:107" ht="13.2" x14ac:dyDescent="0.25">
      <c r="CR400" s="90"/>
      <c r="CS400" s="90"/>
      <c r="CT400" s="90"/>
      <c r="CU400" s="90"/>
      <c r="CV400" s="90"/>
      <c r="CW400" s="90"/>
      <c r="CX400" s="90"/>
      <c r="CY400" s="90"/>
      <c r="CZ400" s="90"/>
      <c r="DA400" s="90"/>
      <c r="DB400" s="90"/>
      <c r="DC400" s="90"/>
    </row>
    <row r="401" spans="96:107" ht="13.2" x14ac:dyDescent="0.25">
      <c r="CR401" s="90"/>
      <c r="CS401" s="90"/>
      <c r="CT401" s="90"/>
      <c r="CU401" s="90"/>
      <c r="CV401" s="90"/>
      <c r="CW401" s="90"/>
      <c r="CX401" s="90"/>
      <c r="CY401" s="90"/>
      <c r="CZ401" s="90"/>
      <c r="DA401" s="90"/>
      <c r="DB401" s="90"/>
      <c r="DC401" s="90"/>
    </row>
    <row r="402" spans="96:107" ht="13.2" x14ac:dyDescent="0.25">
      <c r="CR402" s="90"/>
      <c r="CS402" s="90"/>
      <c r="CT402" s="90"/>
      <c r="CU402" s="90"/>
      <c r="CV402" s="90"/>
      <c r="CW402" s="90"/>
      <c r="CX402" s="90"/>
      <c r="CY402" s="90"/>
      <c r="CZ402" s="90"/>
      <c r="DA402" s="90"/>
      <c r="DB402" s="90"/>
      <c r="DC402" s="90"/>
    </row>
    <row r="403" spans="96:107" ht="13.2" x14ac:dyDescent="0.25">
      <c r="CR403" s="90"/>
      <c r="CS403" s="90"/>
      <c r="CT403" s="90"/>
      <c r="CU403" s="90"/>
      <c r="CV403" s="90"/>
      <c r="CW403" s="90"/>
      <c r="CX403" s="90"/>
      <c r="CY403" s="90"/>
      <c r="CZ403" s="90"/>
      <c r="DA403" s="90"/>
      <c r="DB403" s="90"/>
      <c r="DC403" s="90"/>
    </row>
    <row r="404" spans="96:107" ht="13.2" x14ac:dyDescent="0.25">
      <c r="CR404" s="90"/>
      <c r="CS404" s="90"/>
      <c r="CT404" s="90"/>
      <c r="CU404" s="90"/>
      <c r="CV404" s="90"/>
      <c r="CW404" s="90"/>
      <c r="CX404" s="90"/>
      <c r="CY404" s="90"/>
      <c r="CZ404" s="90"/>
      <c r="DA404" s="90"/>
      <c r="DB404" s="90"/>
      <c r="DC404" s="90"/>
    </row>
    <row r="405" spans="96:107" ht="13.2" x14ac:dyDescent="0.25">
      <c r="CR405" s="90"/>
      <c r="CS405" s="90"/>
      <c r="CT405" s="90"/>
      <c r="CU405" s="90"/>
      <c r="CV405" s="90"/>
      <c r="CW405" s="90"/>
      <c r="CX405" s="90"/>
      <c r="CY405" s="90"/>
      <c r="CZ405" s="90"/>
      <c r="DA405" s="90"/>
      <c r="DB405" s="90"/>
      <c r="DC405" s="90"/>
    </row>
    <row r="406" spans="96:107" ht="13.2" x14ac:dyDescent="0.25">
      <c r="CR406" s="90"/>
      <c r="CS406" s="90"/>
      <c r="CT406" s="90"/>
      <c r="CU406" s="90"/>
      <c r="CV406" s="90"/>
      <c r="CW406" s="90"/>
      <c r="CX406" s="90"/>
      <c r="CY406" s="90"/>
      <c r="CZ406" s="90"/>
      <c r="DA406" s="90"/>
      <c r="DB406" s="90"/>
      <c r="DC406" s="90"/>
    </row>
    <row r="407" spans="96:107" ht="13.2" x14ac:dyDescent="0.25">
      <c r="CR407" s="90"/>
      <c r="CS407" s="90"/>
      <c r="CT407" s="90"/>
      <c r="CU407" s="90"/>
      <c r="CV407" s="90"/>
      <c r="CW407" s="90"/>
      <c r="CX407" s="90"/>
      <c r="CY407" s="90"/>
      <c r="CZ407" s="90"/>
      <c r="DA407" s="90"/>
      <c r="DB407" s="90"/>
      <c r="DC407" s="90"/>
    </row>
    <row r="408" spans="96:107" ht="13.2" x14ac:dyDescent="0.25">
      <c r="CR408" s="90"/>
      <c r="CS408" s="90"/>
      <c r="CT408" s="90"/>
      <c r="CU408" s="90"/>
      <c r="CV408" s="90"/>
      <c r="CW408" s="90"/>
      <c r="CX408" s="90"/>
      <c r="CY408" s="90"/>
      <c r="CZ408" s="90"/>
      <c r="DA408" s="90"/>
      <c r="DB408" s="90"/>
      <c r="DC408" s="90"/>
    </row>
    <row r="409" spans="96:107" ht="13.2" x14ac:dyDescent="0.25">
      <c r="CR409" s="90"/>
      <c r="CS409" s="90"/>
      <c r="CT409" s="90"/>
      <c r="CU409" s="90"/>
      <c r="CV409" s="90"/>
      <c r="CW409" s="90"/>
      <c r="CX409" s="90"/>
      <c r="CY409" s="90"/>
      <c r="CZ409" s="90"/>
      <c r="DA409" s="90"/>
      <c r="DB409" s="90"/>
      <c r="DC409" s="90"/>
    </row>
    <row r="410" spans="96:107" ht="13.2" x14ac:dyDescent="0.25">
      <c r="CR410" s="90"/>
      <c r="CS410" s="90"/>
      <c r="CT410" s="90"/>
      <c r="CU410" s="90"/>
      <c r="CV410" s="90"/>
      <c r="CW410" s="90"/>
      <c r="CX410" s="90"/>
      <c r="CY410" s="90"/>
      <c r="CZ410" s="90"/>
      <c r="DA410" s="90"/>
      <c r="DB410" s="90"/>
      <c r="DC410" s="90"/>
    </row>
    <row r="411" spans="96:107" ht="13.2" x14ac:dyDescent="0.25">
      <c r="CR411" s="90"/>
      <c r="CS411" s="90"/>
      <c r="CT411" s="90"/>
      <c r="CU411" s="90"/>
      <c r="CV411" s="90"/>
      <c r="CW411" s="90"/>
      <c r="CX411" s="90"/>
      <c r="CY411" s="90"/>
      <c r="CZ411" s="90"/>
      <c r="DA411" s="90"/>
      <c r="DB411" s="90"/>
      <c r="DC411" s="90"/>
    </row>
    <row r="412" spans="96:107" ht="13.2" x14ac:dyDescent="0.25">
      <c r="CR412" s="90"/>
      <c r="CS412" s="90"/>
      <c r="CT412" s="90"/>
      <c r="CU412" s="90"/>
      <c r="CV412" s="90"/>
      <c r="CW412" s="90"/>
      <c r="CX412" s="90"/>
      <c r="CY412" s="90"/>
      <c r="CZ412" s="90"/>
      <c r="DA412" s="90"/>
      <c r="DB412" s="90"/>
      <c r="DC412" s="90"/>
    </row>
    <row r="413" spans="96:107" ht="13.2" x14ac:dyDescent="0.25">
      <c r="CR413" s="90"/>
      <c r="CS413" s="90"/>
      <c r="CT413" s="90"/>
      <c r="CU413" s="90"/>
      <c r="CV413" s="90"/>
      <c r="CW413" s="90"/>
      <c r="CX413" s="90"/>
      <c r="CY413" s="90"/>
      <c r="CZ413" s="90"/>
      <c r="DA413" s="90"/>
      <c r="DB413" s="90"/>
      <c r="DC413" s="90"/>
    </row>
    <row r="414" spans="96:107" ht="13.2" x14ac:dyDescent="0.25">
      <c r="CR414" s="90"/>
      <c r="CS414" s="90"/>
      <c r="CT414" s="90"/>
      <c r="CU414" s="90"/>
      <c r="CV414" s="90"/>
      <c r="CW414" s="90"/>
      <c r="CX414" s="90"/>
      <c r="CY414" s="90"/>
      <c r="CZ414" s="90"/>
      <c r="DA414" s="90"/>
      <c r="DB414" s="90"/>
      <c r="DC414" s="90"/>
    </row>
    <row r="415" spans="96:107" ht="13.2" x14ac:dyDescent="0.25">
      <c r="CR415" s="90"/>
      <c r="CS415" s="90"/>
      <c r="CT415" s="90"/>
      <c r="CU415" s="90"/>
      <c r="CV415" s="90"/>
      <c r="CW415" s="90"/>
      <c r="CX415" s="90"/>
      <c r="CY415" s="90"/>
      <c r="CZ415" s="90"/>
      <c r="DA415" s="90"/>
      <c r="DB415" s="90"/>
      <c r="DC415" s="90"/>
    </row>
    <row r="416" spans="96:107" ht="13.2" x14ac:dyDescent="0.25">
      <c r="CR416" s="90"/>
      <c r="CS416" s="90"/>
      <c r="CT416" s="90"/>
      <c r="CU416" s="90"/>
      <c r="CV416" s="90"/>
      <c r="CW416" s="90"/>
      <c r="CX416" s="90"/>
      <c r="CY416" s="90"/>
      <c r="CZ416" s="90"/>
      <c r="DA416" s="90"/>
      <c r="DB416" s="90"/>
      <c r="DC416" s="90"/>
    </row>
    <row r="417" spans="96:107" ht="13.2" x14ac:dyDescent="0.25">
      <c r="CR417" s="90"/>
      <c r="CS417" s="90"/>
      <c r="CT417" s="90"/>
      <c r="CU417" s="90"/>
      <c r="CV417" s="90"/>
      <c r="CW417" s="90"/>
      <c r="CX417" s="90"/>
      <c r="CY417" s="90"/>
      <c r="CZ417" s="90"/>
      <c r="DA417" s="90"/>
      <c r="DB417" s="90"/>
      <c r="DC417" s="90"/>
    </row>
    <row r="418" spans="96:107" ht="13.2" x14ac:dyDescent="0.25">
      <c r="CR418" s="90"/>
      <c r="CS418" s="90"/>
      <c r="CT418" s="90"/>
      <c r="CU418" s="90"/>
      <c r="CV418" s="90"/>
      <c r="CW418" s="90"/>
      <c r="CX418" s="90"/>
      <c r="CY418" s="90"/>
      <c r="CZ418" s="90"/>
      <c r="DA418" s="90"/>
      <c r="DB418" s="90"/>
      <c r="DC418" s="90"/>
    </row>
    <row r="419" spans="96:107" ht="13.2" x14ac:dyDescent="0.25">
      <c r="CR419" s="90"/>
      <c r="CS419" s="90"/>
      <c r="CT419" s="90"/>
      <c r="CU419" s="90"/>
      <c r="CV419" s="90"/>
      <c r="CW419" s="90"/>
      <c r="CX419" s="90"/>
      <c r="CY419" s="90"/>
      <c r="CZ419" s="90"/>
      <c r="DA419" s="90"/>
      <c r="DB419" s="90"/>
      <c r="DC419" s="90"/>
    </row>
    <row r="420" spans="96:107" ht="13.2" x14ac:dyDescent="0.25">
      <c r="CR420" s="90"/>
      <c r="CS420" s="90"/>
      <c r="CT420" s="90"/>
      <c r="CU420" s="90"/>
      <c r="CV420" s="90"/>
      <c r="CW420" s="90"/>
      <c r="CX420" s="90"/>
      <c r="CY420" s="90"/>
      <c r="CZ420" s="90"/>
      <c r="DA420" s="90"/>
      <c r="DB420" s="90"/>
      <c r="DC420" s="90"/>
    </row>
    <row r="421" spans="96:107" ht="13.2" x14ac:dyDescent="0.25">
      <c r="CR421" s="90"/>
      <c r="CS421" s="90"/>
      <c r="CT421" s="90"/>
      <c r="CU421" s="90"/>
      <c r="CV421" s="90"/>
      <c r="CW421" s="90"/>
      <c r="CX421" s="90"/>
      <c r="CY421" s="90"/>
      <c r="CZ421" s="90"/>
      <c r="DA421" s="90"/>
      <c r="DB421" s="90"/>
      <c r="DC421" s="90"/>
    </row>
    <row r="422" spans="96:107" ht="13.2" x14ac:dyDescent="0.25">
      <c r="CR422" s="90"/>
      <c r="CS422" s="90"/>
      <c r="CT422" s="90"/>
      <c r="CU422" s="90"/>
      <c r="CV422" s="90"/>
      <c r="CW422" s="90"/>
      <c r="CX422" s="90"/>
      <c r="CY422" s="90"/>
      <c r="CZ422" s="90"/>
      <c r="DA422" s="90"/>
      <c r="DB422" s="90"/>
      <c r="DC422" s="90"/>
    </row>
    <row r="423" spans="96:107" ht="13.2" x14ac:dyDescent="0.25">
      <c r="CR423" s="90"/>
      <c r="CS423" s="90"/>
      <c r="CT423" s="90"/>
      <c r="CU423" s="90"/>
      <c r="CV423" s="90"/>
      <c r="CW423" s="90"/>
      <c r="CX423" s="90"/>
      <c r="CY423" s="90"/>
      <c r="CZ423" s="90"/>
      <c r="DA423" s="90"/>
      <c r="DB423" s="90"/>
      <c r="DC423" s="90"/>
    </row>
    <row r="424" spans="96:107" ht="13.2" x14ac:dyDescent="0.25">
      <c r="CR424" s="90"/>
      <c r="CS424" s="90"/>
      <c r="CT424" s="90"/>
      <c r="CU424" s="90"/>
      <c r="CV424" s="90"/>
      <c r="CW424" s="90"/>
      <c r="CX424" s="90"/>
      <c r="CY424" s="90"/>
      <c r="CZ424" s="90"/>
      <c r="DA424" s="90"/>
      <c r="DB424" s="90"/>
      <c r="DC424" s="90"/>
    </row>
    <row r="425" spans="96:107" ht="13.2" x14ac:dyDescent="0.25">
      <c r="CR425" s="90"/>
      <c r="CS425" s="90"/>
      <c r="CT425" s="90"/>
      <c r="CU425" s="90"/>
      <c r="CV425" s="90"/>
      <c r="CW425" s="90"/>
      <c r="CX425" s="90"/>
      <c r="CY425" s="90"/>
      <c r="CZ425" s="90"/>
      <c r="DA425" s="90"/>
      <c r="DB425" s="90"/>
      <c r="DC425" s="90"/>
    </row>
    <row r="426" spans="96:107" ht="13.2" x14ac:dyDescent="0.25">
      <c r="CR426" s="90"/>
      <c r="CS426" s="90"/>
      <c r="CT426" s="90"/>
      <c r="CU426" s="90"/>
      <c r="CV426" s="90"/>
      <c r="CW426" s="90"/>
      <c r="CX426" s="90"/>
      <c r="CY426" s="90"/>
      <c r="CZ426" s="90"/>
      <c r="DA426" s="90"/>
      <c r="DB426" s="90"/>
      <c r="DC426" s="90"/>
    </row>
    <row r="427" spans="96:107" ht="13.2" x14ac:dyDescent="0.25">
      <c r="CR427" s="90"/>
      <c r="CS427" s="90"/>
      <c r="CT427" s="90"/>
      <c r="CU427" s="90"/>
      <c r="CV427" s="90"/>
      <c r="CW427" s="90"/>
      <c r="CX427" s="90"/>
      <c r="CY427" s="90"/>
      <c r="CZ427" s="90"/>
      <c r="DA427" s="90"/>
      <c r="DB427" s="90"/>
      <c r="DC427" s="90"/>
    </row>
    <row r="428" spans="96:107" ht="13.2" x14ac:dyDescent="0.25">
      <c r="CR428" s="90"/>
      <c r="CS428" s="90"/>
      <c r="CT428" s="90"/>
      <c r="CU428" s="90"/>
      <c r="CV428" s="90"/>
      <c r="CW428" s="90"/>
      <c r="CX428" s="90"/>
      <c r="CY428" s="90"/>
      <c r="CZ428" s="90"/>
      <c r="DA428" s="90"/>
      <c r="DB428" s="90"/>
      <c r="DC428" s="90"/>
    </row>
    <row r="429" spans="96:107" ht="13.2" x14ac:dyDescent="0.25">
      <c r="CR429" s="90"/>
      <c r="CS429" s="90"/>
      <c r="CT429" s="90"/>
      <c r="CU429" s="90"/>
      <c r="CV429" s="90"/>
      <c r="CW429" s="90"/>
      <c r="CX429" s="90"/>
      <c r="CY429" s="90"/>
      <c r="CZ429" s="90"/>
      <c r="DA429" s="90"/>
      <c r="DB429" s="90"/>
      <c r="DC429" s="90"/>
    </row>
    <row r="430" spans="96:107" ht="13.2" x14ac:dyDescent="0.25">
      <c r="CR430" s="90"/>
      <c r="CS430" s="90"/>
      <c r="CT430" s="90"/>
      <c r="CU430" s="90"/>
      <c r="CV430" s="90"/>
      <c r="CW430" s="90"/>
      <c r="CX430" s="90"/>
      <c r="CY430" s="90"/>
      <c r="CZ430" s="90"/>
      <c r="DA430" s="90"/>
      <c r="DB430" s="90"/>
      <c r="DC430" s="90"/>
    </row>
    <row r="431" spans="96:107" ht="13.2" x14ac:dyDescent="0.25">
      <c r="CR431" s="90"/>
      <c r="CS431" s="90"/>
      <c r="CT431" s="90"/>
      <c r="CU431" s="90"/>
      <c r="CV431" s="90"/>
      <c r="CW431" s="90"/>
      <c r="CX431" s="90"/>
      <c r="CY431" s="90"/>
      <c r="CZ431" s="90"/>
      <c r="DA431" s="90"/>
      <c r="DB431" s="90"/>
      <c r="DC431" s="90"/>
    </row>
    <row r="432" spans="96:107" ht="13.2" x14ac:dyDescent="0.25">
      <c r="CR432" s="90"/>
      <c r="CS432" s="90"/>
      <c r="CT432" s="90"/>
      <c r="CU432" s="90"/>
      <c r="CV432" s="90"/>
      <c r="CW432" s="90"/>
      <c r="CX432" s="90"/>
      <c r="CY432" s="90"/>
      <c r="CZ432" s="90"/>
      <c r="DA432" s="90"/>
      <c r="DB432" s="90"/>
      <c r="DC432" s="90"/>
    </row>
    <row r="433" spans="96:107" ht="13.2" x14ac:dyDescent="0.25">
      <c r="CR433" s="90"/>
      <c r="CS433" s="90"/>
      <c r="CT433" s="90"/>
      <c r="CU433" s="90"/>
      <c r="CV433" s="90"/>
      <c r="CW433" s="90"/>
      <c r="CX433" s="90"/>
      <c r="CY433" s="90"/>
      <c r="CZ433" s="90"/>
      <c r="DA433" s="90"/>
      <c r="DB433" s="90"/>
      <c r="DC433" s="90"/>
    </row>
    <row r="434" spans="96:107" ht="13.2" x14ac:dyDescent="0.25">
      <c r="CR434" s="90"/>
      <c r="CS434" s="90"/>
      <c r="CT434" s="90"/>
      <c r="CU434" s="90"/>
      <c r="CV434" s="90"/>
      <c r="CW434" s="90"/>
      <c r="CX434" s="90"/>
      <c r="CY434" s="90"/>
      <c r="CZ434" s="90"/>
      <c r="DA434" s="90"/>
      <c r="DB434" s="90"/>
      <c r="DC434" s="90"/>
    </row>
    <row r="435" spans="96:107" ht="13.2" x14ac:dyDescent="0.25">
      <c r="CR435" s="90"/>
      <c r="CS435" s="90"/>
      <c r="CT435" s="90"/>
      <c r="CU435" s="90"/>
      <c r="CV435" s="90"/>
      <c r="CW435" s="90"/>
      <c r="CX435" s="90"/>
      <c r="CY435" s="90"/>
      <c r="CZ435" s="90"/>
      <c r="DA435" s="90"/>
      <c r="DB435" s="90"/>
      <c r="DC435" s="90"/>
    </row>
    <row r="436" spans="96:107" ht="13.2" x14ac:dyDescent="0.25">
      <c r="CR436" s="90"/>
      <c r="CS436" s="90"/>
      <c r="CT436" s="90"/>
      <c r="CU436" s="90"/>
      <c r="CV436" s="90"/>
      <c r="CW436" s="90"/>
      <c r="CX436" s="90"/>
      <c r="CY436" s="90"/>
      <c r="CZ436" s="90"/>
      <c r="DA436" s="90"/>
      <c r="DB436" s="90"/>
      <c r="DC436" s="90"/>
    </row>
    <row r="437" spans="96:107" ht="13.2" x14ac:dyDescent="0.25">
      <c r="CR437" s="90"/>
      <c r="CS437" s="90"/>
      <c r="CT437" s="90"/>
      <c r="CU437" s="90"/>
      <c r="CV437" s="90"/>
      <c r="CW437" s="90"/>
      <c r="CX437" s="90"/>
      <c r="CY437" s="90"/>
      <c r="CZ437" s="90"/>
      <c r="DA437" s="90"/>
      <c r="DB437" s="90"/>
      <c r="DC437" s="90"/>
    </row>
    <row r="438" spans="96:107" ht="13.2" x14ac:dyDescent="0.25">
      <c r="CR438" s="90"/>
      <c r="CS438" s="90"/>
      <c r="CT438" s="90"/>
      <c r="CU438" s="90"/>
      <c r="CV438" s="90"/>
      <c r="CW438" s="90"/>
      <c r="CX438" s="90"/>
      <c r="CY438" s="90"/>
      <c r="CZ438" s="90"/>
      <c r="DA438" s="90"/>
      <c r="DB438" s="90"/>
      <c r="DC438" s="90"/>
    </row>
    <row r="439" spans="96:107" ht="13.2" x14ac:dyDescent="0.25">
      <c r="CR439" s="90"/>
      <c r="CS439" s="90"/>
      <c r="CT439" s="90"/>
      <c r="CU439" s="90"/>
      <c r="CV439" s="90"/>
      <c r="CW439" s="90"/>
      <c r="CX439" s="90"/>
      <c r="CY439" s="90"/>
      <c r="CZ439" s="90"/>
      <c r="DA439" s="90"/>
      <c r="DB439" s="90"/>
      <c r="DC439" s="90"/>
    </row>
    <row r="440" spans="96:107" ht="13.2" x14ac:dyDescent="0.25">
      <c r="CR440" s="90"/>
      <c r="CS440" s="90"/>
      <c r="CT440" s="90"/>
      <c r="CU440" s="90"/>
      <c r="CV440" s="90"/>
      <c r="CW440" s="90"/>
      <c r="CX440" s="90"/>
      <c r="CY440" s="90"/>
      <c r="CZ440" s="90"/>
      <c r="DA440" s="90"/>
      <c r="DB440" s="90"/>
      <c r="DC440" s="90"/>
    </row>
    <row r="441" spans="96:107" ht="13.2" x14ac:dyDescent="0.25">
      <c r="CR441" s="90"/>
      <c r="CS441" s="90"/>
      <c r="CT441" s="90"/>
      <c r="CU441" s="90"/>
      <c r="CV441" s="90"/>
      <c r="CW441" s="90"/>
      <c r="CX441" s="90"/>
      <c r="CY441" s="90"/>
      <c r="CZ441" s="90"/>
      <c r="DA441" s="90"/>
      <c r="DB441" s="90"/>
      <c r="DC441" s="90"/>
    </row>
    <row r="442" spans="96:107" ht="13.2" x14ac:dyDescent="0.25">
      <c r="CR442" s="90"/>
      <c r="CS442" s="90"/>
      <c r="CT442" s="90"/>
      <c r="CU442" s="90"/>
      <c r="CV442" s="90"/>
      <c r="CW442" s="90"/>
      <c r="CX442" s="90"/>
      <c r="CY442" s="90"/>
      <c r="CZ442" s="90"/>
      <c r="DA442" s="90"/>
      <c r="DB442" s="90"/>
      <c r="DC442" s="90"/>
    </row>
    <row r="443" spans="96:107" ht="13.2" x14ac:dyDescent="0.25">
      <c r="CR443" s="90"/>
      <c r="CS443" s="90"/>
      <c r="CT443" s="90"/>
      <c r="CU443" s="90"/>
      <c r="CV443" s="90"/>
      <c r="CW443" s="90"/>
      <c r="CX443" s="90"/>
      <c r="CY443" s="90"/>
      <c r="CZ443" s="90"/>
      <c r="DA443" s="90"/>
      <c r="DB443" s="90"/>
      <c r="DC443" s="90"/>
    </row>
    <row r="444" spans="96:107" ht="13.2" x14ac:dyDescent="0.25">
      <c r="CR444" s="90"/>
      <c r="CS444" s="90"/>
      <c r="CT444" s="90"/>
      <c r="CU444" s="90"/>
      <c r="CV444" s="90"/>
      <c r="CW444" s="90"/>
      <c r="CX444" s="90"/>
      <c r="CY444" s="90"/>
      <c r="CZ444" s="90"/>
      <c r="DA444" s="90"/>
      <c r="DB444" s="90"/>
      <c r="DC444" s="90"/>
    </row>
    <row r="445" spans="96:107" ht="13.2" x14ac:dyDescent="0.25">
      <c r="CR445" s="90"/>
      <c r="CS445" s="90"/>
      <c r="CT445" s="90"/>
      <c r="CU445" s="90"/>
      <c r="CV445" s="90"/>
      <c r="CW445" s="90"/>
      <c r="CX445" s="90"/>
      <c r="CY445" s="90"/>
      <c r="CZ445" s="90"/>
      <c r="DA445" s="90"/>
      <c r="DB445" s="90"/>
      <c r="DC445" s="90"/>
    </row>
    <row r="446" spans="96:107" ht="13.2" x14ac:dyDescent="0.25">
      <c r="CR446" s="90"/>
      <c r="CS446" s="90"/>
      <c r="CT446" s="90"/>
      <c r="CU446" s="90"/>
      <c r="CV446" s="90"/>
      <c r="CW446" s="90"/>
      <c r="CX446" s="90"/>
      <c r="CY446" s="90"/>
      <c r="CZ446" s="90"/>
      <c r="DA446" s="90"/>
      <c r="DB446" s="90"/>
      <c r="DC446" s="90"/>
    </row>
    <row r="447" spans="96:107" ht="13.2" x14ac:dyDescent="0.25">
      <c r="CR447" s="90"/>
      <c r="CS447" s="90"/>
      <c r="CT447" s="90"/>
      <c r="CU447" s="90"/>
      <c r="CV447" s="90"/>
      <c r="CW447" s="90"/>
      <c r="CX447" s="90"/>
      <c r="CY447" s="90"/>
      <c r="CZ447" s="90"/>
      <c r="DA447" s="90"/>
      <c r="DB447" s="90"/>
      <c r="DC447" s="90"/>
    </row>
    <row r="448" spans="96:107" ht="13.2" x14ac:dyDescent="0.25">
      <c r="CR448" s="90"/>
      <c r="CS448" s="90"/>
      <c r="CT448" s="90"/>
      <c r="CU448" s="90"/>
      <c r="CV448" s="90"/>
      <c r="CW448" s="90"/>
      <c r="CX448" s="90"/>
      <c r="CY448" s="90"/>
      <c r="CZ448" s="90"/>
      <c r="DA448" s="90"/>
      <c r="DB448" s="90"/>
      <c r="DC448" s="90"/>
    </row>
    <row r="449" spans="96:107" ht="13.2" x14ac:dyDescent="0.25">
      <c r="CR449" s="90"/>
      <c r="CS449" s="90"/>
      <c r="CT449" s="90"/>
      <c r="CU449" s="90"/>
      <c r="CV449" s="90"/>
      <c r="CW449" s="90"/>
      <c r="CX449" s="90"/>
      <c r="CY449" s="90"/>
      <c r="CZ449" s="90"/>
      <c r="DA449" s="90"/>
      <c r="DB449" s="90"/>
      <c r="DC449" s="90"/>
    </row>
    <row r="450" spans="96:107" ht="13.2" x14ac:dyDescent="0.25">
      <c r="CR450" s="90"/>
      <c r="CS450" s="90"/>
      <c r="CT450" s="90"/>
      <c r="CU450" s="90"/>
      <c r="CV450" s="90"/>
      <c r="CW450" s="90"/>
      <c r="CX450" s="90"/>
      <c r="CY450" s="90"/>
      <c r="CZ450" s="90"/>
      <c r="DA450" s="90"/>
      <c r="DB450" s="90"/>
      <c r="DC450" s="90"/>
    </row>
    <row r="451" spans="96:107" ht="13.2" x14ac:dyDescent="0.25">
      <c r="CR451" s="90"/>
      <c r="CS451" s="90"/>
      <c r="CT451" s="90"/>
      <c r="CU451" s="90"/>
      <c r="CV451" s="90"/>
      <c r="CW451" s="90"/>
      <c r="CX451" s="90"/>
      <c r="CY451" s="90"/>
      <c r="CZ451" s="90"/>
      <c r="DA451" s="90"/>
      <c r="DB451" s="90"/>
      <c r="DC451" s="90"/>
    </row>
    <row r="452" spans="96:107" ht="13.2" x14ac:dyDescent="0.25">
      <c r="CR452" s="90"/>
      <c r="CS452" s="90"/>
      <c r="CT452" s="90"/>
      <c r="CU452" s="90"/>
      <c r="CV452" s="90"/>
      <c r="CW452" s="90"/>
      <c r="CX452" s="90"/>
      <c r="CY452" s="90"/>
      <c r="CZ452" s="90"/>
      <c r="DA452" s="90"/>
      <c r="DB452" s="90"/>
      <c r="DC452" s="90"/>
    </row>
    <row r="453" spans="96:107" ht="13.2" x14ac:dyDescent="0.25">
      <c r="CR453" s="90"/>
      <c r="CS453" s="90"/>
      <c r="CT453" s="90"/>
      <c r="CU453" s="90"/>
      <c r="CV453" s="90"/>
      <c r="CW453" s="90"/>
      <c r="CX453" s="90"/>
      <c r="CY453" s="90"/>
      <c r="CZ453" s="90"/>
      <c r="DA453" s="90"/>
      <c r="DB453" s="90"/>
      <c r="DC453" s="90"/>
    </row>
    <row r="454" spans="96:107" ht="13.2" x14ac:dyDescent="0.25">
      <c r="CR454" s="90"/>
      <c r="CS454" s="90"/>
      <c r="CT454" s="90"/>
      <c r="CU454" s="90"/>
      <c r="CV454" s="90"/>
      <c r="CW454" s="90"/>
      <c r="CX454" s="90"/>
      <c r="CY454" s="90"/>
      <c r="CZ454" s="90"/>
      <c r="DA454" s="90"/>
      <c r="DB454" s="90"/>
      <c r="DC454" s="90"/>
    </row>
    <row r="455" spans="96:107" ht="13.2" x14ac:dyDescent="0.25">
      <c r="CR455" s="90"/>
      <c r="CS455" s="90"/>
      <c r="CT455" s="90"/>
      <c r="CU455" s="90"/>
      <c r="CV455" s="90"/>
      <c r="CW455" s="90"/>
      <c r="CX455" s="90"/>
      <c r="CY455" s="90"/>
      <c r="CZ455" s="90"/>
      <c r="DA455" s="90"/>
      <c r="DB455" s="90"/>
      <c r="DC455" s="90"/>
    </row>
    <row r="456" spans="96:107" ht="13.2" x14ac:dyDescent="0.25">
      <c r="CR456" s="90"/>
      <c r="CS456" s="90"/>
      <c r="CT456" s="90"/>
      <c r="CU456" s="90"/>
      <c r="CV456" s="90"/>
      <c r="CW456" s="90"/>
      <c r="CX456" s="90"/>
      <c r="CY456" s="90"/>
      <c r="CZ456" s="90"/>
      <c r="DA456" s="90"/>
      <c r="DB456" s="90"/>
      <c r="DC456" s="90"/>
    </row>
    <row r="457" spans="96:107" ht="13.2" x14ac:dyDescent="0.25">
      <c r="CR457" s="90"/>
      <c r="CS457" s="90"/>
      <c r="CT457" s="90"/>
      <c r="CU457" s="90"/>
      <c r="CV457" s="90"/>
      <c r="CW457" s="90"/>
      <c r="CX457" s="90"/>
      <c r="CY457" s="90"/>
      <c r="CZ457" s="90"/>
      <c r="DA457" s="90"/>
      <c r="DB457" s="90"/>
      <c r="DC457" s="90"/>
    </row>
    <row r="458" spans="96:107" ht="13.2" x14ac:dyDescent="0.25">
      <c r="CR458" s="90"/>
      <c r="CS458" s="90"/>
      <c r="CT458" s="90"/>
      <c r="CU458" s="90"/>
      <c r="CV458" s="90"/>
      <c r="CW458" s="90"/>
      <c r="CX458" s="90"/>
      <c r="CY458" s="90"/>
      <c r="CZ458" s="90"/>
      <c r="DA458" s="90"/>
      <c r="DB458" s="90"/>
      <c r="DC458" s="90"/>
    </row>
    <row r="459" spans="96:107" ht="13.2" x14ac:dyDescent="0.25">
      <c r="CR459" s="90"/>
      <c r="CS459" s="90"/>
      <c r="CT459" s="90"/>
      <c r="CU459" s="90"/>
      <c r="CV459" s="90"/>
      <c r="CW459" s="90"/>
      <c r="CX459" s="90"/>
      <c r="CY459" s="90"/>
      <c r="CZ459" s="90"/>
      <c r="DA459" s="90"/>
      <c r="DB459" s="90"/>
      <c r="DC459" s="90"/>
    </row>
    <row r="460" spans="96:107" ht="13.2" x14ac:dyDescent="0.25">
      <c r="CR460" s="90"/>
      <c r="CS460" s="90"/>
      <c r="CT460" s="90"/>
      <c r="CU460" s="90"/>
      <c r="CV460" s="90"/>
      <c r="CW460" s="90"/>
      <c r="CX460" s="90"/>
      <c r="CY460" s="90"/>
      <c r="CZ460" s="90"/>
      <c r="DA460" s="90"/>
      <c r="DB460" s="90"/>
      <c r="DC460" s="90"/>
    </row>
    <row r="461" spans="96:107" ht="13.2" x14ac:dyDescent="0.25">
      <c r="CR461" s="90"/>
      <c r="CS461" s="90"/>
      <c r="CT461" s="90"/>
      <c r="CU461" s="90"/>
      <c r="CV461" s="90"/>
      <c r="CW461" s="90"/>
      <c r="CX461" s="90"/>
      <c r="CY461" s="90"/>
      <c r="CZ461" s="90"/>
      <c r="DA461" s="90"/>
      <c r="DB461" s="90"/>
      <c r="DC461" s="90"/>
    </row>
    <row r="462" spans="96:107" ht="13.2" x14ac:dyDescent="0.25">
      <c r="CR462" s="90"/>
      <c r="CS462" s="90"/>
      <c r="CT462" s="90"/>
      <c r="CU462" s="90"/>
      <c r="CV462" s="90"/>
      <c r="CW462" s="90"/>
      <c r="CX462" s="90"/>
      <c r="CY462" s="90"/>
      <c r="CZ462" s="90"/>
      <c r="DA462" s="90"/>
      <c r="DB462" s="90"/>
      <c r="DC462" s="90"/>
    </row>
    <row r="463" spans="96:107" ht="13.2" x14ac:dyDescent="0.25">
      <c r="CR463" s="90"/>
      <c r="CS463" s="90"/>
      <c r="CT463" s="90"/>
      <c r="CU463" s="90"/>
      <c r="CV463" s="90"/>
      <c r="CW463" s="90"/>
      <c r="CX463" s="90"/>
      <c r="CY463" s="90"/>
      <c r="CZ463" s="90"/>
      <c r="DA463" s="90"/>
      <c r="DB463" s="90"/>
      <c r="DC463" s="90"/>
    </row>
    <row r="464" spans="96:107" ht="13.2" x14ac:dyDescent="0.25">
      <c r="CR464" s="90"/>
      <c r="CS464" s="90"/>
      <c r="CT464" s="90"/>
      <c r="CU464" s="90"/>
      <c r="CV464" s="90"/>
      <c r="CW464" s="90"/>
      <c r="CX464" s="90"/>
      <c r="CY464" s="90"/>
      <c r="CZ464" s="90"/>
      <c r="DA464" s="90"/>
      <c r="DB464" s="90"/>
      <c r="DC464" s="90"/>
    </row>
    <row r="465" spans="96:107" ht="13.2" x14ac:dyDescent="0.25">
      <c r="CR465" s="90"/>
      <c r="CS465" s="90"/>
      <c r="CT465" s="90"/>
      <c r="CU465" s="90"/>
      <c r="CV465" s="90"/>
      <c r="CW465" s="90"/>
      <c r="CX465" s="90"/>
      <c r="CY465" s="90"/>
      <c r="CZ465" s="90"/>
      <c r="DA465" s="90"/>
      <c r="DB465" s="90"/>
      <c r="DC465" s="90"/>
    </row>
    <row r="466" spans="96:107" ht="13.2" x14ac:dyDescent="0.25">
      <c r="CR466" s="90"/>
      <c r="CS466" s="90"/>
      <c r="CT466" s="90"/>
      <c r="CU466" s="90"/>
      <c r="CV466" s="90"/>
      <c r="CW466" s="90"/>
      <c r="CX466" s="90"/>
      <c r="CY466" s="90"/>
      <c r="CZ466" s="90"/>
      <c r="DA466" s="90"/>
      <c r="DB466" s="90"/>
      <c r="DC466" s="90"/>
    </row>
    <row r="467" spans="96:107" ht="13.2" x14ac:dyDescent="0.25">
      <c r="CR467" s="90"/>
      <c r="CS467" s="90"/>
      <c r="CT467" s="90"/>
      <c r="CU467" s="90"/>
      <c r="CV467" s="90"/>
      <c r="CW467" s="90"/>
      <c r="CX467" s="90"/>
      <c r="CY467" s="90"/>
      <c r="CZ467" s="90"/>
      <c r="DA467" s="90"/>
      <c r="DB467" s="90"/>
      <c r="DC467" s="90"/>
    </row>
    <row r="468" spans="96:107" ht="13.2" x14ac:dyDescent="0.25">
      <c r="CR468" s="90"/>
      <c r="CS468" s="90"/>
      <c r="CT468" s="90"/>
      <c r="CU468" s="90"/>
      <c r="CV468" s="90"/>
      <c r="CW468" s="90"/>
      <c r="CX468" s="90"/>
      <c r="CY468" s="90"/>
      <c r="CZ468" s="90"/>
      <c r="DA468" s="90"/>
      <c r="DB468" s="90"/>
      <c r="DC468" s="90"/>
    </row>
    <row r="469" spans="96:107" ht="13.2" x14ac:dyDescent="0.25">
      <c r="CR469" s="90"/>
      <c r="CS469" s="90"/>
      <c r="CT469" s="90"/>
      <c r="CU469" s="90"/>
      <c r="CV469" s="90"/>
      <c r="CW469" s="90"/>
      <c r="CX469" s="90"/>
      <c r="CY469" s="90"/>
      <c r="CZ469" s="90"/>
      <c r="DA469" s="90"/>
      <c r="DB469" s="90"/>
      <c r="DC469" s="90"/>
    </row>
    <row r="470" spans="96:107" ht="13.2" x14ac:dyDescent="0.25">
      <c r="CR470" s="90"/>
      <c r="CS470" s="90"/>
      <c r="CT470" s="90"/>
      <c r="CU470" s="90"/>
      <c r="CV470" s="90"/>
      <c r="CW470" s="90"/>
      <c r="CX470" s="90"/>
      <c r="CY470" s="90"/>
      <c r="CZ470" s="90"/>
      <c r="DA470" s="90"/>
      <c r="DB470" s="90"/>
      <c r="DC470" s="90"/>
    </row>
    <row r="471" spans="96:107" ht="13.2" x14ac:dyDescent="0.25">
      <c r="CR471" s="90"/>
      <c r="CS471" s="90"/>
      <c r="CT471" s="90"/>
      <c r="CU471" s="90"/>
      <c r="CV471" s="90"/>
      <c r="CW471" s="90"/>
      <c r="CX471" s="90"/>
      <c r="CY471" s="90"/>
      <c r="CZ471" s="90"/>
      <c r="DA471" s="90"/>
      <c r="DB471" s="90"/>
      <c r="DC471" s="90"/>
    </row>
    <row r="472" spans="96:107" ht="13.2" x14ac:dyDescent="0.25">
      <c r="CR472" s="90"/>
      <c r="CS472" s="90"/>
      <c r="CT472" s="90"/>
      <c r="CU472" s="90"/>
      <c r="CV472" s="90"/>
      <c r="CW472" s="90"/>
      <c r="CX472" s="90"/>
      <c r="CY472" s="90"/>
      <c r="CZ472" s="90"/>
      <c r="DA472" s="90"/>
      <c r="DB472" s="90"/>
      <c r="DC472" s="90"/>
    </row>
    <row r="473" spans="96:107" ht="13.2" x14ac:dyDescent="0.25">
      <c r="CR473" s="90"/>
      <c r="CS473" s="90"/>
      <c r="CT473" s="90"/>
      <c r="CU473" s="90"/>
      <c r="CV473" s="90"/>
      <c r="CW473" s="90"/>
      <c r="CX473" s="90"/>
      <c r="CY473" s="90"/>
      <c r="CZ473" s="90"/>
      <c r="DA473" s="90"/>
      <c r="DB473" s="90"/>
      <c r="DC473" s="90"/>
    </row>
    <row r="474" spans="96:107" ht="13.2" x14ac:dyDescent="0.25">
      <c r="CR474" s="90"/>
      <c r="CS474" s="90"/>
      <c r="CT474" s="90"/>
      <c r="CU474" s="90"/>
      <c r="CV474" s="90"/>
      <c r="CW474" s="90"/>
      <c r="CX474" s="90"/>
      <c r="CY474" s="90"/>
      <c r="CZ474" s="90"/>
      <c r="DA474" s="90"/>
      <c r="DB474" s="90"/>
      <c r="DC474" s="90"/>
    </row>
    <row r="475" spans="96:107" ht="13.2" x14ac:dyDescent="0.25">
      <c r="CR475" s="90"/>
      <c r="CS475" s="90"/>
      <c r="CT475" s="90"/>
      <c r="CU475" s="90"/>
      <c r="CV475" s="90"/>
      <c r="CW475" s="90"/>
      <c r="CX475" s="90"/>
      <c r="CY475" s="90"/>
      <c r="CZ475" s="90"/>
      <c r="DA475" s="90"/>
      <c r="DB475" s="90"/>
      <c r="DC475" s="90"/>
    </row>
    <row r="476" spans="96:107" ht="13.2" x14ac:dyDescent="0.25">
      <c r="CR476" s="90"/>
      <c r="CS476" s="90"/>
      <c r="CT476" s="90"/>
      <c r="CU476" s="90"/>
      <c r="CV476" s="90"/>
      <c r="CW476" s="90"/>
      <c r="CX476" s="90"/>
      <c r="CY476" s="90"/>
      <c r="CZ476" s="90"/>
      <c r="DA476" s="90"/>
      <c r="DB476" s="90"/>
      <c r="DC476" s="90"/>
    </row>
    <row r="477" spans="96:107" ht="13.2" x14ac:dyDescent="0.25">
      <c r="CR477" s="90"/>
      <c r="CS477" s="90"/>
      <c r="CT477" s="90"/>
      <c r="CU477" s="90"/>
      <c r="CV477" s="90"/>
      <c r="CW477" s="90"/>
      <c r="CX477" s="90"/>
      <c r="CY477" s="90"/>
      <c r="CZ477" s="90"/>
      <c r="DA477" s="90"/>
      <c r="DB477" s="90"/>
      <c r="DC477" s="90"/>
    </row>
    <row r="478" spans="96:107" ht="13.2" x14ac:dyDescent="0.25">
      <c r="CR478" s="90"/>
      <c r="CS478" s="90"/>
      <c r="CT478" s="90"/>
      <c r="CU478" s="90"/>
      <c r="CV478" s="90"/>
      <c r="CW478" s="90"/>
      <c r="CX478" s="90"/>
      <c r="CY478" s="90"/>
      <c r="CZ478" s="90"/>
      <c r="DA478" s="90"/>
      <c r="DB478" s="90"/>
      <c r="DC478" s="90"/>
    </row>
    <row r="479" spans="96:107" ht="13.2" x14ac:dyDescent="0.25">
      <c r="CR479" s="90"/>
      <c r="CS479" s="90"/>
      <c r="CT479" s="90"/>
      <c r="CU479" s="90"/>
      <c r="CV479" s="90"/>
      <c r="CW479" s="90"/>
      <c r="CX479" s="90"/>
      <c r="CY479" s="90"/>
      <c r="CZ479" s="90"/>
      <c r="DA479" s="90"/>
      <c r="DB479" s="90"/>
      <c r="DC479" s="90"/>
    </row>
    <row r="480" spans="96:107" ht="13.2" x14ac:dyDescent="0.25">
      <c r="CR480" s="90"/>
      <c r="CS480" s="90"/>
      <c r="CT480" s="90"/>
      <c r="CU480" s="90"/>
      <c r="CV480" s="90"/>
      <c r="CW480" s="90"/>
      <c r="CX480" s="90"/>
      <c r="CY480" s="90"/>
      <c r="CZ480" s="90"/>
      <c r="DA480" s="90"/>
      <c r="DB480" s="90"/>
      <c r="DC480" s="90"/>
    </row>
    <row r="481" spans="96:107" ht="13.2" x14ac:dyDescent="0.25">
      <c r="CR481" s="90"/>
      <c r="CS481" s="90"/>
      <c r="CT481" s="90"/>
      <c r="CU481" s="90"/>
      <c r="CV481" s="90"/>
      <c r="CW481" s="90"/>
      <c r="CX481" s="90"/>
      <c r="CY481" s="90"/>
      <c r="CZ481" s="90"/>
      <c r="DA481" s="90"/>
      <c r="DB481" s="90"/>
      <c r="DC481" s="90"/>
    </row>
    <row r="482" spans="96:107" ht="13.2" x14ac:dyDescent="0.25">
      <c r="CR482" s="90"/>
      <c r="CS482" s="90"/>
      <c r="CT482" s="90"/>
      <c r="CU482" s="90"/>
      <c r="CV482" s="90"/>
      <c r="CW482" s="90"/>
      <c r="CX482" s="90"/>
      <c r="CY482" s="90"/>
      <c r="CZ482" s="90"/>
      <c r="DA482" s="90"/>
      <c r="DB482" s="90"/>
      <c r="DC482" s="90"/>
    </row>
    <row r="483" spans="96:107" ht="13.2" x14ac:dyDescent="0.25">
      <c r="CR483" s="90"/>
      <c r="CS483" s="90"/>
      <c r="CT483" s="90"/>
      <c r="CU483" s="90"/>
      <c r="CV483" s="90"/>
      <c r="CW483" s="90"/>
      <c r="CX483" s="90"/>
      <c r="CY483" s="90"/>
      <c r="CZ483" s="90"/>
      <c r="DA483" s="90"/>
      <c r="DB483" s="90"/>
      <c r="DC483" s="90"/>
    </row>
    <row r="484" spans="96:107" ht="13.2" x14ac:dyDescent="0.25">
      <c r="CR484" s="90"/>
      <c r="CS484" s="90"/>
      <c r="CT484" s="90"/>
      <c r="CU484" s="90"/>
      <c r="CV484" s="90"/>
      <c r="CW484" s="90"/>
      <c r="CX484" s="90"/>
      <c r="CY484" s="90"/>
      <c r="CZ484" s="90"/>
      <c r="DA484" s="90"/>
      <c r="DB484" s="90"/>
      <c r="DC484" s="90"/>
    </row>
    <row r="485" spans="96:107" ht="13.2" x14ac:dyDescent="0.25">
      <c r="CR485" s="90"/>
      <c r="CS485" s="90"/>
      <c r="CT485" s="90"/>
      <c r="CU485" s="90"/>
      <c r="CV485" s="90"/>
      <c r="CW485" s="90"/>
      <c r="CX485" s="90"/>
      <c r="CY485" s="90"/>
      <c r="CZ485" s="90"/>
      <c r="DA485" s="90"/>
      <c r="DB485" s="90"/>
      <c r="DC485" s="90"/>
    </row>
    <row r="486" spans="96:107" ht="13.2" x14ac:dyDescent="0.25">
      <c r="CR486" s="90"/>
      <c r="CS486" s="90"/>
      <c r="CT486" s="90"/>
      <c r="CU486" s="90"/>
      <c r="CV486" s="90"/>
      <c r="CW486" s="90"/>
      <c r="CX486" s="90"/>
      <c r="CY486" s="90"/>
      <c r="CZ486" s="90"/>
      <c r="DA486" s="90"/>
      <c r="DB486" s="90"/>
      <c r="DC486" s="90"/>
    </row>
    <row r="487" spans="96:107" ht="13.2" x14ac:dyDescent="0.25">
      <c r="CR487" s="90"/>
      <c r="CS487" s="90"/>
      <c r="CT487" s="90"/>
      <c r="CU487" s="90"/>
      <c r="CV487" s="90"/>
      <c r="CW487" s="90"/>
      <c r="CX487" s="90"/>
      <c r="CY487" s="90"/>
      <c r="CZ487" s="90"/>
      <c r="DA487" s="90"/>
      <c r="DB487" s="90"/>
      <c r="DC487" s="90"/>
    </row>
    <row r="488" spans="96:107" ht="13.2" x14ac:dyDescent="0.25">
      <c r="CR488" s="90"/>
      <c r="CS488" s="90"/>
      <c r="CT488" s="90"/>
      <c r="CU488" s="90"/>
      <c r="CV488" s="90"/>
      <c r="CW488" s="90"/>
      <c r="CX488" s="90"/>
      <c r="CY488" s="90"/>
      <c r="CZ488" s="90"/>
      <c r="DA488" s="90"/>
      <c r="DB488" s="90"/>
      <c r="DC488" s="90"/>
    </row>
    <row r="489" spans="96:107" ht="13.2" x14ac:dyDescent="0.25">
      <c r="CR489" s="90"/>
      <c r="CS489" s="90"/>
      <c r="CT489" s="90"/>
      <c r="CU489" s="90"/>
      <c r="CV489" s="90"/>
      <c r="CW489" s="90"/>
      <c r="CX489" s="90"/>
      <c r="CY489" s="90"/>
      <c r="CZ489" s="90"/>
      <c r="DA489" s="90"/>
      <c r="DB489" s="90"/>
      <c r="DC489" s="90"/>
    </row>
    <row r="490" spans="96:107" ht="13.2" x14ac:dyDescent="0.25">
      <c r="CR490" s="90"/>
      <c r="CS490" s="90"/>
      <c r="CT490" s="90"/>
      <c r="CU490" s="90"/>
      <c r="CV490" s="90"/>
      <c r="CW490" s="90"/>
      <c r="CX490" s="90"/>
      <c r="CY490" s="90"/>
      <c r="CZ490" s="90"/>
      <c r="DA490" s="90"/>
      <c r="DB490" s="90"/>
      <c r="DC490" s="90"/>
    </row>
    <row r="491" spans="96:107" ht="13.2" x14ac:dyDescent="0.25">
      <c r="CR491" s="90"/>
      <c r="CS491" s="90"/>
      <c r="CT491" s="90"/>
      <c r="CU491" s="90"/>
      <c r="CV491" s="90"/>
      <c r="CW491" s="90"/>
      <c r="CX491" s="90"/>
      <c r="CY491" s="90"/>
      <c r="CZ491" s="90"/>
      <c r="DA491" s="90"/>
      <c r="DB491" s="90"/>
      <c r="DC491" s="90"/>
    </row>
    <row r="492" spans="96:107" ht="13.2" x14ac:dyDescent="0.25">
      <c r="CR492" s="90"/>
      <c r="CS492" s="90"/>
      <c r="CT492" s="90"/>
      <c r="CU492" s="90"/>
      <c r="CV492" s="90"/>
      <c r="CW492" s="90"/>
      <c r="CX492" s="90"/>
      <c r="CY492" s="90"/>
      <c r="CZ492" s="90"/>
      <c r="DA492" s="90"/>
      <c r="DB492" s="90"/>
      <c r="DC492" s="90"/>
    </row>
    <row r="493" spans="96:107" ht="13.2" x14ac:dyDescent="0.25">
      <c r="CR493" s="90"/>
      <c r="CS493" s="90"/>
      <c r="CT493" s="90"/>
      <c r="CU493" s="90"/>
      <c r="CV493" s="90"/>
      <c r="CW493" s="90"/>
      <c r="CX493" s="90"/>
      <c r="CY493" s="90"/>
      <c r="CZ493" s="90"/>
      <c r="DA493" s="90"/>
      <c r="DB493" s="90"/>
      <c r="DC493" s="90"/>
    </row>
    <row r="494" spans="96:107" ht="13.2" x14ac:dyDescent="0.25">
      <c r="CR494" s="90"/>
      <c r="CS494" s="90"/>
      <c r="CT494" s="90"/>
      <c r="CU494" s="90"/>
      <c r="CV494" s="90"/>
      <c r="CW494" s="90"/>
      <c r="CX494" s="90"/>
      <c r="CY494" s="90"/>
      <c r="CZ494" s="90"/>
      <c r="DA494" s="90"/>
      <c r="DB494" s="90"/>
      <c r="DC494" s="90"/>
    </row>
    <row r="495" spans="96:107" ht="13.2" x14ac:dyDescent="0.25">
      <c r="CR495" s="90"/>
      <c r="CS495" s="90"/>
      <c r="CT495" s="90"/>
      <c r="CU495" s="90"/>
      <c r="CV495" s="90"/>
      <c r="CW495" s="90"/>
      <c r="CX495" s="90"/>
      <c r="CY495" s="90"/>
      <c r="CZ495" s="90"/>
      <c r="DA495" s="90"/>
      <c r="DB495" s="90"/>
      <c r="DC495" s="90"/>
    </row>
    <row r="496" spans="96:107" ht="13.2" x14ac:dyDescent="0.25">
      <c r="CR496" s="90"/>
      <c r="CS496" s="90"/>
      <c r="CT496" s="90"/>
      <c r="CU496" s="90"/>
      <c r="CV496" s="90"/>
      <c r="CW496" s="90"/>
      <c r="CX496" s="90"/>
      <c r="CY496" s="90"/>
      <c r="CZ496" s="90"/>
      <c r="DA496" s="90"/>
      <c r="DB496" s="90"/>
      <c r="DC496" s="90"/>
    </row>
    <row r="497" spans="96:107" ht="13.2" x14ac:dyDescent="0.25">
      <c r="CR497" s="90"/>
      <c r="CS497" s="90"/>
      <c r="CT497" s="90"/>
      <c r="CU497" s="90"/>
      <c r="CV497" s="90"/>
      <c r="CW497" s="90"/>
      <c r="CX497" s="90"/>
      <c r="CY497" s="90"/>
      <c r="CZ497" s="90"/>
      <c r="DA497" s="90"/>
      <c r="DB497" s="90"/>
      <c r="DC497" s="90"/>
    </row>
    <row r="498" spans="96:107" ht="13.2" x14ac:dyDescent="0.25">
      <c r="CR498" s="90"/>
      <c r="CS498" s="90"/>
      <c r="CT498" s="90"/>
      <c r="CU498" s="90"/>
      <c r="CV498" s="90"/>
      <c r="CW498" s="90"/>
      <c r="CX498" s="90"/>
      <c r="CY498" s="90"/>
      <c r="CZ498" s="90"/>
      <c r="DA498" s="90"/>
      <c r="DB498" s="90"/>
      <c r="DC498" s="90"/>
    </row>
    <row r="499" spans="96:107" ht="13.2" x14ac:dyDescent="0.25">
      <c r="CR499" s="90"/>
      <c r="CS499" s="90"/>
      <c r="CT499" s="90"/>
      <c r="CU499" s="90"/>
      <c r="CV499" s="90"/>
      <c r="CW499" s="90"/>
      <c r="CX499" s="90"/>
      <c r="CY499" s="90"/>
      <c r="CZ499" s="90"/>
      <c r="DA499" s="90"/>
      <c r="DB499" s="90"/>
      <c r="DC499" s="90"/>
    </row>
    <row r="500" spans="96:107" ht="13.2" x14ac:dyDescent="0.25">
      <c r="CR500" s="90"/>
      <c r="CS500" s="90"/>
      <c r="CT500" s="90"/>
      <c r="CU500" s="90"/>
      <c r="CV500" s="90"/>
      <c r="CW500" s="90"/>
      <c r="CX500" s="90"/>
      <c r="CY500" s="90"/>
      <c r="CZ500" s="90"/>
      <c r="DA500" s="90"/>
      <c r="DB500" s="90"/>
      <c r="DC500" s="90"/>
    </row>
    <row r="501" spans="96:107" ht="13.2" x14ac:dyDescent="0.25">
      <c r="CR501" s="90"/>
      <c r="CS501" s="90"/>
      <c r="CT501" s="90"/>
      <c r="CU501" s="90"/>
      <c r="CV501" s="90"/>
      <c r="CW501" s="90"/>
      <c r="CX501" s="90"/>
      <c r="CY501" s="90"/>
      <c r="CZ501" s="90"/>
      <c r="DA501" s="90"/>
      <c r="DB501" s="90"/>
      <c r="DC501" s="90"/>
    </row>
    <row r="502" spans="96:107" ht="13.2" x14ac:dyDescent="0.25">
      <c r="CR502" s="90"/>
      <c r="CS502" s="90"/>
      <c r="CT502" s="90"/>
      <c r="CU502" s="90"/>
      <c r="CV502" s="90"/>
      <c r="CW502" s="90"/>
      <c r="CX502" s="90"/>
      <c r="CY502" s="90"/>
      <c r="CZ502" s="90"/>
      <c r="DA502" s="90"/>
      <c r="DB502" s="90"/>
      <c r="DC502" s="90"/>
    </row>
    <row r="503" spans="96:107" ht="13.2" x14ac:dyDescent="0.25">
      <c r="CR503" s="90"/>
      <c r="CS503" s="90"/>
      <c r="CT503" s="90"/>
      <c r="CU503" s="90"/>
      <c r="CV503" s="90"/>
      <c r="CW503" s="90"/>
      <c r="CX503" s="90"/>
      <c r="CY503" s="90"/>
      <c r="CZ503" s="90"/>
      <c r="DA503" s="90"/>
      <c r="DB503" s="90"/>
      <c r="DC503" s="90"/>
    </row>
    <row r="504" spans="96:107" ht="13.2" x14ac:dyDescent="0.25">
      <c r="CR504" s="90"/>
      <c r="CS504" s="90"/>
      <c r="CT504" s="90"/>
      <c r="CU504" s="90"/>
      <c r="CV504" s="90"/>
      <c r="CW504" s="90"/>
      <c r="CX504" s="90"/>
      <c r="CY504" s="90"/>
      <c r="CZ504" s="90"/>
      <c r="DA504" s="90"/>
      <c r="DB504" s="90"/>
      <c r="DC504" s="90"/>
    </row>
    <row r="505" spans="96:107" ht="13.2" x14ac:dyDescent="0.25">
      <c r="CR505" s="90"/>
      <c r="CS505" s="90"/>
      <c r="CT505" s="90"/>
      <c r="CU505" s="90"/>
      <c r="CV505" s="90"/>
      <c r="CW505" s="90"/>
      <c r="CX505" s="90"/>
      <c r="CY505" s="90"/>
      <c r="CZ505" s="90"/>
      <c r="DA505" s="90"/>
      <c r="DB505" s="90"/>
      <c r="DC505" s="90"/>
    </row>
    <row r="506" spans="96:107" ht="13.2" x14ac:dyDescent="0.25">
      <c r="CR506" s="90"/>
      <c r="CS506" s="90"/>
      <c r="CT506" s="90"/>
      <c r="CU506" s="90"/>
      <c r="CV506" s="90"/>
      <c r="CW506" s="90"/>
      <c r="CX506" s="90"/>
      <c r="CY506" s="90"/>
      <c r="CZ506" s="90"/>
      <c r="DA506" s="90"/>
      <c r="DB506" s="90"/>
      <c r="DC506" s="90"/>
    </row>
    <row r="507" spans="96:107" ht="13.2" x14ac:dyDescent="0.25">
      <c r="CR507" s="90"/>
      <c r="CS507" s="90"/>
      <c r="CT507" s="90"/>
      <c r="CU507" s="90"/>
      <c r="CV507" s="90"/>
      <c r="CW507" s="90"/>
      <c r="CX507" s="90"/>
      <c r="CY507" s="90"/>
      <c r="CZ507" s="90"/>
      <c r="DA507" s="90"/>
      <c r="DB507" s="90"/>
      <c r="DC507" s="90"/>
    </row>
    <row r="508" spans="96:107" ht="13.2" x14ac:dyDescent="0.25">
      <c r="CR508" s="90"/>
      <c r="CS508" s="90"/>
      <c r="CT508" s="90"/>
      <c r="CU508" s="90"/>
      <c r="CV508" s="90"/>
      <c r="CW508" s="90"/>
      <c r="CX508" s="90"/>
      <c r="CY508" s="90"/>
      <c r="CZ508" s="90"/>
      <c r="DA508" s="90"/>
      <c r="DB508" s="90"/>
      <c r="DC508" s="90"/>
    </row>
    <row r="509" spans="96:107" ht="13.2" x14ac:dyDescent="0.25">
      <c r="CR509" s="90"/>
      <c r="CS509" s="90"/>
      <c r="CT509" s="90"/>
      <c r="CU509" s="90"/>
      <c r="CV509" s="90"/>
      <c r="CW509" s="90"/>
      <c r="CX509" s="90"/>
      <c r="CY509" s="90"/>
      <c r="CZ509" s="90"/>
      <c r="DA509" s="90"/>
      <c r="DB509" s="90"/>
      <c r="DC509" s="90"/>
    </row>
    <row r="510" spans="96:107" ht="13.2" x14ac:dyDescent="0.25">
      <c r="CR510" s="90"/>
      <c r="CS510" s="90"/>
      <c r="CT510" s="90"/>
      <c r="CU510" s="90"/>
      <c r="CV510" s="90"/>
      <c r="CW510" s="90"/>
      <c r="CX510" s="90"/>
      <c r="CY510" s="90"/>
      <c r="CZ510" s="90"/>
      <c r="DA510" s="90"/>
      <c r="DB510" s="90"/>
      <c r="DC510" s="90"/>
    </row>
    <row r="511" spans="96:107" ht="13.2" x14ac:dyDescent="0.25">
      <c r="CR511" s="90"/>
      <c r="CS511" s="90"/>
      <c r="CT511" s="90"/>
      <c r="CU511" s="90"/>
      <c r="CV511" s="90"/>
      <c r="CW511" s="90"/>
      <c r="CX511" s="90"/>
      <c r="CY511" s="90"/>
      <c r="CZ511" s="90"/>
      <c r="DA511" s="90"/>
      <c r="DB511" s="90"/>
      <c r="DC511" s="90"/>
    </row>
    <row r="512" spans="96:107" ht="13.2" x14ac:dyDescent="0.25">
      <c r="CR512" s="90"/>
      <c r="CS512" s="90"/>
      <c r="CT512" s="90"/>
      <c r="CU512" s="90"/>
      <c r="CV512" s="90"/>
      <c r="CW512" s="90"/>
      <c r="CX512" s="90"/>
      <c r="CY512" s="90"/>
      <c r="CZ512" s="90"/>
      <c r="DA512" s="90"/>
      <c r="DB512" s="90"/>
      <c r="DC512" s="90"/>
    </row>
    <row r="513" spans="96:107" ht="13.2" x14ac:dyDescent="0.25">
      <c r="CR513" s="90"/>
      <c r="CS513" s="90"/>
      <c r="CT513" s="90"/>
      <c r="CU513" s="90"/>
      <c r="CV513" s="90"/>
      <c r="CW513" s="90"/>
      <c r="CX513" s="90"/>
      <c r="CY513" s="90"/>
      <c r="CZ513" s="90"/>
      <c r="DA513" s="90"/>
      <c r="DB513" s="90"/>
      <c r="DC513" s="90"/>
    </row>
    <row r="514" spans="96:107" ht="13.2" x14ac:dyDescent="0.25">
      <c r="CR514" s="90"/>
      <c r="CS514" s="90"/>
      <c r="CT514" s="90"/>
      <c r="CU514" s="90"/>
      <c r="CV514" s="90"/>
      <c r="CW514" s="90"/>
      <c r="CX514" s="90"/>
      <c r="CY514" s="90"/>
      <c r="CZ514" s="90"/>
      <c r="DA514" s="90"/>
      <c r="DB514" s="90"/>
      <c r="DC514" s="90"/>
    </row>
    <row r="515" spans="96:107" ht="13.2" x14ac:dyDescent="0.25">
      <c r="CR515" s="90"/>
      <c r="CS515" s="90"/>
      <c r="CT515" s="90"/>
      <c r="CU515" s="90"/>
      <c r="CV515" s="90"/>
      <c r="CW515" s="90"/>
      <c r="CX515" s="90"/>
      <c r="CY515" s="90"/>
      <c r="CZ515" s="90"/>
      <c r="DA515" s="90"/>
      <c r="DB515" s="90"/>
      <c r="DC515" s="90"/>
    </row>
    <row r="516" spans="96:107" ht="13.2" x14ac:dyDescent="0.25">
      <c r="CR516" s="90"/>
      <c r="CS516" s="90"/>
      <c r="CT516" s="90"/>
      <c r="CU516" s="90"/>
      <c r="CV516" s="90"/>
      <c r="CW516" s="90"/>
      <c r="CX516" s="90"/>
      <c r="CY516" s="90"/>
      <c r="CZ516" s="90"/>
      <c r="DA516" s="90"/>
      <c r="DB516" s="90"/>
      <c r="DC516" s="90"/>
    </row>
    <row r="517" spans="96:107" ht="13.2" x14ac:dyDescent="0.25">
      <c r="CR517" s="90"/>
      <c r="CS517" s="90"/>
      <c r="CT517" s="90"/>
      <c r="CU517" s="90"/>
      <c r="CV517" s="90"/>
      <c r="CW517" s="90"/>
      <c r="CX517" s="90"/>
      <c r="CY517" s="90"/>
      <c r="CZ517" s="90"/>
      <c r="DA517" s="90"/>
      <c r="DB517" s="90"/>
      <c r="DC517" s="90"/>
    </row>
    <row r="518" spans="96:107" ht="13.2" x14ac:dyDescent="0.25">
      <c r="CR518" s="90"/>
      <c r="CS518" s="90"/>
      <c r="CT518" s="90"/>
      <c r="CU518" s="90"/>
      <c r="CV518" s="90"/>
      <c r="CW518" s="90"/>
      <c r="CX518" s="90"/>
      <c r="CY518" s="90"/>
      <c r="CZ518" s="90"/>
      <c r="DA518" s="90"/>
      <c r="DB518" s="90"/>
      <c r="DC518" s="90"/>
    </row>
    <row r="519" spans="96:107" ht="13.2" x14ac:dyDescent="0.25">
      <c r="CR519" s="90"/>
      <c r="CS519" s="90"/>
      <c r="CT519" s="90"/>
      <c r="CU519" s="90"/>
      <c r="CV519" s="90"/>
      <c r="CW519" s="90"/>
      <c r="CX519" s="90"/>
      <c r="CY519" s="90"/>
      <c r="CZ519" s="90"/>
      <c r="DA519" s="90"/>
      <c r="DB519" s="90"/>
      <c r="DC519" s="90"/>
    </row>
    <row r="520" spans="96:107" ht="13.2" x14ac:dyDescent="0.25">
      <c r="CR520" s="90"/>
      <c r="CS520" s="90"/>
      <c r="CT520" s="90"/>
      <c r="CU520" s="90"/>
      <c r="CV520" s="90"/>
      <c r="CW520" s="90"/>
      <c r="CX520" s="90"/>
      <c r="CY520" s="90"/>
      <c r="CZ520" s="90"/>
      <c r="DA520" s="90"/>
      <c r="DB520" s="90"/>
      <c r="DC520" s="90"/>
    </row>
    <row r="521" spans="96:107" ht="13.2" x14ac:dyDescent="0.25">
      <c r="CR521" s="90"/>
      <c r="CS521" s="90"/>
      <c r="CT521" s="90"/>
      <c r="CU521" s="90"/>
      <c r="CV521" s="90"/>
      <c r="CW521" s="90"/>
      <c r="CX521" s="90"/>
      <c r="CY521" s="90"/>
      <c r="CZ521" s="90"/>
      <c r="DA521" s="90"/>
      <c r="DB521" s="90"/>
      <c r="DC521" s="90"/>
    </row>
    <row r="522" spans="96:107" ht="13.2" x14ac:dyDescent="0.25">
      <c r="CR522" s="90"/>
      <c r="CS522" s="90"/>
      <c r="CT522" s="90"/>
      <c r="CU522" s="90"/>
      <c r="CV522" s="90"/>
      <c r="CW522" s="90"/>
      <c r="CX522" s="90"/>
      <c r="CY522" s="90"/>
      <c r="CZ522" s="90"/>
      <c r="DA522" s="90"/>
      <c r="DB522" s="90"/>
      <c r="DC522" s="90"/>
    </row>
    <row r="523" spans="96:107" ht="13.2" x14ac:dyDescent="0.25">
      <c r="CR523" s="90"/>
      <c r="CS523" s="90"/>
      <c r="CT523" s="90"/>
      <c r="CU523" s="90"/>
      <c r="CV523" s="90"/>
      <c r="CW523" s="90"/>
      <c r="CX523" s="90"/>
      <c r="CY523" s="90"/>
      <c r="CZ523" s="90"/>
      <c r="DA523" s="90"/>
      <c r="DB523" s="90"/>
      <c r="DC523" s="90"/>
    </row>
    <row r="524" spans="96:107" ht="13.2" x14ac:dyDescent="0.25">
      <c r="CR524" s="90"/>
      <c r="CS524" s="90"/>
      <c r="CT524" s="90"/>
      <c r="CU524" s="90"/>
      <c r="CV524" s="90"/>
      <c r="CW524" s="90"/>
      <c r="CX524" s="90"/>
      <c r="CY524" s="90"/>
      <c r="CZ524" s="90"/>
      <c r="DA524" s="90"/>
      <c r="DB524" s="90"/>
      <c r="DC524" s="90"/>
    </row>
    <row r="525" spans="96:107" ht="13.2" x14ac:dyDescent="0.25">
      <c r="CR525" s="90"/>
      <c r="CS525" s="90"/>
      <c r="CT525" s="90"/>
      <c r="CU525" s="90"/>
      <c r="CV525" s="90"/>
      <c r="CW525" s="90"/>
      <c r="CX525" s="90"/>
      <c r="CY525" s="90"/>
      <c r="CZ525" s="90"/>
      <c r="DA525" s="90"/>
      <c r="DB525" s="90"/>
      <c r="DC525" s="90"/>
    </row>
    <row r="526" spans="96:107" ht="13.2" x14ac:dyDescent="0.25">
      <c r="CR526" s="90"/>
      <c r="CS526" s="90"/>
      <c r="CT526" s="90"/>
      <c r="CU526" s="90"/>
      <c r="CV526" s="90"/>
      <c r="CW526" s="90"/>
      <c r="CX526" s="90"/>
      <c r="CY526" s="90"/>
      <c r="CZ526" s="90"/>
      <c r="DA526" s="90"/>
      <c r="DB526" s="90"/>
      <c r="DC526" s="90"/>
    </row>
    <row r="527" spans="96:107" ht="13.2" x14ac:dyDescent="0.25">
      <c r="CR527" s="90"/>
      <c r="CS527" s="90"/>
      <c r="CT527" s="90"/>
      <c r="CU527" s="90"/>
      <c r="CV527" s="90"/>
      <c r="CW527" s="90"/>
      <c r="CX527" s="90"/>
      <c r="CY527" s="90"/>
      <c r="CZ527" s="90"/>
      <c r="DA527" s="90"/>
      <c r="DB527" s="90"/>
      <c r="DC527" s="90"/>
    </row>
    <row r="528" spans="96:107" ht="13.2" x14ac:dyDescent="0.25">
      <c r="CR528" s="90"/>
      <c r="CS528" s="90"/>
      <c r="CT528" s="90"/>
      <c r="CU528" s="90"/>
      <c r="CV528" s="90"/>
      <c r="CW528" s="90"/>
      <c r="CX528" s="90"/>
      <c r="CY528" s="90"/>
      <c r="CZ528" s="90"/>
      <c r="DA528" s="90"/>
      <c r="DB528" s="90"/>
      <c r="DC528" s="90"/>
    </row>
    <row r="529" spans="96:107" ht="13.2" x14ac:dyDescent="0.25">
      <c r="CR529" s="90"/>
      <c r="CS529" s="90"/>
      <c r="CT529" s="90"/>
      <c r="CU529" s="90"/>
      <c r="CV529" s="90"/>
      <c r="CW529" s="90"/>
      <c r="CX529" s="90"/>
      <c r="CY529" s="90"/>
      <c r="CZ529" s="90"/>
      <c r="DA529" s="90"/>
      <c r="DB529" s="90"/>
      <c r="DC529" s="90"/>
    </row>
    <row r="530" spans="96:107" ht="13.2" x14ac:dyDescent="0.25">
      <c r="CR530" s="90"/>
      <c r="CS530" s="90"/>
      <c r="CT530" s="90"/>
      <c r="CU530" s="90"/>
      <c r="CV530" s="90"/>
      <c r="CW530" s="90"/>
      <c r="CX530" s="90"/>
      <c r="CY530" s="90"/>
      <c r="CZ530" s="90"/>
      <c r="DA530" s="90"/>
      <c r="DB530" s="90"/>
      <c r="DC530" s="90"/>
    </row>
    <row r="531" spans="96:107" ht="13.2" x14ac:dyDescent="0.25">
      <c r="CR531" s="90"/>
      <c r="CS531" s="90"/>
      <c r="CT531" s="90"/>
      <c r="CU531" s="90"/>
      <c r="CV531" s="90"/>
      <c r="CW531" s="90"/>
      <c r="CX531" s="90"/>
      <c r="CY531" s="90"/>
      <c r="CZ531" s="90"/>
      <c r="DA531" s="90"/>
      <c r="DB531" s="90"/>
      <c r="DC531" s="90"/>
    </row>
    <row r="532" spans="96:107" ht="13.2" x14ac:dyDescent="0.25">
      <c r="CR532" s="90"/>
      <c r="CS532" s="90"/>
      <c r="CT532" s="90"/>
      <c r="CU532" s="90"/>
      <c r="CV532" s="90"/>
      <c r="CW532" s="90"/>
      <c r="CX532" s="90"/>
      <c r="CY532" s="90"/>
      <c r="CZ532" s="90"/>
      <c r="DA532" s="90"/>
      <c r="DB532" s="90"/>
      <c r="DC532" s="90"/>
    </row>
    <row r="533" spans="96:107" ht="13.2" x14ac:dyDescent="0.25">
      <c r="CR533" s="90"/>
      <c r="CS533" s="90"/>
      <c r="CT533" s="90"/>
      <c r="CU533" s="90"/>
      <c r="CV533" s="90"/>
      <c r="CW533" s="90"/>
      <c r="CX533" s="90"/>
      <c r="CY533" s="90"/>
      <c r="CZ533" s="90"/>
      <c r="DA533" s="90"/>
      <c r="DB533" s="90"/>
      <c r="DC533" s="90"/>
    </row>
    <row r="534" spans="96:107" ht="13.2" x14ac:dyDescent="0.25">
      <c r="CR534" s="90"/>
      <c r="CS534" s="90"/>
      <c r="CT534" s="90"/>
      <c r="CU534" s="90"/>
      <c r="CV534" s="90"/>
      <c r="CW534" s="90"/>
      <c r="CX534" s="90"/>
      <c r="CY534" s="90"/>
      <c r="CZ534" s="90"/>
      <c r="DA534" s="90"/>
      <c r="DB534" s="90"/>
      <c r="DC534" s="90"/>
    </row>
    <row r="535" spans="96:107" ht="13.2" x14ac:dyDescent="0.25">
      <c r="CR535" s="90"/>
      <c r="CS535" s="90"/>
      <c r="CT535" s="90"/>
      <c r="CU535" s="90"/>
      <c r="CV535" s="90"/>
      <c r="CW535" s="90"/>
      <c r="CX535" s="90"/>
      <c r="CY535" s="90"/>
      <c r="CZ535" s="90"/>
      <c r="DA535" s="90"/>
      <c r="DB535" s="90"/>
      <c r="DC535" s="90"/>
    </row>
    <row r="536" spans="96:107" ht="13.2" x14ac:dyDescent="0.25">
      <c r="CR536" s="90"/>
      <c r="CS536" s="90"/>
      <c r="CT536" s="90"/>
      <c r="CU536" s="90"/>
      <c r="CV536" s="90"/>
      <c r="CW536" s="90"/>
      <c r="CX536" s="90"/>
      <c r="CY536" s="90"/>
      <c r="CZ536" s="90"/>
      <c r="DA536" s="90"/>
      <c r="DB536" s="90"/>
      <c r="DC536" s="90"/>
    </row>
    <row r="537" spans="96:107" ht="13.2" x14ac:dyDescent="0.25">
      <c r="CR537" s="90"/>
      <c r="CS537" s="90"/>
      <c r="CT537" s="90"/>
      <c r="CU537" s="90"/>
      <c r="CV537" s="90"/>
      <c r="CW537" s="90"/>
      <c r="CX537" s="90"/>
      <c r="CY537" s="90"/>
      <c r="CZ537" s="90"/>
      <c r="DA537" s="90"/>
      <c r="DB537" s="90"/>
      <c r="DC537" s="90"/>
    </row>
    <row r="538" spans="96:107" ht="13.2" x14ac:dyDescent="0.25">
      <c r="CR538" s="90"/>
      <c r="CS538" s="90"/>
      <c r="CT538" s="90"/>
      <c r="CU538" s="90"/>
      <c r="CV538" s="90"/>
      <c r="CW538" s="90"/>
      <c r="CX538" s="90"/>
      <c r="CY538" s="90"/>
      <c r="CZ538" s="90"/>
      <c r="DA538" s="90"/>
      <c r="DB538" s="90"/>
      <c r="DC538" s="90"/>
    </row>
    <row r="539" spans="96:107" ht="13.2" x14ac:dyDescent="0.25">
      <c r="CR539" s="90"/>
      <c r="CS539" s="90"/>
      <c r="CT539" s="90"/>
      <c r="CU539" s="90"/>
      <c r="CV539" s="90"/>
      <c r="CW539" s="90"/>
      <c r="CX539" s="90"/>
      <c r="CY539" s="90"/>
      <c r="CZ539" s="90"/>
      <c r="DA539" s="90"/>
      <c r="DB539" s="90"/>
      <c r="DC539" s="90"/>
    </row>
    <row r="540" spans="96:107" ht="13.2" x14ac:dyDescent="0.25">
      <c r="CR540" s="90"/>
      <c r="CS540" s="90"/>
      <c r="CT540" s="90"/>
      <c r="CU540" s="90"/>
      <c r="CV540" s="90"/>
      <c r="CW540" s="90"/>
      <c r="CX540" s="90"/>
      <c r="CY540" s="90"/>
      <c r="CZ540" s="90"/>
      <c r="DA540" s="90"/>
      <c r="DB540" s="90"/>
      <c r="DC540" s="90"/>
    </row>
    <row r="541" spans="96:107" ht="13.2" x14ac:dyDescent="0.25">
      <c r="CR541" s="90"/>
      <c r="CS541" s="90"/>
      <c r="CT541" s="90"/>
      <c r="CU541" s="90"/>
      <c r="CV541" s="90"/>
      <c r="CW541" s="90"/>
      <c r="CX541" s="90"/>
      <c r="CY541" s="90"/>
      <c r="CZ541" s="90"/>
      <c r="DA541" s="90"/>
      <c r="DB541" s="90"/>
      <c r="DC541" s="90"/>
    </row>
    <row r="542" spans="96:107" ht="13.2" x14ac:dyDescent="0.25">
      <c r="CR542" s="90"/>
      <c r="CS542" s="90"/>
      <c r="CT542" s="90"/>
      <c r="CU542" s="90"/>
      <c r="CV542" s="90"/>
      <c r="CW542" s="90"/>
      <c r="CX542" s="90"/>
      <c r="CY542" s="90"/>
      <c r="CZ542" s="90"/>
      <c r="DA542" s="90"/>
      <c r="DB542" s="90"/>
      <c r="DC542" s="90"/>
    </row>
    <row r="543" spans="96:107" ht="13.2" x14ac:dyDescent="0.25">
      <c r="CR543" s="90"/>
      <c r="CS543" s="90"/>
      <c r="CT543" s="90"/>
      <c r="CU543" s="90"/>
      <c r="CV543" s="90"/>
      <c r="CW543" s="90"/>
      <c r="CX543" s="90"/>
      <c r="CY543" s="90"/>
      <c r="CZ543" s="90"/>
      <c r="DA543" s="90"/>
      <c r="DB543" s="90"/>
      <c r="DC543" s="90"/>
    </row>
    <row r="544" spans="96:107" ht="13.2" x14ac:dyDescent="0.25">
      <c r="CR544" s="90"/>
      <c r="CS544" s="90"/>
      <c r="CT544" s="90"/>
      <c r="CU544" s="90"/>
      <c r="CV544" s="90"/>
      <c r="CW544" s="90"/>
      <c r="CX544" s="90"/>
      <c r="CY544" s="90"/>
      <c r="CZ544" s="90"/>
      <c r="DA544" s="90"/>
      <c r="DB544" s="90"/>
      <c r="DC544" s="90"/>
    </row>
    <row r="545" spans="96:107" ht="13.2" x14ac:dyDescent="0.25">
      <c r="CR545" s="90"/>
      <c r="CS545" s="90"/>
      <c r="CT545" s="90"/>
      <c r="CU545" s="90"/>
      <c r="CV545" s="90"/>
      <c r="CW545" s="90"/>
      <c r="CX545" s="90"/>
      <c r="CY545" s="90"/>
      <c r="CZ545" s="90"/>
      <c r="DA545" s="90"/>
      <c r="DB545" s="90"/>
      <c r="DC545" s="90"/>
    </row>
    <row r="546" spans="96:107" ht="13.2" x14ac:dyDescent="0.25">
      <c r="CR546" s="90"/>
      <c r="CS546" s="90"/>
      <c r="CT546" s="90"/>
      <c r="CU546" s="90"/>
      <c r="CV546" s="90"/>
      <c r="CW546" s="90"/>
      <c r="CX546" s="90"/>
      <c r="CY546" s="90"/>
      <c r="CZ546" s="90"/>
      <c r="DA546" s="90"/>
      <c r="DB546" s="90"/>
      <c r="DC546" s="90"/>
    </row>
    <row r="547" spans="96:107" ht="13.2" x14ac:dyDescent="0.25">
      <c r="CR547" s="90"/>
      <c r="CS547" s="90"/>
      <c r="CT547" s="90"/>
      <c r="CU547" s="90"/>
      <c r="CV547" s="90"/>
      <c r="CW547" s="90"/>
      <c r="CX547" s="90"/>
      <c r="CY547" s="90"/>
      <c r="CZ547" s="90"/>
      <c r="DA547" s="90"/>
      <c r="DB547" s="90"/>
      <c r="DC547" s="90"/>
    </row>
    <row r="548" spans="96:107" ht="13.2" x14ac:dyDescent="0.25">
      <c r="CR548" s="90"/>
      <c r="CS548" s="90"/>
      <c r="CT548" s="90"/>
      <c r="CU548" s="90"/>
      <c r="CV548" s="90"/>
      <c r="CW548" s="90"/>
      <c r="CX548" s="90"/>
      <c r="CY548" s="90"/>
      <c r="CZ548" s="90"/>
      <c r="DA548" s="90"/>
      <c r="DB548" s="90"/>
      <c r="DC548" s="90"/>
    </row>
    <row r="549" spans="96:107" ht="13.2" x14ac:dyDescent="0.25">
      <c r="CR549" s="90"/>
      <c r="CS549" s="90"/>
      <c r="CT549" s="90"/>
      <c r="CU549" s="90"/>
      <c r="CV549" s="90"/>
      <c r="CW549" s="90"/>
      <c r="CX549" s="90"/>
      <c r="CY549" s="90"/>
      <c r="CZ549" s="90"/>
      <c r="DA549" s="90"/>
      <c r="DB549" s="90"/>
      <c r="DC549" s="90"/>
    </row>
    <row r="550" spans="96:107" ht="13.2" x14ac:dyDescent="0.25">
      <c r="CR550" s="90"/>
      <c r="CS550" s="90"/>
      <c r="CT550" s="90"/>
      <c r="CU550" s="90"/>
      <c r="CV550" s="90"/>
      <c r="CW550" s="90"/>
      <c r="CX550" s="90"/>
      <c r="CY550" s="90"/>
      <c r="CZ550" s="90"/>
      <c r="DA550" s="90"/>
      <c r="DB550" s="90"/>
      <c r="DC550" s="90"/>
    </row>
    <row r="551" spans="96:107" ht="13.2" x14ac:dyDescent="0.25">
      <c r="CR551" s="90"/>
      <c r="CS551" s="90"/>
      <c r="CT551" s="90"/>
      <c r="CU551" s="90"/>
      <c r="CV551" s="90"/>
      <c r="CW551" s="90"/>
      <c r="CX551" s="90"/>
      <c r="CY551" s="90"/>
      <c r="CZ551" s="90"/>
      <c r="DA551" s="90"/>
      <c r="DB551" s="90"/>
      <c r="DC551" s="90"/>
    </row>
    <row r="552" spans="96:107" ht="13.2" x14ac:dyDescent="0.25">
      <c r="CR552" s="90"/>
      <c r="CS552" s="90"/>
      <c r="CT552" s="90"/>
      <c r="CU552" s="90"/>
      <c r="CV552" s="90"/>
      <c r="CW552" s="90"/>
      <c r="CX552" s="90"/>
      <c r="CY552" s="90"/>
      <c r="CZ552" s="90"/>
      <c r="DA552" s="90"/>
      <c r="DB552" s="90"/>
      <c r="DC552" s="90"/>
    </row>
    <row r="553" spans="96:107" ht="13.2" x14ac:dyDescent="0.25">
      <c r="CR553" s="90"/>
      <c r="CS553" s="90"/>
      <c r="CT553" s="90"/>
      <c r="CU553" s="90"/>
      <c r="CV553" s="90"/>
      <c r="CW553" s="90"/>
      <c r="CX553" s="90"/>
      <c r="CY553" s="90"/>
      <c r="CZ553" s="90"/>
      <c r="DA553" s="90"/>
      <c r="DB553" s="90"/>
      <c r="DC553" s="90"/>
    </row>
    <row r="554" spans="96:107" ht="13.2" x14ac:dyDescent="0.25">
      <c r="CR554" s="90"/>
      <c r="CS554" s="90"/>
      <c r="CT554" s="90"/>
      <c r="CU554" s="90"/>
      <c r="CV554" s="90"/>
      <c r="CW554" s="90"/>
      <c r="CX554" s="90"/>
      <c r="CY554" s="90"/>
      <c r="CZ554" s="90"/>
      <c r="DA554" s="90"/>
      <c r="DB554" s="90"/>
      <c r="DC554" s="90"/>
    </row>
    <row r="555" spans="96:107" ht="13.2" x14ac:dyDescent="0.25">
      <c r="CR555" s="90"/>
      <c r="CS555" s="90"/>
      <c r="CT555" s="90"/>
      <c r="CU555" s="90"/>
      <c r="CV555" s="90"/>
      <c r="CW555" s="90"/>
      <c r="CX555" s="90"/>
      <c r="CY555" s="90"/>
      <c r="CZ555" s="90"/>
      <c r="DA555" s="90"/>
      <c r="DB555" s="90"/>
      <c r="DC555" s="90"/>
    </row>
    <row r="556" spans="96:107" ht="13.2" x14ac:dyDescent="0.25">
      <c r="CR556" s="90"/>
      <c r="CS556" s="90"/>
      <c r="CT556" s="90"/>
      <c r="CU556" s="90"/>
      <c r="CV556" s="90"/>
      <c r="CW556" s="90"/>
      <c r="CX556" s="90"/>
      <c r="CY556" s="90"/>
      <c r="CZ556" s="90"/>
      <c r="DA556" s="90"/>
      <c r="DB556" s="90"/>
      <c r="DC556" s="90"/>
    </row>
    <row r="557" spans="96:107" ht="13.2" x14ac:dyDescent="0.25">
      <c r="CR557" s="90"/>
      <c r="CS557" s="90"/>
      <c r="CT557" s="90"/>
      <c r="CU557" s="90"/>
      <c r="CV557" s="90"/>
      <c r="CW557" s="90"/>
      <c r="CX557" s="90"/>
      <c r="CY557" s="90"/>
      <c r="CZ557" s="90"/>
      <c r="DA557" s="90"/>
      <c r="DB557" s="90"/>
      <c r="DC557" s="90"/>
    </row>
    <row r="558" spans="96:107" ht="13.2" x14ac:dyDescent="0.25">
      <c r="CR558" s="90"/>
      <c r="CS558" s="90"/>
      <c r="CT558" s="90"/>
      <c r="CU558" s="90"/>
      <c r="CV558" s="90"/>
      <c r="CW558" s="90"/>
      <c r="CX558" s="90"/>
      <c r="CY558" s="90"/>
      <c r="CZ558" s="90"/>
      <c r="DA558" s="90"/>
      <c r="DB558" s="90"/>
      <c r="DC558" s="90"/>
    </row>
    <row r="559" spans="96:107" ht="13.2" x14ac:dyDescent="0.25">
      <c r="CR559" s="90"/>
      <c r="CS559" s="90"/>
      <c r="CT559" s="90"/>
      <c r="CU559" s="90"/>
      <c r="CV559" s="90"/>
      <c r="CW559" s="90"/>
      <c r="CX559" s="90"/>
      <c r="CY559" s="90"/>
      <c r="CZ559" s="90"/>
      <c r="DA559" s="90"/>
      <c r="DB559" s="90"/>
      <c r="DC559" s="90"/>
    </row>
    <row r="560" spans="96:107" ht="13.2" x14ac:dyDescent="0.25">
      <c r="CR560" s="90"/>
      <c r="CS560" s="90"/>
      <c r="CT560" s="90"/>
      <c r="CU560" s="90"/>
      <c r="CV560" s="90"/>
      <c r="CW560" s="90"/>
      <c r="CX560" s="90"/>
      <c r="CY560" s="90"/>
      <c r="CZ560" s="90"/>
      <c r="DA560" s="90"/>
      <c r="DB560" s="90"/>
      <c r="DC560" s="90"/>
    </row>
    <row r="561" spans="96:107" ht="13.2" x14ac:dyDescent="0.25">
      <c r="CR561" s="90"/>
      <c r="CS561" s="90"/>
      <c r="CT561" s="90"/>
      <c r="CU561" s="90"/>
      <c r="CV561" s="90"/>
      <c r="CW561" s="90"/>
      <c r="CX561" s="90"/>
      <c r="CY561" s="90"/>
      <c r="CZ561" s="90"/>
      <c r="DA561" s="90"/>
      <c r="DB561" s="90"/>
      <c r="DC561" s="90"/>
    </row>
    <row r="562" spans="96:107" ht="13.2" x14ac:dyDescent="0.25">
      <c r="CR562" s="90"/>
      <c r="CS562" s="90"/>
      <c r="CT562" s="90"/>
      <c r="CU562" s="90"/>
      <c r="CV562" s="90"/>
      <c r="CW562" s="90"/>
      <c r="CX562" s="90"/>
      <c r="CY562" s="90"/>
      <c r="CZ562" s="90"/>
      <c r="DA562" s="90"/>
      <c r="DB562" s="90"/>
      <c r="DC562" s="90"/>
    </row>
    <row r="563" spans="96:107" ht="13.2" x14ac:dyDescent="0.25">
      <c r="CR563" s="90"/>
      <c r="CS563" s="90"/>
      <c r="CT563" s="90"/>
      <c r="CU563" s="90"/>
      <c r="CV563" s="90"/>
      <c r="CW563" s="90"/>
      <c r="CX563" s="90"/>
      <c r="CY563" s="90"/>
      <c r="CZ563" s="90"/>
      <c r="DA563" s="90"/>
      <c r="DB563" s="90"/>
      <c r="DC563" s="90"/>
    </row>
    <row r="564" spans="96:107" ht="13.2" x14ac:dyDescent="0.25">
      <c r="CR564" s="90"/>
      <c r="CS564" s="90"/>
      <c r="CT564" s="90"/>
      <c r="CU564" s="90"/>
      <c r="CV564" s="90"/>
      <c r="CW564" s="90"/>
      <c r="CX564" s="90"/>
      <c r="CY564" s="90"/>
      <c r="CZ564" s="90"/>
      <c r="DA564" s="90"/>
      <c r="DB564" s="90"/>
      <c r="DC564" s="90"/>
    </row>
    <row r="565" spans="96:107" ht="13.2" x14ac:dyDescent="0.25">
      <c r="CR565" s="90"/>
      <c r="CS565" s="90"/>
      <c r="CT565" s="90"/>
      <c r="CU565" s="90"/>
      <c r="CV565" s="90"/>
      <c r="CW565" s="90"/>
      <c r="CX565" s="90"/>
      <c r="CY565" s="90"/>
      <c r="CZ565" s="90"/>
      <c r="DA565" s="90"/>
      <c r="DB565" s="90"/>
      <c r="DC565" s="90"/>
    </row>
    <row r="566" spans="96:107" ht="13.2" x14ac:dyDescent="0.25">
      <c r="CR566" s="90"/>
      <c r="CS566" s="90"/>
      <c r="CT566" s="90"/>
      <c r="CU566" s="90"/>
      <c r="CV566" s="90"/>
      <c r="CW566" s="90"/>
      <c r="CX566" s="90"/>
      <c r="CY566" s="90"/>
      <c r="CZ566" s="90"/>
      <c r="DA566" s="90"/>
      <c r="DB566" s="90"/>
      <c r="DC566" s="90"/>
    </row>
    <row r="567" spans="96:107" ht="13.2" x14ac:dyDescent="0.25">
      <c r="CR567" s="90"/>
      <c r="CS567" s="90"/>
      <c r="CT567" s="90"/>
      <c r="CU567" s="90"/>
      <c r="CV567" s="90"/>
      <c r="CW567" s="90"/>
      <c r="CX567" s="90"/>
      <c r="CY567" s="90"/>
      <c r="CZ567" s="90"/>
      <c r="DA567" s="90"/>
      <c r="DB567" s="90"/>
      <c r="DC567" s="90"/>
    </row>
    <row r="568" spans="96:107" ht="13.2" x14ac:dyDescent="0.25">
      <c r="CR568" s="90"/>
      <c r="CS568" s="90"/>
      <c r="CT568" s="90"/>
      <c r="CU568" s="90"/>
      <c r="CV568" s="90"/>
      <c r="CW568" s="90"/>
      <c r="CX568" s="90"/>
      <c r="CY568" s="90"/>
      <c r="CZ568" s="90"/>
      <c r="DA568" s="90"/>
      <c r="DB568" s="90"/>
      <c r="DC568" s="90"/>
    </row>
    <row r="569" spans="96:107" ht="13.2" x14ac:dyDescent="0.25">
      <c r="CR569" s="90"/>
      <c r="CS569" s="90"/>
      <c r="CT569" s="90"/>
      <c r="CU569" s="90"/>
      <c r="CV569" s="90"/>
      <c r="CW569" s="90"/>
      <c r="CX569" s="90"/>
      <c r="CY569" s="90"/>
      <c r="CZ569" s="90"/>
      <c r="DA569" s="90"/>
      <c r="DB569" s="90"/>
      <c r="DC569" s="90"/>
    </row>
    <row r="570" spans="96:107" ht="13.2" x14ac:dyDescent="0.25">
      <c r="CR570" s="90"/>
      <c r="CS570" s="90"/>
      <c r="CT570" s="90"/>
      <c r="CU570" s="90"/>
      <c r="CV570" s="90"/>
      <c r="CW570" s="90"/>
      <c r="CX570" s="90"/>
      <c r="CY570" s="90"/>
      <c r="CZ570" s="90"/>
      <c r="DA570" s="90"/>
      <c r="DB570" s="90"/>
      <c r="DC570" s="90"/>
    </row>
    <row r="571" spans="96:107" ht="13.2" x14ac:dyDescent="0.25">
      <c r="CR571" s="90"/>
      <c r="CS571" s="90"/>
      <c r="CT571" s="90"/>
      <c r="CU571" s="90"/>
      <c r="CV571" s="90"/>
      <c r="CW571" s="90"/>
      <c r="CX571" s="90"/>
      <c r="CY571" s="90"/>
      <c r="CZ571" s="90"/>
      <c r="DA571" s="90"/>
      <c r="DB571" s="90"/>
      <c r="DC571" s="90"/>
    </row>
    <row r="572" spans="96:107" ht="13.2" x14ac:dyDescent="0.25">
      <c r="CR572" s="90"/>
      <c r="CS572" s="90"/>
      <c r="CT572" s="90"/>
      <c r="CU572" s="90"/>
      <c r="CV572" s="90"/>
      <c r="CW572" s="90"/>
      <c r="CX572" s="90"/>
      <c r="CY572" s="90"/>
      <c r="CZ572" s="90"/>
      <c r="DA572" s="90"/>
      <c r="DB572" s="90"/>
      <c r="DC572" s="90"/>
    </row>
    <row r="573" spans="96:107" ht="13.2" x14ac:dyDescent="0.25">
      <c r="CR573" s="90"/>
      <c r="CS573" s="90"/>
      <c r="CT573" s="90"/>
      <c r="CU573" s="90"/>
      <c r="CV573" s="90"/>
      <c r="CW573" s="90"/>
      <c r="CX573" s="90"/>
      <c r="CY573" s="90"/>
      <c r="CZ573" s="90"/>
      <c r="DA573" s="90"/>
      <c r="DB573" s="90"/>
      <c r="DC573" s="90"/>
    </row>
    <row r="574" spans="96:107" ht="13.2" x14ac:dyDescent="0.25">
      <c r="CR574" s="90"/>
      <c r="CS574" s="90"/>
      <c r="CT574" s="90"/>
      <c r="CU574" s="90"/>
      <c r="CV574" s="90"/>
      <c r="CW574" s="90"/>
      <c r="CX574" s="90"/>
      <c r="CY574" s="90"/>
      <c r="CZ574" s="90"/>
      <c r="DA574" s="90"/>
      <c r="DB574" s="90"/>
      <c r="DC574" s="90"/>
    </row>
    <row r="575" spans="96:107" ht="13.2" x14ac:dyDescent="0.25">
      <c r="CR575" s="90"/>
      <c r="CS575" s="90"/>
      <c r="CT575" s="90"/>
      <c r="CU575" s="90"/>
      <c r="CV575" s="90"/>
      <c r="CW575" s="90"/>
      <c r="CX575" s="90"/>
      <c r="CY575" s="90"/>
      <c r="CZ575" s="90"/>
      <c r="DA575" s="90"/>
      <c r="DB575" s="90"/>
      <c r="DC575" s="90"/>
    </row>
    <row r="576" spans="96:107" ht="13.2" x14ac:dyDescent="0.25">
      <c r="CR576" s="90"/>
      <c r="CS576" s="90"/>
      <c r="CT576" s="90"/>
      <c r="CU576" s="90"/>
      <c r="CV576" s="90"/>
      <c r="CW576" s="90"/>
      <c r="CX576" s="90"/>
      <c r="CY576" s="90"/>
      <c r="CZ576" s="90"/>
      <c r="DA576" s="90"/>
      <c r="DB576" s="90"/>
      <c r="DC576" s="90"/>
    </row>
    <row r="577" spans="96:107" ht="13.2" x14ac:dyDescent="0.25">
      <c r="CR577" s="90"/>
      <c r="CS577" s="90"/>
      <c r="CT577" s="90"/>
      <c r="CU577" s="90"/>
      <c r="CV577" s="90"/>
      <c r="CW577" s="90"/>
      <c r="CX577" s="90"/>
      <c r="CY577" s="90"/>
      <c r="CZ577" s="90"/>
      <c r="DA577" s="90"/>
      <c r="DB577" s="90"/>
      <c r="DC577" s="90"/>
    </row>
    <row r="578" spans="96:107" ht="13.2" x14ac:dyDescent="0.25">
      <c r="CR578" s="90"/>
      <c r="CS578" s="90"/>
      <c r="CT578" s="90"/>
      <c r="CU578" s="90"/>
      <c r="CV578" s="90"/>
      <c r="CW578" s="90"/>
      <c r="CX578" s="90"/>
      <c r="CY578" s="90"/>
      <c r="CZ578" s="90"/>
      <c r="DA578" s="90"/>
      <c r="DB578" s="90"/>
      <c r="DC578" s="90"/>
    </row>
    <row r="579" spans="96:107" ht="13.2" x14ac:dyDescent="0.25">
      <c r="CR579" s="90"/>
      <c r="CS579" s="90"/>
      <c r="CT579" s="90"/>
      <c r="CU579" s="90"/>
      <c r="CV579" s="90"/>
      <c r="CW579" s="90"/>
      <c r="CX579" s="90"/>
      <c r="CY579" s="90"/>
      <c r="CZ579" s="90"/>
      <c r="DA579" s="90"/>
      <c r="DB579" s="90"/>
      <c r="DC579" s="90"/>
    </row>
    <row r="580" spans="96:107" ht="13.2" x14ac:dyDescent="0.25">
      <c r="CR580" s="90"/>
      <c r="CS580" s="90"/>
      <c r="CT580" s="90"/>
      <c r="CU580" s="90"/>
      <c r="CV580" s="90"/>
      <c r="CW580" s="90"/>
      <c r="CX580" s="90"/>
      <c r="CY580" s="90"/>
      <c r="CZ580" s="90"/>
      <c r="DA580" s="90"/>
      <c r="DB580" s="90"/>
      <c r="DC580" s="90"/>
    </row>
    <row r="581" spans="96:107" ht="13.2" x14ac:dyDescent="0.25">
      <c r="CR581" s="90"/>
      <c r="CS581" s="90"/>
      <c r="CT581" s="90"/>
      <c r="CU581" s="90"/>
      <c r="CV581" s="90"/>
      <c r="CW581" s="90"/>
      <c r="CX581" s="90"/>
      <c r="CY581" s="90"/>
      <c r="CZ581" s="90"/>
      <c r="DA581" s="90"/>
      <c r="DB581" s="90"/>
      <c r="DC581" s="90"/>
    </row>
    <row r="582" spans="96:107" ht="13.2" x14ac:dyDescent="0.25">
      <c r="CR582" s="90"/>
      <c r="CS582" s="90"/>
      <c r="CT582" s="90"/>
      <c r="CU582" s="90"/>
      <c r="CV582" s="90"/>
      <c r="CW582" s="90"/>
      <c r="CX582" s="90"/>
      <c r="CY582" s="90"/>
      <c r="CZ582" s="90"/>
      <c r="DA582" s="90"/>
      <c r="DB582" s="90"/>
      <c r="DC582" s="90"/>
    </row>
    <row r="583" spans="96:107" ht="13.2" x14ac:dyDescent="0.25">
      <c r="CR583" s="90"/>
      <c r="CS583" s="90"/>
      <c r="CT583" s="90"/>
      <c r="CU583" s="90"/>
      <c r="CV583" s="90"/>
      <c r="CW583" s="90"/>
      <c r="CX583" s="90"/>
      <c r="CY583" s="90"/>
      <c r="CZ583" s="90"/>
      <c r="DA583" s="90"/>
      <c r="DB583" s="90"/>
      <c r="DC583" s="90"/>
    </row>
    <row r="584" spans="96:107" ht="13.2" x14ac:dyDescent="0.25">
      <c r="CR584" s="90"/>
      <c r="CS584" s="90"/>
      <c r="CT584" s="90"/>
      <c r="CU584" s="90"/>
      <c r="CV584" s="90"/>
      <c r="CW584" s="90"/>
      <c r="CX584" s="90"/>
      <c r="CY584" s="90"/>
      <c r="CZ584" s="90"/>
      <c r="DA584" s="90"/>
      <c r="DB584" s="90"/>
      <c r="DC584" s="90"/>
    </row>
    <row r="585" spans="96:107" ht="13.2" x14ac:dyDescent="0.25">
      <c r="CR585" s="90"/>
      <c r="CS585" s="90"/>
      <c r="CT585" s="90"/>
      <c r="CU585" s="90"/>
      <c r="CV585" s="90"/>
      <c r="CW585" s="90"/>
      <c r="CX585" s="90"/>
      <c r="CY585" s="90"/>
      <c r="CZ585" s="90"/>
      <c r="DA585" s="90"/>
      <c r="DB585" s="90"/>
      <c r="DC585" s="90"/>
    </row>
    <row r="586" spans="96:107" ht="13.2" x14ac:dyDescent="0.25">
      <c r="CR586" s="90"/>
      <c r="CS586" s="90"/>
      <c r="CT586" s="90"/>
      <c r="CU586" s="90"/>
      <c r="CV586" s="90"/>
      <c r="CW586" s="90"/>
      <c r="CX586" s="90"/>
      <c r="CY586" s="90"/>
      <c r="CZ586" s="90"/>
      <c r="DA586" s="90"/>
      <c r="DB586" s="90"/>
      <c r="DC586" s="90"/>
    </row>
    <row r="587" spans="96:107" ht="13.2" x14ac:dyDescent="0.25">
      <c r="CR587" s="90"/>
      <c r="CS587" s="90"/>
      <c r="CT587" s="90"/>
      <c r="CU587" s="90"/>
      <c r="CV587" s="90"/>
      <c r="CW587" s="90"/>
      <c r="CX587" s="90"/>
      <c r="CY587" s="90"/>
      <c r="CZ587" s="90"/>
      <c r="DA587" s="90"/>
      <c r="DB587" s="90"/>
      <c r="DC587" s="90"/>
    </row>
    <row r="588" spans="96:107" ht="13.2" x14ac:dyDescent="0.25">
      <c r="CR588" s="90"/>
      <c r="CS588" s="90"/>
      <c r="CT588" s="90"/>
      <c r="CU588" s="90"/>
      <c r="CV588" s="90"/>
      <c r="CW588" s="90"/>
      <c r="CX588" s="90"/>
      <c r="CY588" s="90"/>
      <c r="CZ588" s="90"/>
      <c r="DA588" s="90"/>
      <c r="DB588" s="90"/>
      <c r="DC588" s="90"/>
    </row>
    <row r="589" spans="96:107" ht="13.2" x14ac:dyDescent="0.25">
      <c r="CR589" s="90"/>
      <c r="CS589" s="90"/>
      <c r="CT589" s="90"/>
      <c r="CU589" s="90"/>
      <c r="CV589" s="90"/>
      <c r="CW589" s="90"/>
      <c r="CX589" s="90"/>
      <c r="CY589" s="90"/>
      <c r="CZ589" s="90"/>
      <c r="DA589" s="90"/>
      <c r="DB589" s="90"/>
      <c r="DC589" s="90"/>
    </row>
    <row r="590" spans="96:107" ht="13.2" x14ac:dyDescent="0.25">
      <c r="CR590" s="90"/>
      <c r="CS590" s="90"/>
      <c r="CT590" s="90"/>
      <c r="CU590" s="90"/>
      <c r="CV590" s="90"/>
      <c r="CW590" s="90"/>
      <c r="CX590" s="90"/>
      <c r="CY590" s="90"/>
      <c r="CZ590" s="90"/>
      <c r="DA590" s="90"/>
      <c r="DB590" s="90"/>
      <c r="DC590" s="90"/>
    </row>
    <row r="591" spans="96:107" ht="13.2" x14ac:dyDescent="0.25">
      <c r="CR591" s="90"/>
      <c r="CS591" s="90"/>
      <c r="CT591" s="90"/>
      <c r="CU591" s="90"/>
      <c r="CV591" s="90"/>
      <c r="CW591" s="90"/>
      <c r="CX591" s="90"/>
      <c r="CY591" s="90"/>
      <c r="CZ591" s="90"/>
      <c r="DA591" s="90"/>
      <c r="DB591" s="90"/>
      <c r="DC591" s="90"/>
    </row>
    <row r="592" spans="96:107" ht="13.2" x14ac:dyDescent="0.25">
      <c r="CR592" s="90"/>
      <c r="CS592" s="90"/>
      <c r="CT592" s="90"/>
      <c r="CU592" s="90"/>
      <c r="CV592" s="90"/>
      <c r="CW592" s="90"/>
      <c r="CX592" s="90"/>
      <c r="CY592" s="90"/>
      <c r="CZ592" s="90"/>
      <c r="DA592" s="90"/>
      <c r="DB592" s="90"/>
      <c r="DC592" s="90"/>
    </row>
    <row r="593" spans="96:107" ht="13.2" x14ac:dyDescent="0.25">
      <c r="CR593" s="90"/>
      <c r="CS593" s="90"/>
      <c r="CT593" s="90"/>
      <c r="CU593" s="90"/>
      <c r="CV593" s="90"/>
      <c r="CW593" s="90"/>
      <c r="CX593" s="90"/>
      <c r="CY593" s="90"/>
      <c r="CZ593" s="90"/>
      <c r="DA593" s="90"/>
      <c r="DB593" s="90"/>
      <c r="DC593" s="90"/>
    </row>
    <row r="594" spans="96:107" ht="13.2" x14ac:dyDescent="0.25">
      <c r="CR594" s="90"/>
      <c r="CS594" s="90"/>
      <c r="CT594" s="90"/>
      <c r="CU594" s="90"/>
      <c r="CV594" s="90"/>
      <c r="CW594" s="90"/>
      <c r="CX594" s="90"/>
      <c r="CY594" s="90"/>
      <c r="CZ594" s="90"/>
      <c r="DA594" s="90"/>
      <c r="DB594" s="90"/>
      <c r="DC594" s="90"/>
    </row>
    <row r="595" spans="96:107" ht="13.2" x14ac:dyDescent="0.25">
      <c r="CR595" s="90"/>
      <c r="CS595" s="90"/>
      <c r="CT595" s="90"/>
      <c r="CU595" s="90"/>
      <c r="CV595" s="90"/>
      <c r="CW595" s="90"/>
      <c r="CX595" s="90"/>
      <c r="CY595" s="90"/>
      <c r="CZ595" s="90"/>
      <c r="DA595" s="90"/>
      <c r="DB595" s="90"/>
      <c r="DC595" s="90"/>
    </row>
    <row r="596" spans="96:107" ht="13.2" x14ac:dyDescent="0.25">
      <c r="CR596" s="90"/>
      <c r="CS596" s="90"/>
      <c r="CT596" s="90"/>
      <c r="CU596" s="90"/>
      <c r="CV596" s="90"/>
      <c r="CW596" s="90"/>
      <c r="CX596" s="90"/>
      <c r="CY596" s="90"/>
      <c r="CZ596" s="90"/>
      <c r="DA596" s="90"/>
      <c r="DB596" s="90"/>
      <c r="DC596" s="90"/>
    </row>
    <row r="597" spans="96:107" ht="13.2" x14ac:dyDescent="0.25">
      <c r="CR597" s="90"/>
      <c r="CS597" s="90"/>
      <c r="CT597" s="90"/>
      <c r="CU597" s="90"/>
      <c r="CV597" s="90"/>
      <c r="CW597" s="90"/>
      <c r="CX597" s="90"/>
      <c r="CY597" s="90"/>
      <c r="CZ597" s="90"/>
      <c r="DA597" s="90"/>
      <c r="DB597" s="90"/>
      <c r="DC597" s="90"/>
    </row>
    <row r="598" spans="96:107" ht="13.2" x14ac:dyDescent="0.25">
      <c r="CR598" s="90"/>
      <c r="CS598" s="90"/>
      <c r="CT598" s="90"/>
      <c r="CU598" s="90"/>
      <c r="CV598" s="90"/>
      <c r="CW598" s="90"/>
      <c r="CX598" s="90"/>
      <c r="CY598" s="90"/>
      <c r="CZ598" s="90"/>
      <c r="DA598" s="90"/>
      <c r="DB598" s="90"/>
      <c r="DC598" s="90"/>
    </row>
    <row r="599" spans="96:107" ht="13.2" x14ac:dyDescent="0.25">
      <c r="CR599" s="90"/>
      <c r="CS599" s="90"/>
      <c r="CT599" s="90"/>
      <c r="CU599" s="90"/>
      <c r="CV599" s="90"/>
      <c r="CW599" s="90"/>
      <c r="CX599" s="90"/>
      <c r="CY599" s="90"/>
      <c r="CZ599" s="90"/>
      <c r="DA599" s="90"/>
      <c r="DB599" s="90"/>
      <c r="DC599" s="90"/>
    </row>
    <row r="600" spans="96:107" ht="13.2" x14ac:dyDescent="0.25">
      <c r="CR600" s="90"/>
      <c r="CS600" s="90"/>
      <c r="CT600" s="90"/>
      <c r="CU600" s="90"/>
      <c r="CV600" s="90"/>
      <c r="CW600" s="90"/>
      <c r="CX600" s="90"/>
      <c r="CY600" s="90"/>
      <c r="CZ600" s="90"/>
      <c r="DA600" s="90"/>
      <c r="DB600" s="90"/>
      <c r="DC600" s="90"/>
    </row>
    <row r="601" spans="96:107" ht="13.2" x14ac:dyDescent="0.25">
      <c r="CR601" s="90"/>
      <c r="CS601" s="90"/>
      <c r="CT601" s="90"/>
      <c r="CU601" s="90"/>
      <c r="CV601" s="90"/>
      <c r="CW601" s="90"/>
      <c r="CX601" s="90"/>
      <c r="CY601" s="90"/>
      <c r="CZ601" s="90"/>
      <c r="DA601" s="90"/>
      <c r="DB601" s="90"/>
      <c r="DC601" s="90"/>
    </row>
    <row r="602" spans="96:107" ht="13.2" x14ac:dyDescent="0.25">
      <c r="CR602" s="90"/>
      <c r="CS602" s="90"/>
      <c r="CT602" s="90"/>
      <c r="CU602" s="90"/>
      <c r="CV602" s="90"/>
      <c r="CW602" s="90"/>
      <c r="CX602" s="90"/>
      <c r="CY602" s="90"/>
      <c r="CZ602" s="90"/>
      <c r="DA602" s="90"/>
      <c r="DB602" s="90"/>
      <c r="DC602" s="90"/>
    </row>
    <row r="603" spans="96:107" ht="13.2" x14ac:dyDescent="0.25">
      <c r="CR603" s="90"/>
      <c r="CS603" s="90"/>
      <c r="CT603" s="90"/>
      <c r="CU603" s="90"/>
      <c r="CV603" s="90"/>
      <c r="CW603" s="90"/>
      <c r="CX603" s="90"/>
      <c r="CY603" s="90"/>
      <c r="CZ603" s="90"/>
      <c r="DA603" s="90"/>
      <c r="DB603" s="90"/>
      <c r="DC603" s="90"/>
    </row>
    <row r="604" spans="96:107" ht="13.2" x14ac:dyDescent="0.25">
      <c r="CR604" s="90"/>
      <c r="CS604" s="90"/>
      <c r="CT604" s="90"/>
      <c r="CU604" s="90"/>
      <c r="CV604" s="90"/>
      <c r="CW604" s="90"/>
      <c r="CX604" s="90"/>
      <c r="CY604" s="90"/>
      <c r="CZ604" s="90"/>
      <c r="DA604" s="90"/>
      <c r="DB604" s="90"/>
      <c r="DC604" s="90"/>
    </row>
    <row r="605" spans="96:107" ht="13.2" x14ac:dyDescent="0.25">
      <c r="CR605" s="90"/>
      <c r="CS605" s="90"/>
      <c r="CT605" s="90"/>
      <c r="CU605" s="90"/>
      <c r="CV605" s="90"/>
      <c r="CW605" s="90"/>
      <c r="CX605" s="90"/>
      <c r="CY605" s="90"/>
      <c r="CZ605" s="90"/>
      <c r="DA605" s="90"/>
      <c r="DB605" s="90"/>
      <c r="DC605" s="90"/>
    </row>
    <row r="606" spans="96:107" ht="13.2" x14ac:dyDescent="0.25">
      <c r="CR606" s="90"/>
      <c r="CS606" s="90"/>
      <c r="CT606" s="90"/>
      <c r="CU606" s="90"/>
      <c r="CV606" s="90"/>
      <c r="CW606" s="90"/>
      <c r="CX606" s="90"/>
      <c r="CY606" s="90"/>
      <c r="CZ606" s="90"/>
      <c r="DA606" s="90"/>
      <c r="DB606" s="90"/>
      <c r="DC606" s="90"/>
    </row>
    <row r="607" spans="96:107" ht="13.2" x14ac:dyDescent="0.25">
      <c r="CR607" s="90"/>
      <c r="CS607" s="90"/>
      <c r="CT607" s="90"/>
      <c r="CU607" s="90"/>
      <c r="CV607" s="90"/>
      <c r="CW607" s="90"/>
      <c r="CX607" s="90"/>
      <c r="CY607" s="90"/>
      <c r="CZ607" s="90"/>
      <c r="DA607" s="90"/>
      <c r="DB607" s="90"/>
      <c r="DC607" s="90"/>
    </row>
    <row r="608" spans="96:107" ht="13.2" x14ac:dyDescent="0.25">
      <c r="CR608" s="90"/>
      <c r="CS608" s="90"/>
      <c r="CT608" s="90"/>
      <c r="CU608" s="90"/>
      <c r="CV608" s="90"/>
      <c r="CW608" s="90"/>
      <c r="CX608" s="90"/>
      <c r="CY608" s="90"/>
      <c r="CZ608" s="90"/>
      <c r="DA608" s="90"/>
      <c r="DB608" s="90"/>
      <c r="DC608" s="90"/>
    </row>
    <row r="609" spans="96:107" ht="13.2" x14ac:dyDescent="0.25">
      <c r="CR609" s="90"/>
      <c r="CS609" s="90"/>
      <c r="CT609" s="90"/>
      <c r="CU609" s="90"/>
      <c r="CV609" s="90"/>
      <c r="CW609" s="90"/>
      <c r="CX609" s="90"/>
      <c r="CY609" s="90"/>
      <c r="CZ609" s="90"/>
      <c r="DA609" s="90"/>
      <c r="DB609" s="90"/>
      <c r="DC609" s="90"/>
    </row>
    <row r="610" spans="96:107" ht="13.2" x14ac:dyDescent="0.25">
      <c r="CR610" s="90"/>
      <c r="CS610" s="90"/>
      <c r="CT610" s="90"/>
      <c r="CU610" s="90"/>
      <c r="CV610" s="90"/>
      <c r="CW610" s="90"/>
      <c r="CX610" s="90"/>
      <c r="CY610" s="90"/>
      <c r="CZ610" s="90"/>
      <c r="DA610" s="90"/>
      <c r="DB610" s="90"/>
      <c r="DC610" s="90"/>
    </row>
    <row r="611" spans="96:107" ht="13.2" x14ac:dyDescent="0.25">
      <c r="CR611" s="90"/>
      <c r="CS611" s="90"/>
      <c r="CT611" s="90"/>
      <c r="CU611" s="90"/>
      <c r="CV611" s="90"/>
      <c r="CW611" s="90"/>
      <c r="CX611" s="90"/>
      <c r="CY611" s="90"/>
      <c r="CZ611" s="90"/>
      <c r="DA611" s="90"/>
      <c r="DB611" s="90"/>
      <c r="DC611" s="90"/>
    </row>
    <row r="612" spans="96:107" ht="13.2" x14ac:dyDescent="0.25">
      <c r="CR612" s="90"/>
      <c r="CS612" s="90"/>
      <c r="CT612" s="90"/>
      <c r="CU612" s="90"/>
      <c r="CV612" s="90"/>
      <c r="CW612" s="90"/>
      <c r="CX612" s="90"/>
      <c r="CY612" s="90"/>
      <c r="CZ612" s="90"/>
      <c r="DA612" s="90"/>
      <c r="DB612" s="90"/>
      <c r="DC612" s="90"/>
    </row>
    <row r="613" spans="96:107" ht="13.2" x14ac:dyDescent="0.25">
      <c r="CR613" s="90"/>
      <c r="CS613" s="90"/>
      <c r="CT613" s="90"/>
      <c r="CU613" s="90"/>
      <c r="CV613" s="90"/>
      <c r="CW613" s="90"/>
      <c r="CX613" s="90"/>
      <c r="CY613" s="90"/>
      <c r="CZ613" s="90"/>
      <c r="DA613" s="90"/>
      <c r="DB613" s="90"/>
      <c r="DC613" s="90"/>
    </row>
    <row r="614" spans="96:107" ht="13.2" x14ac:dyDescent="0.25">
      <c r="CR614" s="90"/>
      <c r="CS614" s="90"/>
      <c r="CT614" s="90"/>
      <c r="CU614" s="90"/>
      <c r="CV614" s="90"/>
      <c r="CW614" s="90"/>
      <c r="CX614" s="90"/>
      <c r="CY614" s="90"/>
      <c r="CZ614" s="90"/>
      <c r="DA614" s="90"/>
      <c r="DB614" s="90"/>
      <c r="DC614" s="90"/>
    </row>
    <row r="615" spans="96:107" ht="13.2" x14ac:dyDescent="0.25">
      <c r="CR615" s="90"/>
      <c r="CS615" s="90"/>
      <c r="CT615" s="90"/>
      <c r="CU615" s="90"/>
      <c r="CV615" s="90"/>
      <c r="CW615" s="90"/>
      <c r="CX615" s="90"/>
      <c r="CY615" s="90"/>
      <c r="CZ615" s="90"/>
      <c r="DA615" s="90"/>
      <c r="DB615" s="90"/>
      <c r="DC615" s="90"/>
    </row>
    <row r="616" spans="96:107" ht="13.2" x14ac:dyDescent="0.25">
      <c r="CR616" s="90"/>
      <c r="CS616" s="90"/>
      <c r="CT616" s="90"/>
      <c r="CU616" s="90"/>
      <c r="CV616" s="90"/>
      <c r="CW616" s="90"/>
      <c r="CX616" s="90"/>
      <c r="CY616" s="90"/>
      <c r="CZ616" s="90"/>
      <c r="DA616" s="90"/>
      <c r="DB616" s="90"/>
      <c r="DC616" s="90"/>
    </row>
    <row r="617" spans="96:107" ht="13.2" x14ac:dyDescent="0.25">
      <c r="CR617" s="90"/>
      <c r="CS617" s="90"/>
      <c r="CT617" s="90"/>
      <c r="CU617" s="90"/>
      <c r="CV617" s="90"/>
      <c r="CW617" s="90"/>
      <c r="CX617" s="90"/>
      <c r="CY617" s="90"/>
      <c r="CZ617" s="90"/>
      <c r="DA617" s="90"/>
      <c r="DB617" s="90"/>
      <c r="DC617" s="90"/>
    </row>
    <row r="618" spans="96:107" ht="13.2" x14ac:dyDescent="0.25">
      <c r="CR618" s="90"/>
      <c r="CS618" s="90"/>
      <c r="CT618" s="90"/>
      <c r="CU618" s="90"/>
      <c r="CV618" s="90"/>
      <c r="CW618" s="90"/>
      <c r="CX618" s="90"/>
      <c r="CY618" s="90"/>
      <c r="CZ618" s="90"/>
      <c r="DA618" s="90"/>
      <c r="DB618" s="90"/>
      <c r="DC618" s="90"/>
    </row>
    <row r="619" spans="96:107" ht="13.2" x14ac:dyDescent="0.25">
      <c r="CR619" s="90"/>
      <c r="CS619" s="90"/>
      <c r="CT619" s="90"/>
      <c r="CU619" s="90"/>
      <c r="CV619" s="90"/>
      <c r="CW619" s="90"/>
      <c r="CX619" s="90"/>
      <c r="CY619" s="90"/>
      <c r="CZ619" s="90"/>
      <c r="DA619" s="90"/>
      <c r="DB619" s="90"/>
      <c r="DC619" s="90"/>
    </row>
    <row r="620" spans="96:107" ht="13.2" x14ac:dyDescent="0.25">
      <c r="CR620" s="90"/>
      <c r="CS620" s="90"/>
      <c r="CT620" s="90"/>
      <c r="CU620" s="90"/>
      <c r="CV620" s="90"/>
      <c r="CW620" s="90"/>
      <c r="CX620" s="90"/>
      <c r="CY620" s="90"/>
      <c r="CZ620" s="90"/>
      <c r="DA620" s="90"/>
      <c r="DB620" s="90"/>
      <c r="DC620" s="90"/>
    </row>
    <row r="621" spans="96:107" ht="13.2" x14ac:dyDescent="0.25">
      <c r="CR621" s="90"/>
      <c r="CS621" s="90"/>
      <c r="CT621" s="90"/>
      <c r="CU621" s="90"/>
      <c r="CV621" s="90"/>
      <c r="CW621" s="90"/>
      <c r="CX621" s="90"/>
      <c r="CY621" s="90"/>
      <c r="CZ621" s="90"/>
      <c r="DA621" s="90"/>
      <c r="DB621" s="90"/>
      <c r="DC621" s="90"/>
    </row>
    <row r="622" spans="96:107" ht="13.2" x14ac:dyDescent="0.25">
      <c r="CR622" s="90"/>
      <c r="CS622" s="90"/>
      <c r="CT622" s="90"/>
      <c r="CU622" s="90"/>
      <c r="CV622" s="90"/>
      <c r="CW622" s="90"/>
      <c r="CX622" s="90"/>
      <c r="CY622" s="90"/>
      <c r="CZ622" s="90"/>
      <c r="DA622" s="90"/>
      <c r="DB622" s="90"/>
      <c r="DC622" s="90"/>
    </row>
    <row r="623" spans="96:107" ht="13.2" x14ac:dyDescent="0.25">
      <c r="CR623" s="90"/>
      <c r="CS623" s="90"/>
      <c r="CT623" s="90"/>
      <c r="CU623" s="90"/>
      <c r="CV623" s="90"/>
      <c r="CW623" s="90"/>
      <c r="CX623" s="90"/>
      <c r="CY623" s="90"/>
      <c r="CZ623" s="90"/>
      <c r="DA623" s="90"/>
      <c r="DB623" s="90"/>
      <c r="DC623" s="90"/>
    </row>
    <row r="624" spans="96:107" ht="13.2" x14ac:dyDescent="0.25">
      <c r="CR624" s="90"/>
      <c r="CS624" s="90"/>
      <c r="CT624" s="90"/>
      <c r="CU624" s="90"/>
      <c r="CV624" s="90"/>
      <c r="CW624" s="90"/>
      <c r="CX624" s="90"/>
      <c r="CY624" s="90"/>
      <c r="CZ624" s="90"/>
      <c r="DA624" s="90"/>
      <c r="DB624" s="90"/>
      <c r="DC624" s="90"/>
    </row>
    <row r="625" spans="96:107" ht="13.2" x14ac:dyDescent="0.25">
      <c r="CR625" s="90"/>
      <c r="CS625" s="90"/>
      <c r="CT625" s="90"/>
      <c r="CU625" s="90"/>
      <c r="CV625" s="90"/>
      <c r="CW625" s="90"/>
      <c r="CX625" s="90"/>
      <c r="CY625" s="90"/>
      <c r="CZ625" s="90"/>
      <c r="DA625" s="90"/>
      <c r="DB625" s="90"/>
      <c r="DC625" s="90"/>
    </row>
    <row r="626" spans="96:107" ht="13.2" x14ac:dyDescent="0.25">
      <c r="CR626" s="90"/>
      <c r="CS626" s="90"/>
      <c r="CT626" s="90"/>
      <c r="CU626" s="90"/>
      <c r="CV626" s="90"/>
      <c r="CW626" s="90"/>
      <c r="CX626" s="90"/>
      <c r="CY626" s="90"/>
      <c r="CZ626" s="90"/>
      <c r="DA626" s="90"/>
      <c r="DB626" s="90"/>
      <c r="DC626" s="90"/>
    </row>
    <row r="627" spans="96:107" ht="13.2" x14ac:dyDescent="0.25">
      <c r="CR627" s="90"/>
      <c r="CS627" s="90"/>
      <c r="CT627" s="90"/>
      <c r="CU627" s="90"/>
      <c r="CV627" s="90"/>
      <c r="CW627" s="90"/>
      <c r="CX627" s="90"/>
      <c r="CY627" s="90"/>
      <c r="CZ627" s="90"/>
      <c r="DA627" s="90"/>
      <c r="DB627" s="90"/>
      <c r="DC627" s="90"/>
    </row>
    <row r="628" spans="96:107" ht="13.2" x14ac:dyDescent="0.25">
      <c r="CR628" s="90"/>
      <c r="CS628" s="90"/>
      <c r="CT628" s="90"/>
      <c r="CU628" s="90"/>
      <c r="CV628" s="90"/>
      <c r="CW628" s="90"/>
      <c r="CX628" s="90"/>
      <c r="CY628" s="90"/>
      <c r="CZ628" s="90"/>
      <c r="DA628" s="90"/>
      <c r="DB628" s="90"/>
      <c r="DC628" s="90"/>
    </row>
    <row r="629" spans="96:107" ht="13.2" x14ac:dyDescent="0.25">
      <c r="CR629" s="90"/>
      <c r="CS629" s="90"/>
      <c r="CT629" s="90"/>
      <c r="CU629" s="90"/>
      <c r="CV629" s="90"/>
      <c r="CW629" s="90"/>
      <c r="CX629" s="90"/>
      <c r="CY629" s="90"/>
      <c r="CZ629" s="90"/>
      <c r="DA629" s="90"/>
      <c r="DB629" s="90"/>
      <c r="DC629" s="90"/>
    </row>
    <row r="630" spans="96:107" ht="13.2" x14ac:dyDescent="0.25">
      <c r="CR630" s="90"/>
      <c r="CS630" s="90"/>
      <c r="CT630" s="90"/>
      <c r="CU630" s="90"/>
      <c r="CV630" s="90"/>
      <c r="CW630" s="90"/>
      <c r="CX630" s="90"/>
      <c r="CY630" s="90"/>
      <c r="CZ630" s="90"/>
      <c r="DA630" s="90"/>
      <c r="DB630" s="90"/>
      <c r="DC630" s="90"/>
    </row>
    <row r="631" spans="96:107" ht="13.2" x14ac:dyDescent="0.25">
      <c r="CR631" s="90"/>
      <c r="CS631" s="90"/>
      <c r="CT631" s="90"/>
      <c r="CU631" s="90"/>
      <c r="CV631" s="90"/>
      <c r="CW631" s="90"/>
      <c r="CX631" s="90"/>
      <c r="CY631" s="90"/>
      <c r="CZ631" s="90"/>
      <c r="DA631" s="90"/>
      <c r="DB631" s="90"/>
      <c r="DC631" s="90"/>
    </row>
    <row r="632" spans="96:107" ht="13.2" x14ac:dyDescent="0.25">
      <c r="CR632" s="90"/>
      <c r="CS632" s="90"/>
      <c r="CT632" s="90"/>
      <c r="CU632" s="90"/>
      <c r="CV632" s="90"/>
      <c r="CW632" s="90"/>
      <c r="CX632" s="90"/>
      <c r="CY632" s="90"/>
      <c r="CZ632" s="90"/>
      <c r="DA632" s="90"/>
      <c r="DB632" s="90"/>
      <c r="DC632" s="90"/>
    </row>
    <row r="633" spans="96:107" ht="13.2" x14ac:dyDescent="0.25">
      <c r="CR633" s="90"/>
      <c r="CS633" s="90"/>
      <c r="CT633" s="90"/>
      <c r="CU633" s="90"/>
      <c r="CV633" s="90"/>
      <c r="CW633" s="90"/>
      <c r="CX633" s="90"/>
      <c r="CY633" s="90"/>
      <c r="CZ633" s="90"/>
      <c r="DA633" s="90"/>
      <c r="DB633" s="90"/>
      <c r="DC633" s="90"/>
    </row>
    <row r="634" spans="96:107" ht="13.2" x14ac:dyDescent="0.25">
      <c r="CR634" s="90"/>
      <c r="CS634" s="90"/>
      <c r="CT634" s="90"/>
      <c r="CU634" s="90"/>
      <c r="CV634" s="90"/>
      <c r="CW634" s="90"/>
      <c r="CX634" s="90"/>
      <c r="CY634" s="90"/>
      <c r="CZ634" s="90"/>
      <c r="DA634" s="90"/>
      <c r="DB634" s="90"/>
      <c r="DC634" s="90"/>
    </row>
    <row r="635" spans="96:107" ht="13.2" x14ac:dyDescent="0.25">
      <c r="CR635" s="90"/>
      <c r="CS635" s="90"/>
      <c r="CT635" s="90"/>
      <c r="CU635" s="90"/>
      <c r="CV635" s="90"/>
      <c r="CW635" s="90"/>
      <c r="CX635" s="90"/>
      <c r="CY635" s="90"/>
      <c r="CZ635" s="90"/>
      <c r="DA635" s="90"/>
      <c r="DB635" s="90"/>
      <c r="DC635" s="90"/>
    </row>
    <row r="636" spans="96:107" ht="13.2" x14ac:dyDescent="0.25">
      <c r="CR636" s="90"/>
      <c r="CS636" s="90"/>
      <c r="CT636" s="90"/>
      <c r="CU636" s="90"/>
      <c r="CV636" s="90"/>
      <c r="CW636" s="90"/>
      <c r="CX636" s="90"/>
      <c r="CY636" s="90"/>
      <c r="CZ636" s="90"/>
      <c r="DA636" s="90"/>
      <c r="DB636" s="90"/>
      <c r="DC636" s="90"/>
    </row>
    <row r="637" spans="96:107" ht="13.2" x14ac:dyDescent="0.25">
      <c r="CR637" s="90"/>
      <c r="CS637" s="90"/>
      <c r="CT637" s="90"/>
      <c r="CU637" s="90"/>
      <c r="CV637" s="90"/>
      <c r="CW637" s="90"/>
      <c r="CX637" s="90"/>
      <c r="CY637" s="90"/>
      <c r="CZ637" s="90"/>
      <c r="DA637" s="90"/>
      <c r="DB637" s="90"/>
      <c r="DC637" s="90"/>
    </row>
    <row r="638" spans="96:107" ht="13.2" x14ac:dyDescent="0.25">
      <c r="CR638" s="90"/>
      <c r="CS638" s="90"/>
      <c r="CT638" s="90"/>
      <c r="CU638" s="90"/>
      <c r="CV638" s="90"/>
      <c r="CW638" s="90"/>
      <c r="CX638" s="90"/>
      <c r="CY638" s="90"/>
      <c r="CZ638" s="90"/>
      <c r="DA638" s="90"/>
      <c r="DB638" s="90"/>
      <c r="DC638" s="90"/>
    </row>
    <row r="639" spans="96:107" ht="13.2" x14ac:dyDescent="0.25">
      <c r="CR639" s="90"/>
      <c r="CS639" s="90"/>
      <c r="CT639" s="90"/>
      <c r="CU639" s="90"/>
      <c r="CV639" s="90"/>
      <c r="CW639" s="90"/>
      <c r="CX639" s="90"/>
      <c r="CY639" s="90"/>
      <c r="CZ639" s="90"/>
      <c r="DA639" s="90"/>
      <c r="DB639" s="90"/>
      <c r="DC639" s="90"/>
    </row>
    <row r="640" spans="96:107" ht="13.2" x14ac:dyDescent="0.25">
      <c r="CR640" s="90"/>
      <c r="CS640" s="90"/>
      <c r="CT640" s="90"/>
      <c r="CU640" s="90"/>
      <c r="CV640" s="90"/>
      <c r="CW640" s="90"/>
      <c r="CX640" s="90"/>
      <c r="CY640" s="90"/>
      <c r="CZ640" s="90"/>
      <c r="DA640" s="90"/>
      <c r="DB640" s="90"/>
      <c r="DC640" s="90"/>
    </row>
    <row r="641" spans="96:107" ht="13.2" x14ac:dyDescent="0.25">
      <c r="CR641" s="90"/>
      <c r="CS641" s="90"/>
      <c r="CT641" s="90"/>
      <c r="CU641" s="90"/>
      <c r="CV641" s="90"/>
      <c r="CW641" s="90"/>
      <c r="CX641" s="90"/>
      <c r="CY641" s="90"/>
      <c r="CZ641" s="90"/>
      <c r="DA641" s="90"/>
      <c r="DB641" s="90"/>
      <c r="DC641" s="90"/>
    </row>
    <row r="642" spans="96:107" ht="13.2" x14ac:dyDescent="0.25">
      <c r="CR642" s="90"/>
      <c r="CS642" s="90"/>
      <c r="CT642" s="90"/>
      <c r="CU642" s="90"/>
      <c r="CV642" s="90"/>
      <c r="CW642" s="90"/>
      <c r="CX642" s="90"/>
      <c r="CY642" s="90"/>
      <c r="CZ642" s="90"/>
      <c r="DA642" s="90"/>
      <c r="DB642" s="90"/>
      <c r="DC642" s="90"/>
    </row>
    <row r="643" spans="96:107" ht="13.2" x14ac:dyDescent="0.25">
      <c r="CR643" s="90"/>
      <c r="CS643" s="90"/>
      <c r="CT643" s="90"/>
      <c r="CU643" s="90"/>
      <c r="CV643" s="90"/>
      <c r="CW643" s="90"/>
      <c r="CX643" s="90"/>
      <c r="CY643" s="90"/>
      <c r="CZ643" s="90"/>
      <c r="DA643" s="90"/>
      <c r="DB643" s="90"/>
      <c r="DC643" s="90"/>
    </row>
    <row r="644" spans="96:107" ht="13.2" x14ac:dyDescent="0.25">
      <c r="CR644" s="90"/>
      <c r="CS644" s="90"/>
      <c r="CT644" s="90"/>
      <c r="CU644" s="90"/>
      <c r="CV644" s="90"/>
      <c r="CW644" s="90"/>
      <c r="CX644" s="90"/>
      <c r="CY644" s="90"/>
      <c r="CZ644" s="90"/>
      <c r="DA644" s="90"/>
      <c r="DB644" s="90"/>
      <c r="DC644" s="90"/>
    </row>
    <row r="645" spans="96:107" ht="13.2" x14ac:dyDescent="0.25">
      <c r="CR645" s="90"/>
      <c r="CS645" s="90"/>
      <c r="CT645" s="90"/>
      <c r="CU645" s="90"/>
      <c r="CV645" s="90"/>
      <c r="CW645" s="90"/>
      <c r="CX645" s="90"/>
      <c r="CY645" s="90"/>
      <c r="CZ645" s="90"/>
      <c r="DA645" s="90"/>
      <c r="DB645" s="90"/>
      <c r="DC645" s="90"/>
    </row>
    <row r="646" spans="96:107" ht="13.2" x14ac:dyDescent="0.25">
      <c r="CR646" s="90"/>
      <c r="CS646" s="90"/>
      <c r="CT646" s="90"/>
      <c r="CU646" s="90"/>
      <c r="CV646" s="90"/>
      <c r="CW646" s="90"/>
      <c r="CX646" s="90"/>
      <c r="CY646" s="90"/>
      <c r="CZ646" s="90"/>
      <c r="DA646" s="90"/>
      <c r="DB646" s="90"/>
      <c r="DC646" s="90"/>
    </row>
    <row r="647" spans="96:107" ht="13.2" x14ac:dyDescent="0.25">
      <c r="CR647" s="90"/>
      <c r="CS647" s="90"/>
      <c r="CT647" s="90"/>
      <c r="CU647" s="90"/>
      <c r="CV647" s="90"/>
      <c r="CW647" s="90"/>
      <c r="CX647" s="90"/>
      <c r="CY647" s="90"/>
      <c r="CZ647" s="90"/>
      <c r="DA647" s="90"/>
      <c r="DB647" s="90"/>
      <c r="DC647" s="90"/>
    </row>
    <row r="648" spans="96:107" ht="13.2" x14ac:dyDescent="0.25">
      <c r="CR648" s="90"/>
      <c r="CS648" s="90"/>
      <c r="CT648" s="90"/>
      <c r="CU648" s="90"/>
      <c r="CV648" s="90"/>
      <c r="CW648" s="90"/>
      <c r="CX648" s="90"/>
      <c r="CY648" s="90"/>
      <c r="CZ648" s="90"/>
      <c r="DA648" s="90"/>
      <c r="DB648" s="90"/>
      <c r="DC648" s="90"/>
    </row>
    <row r="649" spans="96:107" ht="13.2" x14ac:dyDescent="0.25">
      <c r="CR649" s="90"/>
      <c r="CS649" s="90"/>
      <c r="CT649" s="90"/>
      <c r="CU649" s="90"/>
      <c r="CV649" s="90"/>
      <c r="CW649" s="90"/>
      <c r="CX649" s="90"/>
      <c r="CY649" s="90"/>
      <c r="CZ649" s="90"/>
      <c r="DA649" s="90"/>
      <c r="DB649" s="90"/>
      <c r="DC649" s="90"/>
    </row>
    <row r="650" spans="96:107" ht="13.2" x14ac:dyDescent="0.25">
      <c r="CR650" s="90"/>
      <c r="CS650" s="90"/>
      <c r="CT650" s="90"/>
      <c r="CU650" s="90"/>
      <c r="CV650" s="90"/>
      <c r="CW650" s="90"/>
      <c r="CX650" s="90"/>
      <c r="CY650" s="90"/>
      <c r="CZ650" s="90"/>
      <c r="DA650" s="90"/>
      <c r="DB650" s="90"/>
      <c r="DC650" s="90"/>
    </row>
    <row r="651" spans="96:107" ht="13.2" x14ac:dyDescent="0.25">
      <c r="CR651" s="90"/>
      <c r="CS651" s="90"/>
      <c r="CT651" s="90"/>
      <c r="CU651" s="90"/>
      <c r="CV651" s="90"/>
      <c r="CW651" s="90"/>
      <c r="CX651" s="90"/>
      <c r="CY651" s="90"/>
      <c r="CZ651" s="90"/>
      <c r="DA651" s="90"/>
      <c r="DB651" s="90"/>
      <c r="DC651" s="90"/>
    </row>
    <row r="652" spans="96:107" ht="13.2" x14ac:dyDescent="0.25">
      <c r="CR652" s="90"/>
      <c r="CS652" s="90"/>
      <c r="CT652" s="90"/>
      <c r="CU652" s="90"/>
      <c r="CV652" s="90"/>
      <c r="CW652" s="90"/>
      <c r="CX652" s="90"/>
      <c r="CY652" s="90"/>
      <c r="CZ652" s="90"/>
      <c r="DA652" s="90"/>
      <c r="DB652" s="90"/>
      <c r="DC652" s="90"/>
    </row>
    <row r="653" spans="96:107" ht="13.2" x14ac:dyDescent="0.25">
      <c r="CR653" s="90"/>
      <c r="CS653" s="90"/>
      <c r="CT653" s="90"/>
      <c r="CU653" s="90"/>
      <c r="CV653" s="90"/>
      <c r="CW653" s="90"/>
      <c r="CX653" s="90"/>
      <c r="CY653" s="90"/>
      <c r="CZ653" s="90"/>
      <c r="DA653" s="90"/>
      <c r="DB653" s="90"/>
      <c r="DC653" s="90"/>
    </row>
    <row r="654" spans="96:107" ht="13.2" x14ac:dyDescent="0.25">
      <c r="CR654" s="90"/>
      <c r="CS654" s="90"/>
      <c r="CT654" s="90"/>
      <c r="CU654" s="90"/>
      <c r="CV654" s="90"/>
      <c r="CW654" s="90"/>
      <c r="CX654" s="90"/>
      <c r="CY654" s="90"/>
      <c r="CZ654" s="90"/>
      <c r="DA654" s="90"/>
      <c r="DB654" s="90"/>
      <c r="DC654" s="90"/>
    </row>
    <row r="655" spans="96:107" ht="13.2" x14ac:dyDescent="0.25">
      <c r="CR655" s="90"/>
      <c r="CS655" s="90"/>
      <c r="CT655" s="90"/>
      <c r="CU655" s="90"/>
      <c r="CV655" s="90"/>
      <c r="CW655" s="90"/>
      <c r="CX655" s="90"/>
      <c r="CY655" s="90"/>
      <c r="CZ655" s="90"/>
      <c r="DA655" s="90"/>
      <c r="DB655" s="90"/>
      <c r="DC655" s="90"/>
    </row>
    <row r="656" spans="96:107" ht="13.2" x14ac:dyDescent="0.25">
      <c r="CR656" s="90"/>
      <c r="CS656" s="90"/>
      <c r="CT656" s="90"/>
      <c r="CU656" s="90"/>
      <c r="CV656" s="90"/>
      <c r="CW656" s="90"/>
      <c r="CX656" s="90"/>
      <c r="CY656" s="90"/>
      <c r="CZ656" s="90"/>
      <c r="DA656" s="90"/>
      <c r="DB656" s="90"/>
      <c r="DC656" s="90"/>
    </row>
    <row r="657" spans="96:107" ht="13.2" x14ac:dyDescent="0.25">
      <c r="CR657" s="90"/>
      <c r="CS657" s="90"/>
      <c r="CT657" s="90"/>
      <c r="CU657" s="90"/>
      <c r="CV657" s="90"/>
      <c r="CW657" s="90"/>
      <c r="CX657" s="90"/>
      <c r="CY657" s="90"/>
      <c r="CZ657" s="90"/>
      <c r="DA657" s="90"/>
      <c r="DB657" s="90"/>
      <c r="DC657" s="90"/>
    </row>
    <row r="658" spans="96:107" ht="13.2" x14ac:dyDescent="0.25">
      <c r="CR658" s="90"/>
      <c r="CS658" s="90"/>
      <c r="CT658" s="90"/>
      <c r="CU658" s="90"/>
      <c r="CV658" s="90"/>
      <c r="CW658" s="90"/>
      <c r="CX658" s="90"/>
      <c r="CY658" s="90"/>
      <c r="CZ658" s="90"/>
      <c r="DA658" s="90"/>
      <c r="DB658" s="90"/>
      <c r="DC658" s="90"/>
    </row>
    <row r="659" spans="96:107" ht="13.2" x14ac:dyDescent="0.25">
      <c r="CR659" s="90"/>
      <c r="CS659" s="90"/>
      <c r="CT659" s="90"/>
      <c r="CU659" s="90"/>
      <c r="CV659" s="90"/>
      <c r="CW659" s="90"/>
      <c r="CX659" s="90"/>
      <c r="CY659" s="90"/>
      <c r="CZ659" s="90"/>
      <c r="DA659" s="90"/>
      <c r="DB659" s="90"/>
      <c r="DC659" s="90"/>
    </row>
    <row r="660" spans="96:107" ht="13.2" x14ac:dyDescent="0.25">
      <c r="CR660" s="90"/>
      <c r="CS660" s="90"/>
      <c r="CT660" s="90"/>
      <c r="CU660" s="90"/>
      <c r="CV660" s="90"/>
      <c r="CW660" s="90"/>
      <c r="CX660" s="90"/>
      <c r="CY660" s="90"/>
      <c r="CZ660" s="90"/>
      <c r="DA660" s="90"/>
      <c r="DB660" s="90"/>
      <c r="DC660" s="90"/>
    </row>
    <row r="661" spans="96:107" ht="13.2" x14ac:dyDescent="0.25">
      <c r="CR661" s="90"/>
      <c r="CS661" s="90"/>
      <c r="CT661" s="90"/>
      <c r="CU661" s="90"/>
      <c r="CV661" s="90"/>
      <c r="CW661" s="90"/>
      <c r="CX661" s="90"/>
      <c r="CY661" s="90"/>
      <c r="CZ661" s="90"/>
      <c r="DA661" s="90"/>
      <c r="DB661" s="90"/>
      <c r="DC661" s="90"/>
    </row>
    <row r="662" spans="96:107" ht="13.2" x14ac:dyDescent="0.25">
      <c r="CR662" s="90"/>
      <c r="CS662" s="90"/>
      <c r="CT662" s="90"/>
      <c r="CU662" s="90"/>
      <c r="CV662" s="90"/>
      <c r="CW662" s="90"/>
      <c r="CX662" s="90"/>
      <c r="CY662" s="90"/>
      <c r="CZ662" s="90"/>
      <c r="DA662" s="90"/>
      <c r="DB662" s="90"/>
      <c r="DC662" s="90"/>
    </row>
    <row r="663" spans="96:107" ht="13.2" x14ac:dyDescent="0.25">
      <c r="CR663" s="90"/>
      <c r="CS663" s="90"/>
      <c r="CT663" s="90"/>
      <c r="CU663" s="90"/>
      <c r="CV663" s="90"/>
      <c r="CW663" s="90"/>
      <c r="CX663" s="90"/>
      <c r="CY663" s="90"/>
      <c r="CZ663" s="90"/>
      <c r="DA663" s="90"/>
      <c r="DB663" s="90"/>
      <c r="DC663" s="90"/>
    </row>
    <row r="664" spans="96:107" ht="13.2" x14ac:dyDescent="0.25">
      <c r="CR664" s="90"/>
      <c r="CS664" s="90"/>
      <c r="CT664" s="90"/>
      <c r="CU664" s="90"/>
      <c r="CV664" s="90"/>
      <c r="CW664" s="90"/>
      <c r="CX664" s="90"/>
      <c r="CY664" s="90"/>
      <c r="CZ664" s="90"/>
      <c r="DA664" s="90"/>
      <c r="DB664" s="90"/>
      <c r="DC664" s="90"/>
    </row>
    <row r="665" spans="96:107" ht="13.2" x14ac:dyDescent="0.25">
      <c r="CR665" s="90"/>
      <c r="CS665" s="90"/>
      <c r="CT665" s="90"/>
      <c r="CU665" s="90"/>
      <c r="CV665" s="90"/>
      <c r="CW665" s="90"/>
      <c r="CX665" s="90"/>
      <c r="CY665" s="90"/>
      <c r="CZ665" s="90"/>
      <c r="DA665" s="90"/>
      <c r="DB665" s="90"/>
      <c r="DC665" s="90"/>
    </row>
    <row r="666" spans="96:107" ht="13.2" x14ac:dyDescent="0.25">
      <c r="CR666" s="90"/>
      <c r="CS666" s="90"/>
      <c r="CT666" s="90"/>
      <c r="CU666" s="90"/>
      <c r="CV666" s="90"/>
      <c r="CW666" s="90"/>
      <c r="CX666" s="90"/>
      <c r="CY666" s="90"/>
      <c r="CZ666" s="90"/>
      <c r="DA666" s="90"/>
      <c r="DB666" s="90"/>
      <c r="DC666" s="90"/>
    </row>
    <row r="667" spans="96:107" ht="13.2" x14ac:dyDescent="0.25">
      <c r="CR667" s="90"/>
      <c r="CS667" s="90"/>
      <c r="CT667" s="90"/>
      <c r="CU667" s="90"/>
      <c r="CV667" s="90"/>
      <c r="CW667" s="90"/>
      <c r="CX667" s="90"/>
      <c r="CY667" s="90"/>
      <c r="CZ667" s="90"/>
      <c r="DA667" s="90"/>
      <c r="DB667" s="90"/>
      <c r="DC667" s="90"/>
    </row>
    <row r="668" spans="96:107" ht="13.2" x14ac:dyDescent="0.25">
      <c r="CR668" s="90"/>
      <c r="CS668" s="90"/>
      <c r="CT668" s="90"/>
      <c r="CU668" s="90"/>
      <c r="CV668" s="90"/>
      <c r="CW668" s="90"/>
      <c r="CX668" s="90"/>
      <c r="CY668" s="90"/>
      <c r="CZ668" s="90"/>
      <c r="DA668" s="90"/>
      <c r="DB668" s="90"/>
      <c r="DC668" s="90"/>
    </row>
    <row r="669" spans="96:107" ht="13.2" x14ac:dyDescent="0.25">
      <c r="CR669" s="90"/>
      <c r="CS669" s="90"/>
      <c r="CT669" s="90"/>
      <c r="CU669" s="90"/>
      <c r="CV669" s="90"/>
      <c r="CW669" s="90"/>
      <c r="CX669" s="90"/>
      <c r="CY669" s="90"/>
      <c r="CZ669" s="90"/>
      <c r="DA669" s="90"/>
      <c r="DB669" s="90"/>
      <c r="DC669" s="90"/>
    </row>
    <row r="670" spans="96:107" ht="13.2" x14ac:dyDescent="0.25">
      <c r="CR670" s="90"/>
      <c r="CS670" s="90"/>
      <c r="CT670" s="90"/>
      <c r="CU670" s="90"/>
      <c r="CV670" s="90"/>
      <c r="CW670" s="90"/>
      <c r="CX670" s="90"/>
      <c r="CY670" s="90"/>
      <c r="CZ670" s="90"/>
      <c r="DA670" s="90"/>
      <c r="DB670" s="90"/>
      <c r="DC670" s="90"/>
    </row>
    <row r="671" spans="96:107" ht="13.2" x14ac:dyDescent="0.25">
      <c r="CR671" s="90"/>
      <c r="CS671" s="90"/>
      <c r="CT671" s="90"/>
      <c r="CU671" s="90"/>
      <c r="CV671" s="90"/>
      <c r="CW671" s="90"/>
      <c r="CX671" s="90"/>
      <c r="CY671" s="90"/>
      <c r="CZ671" s="90"/>
      <c r="DA671" s="90"/>
      <c r="DB671" s="90"/>
      <c r="DC671" s="90"/>
    </row>
    <row r="672" spans="96:107" ht="13.2" x14ac:dyDescent="0.25">
      <c r="CR672" s="90"/>
      <c r="CS672" s="90"/>
      <c r="CT672" s="90"/>
      <c r="CU672" s="90"/>
      <c r="CV672" s="90"/>
      <c r="CW672" s="90"/>
      <c r="CX672" s="90"/>
      <c r="CY672" s="90"/>
      <c r="CZ672" s="90"/>
      <c r="DA672" s="90"/>
      <c r="DB672" s="90"/>
      <c r="DC672" s="90"/>
    </row>
    <row r="673" spans="96:107" ht="13.2" x14ac:dyDescent="0.25">
      <c r="CR673" s="90"/>
      <c r="CS673" s="90"/>
      <c r="CT673" s="90"/>
      <c r="CU673" s="90"/>
      <c r="CV673" s="90"/>
      <c r="CW673" s="90"/>
      <c r="CX673" s="90"/>
      <c r="CY673" s="90"/>
      <c r="CZ673" s="90"/>
      <c r="DA673" s="90"/>
      <c r="DB673" s="90"/>
      <c r="DC673" s="90"/>
    </row>
    <row r="674" spans="96:107" ht="13.2" x14ac:dyDescent="0.25">
      <c r="CR674" s="90"/>
      <c r="CS674" s="90"/>
      <c r="CT674" s="90"/>
      <c r="CU674" s="90"/>
      <c r="CV674" s="90"/>
      <c r="CW674" s="90"/>
      <c r="CX674" s="90"/>
      <c r="CY674" s="90"/>
      <c r="CZ674" s="90"/>
      <c r="DA674" s="90"/>
      <c r="DB674" s="90"/>
      <c r="DC674" s="90"/>
    </row>
    <row r="675" spans="96:107" ht="13.2" x14ac:dyDescent="0.25">
      <c r="CR675" s="90"/>
      <c r="CS675" s="90"/>
      <c r="CT675" s="90"/>
      <c r="CU675" s="90"/>
      <c r="CV675" s="90"/>
      <c r="CW675" s="90"/>
      <c r="CX675" s="90"/>
      <c r="CY675" s="90"/>
      <c r="CZ675" s="90"/>
      <c r="DA675" s="90"/>
      <c r="DB675" s="90"/>
      <c r="DC675" s="90"/>
    </row>
    <row r="676" spans="96:107" ht="13.2" x14ac:dyDescent="0.25">
      <c r="CR676" s="90"/>
      <c r="CS676" s="90"/>
      <c r="CT676" s="90"/>
      <c r="CU676" s="90"/>
      <c r="CV676" s="90"/>
      <c r="CW676" s="90"/>
      <c r="CX676" s="90"/>
      <c r="CY676" s="90"/>
      <c r="CZ676" s="90"/>
      <c r="DA676" s="90"/>
      <c r="DB676" s="90"/>
      <c r="DC676" s="90"/>
    </row>
    <row r="677" spans="96:107" ht="13.2" x14ac:dyDescent="0.25">
      <c r="CR677" s="90"/>
      <c r="CS677" s="90"/>
      <c r="CT677" s="90"/>
      <c r="CU677" s="90"/>
      <c r="CV677" s="90"/>
      <c r="CW677" s="90"/>
      <c r="CX677" s="90"/>
      <c r="CY677" s="90"/>
      <c r="CZ677" s="90"/>
      <c r="DA677" s="90"/>
      <c r="DB677" s="90"/>
      <c r="DC677" s="90"/>
    </row>
    <row r="678" spans="96:107" ht="13.2" x14ac:dyDescent="0.25">
      <c r="CR678" s="90"/>
      <c r="CS678" s="90"/>
      <c r="CT678" s="90"/>
      <c r="CU678" s="90"/>
      <c r="CV678" s="90"/>
      <c r="CW678" s="90"/>
      <c r="CX678" s="90"/>
      <c r="CY678" s="90"/>
      <c r="CZ678" s="90"/>
      <c r="DA678" s="90"/>
      <c r="DB678" s="90"/>
      <c r="DC678" s="90"/>
    </row>
    <row r="679" spans="96:107" ht="13.2" x14ac:dyDescent="0.25">
      <c r="CR679" s="90"/>
      <c r="CS679" s="90"/>
      <c r="CT679" s="90"/>
      <c r="CU679" s="90"/>
      <c r="CV679" s="90"/>
      <c r="CW679" s="90"/>
      <c r="CX679" s="90"/>
      <c r="CY679" s="90"/>
      <c r="CZ679" s="90"/>
      <c r="DA679" s="90"/>
      <c r="DB679" s="90"/>
      <c r="DC679" s="90"/>
    </row>
    <row r="680" spans="96:107" ht="13.2" x14ac:dyDescent="0.25">
      <c r="CR680" s="90"/>
      <c r="CS680" s="90"/>
      <c r="CT680" s="90"/>
      <c r="CU680" s="90"/>
      <c r="CV680" s="90"/>
      <c r="CW680" s="90"/>
      <c r="CX680" s="90"/>
      <c r="CY680" s="90"/>
      <c r="CZ680" s="90"/>
      <c r="DA680" s="90"/>
      <c r="DB680" s="90"/>
      <c r="DC680" s="90"/>
    </row>
    <row r="681" spans="96:107" ht="13.2" x14ac:dyDescent="0.25">
      <c r="CR681" s="90"/>
      <c r="CS681" s="90"/>
      <c r="CT681" s="90"/>
      <c r="CU681" s="90"/>
      <c r="CV681" s="90"/>
      <c r="CW681" s="90"/>
      <c r="CX681" s="90"/>
      <c r="CY681" s="90"/>
      <c r="CZ681" s="90"/>
      <c r="DA681" s="90"/>
      <c r="DB681" s="90"/>
      <c r="DC681" s="90"/>
    </row>
    <row r="682" spans="96:107" ht="13.2" x14ac:dyDescent="0.25">
      <c r="CR682" s="90"/>
      <c r="CS682" s="90"/>
      <c r="CT682" s="90"/>
      <c r="CU682" s="90"/>
      <c r="CV682" s="90"/>
      <c r="CW682" s="90"/>
      <c r="CX682" s="90"/>
      <c r="CY682" s="90"/>
      <c r="CZ682" s="90"/>
      <c r="DA682" s="90"/>
      <c r="DB682" s="90"/>
      <c r="DC682" s="90"/>
    </row>
    <row r="683" spans="96:107" ht="13.2" x14ac:dyDescent="0.25">
      <c r="CR683" s="90"/>
      <c r="CS683" s="90"/>
      <c r="CT683" s="90"/>
      <c r="CU683" s="90"/>
      <c r="CV683" s="90"/>
      <c r="CW683" s="90"/>
      <c r="CX683" s="90"/>
      <c r="CY683" s="90"/>
      <c r="CZ683" s="90"/>
      <c r="DA683" s="90"/>
      <c r="DB683" s="90"/>
      <c r="DC683" s="90"/>
    </row>
    <row r="684" spans="96:107" ht="13.2" x14ac:dyDescent="0.25">
      <c r="CR684" s="90"/>
      <c r="CS684" s="90"/>
      <c r="CT684" s="90"/>
      <c r="CU684" s="90"/>
      <c r="CV684" s="90"/>
      <c r="CW684" s="90"/>
      <c r="CX684" s="90"/>
      <c r="CY684" s="90"/>
      <c r="CZ684" s="90"/>
      <c r="DA684" s="90"/>
      <c r="DB684" s="90"/>
      <c r="DC684" s="90"/>
    </row>
    <row r="685" spans="96:107" ht="13.2" x14ac:dyDescent="0.25">
      <c r="CR685" s="90"/>
      <c r="CS685" s="90"/>
      <c r="CT685" s="90"/>
      <c r="CU685" s="90"/>
      <c r="CV685" s="90"/>
      <c r="CW685" s="90"/>
      <c r="CX685" s="90"/>
      <c r="CY685" s="90"/>
      <c r="CZ685" s="90"/>
      <c r="DA685" s="90"/>
      <c r="DB685" s="90"/>
      <c r="DC685" s="90"/>
    </row>
    <row r="686" spans="96:107" ht="13.2" x14ac:dyDescent="0.25">
      <c r="CR686" s="90"/>
      <c r="CS686" s="90"/>
      <c r="CT686" s="90"/>
      <c r="CU686" s="90"/>
      <c r="CV686" s="90"/>
      <c r="CW686" s="90"/>
      <c r="CX686" s="90"/>
      <c r="CY686" s="90"/>
      <c r="CZ686" s="90"/>
      <c r="DA686" s="90"/>
      <c r="DB686" s="90"/>
      <c r="DC686" s="90"/>
    </row>
    <row r="687" spans="96:107" ht="13.2" x14ac:dyDescent="0.25">
      <c r="CR687" s="90"/>
      <c r="CS687" s="90"/>
      <c r="CT687" s="90"/>
      <c r="CU687" s="90"/>
      <c r="CV687" s="90"/>
      <c r="CW687" s="90"/>
      <c r="CX687" s="90"/>
      <c r="CY687" s="90"/>
      <c r="CZ687" s="90"/>
      <c r="DA687" s="90"/>
      <c r="DB687" s="90"/>
      <c r="DC687" s="90"/>
    </row>
    <row r="688" spans="96:107" ht="13.2" x14ac:dyDescent="0.25">
      <c r="CR688" s="90"/>
      <c r="CS688" s="90"/>
      <c r="CT688" s="90"/>
      <c r="CU688" s="90"/>
      <c r="CV688" s="90"/>
      <c r="CW688" s="90"/>
      <c r="CX688" s="90"/>
      <c r="CY688" s="90"/>
      <c r="CZ688" s="90"/>
      <c r="DA688" s="90"/>
      <c r="DB688" s="90"/>
      <c r="DC688" s="90"/>
    </row>
    <row r="689" spans="96:107" ht="13.2" x14ac:dyDescent="0.25">
      <c r="CR689" s="90"/>
      <c r="CS689" s="90"/>
      <c r="CT689" s="90"/>
      <c r="CU689" s="90"/>
      <c r="CV689" s="90"/>
      <c r="CW689" s="90"/>
      <c r="CX689" s="90"/>
      <c r="CY689" s="90"/>
      <c r="CZ689" s="90"/>
      <c r="DA689" s="90"/>
      <c r="DB689" s="90"/>
      <c r="DC689" s="90"/>
    </row>
    <row r="690" spans="96:107" ht="13.2" x14ac:dyDescent="0.25">
      <c r="CR690" s="90"/>
      <c r="CS690" s="90"/>
      <c r="CT690" s="90"/>
      <c r="CU690" s="90"/>
      <c r="CV690" s="90"/>
      <c r="CW690" s="90"/>
      <c r="CX690" s="90"/>
      <c r="CY690" s="90"/>
      <c r="CZ690" s="90"/>
      <c r="DA690" s="90"/>
      <c r="DB690" s="90"/>
      <c r="DC690" s="90"/>
    </row>
    <row r="691" spans="96:107" ht="13.2" x14ac:dyDescent="0.25">
      <c r="CR691" s="90"/>
      <c r="CS691" s="90"/>
      <c r="CT691" s="90"/>
      <c r="CU691" s="90"/>
      <c r="CV691" s="90"/>
      <c r="CW691" s="90"/>
      <c r="CX691" s="90"/>
      <c r="CY691" s="90"/>
      <c r="CZ691" s="90"/>
      <c r="DA691" s="90"/>
      <c r="DB691" s="90"/>
      <c r="DC691" s="90"/>
    </row>
    <row r="692" spans="96:107" ht="13.2" x14ac:dyDescent="0.25">
      <c r="CR692" s="90"/>
      <c r="CS692" s="90"/>
      <c r="CT692" s="90"/>
      <c r="CU692" s="90"/>
      <c r="CV692" s="90"/>
      <c r="CW692" s="90"/>
      <c r="CX692" s="90"/>
      <c r="CY692" s="90"/>
      <c r="CZ692" s="90"/>
      <c r="DA692" s="90"/>
      <c r="DB692" s="90"/>
      <c r="DC692" s="90"/>
    </row>
    <row r="693" spans="96:107" ht="13.2" x14ac:dyDescent="0.25">
      <c r="CR693" s="90"/>
      <c r="CS693" s="90"/>
      <c r="CT693" s="90"/>
      <c r="CU693" s="90"/>
      <c r="CV693" s="90"/>
      <c r="CW693" s="90"/>
      <c r="CX693" s="90"/>
      <c r="CY693" s="90"/>
      <c r="CZ693" s="90"/>
      <c r="DA693" s="90"/>
      <c r="DB693" s="90"/>
      <c r="DC693" s="90"/>
    </row>
    <row r="694" spans="96:107" ht="13.2" x14ac:dyDescent="0.25">
      <c r="CR694" s="90"/>
      <c r="CS694" s="90"/>
      <c r="CT694" s="90"/>
      <c r="CU694" s="90"/>
      <c r="CV694" s="90"/>
      <c r="CW694" s="90"/>
      <c r="CX694" s="90"/>
      <c r="CY694" s="90"/>
      <c r="CZ694" s="90"/>
      <c r="DA694" s="90"/>
      <c r="DB694" s="90"/>
      <c r="DC694" s="90"/>
    </row>
    <row r="695" spans="96:107" ht="13.2" x14ac:dyDescent="0.25">
      <c r="CR695" s="90"/>
      <c r="CS695" s="90"/>
      <c r="CT695" s="90"/>
      <c r="CU695" s="90"/>
      <c r="CV695" s="90"/>
      <c r="CW695" s="90"/>
      <c r="CX695" s="90"/>
      <c r="CY695" s="90"/>
      <c r="CZ695" s="90"/>
      <c r="DA695" s="90"/>
      <c r="DB695" s="90"/>
      <c r="DC695" s="90"/>
    </row>
    <row r="696" spans="96:107" ht="13.2" x14ac:dyDescent="0.25">
      <c r="CR696" s="90"/>
      <c r="CS696" s="90"/>
      <c r="CT696" s="90"/>
      <c r="CU696" s="90"/>
      <c r="CV696" s="90"/>
      <c r="CW696" s="90"/>
      <c r="CX696" s="90"/>
      <c r="CY696" s="90"/>
      <c r="CZ696" s="90"/>
      <c r="DA696" s="90"/>
      <c r="DB696" s="90"/>
      <c r="DC696" s="90"/>
    </row>
    <row r="697" spans="96:107" ht="13.2" x14ac:dyDescent="0.25">
      <c r="CR697" s="90"/>
      <c r="CS697" s="90"/>
      <c r="CT697" s="90"/>
      <c r="CU697" s="90"/>
      <c r="CV697" s="90"/>
      <c r="CW697" s="90"/>
      <c r="CX697" s="90"/>
      <c r="CY697" s="90"/>
      <c r="CZ697" s="90"/>
      <c r="DA697" s="90"/>
      <c r="DB697" s="90"/>
      <c r="DC697" s="90"/>
    </row>
    <row r="698" spans="96:107" ht="13.2" x14ac:dyDescent="0.25">
      <c r="CR698" s="90"/>
      <c r="CS698" s="90"/>
      <c r="CT698" s="90"/>
      <c r="CU698" s="90"/>
      <c r="CV698" s="90"/>
      <c r="CW698" s="90"/>
      <c r="CX698" s="90"/>
      <c r="CY698" s="90"/>
      <c r="CZ698" s="90"/>
      <c r="DA698" s="90"/>
      <c r="DB698" s="90"/>
      <c r="DC698" s="90"/>
    </row>
    <row r="699" spans="96:107" ht="13.2" x14ac:dyDescent="0.25">
      <c r="CR699" s="90"/>
      <c r="CS699" s="90"/>
      <c r="CT699" s="90"/>
      <c r="CU699" s="90"/>
      <c r="CV699" s="90"/>
      <c r="CW699" s="90"/>
      <c r="CX699" s="90"/>
      <c r="CY699" s="90"/>
      <c r="CZ699" s="90"/>
      <c r="DA699" s="90"/>
      <c r="DB699" s="90"/>
      <c r="DC699" s="90"/>
    </row>
    <row r="700" spans="96:107" ht="13.2" x14ac:dyDescent="0.25">
      <c r="CR700" s="90"/>
      <c r="CS700" s="90"/>
      <c r="CT700" s="90"/>
      <c r="CU700" s="90"/>
      <c r="CV700" s="90"/>
      <c r="CW700" s="90"/>
      <c r="CX700" s="90"/>
      <c r="CY700" s="90"/>
      <c r="CZ700" s="90"/>
      <c r="DA700" s="90"/>
      <c r="DB700" s="90"/>
      <c r="DC700" s="90"/>
    </row>
    <row r="701" spans="96:107" ht="13.2" x14ac:dyDescent="0.25">
      <c r="CR701" s="90"/>
      <c r="CS701" s="90"/>
      <c r="CT701" s="90"/>
      <c r="CU701" s="90"/>
      <c r="CV701" s="90"/>
      <c r="CW701" s="90"/>
      <c r="CX701" s="90"/>
      <c r="CY701" s="90"/>
      <c r="CZ701" s="90"/>
      <c r="DA701" s="90"/>
      <c r="DB701" s="90"/>
      <c r="DC701" s="90"/>
    </row>
    <row r="702" spans="96:107" ht="13.2" x14ac:dyDescent="0.25">
      <c r="CR702" s="90"/>
      <c r="CS702" s="90"/>
      <c r="CT702" s="90"/>
      <c r="CU702" s="90"/>
      <c r="CV702" s="90"/>
      <c r="CW702" s="90"/>
      <c r="CX702" s="90"/>
      <c r="CY702" s="90"/>
      <c r="CZ702" s="90"/>
      <c r="DA702" s="90"/>
      <c r="DB702" s="90"/>
      <c r="DC702" s="90"/>
    </row>
    <row r="703" spans="96:107" ht="13.2" x14ac:dyDescent="0.25">
      <c r="CR703" s="90"/>
      <c r="CS703" s="90"/>
      <c r="CT703" s="90"/>
      <c r="CU703" s="90"/>
      <c r="CV703" s="90"/>
      <c r="CW703" s="90"/>
      <c r="CX703" s="90"/>
      <c r="CY703" s="90"/>
      <c r="CZ703" s="90"/>
      <c r="DA703" s="90"/>
      <c r="DB703" s="90"/>
      <c r="DC703" s="90"/>
    </row>
    <row r="704" spans="96:107" ht="13.2" x14ac:dyDescent="0.25">
      <c r="CR704" s="90"/>
      <c r="CS704" s="90"/>
      <c r="CT704" s="90"/>
      <c r="CU704" s="90"/>
      <c r="CV704" s="90"/>
      <c r="CW704" s="90"/>
      <c r="CX704" s="90"/>
      <c r="CY704" s="90"/>
      <c r="CZ704" s="90"/>
      <c r="DA704" s="90"/>
      <c r="DB704" s="90"/>
      <c r="DC704" s="90"/>
    </row>
    <row r="705" spans="96:107" ht="13.2" x14ac:dyDescent="0.25">
      <c r="CR705" s="90"/>
      <c r="CS705" s="90"/>
      <c r="CT705" s="90"/>
      <c r="CU705" s="90"/>
      <c r="CV705" s="90"/>
      <c r="CW705" s="90"/>
      <c r="CX705" s="90"/>
      <c r="CY705" s="90"/>
      <c r="CZ705" s="90"/>
      <c r="DA705" s="90"/>
      <c r="DB705" s="90"/>
      <c r="DC705" s="90"/>
    </row>
    <row r="706" spans="96:107" ht="13.2" x14ac:dyDescent="0.25">
      <c r="CR706" s="90"/>
      <c r="CS706" s="90"/>
      <c r="CT706" s="90"/>
      <c r="CU706" s="90"/>
      <c r="CV706" s="90"/>
      <c r="CW706" s="90"/>
      <c r="CX706" s="90"/>
      <c r="CY706" s="90"/>
      <c r="CZ706" s="90"/>
      <c r="DA706" s="90"/>
      <c r="DB706" s="90"/>
      <c r="DC706" s="90"/>
    </row>
    <row r="707" spans="96:107" ht="13.2" x14ac:dyDescent="0.25">
      <c r="CR707" s="90"/>
      <c r="CS707" s="90"/>
      <c r="CT707" s="90"/>
      <c r="CU707" s="90"/>
      <c r="CV707" s="90"/>
      <c r="CW707" s="90"/>
      <c r="CX707" s="90"/>
      <c r="CY707" s="90"/>
      <c r="CZ707" s="90"/>
      <c r="DA707" s="90"/>
      <c r="DB707" s="90"/>
      <c r="DC707" s="90"/>
    </row>
    <row r="708" spans="96:107" ht="13.2" x14ac:dyDescent="0.25">
      <c r="CR708" s="90"/>
      <c r="CS708" s="90"/>
      <c r="CT708" s="90"/>
      <c r="CU708" s="90"/>
      <c r="CV708" s="90"/>
      <c r="CW708" s="90"/>
      <c r="CX708" s="90"/>
      <c r="CY708" s="90"/>
      <c r="CZ708" s="90"/>
      <c r="DA708" s="90"/>
      <c r="DB708" s="90"/>
      <c r="DC708" s="90"/>
    </row>
    <row r="709" spans="96:107" ht="13.2" x14ac:dyDescent="0.25">
      <c r="CR709" s="90"/>
      <c r="CS709" s="90"/>
      <c r="CT709" s="90"/>
      <c r="CU709" s="90"/>
      <c r="CV709" s="90"/>
      <c r="CW709" s="90"/>
      <c r="CX709" s="90"/>
      <c r="CY709" s="90"/>
      <c r="CZ709" s="90"/>
      <c r="DA709" s="90"/>
      <c r="DB709" s="90"/>
      <c r="DC709" s="90"/>
    </row>
    <row r="710" spans="96:107" ht="13.2" x14ac:dyDescent="0.25">
      <c r="CR710" s="90"/>
      <c r="CS710" s="90"/>
      <c r="CT710" s="90"/>
      <c r="CU710" s="90"/>
      <c r="CV710" s="90"/>
      <c r="CW710" s="90"/>
      <c r="CX710" s="90"/>
      <c r="CY710" s="90"/>
      <c r="CZ710" s="90"/>
      <c r="DA710" s="90"/>
      <c r="DB710" s="90"/>
      <c r="DC710" s="90"/>
    </row>
    <row r="711" spans="96:107" ht="13.2" x14ac:dyDescent="0.25">
      <c r="CR711" s="90"/>
      <c r="CS711" s="90"/>
      <c r="CT711" s="90"/>
      <c r="CU711" s="90"/>
      <c r="CV711" s="90"/>
      <c r="CW711" s="90"/>
      <c r="CX711" s="90"/>
      <c r="CY711" s="90"/>
      <c r="CZ711" s="90"/>
      <c r="DA711" s="90"/>
      <c r="DB711" s="90"/>
      <c r="DC711" s="90"/>
    </row>
    <row r="712" spans="96:107" ht="13.2" x14ac:dyDescent="0.25">
      <c r="CR712" s="90"/>
      <c r="CS712" s="90"/>
      <c r="CT712" s="90"/>
      <c r="CU712" s="90"/>
      <c r="CV712" s="90"/>
      <c r="CW712" s="90"/>
      <c r="CX712" s="90"/>
      <c r="CY712" s="90"/>
      <c r="CZ712" s="90"/>
      <c r="DA712" s="90"/>
      <c r="DB712" s="90"/>
      <c r="DC712" s="90"/>
    </row>
    <row r="713" spans="96:107" ht="13.2" x14ac:dyDescent="0.25">
      <c r="CR713" s="90"/>
      <c r="CS713" s="90"/>
      <c r="CT713" s="90"/>
      <c r="CU713" s="90"/>
      <c r="CV713" s="90"/>
      <c r="CW713" s="90"/>
      <c r="CX713" s="90"/>
      <c r="CY713" s="90"/>
      <c r="CZ713" s="90"/>
      <c r="DA713" s="90"/>
      <c r="DB713" s="90"/>
      <c r="DC713" s="90"/>
    </row>
    <row r="714" spans="96:107" ht="13.2" x14ac:dyDescent="0.25">
      <c r="CR714" s="90"/>
      <c r="CS714" s="90"/>
      <c r="CT714" s="90"/>
      <c r="CU714" s="90"/>
      <c r="CV714" s="90"/>
      <c r="CW714" s="90"/>
      <c r="CX714" s="90"/>
      <c r="CY714" s="90"/>
      <c r="CZ714" s="90"/>
      <c r="DA714" s="90"/>
      <c r="DB714" s="90"/>
      <c r="DC714" s="90"/>
    </row>
    <row r="715" spans="96:107" ht="13.2" x14ac:dyDescent="0.25">
      <c r="CR715" s="90"/>
      <c r="CS715" s="90"/>
      <c r="CT715" s="90"/>
      <c r="CU715" s="90"/>
      <c r="CV715" s="90"/>
      <c r="CW715" s="90"/>
      <c r="CX715" s="90"/>
      <c r="CY715" s="90"/>
      <c r="CZ715" s="90"/>
      <c r="DA715" s="90"/>
      <c r="DB715" s="90"/>
      <c r="DC715" s="90"/>
    </row>
    <row r="716" spans="96:107" ht="13.2" x14ac:dyDescent="0.25">
      <c r="CR716" s="90"/>
      <c r="CS716" s="90"/>
      <c r="CT716" s="90"/>
      <c r="CU716" s="90"/>
      <c r="CV716" s="90"/>
      <c r="CW716" s="90"/>
      <c r="CX716" s="90"/>
      <c r="CY716" s="90"/>
      <c r="CZ716" s="90"/>
      <c r="DA716" s="90"/>
      <c r="DB716" s="90"/>
      <c r="DC716" s="90"/>
    </row>
    <row r="717" spans="96:107" ht="13.2" x14ac:dyDescent="0.25">
      <c r="CR717" s="90"/>
      <c r="CS717" s="90"/>
      <c r="CT717" s="90"/>
      <c r="CU717" s="90"/>
      <c r="CV717" s="90"/>
      <c r="CW717" s="90"/>
      <c r="CX717" s="90"/>
      <c r="CY717" s="90"/>
      <c r="CZ717" s="90"/>
      <c r="DA717" s="90"/>
      <c r="DB717" s="90"/>
      <c r="DC717" s="90"/>
    </row>
    <row r="718" spans="96:107" ht="13.2" x14ac:dyDescent="0.25">
      <c r="CR718" s="90"/>
      <c r="CS718" s="90"/>
      <c r="CT718" s="90"/>
      <c r="CU718" s="90"/>
      <c r="CV718" s="90"/>
      <c r="CW718" s="90"/>
      <c r="CX718" s="90"/>
      <c r="CY718" s="90"/>
      <c r="CZ718" s="90"/>
      <c r="DA718" s="90"/>
      <c r="DB718" s="90"/>
      <c r="DC718" s="90"/>
    </row>
    <row r="719" spans="96:107" ht="13.2" x14ac:dyDescent="0.25">
      <c r="CR719" s="90"/>
      <c r="CS719" s="90"/>
      <c r="CT719" s="90"/>
      <c r="CU719" s="90"/>
      <c r="CV719" s="90"/>
      <c r="CW719" s="90"/>
      <c r="CX719" s="90"/>
      <c r="CY719" s="90"/>
      <c r="CZ719" s="90"/>
      <c r="DA719" s="90"/>
      <c r="DB719" s="90"/>
      <c r="DC719" s="90"/>
    </row>
    <row r="720" spans="96:107" ht="13.2" x14ac:dyDescent="0.25">
      <c r="CR720" s="90"/>
      <c r="CS720" s="90"/>
      <c r="CT720" s="90"/>
      <c r="CU720" s="90"/>
      <c r="CV720" s="90"/>
      <c r="CW720" s="90"/>
      <c r="CX720" s="90"/>
      <c r="CY720" s="90"/>
      <c r="CZ720" s="90"/>
      <c r="DA720" s="90"/>
      <c r="DB720" s="90"/>
      <c r="DC720" s="90"/>
    </row>
    <row r="721" spans="96:107" ht="13.2" x14ac:dyDescent="0.25">
      <c r="CR721" s="90"/>
      <c r="CS721" s="90"/>
      <c r="CT721" s="90"/>
      <c r="CU721" s="90"/>
      <c r="CV721" s="90"/>
      <c r="CW721" s="90"/>
      <c r="CX721" s="90"/>
      <c r="CY721" s="90"/>
      <c r="CZ721" s="90"/>
      <c r="DA721" s="90"/>
      <c r="DB721" s="90"/>
      <c r="DC721" s="90"/>
    </row>
    <row r="722" spans="96:107" ht="13.2" x14ac:dyDescent="0.25">
      <c r="CR722" s="90"/>
      <c r="CS722" s="90"/>
      <c r="CT722" s="90"/>
      <c r="CU722" s="90"/>
      <c r="CV722" s="90"/>
      <c r="CW722" s="90"/>
      <c r="CX722" s="90"/>
      <c r="CY722" s="90"/>
      <c r="CZ722" s="90"/>
      <c r="DA722" s="90"/>
      <c r="DB722" s="90"/>
      <c r="DC722" s="90"/>
    </row>
    <row r="723" spans="96:107" ht="13.2" x14ac:dyDescent="0.25">
      <c r="CR723" s="90"/>
      <c r="CS723" s="90"/>
      <c r="CT723" s="90"/>
      <c r="CU723" s="90"/>
      <c r="CV723" s="90"/>
      <c r="CW723" s="90"/>
      <c r="CX723" s="90"/>
      <c r="CY723" s="90"/>
      <c r="CZ723" s="90"/>
      <c r="DA723" s="90"/>
      <c r="DB723" s="90"/>
      <c r="DC723" s="90"/>
    </row>
    <row r="724" spans="96:107" ht="13.2" x14ac:dyDescent="0.25">
      <c r="CR724" s="90"/>
      <c r="CS724" s="90"/>
      <c r="CT724" s="90"/>
      <c r="CU724" s="90"/>
      <c r="CV724" s="90"/>
      <c r="CW724" s="90"/>
      <c r="CX724" s="90"/>
      <c r="CY724" s="90"/>
      <c r="CZ724" s="90"/>
      <c r="DA724" s="90"/>
      <c r="DB724" s="90"/>
      <c r="DC724" s="90"/>
    </row>
    <row r="725" spans="96:107" ht="13.2" x14ac:dyDescent="0.25">
      <c r="CR725" s="90"/>
      <c r="CS725" s="90"/>
      <c r="CT725" s="90"/>
      <c r="CU725" s="90"/>
      <c r="CV725" s="90"/>
      <c r="CW725" s="90"/>
      <c r="CX725" s="90"/>
      <c r="CY725" s="90"/>
      <c r="CZ725" s="90"/>
      <c r="DA725" s="90"/>
      <c r="DB725" s="90"/>
      <c r="DC725" s="90"/>
    </row>
    <row r="726" spans="96:107" ht="13.2" x14ac:dyDescent="0.25">
      <c r="CR726" s="90"/>
      <c r="CS726" s="90"/>
      <c r="CT726" s="90"/>
      <c r="CU726" s="90"/>
      <c r="CV726" s="90"/>
      <c r="CW726" s="90"/>
      <c r="CX726" s="90"/>
      <c r="CY726" s="90"/>
      <c r="CZ726" s="90"/>
      <c r="DA726" s="90"/>
      <c r="DB726" s="90"/>
      <c r="DC726" s="90"/>
    </row>
    <row r="727" spans="96:107" ht="13.2" x14ac:dyDescent="0.25">
      <c r="CR727" s="90"/>
      <c r="CS727" s="90"/>
      <c r="CT727" s="90"/>
      <c r="CU727" s="90"/>
      <c r="CV727" s="90"/>
      <c r="CW727" s="90"/>
      <c r="CX727" s="90"/>
      <c r="CY727" s="90"/>
      <c r="CZ727" s="90"/>
      <c r="DA727" s="90"/>
      <c r="DB727" s="90"/>
      <c r="DC727" s="90"/>
    </row>
    <row r="728" spans="96:107" ht="13.2" x14ac:dyDescent="0.25">
      <c r="CR728" s="90"/>
      <c r="CS728" s="90"/>
      <c r="CT728" s="90"/>
      <c r="CU728" s="90"/>
      <c r="CV728" s="90"/>
      <c r="CW728" s="90"/>
      <c r="CX728" s="90"/>
      <c r="CY728" s="90"/>
      <c r="CZ728" s="90"/>
      <c r="DA728" s="90"/>
      <c r="DB728" s="90"/>
      <c r="DC728" s="90"/>
    </row>
    <row r="729" spans="96:107" ht="13.2" x14ac:dyDescent="0.25">
      <c r="CR729" s="90"/>
      <c r="CS729" s="90"/>
      <c r="CT729" s="90"/>
      <c r="CU729" s="90"/>
      <c r="CV729" s="90"/>
      <c r="CW729" s="90"/>
      <c r="CX729" s="90"/>
      <c r="CY729" s="90"/>
      <c r="CZ729" s="90"/>
      <c r="DA729" s="90"/>
      <c r="DB729" s="90"/>
      <c r="DC729" s="90"/>
    </row>
    <row r="730" spans="96:107" ht="13.2" x14ac:dyDescent="0.25">
      <c r="CR730" s="90"/>
      <c r="CS730" s="90"/>
      <c r="CT730" s="90"/>
      <c r="CU730" s="90"/>
      <c r="CV730" s="90"/>
      <c r="CW730" s="90"/>
      <c r="CX730" s="90"/>
      <c r="CY730" s="90"/>
      <c r="CZ730" s="90"/>
      <c r="DA730" s="90"/>
      <c r="DB730" s="90"/>
      <c r="DC730" s="90"/>
    </row>
    <row r="731" spans="96:107" ht="13.2" x14ac:dyDescent="0.25">
      <c r="CR731" s="90"/>
      <c r="CS731" s="90"/>
      <c r="CT731" s="90"/>
      <c r="CU731" s="90"/>
      <c r="CV731" s="90"/>
      <c r="CW731" s="90"/>
      <c r="CX731" s="90"/>
      <c r="CY731" s="90"/>
      <c r="CZ731" s="90"/>
      <c r="DA731" s="90"/>
      <c r="DB731" s="90"/>
      <c r="DC731" s="90"/>
    </row>
    <row r="732" spans="96:107" ht="13.2" x14ac:dyDescent="0.25">
      <c r="CR732" s="90"/>
      <c r="CS732" s="90"/>
      <c r="CT732" s="90"/>
      <c r="CU732" s="90"/>
      <c r="CV732" s="90"/>
      <c r="CW732" s="90"/>
      <c r="CX732" s="90"/>
      <c r="CY732" s="90"/>
      <c r="CZ732" s="90"/>
      <c r="DA732" s="90"/>
      <c r="DB732" s="90"/>
      <c r="DC732" s="90"/>
    </row>
    <row r="733" spans="96:107" ht="13.2" x14ac:dyDescent="0.25">
      <c r="CR733" s="90"/>
      <c r="CS733" s="90"/>
      <c r="CT733" s="90"/>
      <c r="CU733" s="90"/>
      <c r="CV733" s="90"/>
      <c r="CW733" s="90"/>
      <c r="CX733" s="90"/>
      <c r="CY733" s="90"/>
      <c r="CZ733" s="90"/>
      <c r="DA733" s="90"/>
      <c r="DB733" s="90"/>
      <c r="DC733" s="90"/>
    </row>
    <row r="734" spans="96:107" ht="13.2" x14ac:dyDescent="0.25">
      <c r="CR734" s="90"/>
      <c r="CS734" s="90"/>
      <c r="CT734" s="90"/>
      <c r="CU734" s="90"/>
      <c r="CV734" s="90"/>
      <c r="CW734" s="90"/>
      <c r="CX734" s="90"/>
      <c r="CY734" s="90"/>
      <c r="CZ734" s="90"/>
      <c r="DA734" s="90"/>
      <c r="DB734" s="90"/>
      <c r="DC734" s="90"/>
    </row>
    <row r="735" spans="96:107" ht="13.2" x14ac:dyDescent="0.25">
      <c r="CR735" s="90"/>
      <c r="CS735" s="90"/>
      <c r="CT735" s="90"/>
      <c r="CU735" s="90"/>
      <c r="CV735" s="90"/>
      <c r="CW735" s="90"/>
      <c r="CX735" s="90"/>
      <c r="CY735" s="90"/>
      <c r="CZ735" s="90"/>
      <c r="DA735" s="90"/>
      <c r="DB735" s="90"/>
      <c r="DC735" s="90"/>
    </row>
    <row r="736" spans="96:107" ht="13.2" x14ac:dyDescent="0.25">
      <c r="CR736" s="90"/>
      <c r="CS736" s="90"/>
      <c r="CT736" s="90"/>
      <c r="CU736" s="90"/>
      <c r="CV736" s="90"/>
      <c r="CW736" s="90"/>
      <c r="CX736" s="90"/>
      <c r="CY736" s="90"/>
      <c r="CZ736" s="90"/>
      <c r="DA736" s="90"/>
      <c r="DB736" s="90"/>
      <c r="DC736" s="90"/>
    </row>
    <row r="737" spans="96:107" ht="13.2" x14ac:dyDescent="0.25">
      <c r="CR737" s="90"/>
      <c r="CS737" s="90"/>
      <c r="CT737" s="90"/>
      <c r="CU737" s="90"/>
      <c r="CV737" s="90"/>
      <c r="CW737" s="90"/>
      <c r="CX737" s="90"/>
      <c r="CY737" s="90"/>
      <c r="CZ737" s="90"/>
      <c r="DA737" s="90"/>
      <c r="DB737" s="90"/>
      <c r="DC737" s="90"/>
    </row>
    <row r="738" spans="96:107" ht="13.2" x14ac:dyDescent="0.25">
      <c r="CR738" s="90"/>
      <c r="CS738" s="90"/>
      <c r="CT738" s="90"/>
      <c r="CU738" s="90"/>
      <c r="CV738" s="90"/>
      <c r="CW738" s="90"/>
      <c r="CX738" s="90"/>
      <c r="CY738" s="90"/>
      <c r="CZ738" s="90"/>
      <c r="DA738" s="90"/>
      <c r="DB738" s="90"/>
      <c r="DC738" s="90"/>
    </row>
    <row r="739" spans="96:107" ht="13.2" x14ac:dyDescent="0.25">
      <c r="CR739" s="90"/>
      <c r="CS739" s="90"/>
      <c r="CT739" s="90"/>
      <c r="CU739" s="90"/>
      <c r="CV739" s="90"/>
      <c r="CW739" s="90"/>
      <c r="CX739" s="90"/>
      <c r="CY739" s="90"/>
      <c r="CZ739" s="90"/>
      <c r="DA739" s="90"/>
      <c r="DB739" s="90"/>
      <c r="DC739" s="90"/>
    </row>
    <row r="740" spans="96:107" ht="13.2" x14ac:dyDescent="0.25">
      <c r="CR740" s="90"/>
      <c r="CS740" s="90"/>
      <c r="CT740" s="90"/>
      <c r="CU740" s="90"/>
      <c r="CV740" s="90"/>
      <c r="CW740" s="90"/>
      <c r="CX740" s="90"/>
      <c r="CY740" s="90"/>
      <c r="CZ740" s="90"/>
      <c r="DA740" s="90"/>
      <c r="DB740" s="90"/>
      <c r="DC740" s="90"/>
    </row>
    <row r="741" spans="96:107" ht="13.2" x14ac:dyDescent="0.25">
      <c r="CR741" s="90"/>
      <c r="CS741" s="90"/>
      <c r="CT741" s="90"/>
      <c r="CU741" s="90"/>
      <c r="CV741" s="90"/>
      <c r="CW741" s="90"/>
      <c r="CX741" s="90"/>
      <c r="CY741" s="90"/>
      <c r="CZ741" s="90"/>
      <c r="DA741" s="90"/>
      <c r="DB741" s="90"/>
      <c r="DC741" s="90"/>
    </row>
    <row r="742" spans="96:107" ht="13.2" x14ac:dyDescent="0.25">
      <c r="CR742" s="90"/>
      <c r="CS742" s="90"/>
      <c r="CT742" s="90"/>
      <c r="CU742" s="90"/>
      <c r="CV742" s="90"/>
      <c r="CW742" s="90"/>
      <c r="CX742" s="90"/>
      <c r="CY742" s="90"/>
      <c r="CZ742" s="90"/>
      <c r="DA742" s="90"/>
      <c r="DB742" s="90"/>
      <c r="DC742" s="90"/>
    </row>
    <row r="743" spans="96:107" ht="13.2" x14ac:dyDescent="0.25">
      <c r="CR743" s="90"/>
      <c r="CS743" s="90"/>
      <c r="CT743" s="90"/>
      <c r="CU743" s="90"/>
      <c r="CV743" s="90"/>
      <c r="CW743" s="90"/>
      <c r="CX743" s="90"/>
      <c r="CY743" s="90"/>
      <c r="CZ743" s="90"/>
      <c r="DA743" s="90"/>
      <c r="DB743" s="90"/>
      <c r="DC743" s="90"/>
    </row>
    <row r="744" spans="96:107" ht="13.2" x14ac:dyDescent="0.25">
      <c r="CR744" s="90"/>
      <c r="CS744" s="90"/>
      <c r="CT744" s="90"/>
      <c r="CU744" s="90"/>
      <c r="CV744" s="90"/>
      <c r="CW744" s="90"/>
      <c r="CX744" s="90"/>
      <c r="CY744" s="90"/>
      <c r="CZ744" s="90"/>
      <c r="DA744" s="90"/>
      <c r="DB744" s="90"/>
      <c r="DC744" s="90"/>
    </row>
    <row r="745" spans="96:107" ht="13.2" x14ac:dyDescent="0.25">
      <c r="CR745" s="90"/>
      <c r="CS745" s="90"/>
      <c r="CT745" s="90"/>
      <c r="CU745" s="90"/>
      <c r="CV745" s="90"/>
      <c r="CW745" s="90"/>
      <c r="CX745" s="90"/>
      <c r="CY745" s="90"/>
      <c r="CZ745" s="90"/>
      <c r="DA745" s="90"/>
      <c r="DB745" s="90"/>
      <c r="DC745" s="90"/>
    </row>
    <row r="746" spans="96:107" ht="13.2" x14ac:dyDescent="0.25">
      <c r="CR746" s="90"/>
      <c r="CS746" s="90"/>
      <c r="CT746" s="90"/>
      <c r="CU746" s="90"/>
      <c r="CV746" s="90"/>
      <c r="CW746" s="90"/>
      <c r="CX746" s="90"/>
      <c r="CY746" s="90"/>
      <c r="CZ746" s="90"/>
      <c r="DA746" s="90"/>
      <c r="DB746" s="90"/>
      <c r="DC746" s="90"/>
    </row>
    <row r="747" spans="96:107" ht="13.2" x14ac:dyDescent="0.25">
      <c r="CR747" s="90"/>
      <c r="CS747" s="90"/>
      <c r="CT747" s="90"/>
      <c r="CU747" s="90"/>
      <c r="CV747" s="90"/>
      <c r="CW747" s="90"/>
      <c r="CX747" s="90"/>
      <c r="CY747" s="90"/>
      <c r="CZ747" s="90"/>
      <c r="DA747" s="90"/>
      <c r="DB747" s="90"/>
      <c r="DC747" s="90"/>
    </row>
    <row r="748" spans="96:107" ht="13.2" x14ac:dyDescent="0.25">
      <c r="CR748" s="90"/>
      <c r="CS748" s="90"/>
      <c r="CT748" s="90"/>
      <c r="CU748" s="90"/>
      <c r="CV748" s="90"/>
      <c r="CW748" s="90"/>
      <c r="CX748" s="90"/>
      <c r="CY748" s="90"/>
      <c r="CZ748" s="90"/>
      <c r="DA748" s="90"/>
      <c r="DB748" s="90"/>
      <c r="DC748" s="90"/>
    </row>
    <row r="749" spans="96:107" ht="13.2" x14ac:dyDescent="0.25">
      <c r="CR749" s="90"/>
      <c r="CS749" s="90"/>
      <c r="CT749" s="90"/>
      <c r="CU749" s="90"/>
      <c r="CV749" s="90"/>
      <c r="CW749" s="90"/>
      <c r="CX749" s="90"/>
      <c r="CY749" s="90"/>
      <c r="CZ749" s="90"/>
      <c r="DA749" s="90"/>
      <c r="DB749" s="90"/>
      <c r="DC749" s="90"/>
    </row>
    <row r="750" spans="96:107" ht="13.2" x14ac:dyDescent="0.25">
      <c r="CR750" s="90"/>
      <c r="CS750" s="90"/>
      <c r="CT750" s="90"/>
      <c r="CU750" s="90"/>
      <c r="CV750" s="90"/>
      <c r="CW750" s="90"/>
      <c r="CX750" s="90"/>
      <c r="CY750" s="90"/>
      <c r="CZ750" s="90"/>
      <c r="DA750" s="90"/>
      <c r="DB750" s="90"/>
      <c r="DC750" s="90"/>
    </row>
    <row r="751" spans="96:107" ht="13.2" x14ac:dyDescent="0.25">
      <c r="CR751" s="90"/>
      <c r="CS751" s="90"/>
      <c r="CT751" s="90"/>
      <c r="CU751" s="90"/>
      <c r="CV751" s="90"/>
      <c r="CW751" s="90"/>
      <c r="CX751" s="90"/>
      <c r="CY751" s="90"/>
      <c r="CZ751" s="90"/>
      <c r="DA751" s="90"/>
      <c r="DB751" s="90"/>
      <c r="DC751" s="90"/>
    </row>
    <row r="752" spans="96:107" ht="13.2" x14ac:dyDescent="0.25">
      <c r="CR752" s="90"/>
      <c r="CS752" s="90"/>
      <c r="CT752" s="90"/>
      <c r="CU752" s="90"/>
      <c r="CV752" s="90"/>
      <c r="CW752" s="90"/>
      <c r="CX752" s="90"/>
      <c r="CY752" s="90"/>
      <c r="CZ752" s="90"/>
      <c r="DA752" s="90"/>
      <c r="DB752" s="90"/>
      <c r="DC752" s="90"/>
    </row>
    <row r="753" spans="96:107" ht="13.2" x14ac:dyDescent="0.25">
      <c r="CR753" s="90"/>
      <c r="CS753" s="90"/>
      <c r="CT753" s="90"/>
      <c r="CU753" s="90"/>
      <c r="CV753" s="90"/>
      <c r="CW753" s="90"/>
      <c r="CX753" s="90"/>
      <c r="CY753" s="90"/>
      <c r="CZ753" s="90"/>
      <c r="DA753" s="90"/>
      <c r="DB753" s="90"/>
      <c r="DC753" s="90"/>
    </row>
    <row r="754" spans="96:107" ht="13.2" x14ac:dyDescent="0.25">
      <c r="CR754" s="90"/>
      <c r="CS754" s="90"/>
      <c r="CT754" s="90"/>
      <c r="CU754" s="90"/>
      <c r="CV754" s="90"/>
      <c r="CW754" s="90"/>
      <c r="CX754" s="90"/>
      <c r="CY754" s="90"/>
      <c r="CZ754" s="90"/>
      <c r="DA754" s="90"/>
      <c r="DB754" s="90"/>
      <c r="DC754" s="90"/>
    </row>
    <row r="755" spans="96:107" ht="13.2" x14ac:dyDescent="0.25">
      <c r="CR755" s="90"/>
      <c r="CS755" s="90"/>
      <c r="CT755" s="90"/>
      <c r="CU755" s="90"/>
      <c r="CV755" s="90"/>
      <c r="CW755" s="90"/>
      <c r="CX755" s="90"/>
      <c r="CY755" s="90"/>
      <c r="CZ755" s="90"/>
      <c r="DA755" s="90"/>
      <c r="DB755" s="90"/>
      <c r="DC755" s="90"/>
    </row>
    <row r="756" spans="96:107" ht="13.2" x14ac:dyDescent="0.25">
      <c r="CR756" s="90"/>
      <c r="CS756" s="90"/>
      <c r="CT756" s="90"/>
      <c r="CU756" s="90"/>
      <c r="CV756" s="90"/>
      <c r="CW756" s="90"/>
      <c r="CX756" s="90"/>
      <c r="CY756" s="90"/>
      <c r="CZ756" s="90"/>
      <c r="DA756" s="90"/>
      <c r="DB756" s="90"/>
      <c r="DC756" s="90"/>
    </row>
    <row r="757" spans="96:107" ht="13.2" x14ac:dyDescent="0.25">
      <c r="CR757" s="90"/>
      <c r="CS757" s="90"/>
      <c r="CT757" s="90"/>
      <c r="CU757" s="90"/>
      <c r="CV757" s="90"/>
      <c r="CW757" s="90"/>
      <c r="CX757" s="90"/>
      <c r="CY757" s="90"/>
      <c r="CZ757" s="90"/>
      <c r="DA757" s="90"/>
      <c r="DB757" s="90"/>
      <c r="DC757" s="90"/>
    </row>
    <row r="758" spans="96:107" ht="13.2" x14ac:dyDescent="0.25">
      <c r="CR758" s="90"/>
      <c r="CS758" s="90"/>
      <c r="CT758" s="90"/>
      <c r="CU758" s="90"/>
      <c r="CV758" s="90"/>
      <c r="CW758" s="90"/>
      <c r="CX758" s="90"/>
      <c r="CY758" s="90"/>
      <c r="CZ758" s="90"/>
      <c r="DA758" s="90"/>
      <c r="DB758" s="90"/>
      <c r="DC758" s="90"/>
    </row>
    <row r="759" spans="96:107" ht="13.2" x14ac:dyDescent="0.25">
      <c r="CR759" s="90"/>
      <c r="CS759" s="90"/>
      <c r="CT759" s="90"/>
      <c r="CU759" s="90"/>
      <c r="CV759" s="90"/>
      <c r="CW759" s="90"/>
      <c r="CX759" s="90"/>
      <c r="CY759" s="90"/>
      <c r="CZ759" s="90"/>
      <c r="DA759" s="90"/>
      <c r="DB759" s="90"/>
      <c r="DC759" s="90"/>
    </row>
    <row r="760" spans="96:107" ht="13.2" x14ac:dyDescent="0.25">
      <c r="CR760" s="90"/>
      <c r="CS760" s="90"/>
      <c r="CT760" s="90"/>
      <c r="CU760" s="90"/>
      <c r="CV760" s="90"/>
      <c r="CW760" s="90"/>
      <c r="CX760" s="90"/>
      <c r="CY760" s="90"/>
      <c r="CZ760" s="90"/>
      <c r="DA760" s="90"/>
      <c r="DB760" s="90"/>
      <c r="DC760" s="90"/>
    </row>
    <row r="761" spans="96:107" ht="13.2" x14ac:dyDescent="0.25">
      <c r="CR761" s="90"/>
      <c r="CS761" s="90"/>
      <c r="CT761" s="90"/>
      <c r="CU761" s="90"/>
      <c r="CV761" s="90"/>
      <c r="CW761" s="90"/>
      <c r="CX761" s="90"/>
      <c r="CY761" s="90"/>
      <c r="CZ761" s="90"/>
      <c r="DA761" s="90"/>
      <c r="DB761" s="90"/>
      <c r="DC761" s="90"/>
    </row>
    <row r="762" spans="96:107" ht="13.2" x14ac:dyDescent="0.25">
      <c r="CR762" s="90"/>
      <c r="CS762" s="90"/>
      <c r="CT762" s="90"/>
      <c r="CU762" s="90"/>
      <c r="CV762" s="90"/>
      <c r="CW762" s="90"/>
      <c r="CX762" s="90"/>
      <c r="CY762" s="90"/>
      <c r="CZ762" s="90"/>
      <c r="DA762" s="90"/>
      <c r="DB762" s="90"/>
      <c r="DC762" s="90"/>
    </row>
    <row r="763" spans="96:107" ht="13.2" x14ac:dyDescent="0.25">
      <c r="CR763" s="90"/>
      <c r="CS763" s="90"/>
      <c r="CT763" s="90"/>
      <c r="CU763" s="90"/>
      <c r="CV763" s="90"/>
      <c r="CW763" s="90"/>
      <c r="CX763" s="90"/>
      <c r="CY763" s="90"/>
      <c r="CZ763" s="90"/>
      <c r="DA763" s="90"/>
      <c r="DB763" s="90"/>
      <c r="DC763" s="90"/>
    </row>
    <row r="764" spans="96:107" ht="13.2" x14ac:dyDescent="0.25">
      <c r="CR764" s="90"/>
      <c r="CS764" s="90"/>
      <c r="CT764" s="90"/>
      <c r="CU764" s="90"/>
      <c r="CV764" s="90"/>
      <c r="CW764" s="90"/>
      <c r="CX764" s="90"/>
      <c r="CY764" s="90"/>
      <c r="CZ764" s="90"/>
      <c r="DA764" s="90"/>
      <c r="DB764" s="90"/>
      <c r="DC764" s="90"/>
    </row>
    <row r="765" spans="96:107" ht="13.2" x14ac:dyDescent="0.25">
      <c r="CR765" s="90"/>
      <c r="CS765" s="90"/>
      <c r="CT765" s="90"/>
      <c r="CU765" s="90"/>
      <c r="CV765" s="90"/>
      <c r="CW765" s="90"/>
      <c r="CX765" s="90"/>
      <c r="CY765" s="90"/>
      <c r="CZ765" s="90"/>
      <c r="DA765" s="90"/>
      <c r="DB765" s="90"/>
      <c r="DC765" s="90"/>
    </row>
    <row r="766" spans="96:107" ht="13.2" x14ac:dyDescent="0.25">
      <c r="CR766" s="90"/>
      <c r="CS766" s="90"/>
      <c r="CT766" s="90"/>
      <c r="CU766" s="90"/>
      <c r="CV766" s="90"/>
      <c r="CW766" s="90"/>
      <c r="CX766" s="90"/>
      <c r="CY766" s="90"/>
      <c r="CZ766" s="90"/>
      <c r="DA766" s="90"/>
      <c r="DB766" s="90"/>
      <c r="DC766" s="90"/>
    </row>
    <row r="767" spans="96:107" ht="13.2" x14ac:dyDescent="0.25">
      <c r="CR767" s="90"/>
      <c r="CS767" s="90"/>
      <c r="CT767" s="90"/>
      <c r="CU767" s="90"/>
      <c r="CV767" s="90"/>
      <c r="CW767" s="90"/>
      <c r="CX767" s="90"/>
      <c r="CY767" s="90"/>
      <c r="CZ767" s="90"/>
      <c r="DA767" s="90"/>
      <c r="DB767" s="90"/>
      <c r="DC767" s="90"/>
    </row>
    <row r="768" spans="96:107" ht="13.2" x14ac:dyDescent="0.25">
      <c r="CR768" s="90"/>
      <c r="CS768" s="90"/>
      <c r="CT768" s="90"/>
      <c r="CU768" s="90"/>
      <c r="CV768" s="90"/>
      <c r="CW768" s="90"/>
      <c r="CX768" s="90"/>
      <c r="CY768" s="90"/>
      <c r="CZ768" s="90"/>
      <c r="DA768" s="90"/>
      <c r="DB768" s="90"/>
      <c r="DC768" s="90"/>
    </row>
    <row r="769" spans="96:107" ht="13.2" x14ac:dyDescent="0.25">
      <c r="CR769" s="90"/>
      <c r="CS769" s="90"/>
      <c r="CT769" s="90"/>
      <c r="CU769" s="90"/>
      <c r="CV769" s="90"/>
      <c r="CW769" s="90"/>
      <c r="CX769" s="90"/>
      <c r="CY769" s="90"/>
      <c r="CZ769" s="90"/>
      <c r="DA769" s="90"/>
      <c r="DB769" s="90"/>
      <c r="DC769" s="90"/>
    </row>
    <row r="770" spans="96:107" ht="13.2" x14ac:dyDescent="0.25">
      <c r="CR770" s="90"/>
      <c r="CS770" s="90"/>
      <c r="CT770" s="90"/>
      <c r="CU770" s="90"/>
      <c r="CV770" s="90"/>
      <c r="CW770" s="90"/>
      <c r="CX770" s="90"/>
      <c r="CY770" s="90"/>
      <c r="CZ770" s="90"/>
      <c r="DA770" s="90"/>
      <c r="DB770" s="90"/>
      <c r="DC770" s="90"/>
    </row>
    <row r="771" spans="96:107" ht="13.2" x14ac:dyDescent="0.25">
      <c r="CR771" s="90"/>
      <c r="CS771" s="90"/>
      <c r="CT771" s="90"/>
      <c r="CU771" s="90"/>
      <c r="CV771" s="90"/>
      <c r="CW771" s="90"/>
      <c r="CX771" s="90"/>
      <c r="CY771" s="90"/>
      <c r="CZ771" s="90"/>
      <c r="DA771" s="90"/>
      <c r="DB771" s="90"/>
      <c r="DC771" s="90"/>
    </row>
    <row r="772" spans="96:107" ht="13.2" x14ac:dyDescent="0.25">
      <c r="CR772" s="90"/>
      <c r="CS772" s="90"/>
      <c r="CT772" s="90"/>
      <c r="CU772" s="90"/>
      <c r="CV772" s="90"/>
      <c r="CW772" s="90"/>
      <c r="CX772" s="90"/>
      <c r="CY772" s="90"/>
      <c r="CZ772" s="90"/>
      <c r="DA772" s="90"/>
      <c r="DB772" s="90"/>
      <c r="DC772" s="90"/>
    </row>
    <row r="773" spans="96:107" ht="13.2" x14ac:dyDescent="0.25">
      <c r="CR773" s="90"/>
      <c r="CS773" s="90"/>
      <c r="CT773" s="90"/>
      <c r="CU773" s="90"/>
      <c r="CV773" s="90"/>
      <c r="CW773" s="90"/>
      <c r="CX773" s="90"/>
      <c r="CY773" s="90"/>
      <c r="CZ773" s="90"/>
      <c r="DA773" s="90"/>
      <c r="DB773" s="90"/>
      <c r="DC773" s="90"/>
    </row>
    <row r="774" spans="96:107" ht="13.2" x14ac:dyDescent="0.25">
      <c r="CR774" s="90"/>
      <c r="CS774" s="90"/>
      <c r="CT774" s="90"/>
      <c r="CU774" s="90"/>
      <c r="CV774" s="90"/>
      <c r="CW774" s="90"/>
      <c r="CX774" s="90"/>
      <c r="CY774" s="90"/>
      <c r="CZ774" s="90"/>
      <c r="DA774" s="90"/>
      <c r="DB774" s="90"/>
      <c r="DC774" s="90"/>
    </row>
    <row r="775" spans="96:107" ht="13.2" x14ac:dyDescent="0.25">
      <c r="CR775" s="90"/>
      <c r="CS775" s="90"/>
      <c r="CT775" s="90"/>
      <c r="CU775" s="90"/>
      <c r="CV775" s="90"/>
      <c r="CW775" s="90"/>
      <c r="CX775" s="90"/>
      <c r="CY775" s="90"/>
      <c r="CZ775" s="90"/>
      <c r="DA775" s="90"/>
      <c r="DB775" s="90"/>
      <c r="DC775" s="90"/>
    </row>
    <row r="776" spans="96:107" ht="13.2" x14ac:dyDescent="0.25">
      <c r="CR776" s="90"/>
      <c r="CS776" s="90"/>
      <c r="CT776" s="90"/>
      <c r="CU776" s="90"/>
      <c r="CV776" s="90"/>
      <c r="CW776" s="90"/>
      <c r="CX776" s="90"/>
      <c r="CY776" s="90"/>
      <c r="CZ776" s="90"/>
      <c r="DA776" s="90"/>
      <c r="DB776" s="90"/>
      <c r="DC776" s="90"/>
    </row>
    <row r="777" spans="96:107" ht="13.2" x14ac:dyDescent="0.25">
      <c r="CR777" s="90"/>
      <c r="CS777" s="90"/>
      <c r="CT777" s="90"/>
      <c r="CU777" s="90"/>
      <c r="CV777" s="90"/>
      <c r="CW777" s="90"/>
      <c r="CX777" s="90"/>
      <c r="CY777" s="90"/>
      <c r="CZ777" s="90"/>
      <c r="DA777" s="90"/>
      <c r="DB777" s="90"/>
      <c r="DC777" s="90"/>
    </row>
    <row r="778" spans="96:107" ht="13.2" x14ac:dyDescent="0.25">
      <c r="CR778" s="90"/>
      <c r="CS778" s="90"/>
      <c r="CT778" s="90"/>
      <c r="CU778" s="90"/>
      <c r="CV778" s="90"/>
      <c r="CW778" s="90"/>
      <c r="CX778" s="90"/>
      <c r="CY778" s="90"/>
      <c r="CZ778" s="90"/>
      <c r="DA778" s="90"/>
      <c r="DB778" s="90"/>
      <c r="DC778" s="90"/>
    </row>
    <row r="779" spans="96:107" ht="13.2" x14ac:dyDescent="0.25">
      <c r="CR779" s="90"/>
      <c r="CS779" s="90"/>
      <c r="CT779" s="90"/>
      <c r="CU779" s="90"/>
      <c r="CV779" s="90"/>
      <c r="CW779" s="90"/>
      <c r="CX779" s="90"/>
      <c r="CY779" s="90"/>
      <c r="CZ779" s="90"/>
      <c r="DA779" s="90"/>
      <c r="DB779" s="90"/>
      <c r="DC779" s="90"/>
    </row>
    <row r="780" spans="96:107" ht="13.2" x14ac:dyDescent="0.25">
      <c r="CR780" s="90"/>
      <c r="CS780" s="90"/>
      <c r="CT780" s="90"/>
      <c r="CU780" s="90"/>
      <c r="CV780" s="90"/>
      <c r="CW780" s="90"/>
      <c r="CX780" s="90"/>
      <c r="CY780" s="90"/>
      <c r="CZ780" s="90"/>
      <c r="DA780" s="90"/>
      <c r="DB780" s="90"/>
      <c r="DC780" s="90"/>
    </row>
    <row r="781" spans="96:107" ht="13.2" x14ac:dyDescent="0.25">
      <c r="CR781" s="90"/>
      <c r="CS781" s="90"/>
      <c r="CT781" s="90"/>
      <c r="CU781" s="90"/>
      <c r="CV781" s="90"/>
      <c r="CW781" s="90"/>
      <c r="CX781" s="90"/>
      <c r="CY781" s="90"/>
      <c r="CZ781" s="90"/>
      <c r="DA781" s="90"/>
      <c r="DB781" s="90"/>
      <c r="DC781" s="90"/>
    </row>
    <row r="782" spans="96:107" ht="13.2" x14ac:dyDescent="0.25">
      <c r="CR782" s="90"/>
      <c r="CS782" s="90"/>
      <c r="CT782" s="90"/>
      <c r="CU782" s="90"/>
      <c r="CV782" s="90"/>
      <c r="CW782" s="90"/>
      <c r="CX782" s="90"/>
      <c r="CY782" s="90"/>
      <c r="CZ782" s="90"/>
      <c r="DA782" s="90"/>
      <c r="DB782" s="90"/>
      <c r="DC782" s="90"/>
    </row>
    <row r="783" spans="96:107" ht="13.2" x14ac:dyDescent="0.25">
      <c r="CR783" s="90"/>
      <c r="CS783" s="90"/>
      <c r="CT783" s="90"/>
      <c r="CU783" s="90"/>
      <c r="CV783" s="90"/>
      <c r="CW783" s="90"/>
      <c r="CX783" s="90"/>
      <c r="CY783" s="90"/>
      <c r="CZ783" s="90"/>
      <c r="DA783" s="90"/>
      <c r="DB783" s="90"/>
      <c r="DC783" s="90"/>
    </row>
    <row r="784" spans="96:107" ht="13.2" x14ac:dyDescent="0.25">
      <c r="CR784" s="90"/>
      <c r="CS784" s="90"/>
      <c r="CT784" s="90"/>
      <c r="CU784" s="90"/>
      <c r="CV784" s="90"/>
      <c r="CW784" s="90"/>
      <c r="CX784" s="90"/>
      <c r="CY784" s="90"/>
      <c r="CZ784" s="90"/>
      <c r="DA784" s="90"/>
      <c r="DB784" s="90"/>
      <c r="DC784" s="90"/>
    </row>
    <row r="785" spans="96:107" ht="13.2" x14ac:dyDescent="0.25">
      <c r="CR785" s="90"/>
      <c r="CS785" s="90"/>
      <c r="CT785" s="90"/>
      <c r="CU785" s="90"/>
      <c r="CV785" s="90"/>
      <c r="CW785" s="90"/>
      <c r="CX785" s="90"/>
      <c r="CY785" s="90"/>
      <c r="CZ785" s="90"/>
      <c r="DA785" s="90"/>
      <c r="DB785" s="90"/>
      <c r="DC785" s="90"/>
    </row>
    <row r="786" spans="96:107" ht="13.2" x14ac:dyDescent="0.25">
      <c r="CR786" s="90"/>
      <c r="CS786" s="90"/>
      <c r="CT786" s="90"/>
      <c r="CU786" s="90"/>
      <c r="CV786" s="90"/>
      <c r="CW786" s="90"/>
      <c r="CX786" s="90"/>
      <c r="CY786" s="90"/>
      <c r="CZ786" s="90"/>
      <c r="DA786" s="90"/>
      <c r="DB786" s="90"/>
      <c r="DC786" s="90"/>
    </row>
    <row r="787" spans="96:107" ht="13.2" x14ac:dyDescent="0.25">
      <c r="CR787" s="90"/>
      <c r="CS787" s="90"/>
      <c r="CT787" s="90"/>
      <c r="CU787" s="90"/>
      <c r="CV787" s="90"/>
      <c r="CW787" s="90"/>
      <c r="CX787" s="90"/>
      <c r="CY787" s="90"/>
      <c r="CZ787" s="90"/>
      <c r="DA787" s="90"/>
      <c r="DB787" s="90"/>
      <c r="DC787" s="90"/>
    </row>
    <row r="788" spans="96:107" ht="13.2" x14ac:dyDescent="0.25">
      <c r="CR788" s="90"/>
      <c r="CS788" s="90"/>
      <c r="CT788" s="90"/>
      <c r="CU788" s="90"/>
      <c r="CV788" s="90"/>
      <c r="CW788" s="90"/>
      <c r="CX788" s="90"/>
      <c r="CY788" s="90"/>
      <c r="CZ788" s="90"/>
      <c r="DA788" s="90"/>
      <c r="DB788" s="90"/>
      <c r="DC788" s="90"/>
    </row>
    <row r="789" spans="96:107" ht="13.2" x14ac:dyDescent="0.25">
      <c r="CR789" s="90"/>
      <c r="CS789" s="90"/>
      <c r="CT789" s="90"/>
      <c r="CU789" s="90"/>
      <c r="CV789" s="90"/>
      <c r="CW789" s="90"/>
      <c r="CX789" s="90"/>
      <c r="CY789" s="90"/>
      <c r="CZ789" s="90"/>
      <c r="DA789" s="90"/>
      <c r="DB789" s="90"/>
      <c r="DC789" s="90"/>
    </row>
    <row r="790" spans="96:107" ht="13.2" x14ac:dyDescent="0.25">
      <c r="CR790" s="90"/>
      <c r="CS790" s="90"/>
      <c r="CT790" s="90"/>
      <c r="CU790" s="90"/>
      <c r="CV790" s="90"/>
      <c r="CW790" s="90"/>
      <c r="CX790" s="90"/>
      <c r="CY790" s="90"/>
      <c r="CZ790" s="90"/>
      <c r="DA790" s="90"/>
      <c r="DB790" s="90"/>
      <c r="DC790" s="90"/>
    </row>
    <row r="791" spans="96:107" ht="13.2" x14ac:dyDescent="0.25">
      <c r="CR791" s="90"/>
      <c r="CS791" s="90"/>
      <c r="CT791" s="90"/>
      <c r="CU791" s="90"/>
      <c r="CV791" s="90"/>
      <c r="CW791" s="90"/>
      <c r="CX791" s="90"/>
      <c r="CY791" s="90"/>
      <c r="CZ791" s="90"/>
      <c r="DA791" s="90"/>
      <c r="DB791" s="90"/>
      <c r="DC791" s="90"/>
    </row>
    <row r="792" spans="96:107" ht="13.2" x14ac:dyDescent="0.25">
      <c r="CR792" s="90"/>
      <c r="CS792" s="90"/>
      <c r="CT792" s="90"/>
      <c r="CU792" s="90"/>
      <c r="CV792" s="90"/>
      <c r="CW792" s="90"/>
      <c r="CX792" s="90"/>
      <c r="CY792" s="90"/>
      <c r="CZ792" s="90"/>
      <c r="DA792" s="90"/>
      <c r="DB792" s="90"/>
      <c r="DC792" s="90"/>
    </row>
    <row r="793" spans="96:107" ht="13.2" x14ac:dyDescent="0.25">
      <c r="CR793" s="90"/>
      <c r="CS793" s="90"/>
      <c r="CT793" s="90"/>
      <c r="CU793" s="90"/>
      <c r="CV793" s="90"/>
      <c r="CW793" s="90"/>
      <c r="CX793" s="90"/>
      <c r="CY793" s="90"/>
      <c r="CZ793" s="90"/>
      <c r="DA793" s="90"/>
      <c r="DB793" s="90"/>
      <c r="DC793" s="90"/>
    </row>
    <row r="794" spans="96:107" ht="13.2" x14ac:dyDescent="0.25">
      <c r="CR794" s="90"/>
      <c r="CS794" s="90"/>
      <c r="CT794" s="90"/>
      <c r="CU794" s="90"/>
      <c r="CV794" s="90"/>
      <c r="CW794" s="90"/>
      <c r="CX794" s="90"/>
      <c r="CY794" s="90"/>
      <c r="CZ794" s="90"/>
      <c r="DA794" s="90"/>
      <c r="DB794" s="90"/>
      <c r="DC794" s="90"/>
    </row>
    <row r="795" spans="96:107" ht="13.2" x14ac:dyDescent="0.25">
      <c r="CR795" s="90"/>
      <c r="CS795" s="90"/>
      <c r="CT795" s="90"/>
      <c r="CU795" s="90"/>
      <c r="CV795" s="90"/>
      <c r="CW795" s="90"/>
      <c r="CX795" s="90"/>
      <c r="CY795" s="90"/>
      <c r="CZ795" s="90"/>
      <c r="DA795" s="90"/>
      <c r="DB795" s="90"/>
      <c r="DC795" s="90"/>
    </row>
    <row r="796" spans="96:107" ht="13.2" x14ac:dyDescent="0.25">
      <c r="CR796" s="90"/>
      <c r="CS796" s="90"/>
      <c r="CT796" s="90"/>
      <c r="CU796" s="90"/>
      <c r="CV796" s="90"/>
      <c r="CW796" s="90"/>
      <c r="CX796" s="90"/>
      <c r="CY796" s="90"/>
      <c r="CZ796" s="90"/>
      <c r="DA796" s="90"/>
      <c r="DB796" s="90"/>
      <c r="DC796" s="90"/>
    </row>
    <row r="797" spans="96:107" ht="13.2" x14ac:dyDescent="0.25">
      <c r="CR797" s="90"/>
      <c r="CS797" s="90"/>
      <c r="CT797" s="90"/>
      <c r="CU797" s="90"/>
      <c r="CV797" s="90"/>
      <c r="CW797" s="90"/>
      <c r="CX797" s="90"/>
      <c r="CY797" s="90"/>
      <c r="CZ797" s="90"/>
      <c r="DA797" s="90"/>
      <c r="DB797" s="90"/>
      <c r="DC797" s="90"/>
    </row>
    <row r="798" spans="96:107" ht="13.2" x14ac:dyDescent="0.25">
      <c r="CR798" s="90"/>
      <c r="CS798" s="90"/>
      <c r="CT798" s="90"/>
      <c r="CU798" s="90"/>
      <c r="CV798" s="90"/>
      <c r="CW798" s="90"/>
      <c r="CX798" s="90"/>
      <c r="CY798" s="90"/>
      <c r="CZ798" s="90"/>
      <c r="DA798" s="90"/>
      <c r="DB798" s="90"/>
      <c r="DC798" s="90"/>
    </row>
    <row r="799" spans="96:107" ht="13.2" x14ac:dyDescent="0.25">
      <c r="CR799" s="90"/>
      <c r="CS799" s="90"/>
      <c r="CT799" s="90"/>
      <c r="CU799" s="90"/>
      <c r="CV799" s="90"/>
      <c r="CW799" s="90"/>
      <c r="CX799" s="90"/>
      <c r="CY799" s="90"/>
      <c r="CZ799" s="90"/>
      <c r="DA799" s="90"/>
      <c r="DB799" s="90"/>
      <c r="DC799" s="90"/>
    </row>
    <row r="800" spans="96:107" ht="13.2" x14ac:dyDescent="0.25">
      <c r="CR800" s="90"/>
      <c r="CS800" s="90"/>
      <c r="CT800" s="90"/>
      <c r="CU800" s="90"/>
      <c r="CV800" s="90"/>
      <c r="CW800" s="90"/>
      <c r="CX800" s="90"/>
      <c r="CY800" s="90"/>
      <c r="CZ800" s="90"/>
      <c r="DA800" s="90"/>
      <c r="DB800" s="90"/>
      <c r="DC800" s="90"/>
    </row>
    <row r="801" spans="96:107" ht="13.2" x14ac:dyDescent="0.25">
      <c r="CR801" s="90"/>
      <c r="CS801" s="90"/>
      <c r="CT801" s="90"/>
      <c r="CU801" s="90"/>
      <c r="CV801" s="90"/>
      <c r="CW801" s="90"/>
      <c r="CX801" s="90"/>
      <c r="CY801" s="90"/>
      <c r="CZ801" s="90"/>
      <c r="DA801" s="90"/>
      <c r="DB801" s="90"/>
      <c r="DC801" s="90"/>
    </row>
    <row r="802" spans="96:107" ht="13.2" x14ac:dyDescent="0.25">
      <c r="CR802" s="90"/>
      <c r="CS802" s="90"/>
      <c r="CT802" s="90"/>
      <c r="CU802" s="90"/>
      <c r="CV802" s="90"/>
      <c r="CW802" s="90"/>
      <c r="CX802" s="90"/>
      <c r="CY802" s="90"/>
      <c r="CZ802" s="90"/>
      <c r="DA802" s="90"/>
      <c r="DB802" s="90"/>
      <c r="DC802" s="90"/>
    </row>
    <row r="803" spans="96:107" ht="13.2" x14ac:dyDescent="0.25">
      <c r="CR803" s="90"/>
      <c r="CS803" s="90"/>
      <c r="CT803" s="90"/>
      <c r="CU803" s="90"/>
      <c r="CV803" s="90"/>
      <c r="CW803" s="90"/>
      <c r="CX803" s="90"/>
      <c r="CY803" s="90"/>
      <c r="CZ803" s="90"/>
      <c r="DA803" s="90"/>
      <c r="DB803" s="90"/>
      <c r="DC803" s="90"/>
    </row>
    <row r="804" spans="96:107" ht="13.2" x14ac:dyDescent="0.25">
      <c r="CR804" s="90"/>
      <c r="CS804" s="90"/>
      <c r="CT804" s="90"/>
      <c r="CU804" s="90"/>
      <c r="CV804" s="90"/>
      <c r="CW804" s="90"/>
      <c r="CX804" s="90"/>
      <c r="CY804" s="90"/>
      <c r="CZ804" s="90"/>
      <c r="DA804" s="90"/>
      <c r="DB804" s="90"/>
      <c r="DC804" s="90"/>
    </row>
    <row r="805" spans="96:107" ht="13.2" x14ac:dyDescent="0.25">
      <c r="CR805" s="90"/>
      <c r="CS805" s="90"/>
      <c r="CT805" s="90"/>
      <c r="CU805" s="90"/>
      <c r="CV805" s="90"/>
      <c r="CW805" s="90"/>
      <c r="CX805" s="90"/>
      <c r="CY805" s="90"/>
      <c r="CZ805" s="90"/>
      <c r="DA805" s="90"/>
      <c r="DB805" s="90"/>
      <c r="DC805" s="90"/>
    </row>
    <row r="806" spans="96:107" ht="13.2" x14ac:dyDescent="0.25">
      <c r="CR806" s="90"/>
      <c r="CS806" s="90"/>
      <c r="CT806" s="90"/>
      <c r="CU806" s="90"/>
      <c r="CV806" s="90"/>
      <c r="CW806" s="90"/>
      <c r="CX806" s="90"/>
      <c r="CY806" s="90"/>
      <c r="CZ806" s="90"/>
      <c r="DA806" s="90"/>
      <c r="DB806" s="90"/>
      <c r="DC806" s="90"/>
    </row>
    <row r="807" spans="96:107" ht="13.2" x14ac:dyDescent="0.25">
      <c r="CR807" s="90"/>
      <c r="CS807" s="90"/>
      <c r="CT807" s="90"/>
      <c r="CU807" s="90"/>
      <c r="CV807" s="90"/>
      <c r="CW807" s="90"/>
      <c r="CX807" s="90"/>
      <c r="CY807" s="90"/>
      <c r="CZ807" s="90"/>
      <c r="DA807" s="90"/>
      <c r="DB807" s="90"/>
      <c r="DC807" s="90"/>
    </row>
    <row r="808" spans="96:107" ht="13.2" x14ac:dyDescent="0.25">
      <c r="CR808" s="90"/>
      <c r="CS808" s="90"/>
      <c r="CT808" s="90"/>
      <c r="CU808" s="90"/>
      <c r="CV808" s="90"/>
      <c r="CW808" s="90"/>
      <c r="CX808" s="90"/>
      <c r="CY808" s="90"/>
      <c r="CZ808" s="90"/>
      <c r="DA808" s="90"/>
      <c r="DB808" s="90"/>
      <c r="DC808" s="90"/>
    </row>
    <row r="809" spans="96:107" ht="13.2" x14ac:dyDescent="0.25">
      <c r="CR809" s="90"/>
      <c r="CS809" s="90"/>
      <c r="CT809" s="90"/>
      <c r="CU809" s="90"/>
      <c r="CV809" s="90"/>
      <c r="CW809" s="90"/>
      <c r="CX809" s="90"/>
      <c r="CY809" s="90"/>
      <c r="CZ809" s="90"/>
      <c r="DA809" s="90"/>
      <c r="DB809" s="90"/>
      <c r="DC809" s="90"/>
    </row>
    <row r="810" spans="96:107" ht="13.2" x14ac:dyDescent="0.25">
      <c r="CR810" s="90"/>
      <c r="CS810" s="90"/>
      <c r="CT810" s="90"/>
      <c r="CU810" s="90"/>
      <c r="CV810" s="90"/>
      <c r="CW810" s="90"/>
      <c r="CX810" s="90"/>
      <c r="CY810" s="90"/>
      <c r="CZ810" s="90"/>
      <c r="DA810" s="90"/>
      <c r="DB810" s="90"/>
      <c r="DC810" s="90"/>
    </row>
    <row r="811" spans="96:107" ht="13.2" x14ac:dyDescent="0.25">
      <c r="CR811" s="90"/>
      <c r="CS811" s="90"/>
      <c r="CT811" s="90"/>
      <c r="CU811" s="90"/>
      <c r="CV811" s="90"/>
      <c r="CW811" s="90"/>
      <c r="CX811" s="90"/>
      <c r="CY811" s="90"/>
      <c r="CZ811" s="90"/>
      <c r="DA811" s="90"/>
      <c r="DB811" s="90"/>
      <c r="DC811" s="90"/>
    </row>
    <row r="812" spans="96:107" ht="13.2" x14ac:dyDescent="0.25">
      <c r="CR812" s="90"/>
      <c r="CS812" s="90"/>
      <c r="CT812" s="90"/>
      <c r="CU812" s="90"/>
      <c r="CV812" s="90"/>
      <c r="CW812" s="90"/>
      <c r="CX812" s="90"/>
      <c r="CY812" s="90"/>
      <c r="CZ812" s="90"/>
      <c r="DA812" s="90"/>
      <c r="DB812" s="90"/>
      <c r="DC812" s="90"/>
    </row>
    <row r="813" spans="96:107" ht="13.2" x14ac:dyDescent="0.25">
      <c r="CR813" s="90"/>
      <c r="CS813" s="90"/>
      <c r="CT813" s="90"/>
      <c r="CU813" s="90"/>
      <c r="CV813" s="90"/>
      <c r="CW813" s="90"/>
      <c r="CX813" s="90"/>
      <c r="CY813" s="90"/>
      <c r="CZ813" s="90"/>
      <c r="DA813" s="90"/>
      <c r="DB813" s="90"/>
      <c r="DC813" s="90"/>
    </row>
    <row r="814" spans="96:107" ht="13.2" x14ac:dyDescent="0.25">
      <c r="CR814" s="90"/>
      <c r="CS814" s="90"/>
      <c r="CT814" s="90"/>
      <c r="CU814" s="90"/>
      <c r="CV814" s="90"/>
      <c r="CW814" s="90"/>
      <c r="CX814" s="90"/>
      <c r="CY814" s="90"/>
      <c r="CZ814" s="90"/>
      <c r="DA814" s="90"/>
      <c r="DB814" s="90"/>
      <c r="DC814" s="90"/>
    </row>
    <row r="815" spans="96:107" ht="13.2" x14ac:dyDescent="0.25">
      <c r="CR815" s="90"/>
      <c r="CS815" s="90"/>
      <c r="CT815" s="90"/>
      <c r="CU815" s="90"/>
      <c r="CV815" s="90"/>
      <c r="CW815" s="90"/>
      <c r="CX815" s="90"/>
      <c r="CY815" s="90"/>
      <c r="CZ815" s="90"/>
      <c r="DA815" s="90"/>
      <c r="DB815" s="90"/>
      <c r="DC815" s="90"/>
    </row>
    <row r="816" spans="96:107" ht="13.2" x14ac:dyDescent="0.25">
      <c r="CR816" s="90"/>
      <c r="CS816" s="90"/>
      <c r="CT816" s="90"/>
      <c r="CU816" s="90"/>
      <c r="CV816" s="90"/>
      <c r="CW816" s="90"/>
      <c r="CX816" s="90"/>
      <c r="CY816" s="90"/>
      <c r="CZ816" s="90"/>
      <c r="DA816" s="90"/>
      <c r="DB816" s="90"/>
      <c r="DC816" s="90"/>
    </row>
    <row r="817" spans="96:107" ht="13.2" x14ac:dyDescent="0.25">
      <c r="CR817" s="90"/>
      <c r="CS817" s="90"/>
      <c r="CT817" s="90"/>
      <c r="CU817" s="90"/>
      <c r="CV817" s="90"/>
      <c r="CW817" s="90"/>
      <c r="CX817" s="90"/>
      <c r="CY817" s="90"/>
      <c r="CZ817" s="90"/>
      <c r="DA817" s="90"/>
      <c r="DB817" s="90"/>
      <c r="DC817" s="90"/>
    </row>
    <row r="818" spans="96:107" ht="13.2" x14ac:dyDescent="0.25">
      <c r="CR818" s="90"/>
      <c r="CS818" s="90"/>
      <c r="CT818" s="90"/>
      <c r="CU818" s="90"/>
      <c r="CV818" s="90"/>
      <c r="CW818" s="90"/>
      <c r="CX818" s="90"/>
      <c r="CY818" s="90"/>
      <c r="CZ818" s="90"/>
      <c r="DA818" s="90"/>
      <c r="DB818" s="90"/>
      <c r="DC818" s="90"/>
    </row>
    <row r="819" spans="96:107" ht="13.2" x14ac:dyDescent="0.25">
      <c r="CR819" s="90"/>
      <c r="CS819" s="90"/>
      <c r="CT819" s="90"/>
      <c r="CU819" s="90"/>
      <c r="CV819" s="90"/>
      <c r="CW819" s="90"/>
      <c r="CX819" s="90"/>
      <c r="CY819" s="90"/>
      <c r="CZ819" s="90"/>
      <c r="DA819" s="90"/>
      <c r="DB819" s="90"/>
      <c r="DC819" s="90"/>
    </row>
    <row r="820" spans="96:107" ht="13.2" x14ac:dyDescent="0.25">
      <c r="CR820" s="90"/>
      <c r="CS820" s="90"/>
      <c r="CT820" s="90"/>
      <c r="CU820" s="90"/>
      <c r="CV820" s="90"/>
      <c r="CW820" s="90"/>
      <c r="CX820" s="90"/>
      <c r="CY820" s="90"/>
      <c r="CZ820" s="90"/>
      <c r="DA820" s="90"/>
      <c r="DB820" s="90"/>
      <c r="DC820" s="90"/>
    </row>
    <row r="821" spans="96:107" ht="13.2" x14ac:dyDescent="0.25">
      <c r="CR821" s="90"/>
      <c r="CS821" s="90"/>
      <c r="CT821" s="90"/>
      <c r="CU821" s="90"/>
      <c r="CV821" s="90"/>
      <c r="CW821" s="90"/>
      <c r="CX821" s="90"/>
      <c r="CY821" s="90"/>
      <c r="CZ821" s="90"/>
      <c r="DA821" s="90"/>
      <c r="DB821" s="90"/>
      <c r="DC821" s="90"/>
    </row>
    <row r="822" spans="96:107" ht="13.2" x14ac:dyDescent="0.25">
      <c r="CR822" s="90"/>
      <c r="CS822" s="90"/>
      <c r="CT822" s="90"/>
      <c r="CU822" s="90"/>
      <c r="CV822" s="90"/>
      <c r="CW822" s="90"/>
      <c r="CX822" s="90"/>
      <c r="CY822" s="90"/>
      <c r="CZ822" s="90"/>
      <c r="DA822" s="90"/>
      <c r="DB822" s="90"/>
      <c r="DC822" s="90"/>
    </row>
    <row r="823" spans="96:107" ht="13.2" x14ac:dyDescent="0.25">
      <c r="CR823" s="90"/>
      <c r="CS823" s="90"/>
      <c r="CT823" s="90"/>
      <c r="CU823" s="90"/>
      <c r="CV823" s="90"/>
      <c r="CW823" s="90"/>
      <c r="CX823" s="90"/>
      <c r="CY823" s="90"/>
      <c r="CZ823" s="90"/>
      <c r="DA823" s="90"/>
      <c r="DB823" s="90"/>
      <c r="DC823" s="90"/>
    </row>
    <row r="824" spans="96:107" ht="13.2" x14ac:dyDescent="0.25">
      <c r="CR824" s="90"/>
      <c r="CS824" s="90"/>
      <c r="CT824" s="90"/>
      <c r="CU824" s="90"/>
      <c r="CV824" s="90"/>
      <c r="CW824" s="90"/>
      <c r="CX824" s="90"/>
      <c r="CY824" s="90"/>
      <c r="CZ824" s="90"/>
      <c r="DA824" s="90"/>
      <c r="DB824" s="90"/>
      <c r="DC824" s="90"/>
    </row>
    <row r="825" spans="96:107" ht="13.2" x14ac:dyDescent="0.25">
      <c r="CR825" s="90"/>
      <c r="CS825" s="90"/>
      <c r="CT825" s="90"/>
      <c r="CU825" s="90"/>
      <c r="CV825" s="90"/>
      <c r="CW825" s="90"/>
      <c r="CX825" s="90"/>
      <c r="CY825" s="90"/>
      <c r="CZ825" s="90"/>
      <c r="DA825" s="90"/>
      <c r="DB825" s="90"/>
      <c r="DC825" s="90"/>
    </row>
    <row r="826" spans="96:107" ht="13.2" x14ac:dyDescent="0.25">
      <c r="CR826" s="90"/>
      <c r="CS826" s="90"/>
      <c r="CT826" s="90"/>
      <c r="CU826" s="90"/>
      <c r="CV826" s="90"/>
      <c r="CW826" s="90"/>
      <c r="CX826" s="90"/>
      <c r="CY826" s="90"/>
      <c r="CZ826" s="90"/>
      <c r="DA826" s="90"/>
      <c r="DB826" s="90"/>
      <c r="DC826" s="90"/>
    </row>
    <row r="827" spans="96:107" ht="13.2" x14ac:dyDescent="0.25">
      <c r="CR827" s="90"/>
      <c r="CS827" s="90"/>
      <c r="CT827" s="90"/>
      <c r="CU827" s="90"/>
      <c r="CV827" s="90"/>
      <c r="CW827" s="90"/>
      <c r="CX827" s="90"/>
      <c r="CY827" s="90"/>
      <c r="CZ827" s="90"/>
      <c r="DA827" s="90"/>
      <c r="DB827" s="90"/>
      <c r="DC827" s="90"/>
    </row>
    <row r="828" spans="96:107" ht="13.2" x14ac:dyDescent="0.25">
      <c r="CR828" s="90"/>
      <c r="CS828" s="90"/>
      <c r="CT828" s="90"/>
      <c r="CU828" s="90"/>
      <c r="CV828" s="90"/>
      <c r="CW828" s="90"/>
      <c r="CX828" s="90"/>
      <c r="CY828" s="90"/>
      <c r="CZ828" s="90"/>
      <c r="DA828" s="90"/>
      <c r="DB828" s="90"/>
      <c r="DC828" s="90"/>
    </row>
    <row r="829" spans="96:107" ht="13.2" x14ac:dyDescent="0.25">
      <c r="CR829" s="90"/>
      <c r="CS829" s="90"/>
      <c r="CT829" s="90"/>
      <c r="CU829" s="90"/>
      <c r="CV829" s="90"/>
      <c r="CW829" s="90"/>
      <c r="CX829" s="90"/>
      <c r="CY829" s="90"/>
      <c r="CZ829" s="90"/>
      <c r="DA829" s="90"/>
      <c r="DB829" s="90"/>
      <c r="DC829" s="90"/>
    </row>
    <row r="830" spans="96:107" ht="13.2" x14ac:dyDescent="0.25">
      <c r="CR830" s="90"/>
      <c r="CS830" s="90"/>
      <c r="CT830" s="90"/>
      <c r="CU830" s="90"/>
      <c r="CV830" s="90"/>
      <c r="CW830" s="90"/>
      <c r="CX830" s="90"/>
      <c r="CY830" s="90"/>
      <c r="CZ830" s="90"/>
      <c r="DA830" s="90"/>
      <c r="DB830" s="90"/>
      <c r="DC830" s="90"/>
    </row>
    <row r="831" spans="96:107" ht="13.2" x14ac:dyDescent="0.25">
      <c r="CR831" s="90"/>
      <c r="CS831" s="90"/>
      <c r="CT831" s="90"/>
      <c r="CU831" s="90"/>
      <c r="CV831" s="90"/>
      <c r="CW831" s="90"/>
      <c r="CX831" s="90"/>
      <c r="CY831" s="90"/>
      <c r="CZ831" s="90"/>
      <c r="DA831" s="90"/>
      <c r="DB831" s="90"/>
      <c r="DC831" s="90"/>
    </row>
    <row r="832" spans="96:107" ht="13.2" x14ac:dyDescent="0.25">
      <c r="CR832" s="90"/>
      <c r="CS832" s="90"/>
      <c r="CT832" s="90"/>
      <c r="CU832" s="90"/>
      <c r="CV832" s="90"/>
      <c r="CW832" s="90"/>
      <c r="CX832" s="90"/>
      <c r="CY832" s="90"/>
      <c r="CZ832" s="90"/>
      <c r="DA832" s="90"/>
      <c r="DB832" s="90"/>
      <c r="DC832" s="90"/>
    </row>
    <row r="833" spans="96:107" ht="13.2" x14ac:dyDescent="0.25">
      <c r="CR833" s="90"/>
      <c r="CS833" s="90"/>
      <c r="CT833" s="90"/>
      <c r="CU833" s="90"/>
      <c r="CV833" s="90"/>
      <c r="CW833" s="90"/>
      <c r="CX833" s="90"/>
      <c r="CY833" s="90"/>
      <c r="CZ833" s="90"/>
      <c r="DA833" s="90"/>
      <c r="DB833" s="90"/>
      <c r="DC833" s="90"/>
    </row>
    <row r="834" spans="96:107" ht="13.2" x14ac:dyDescent="0.25">
      <c r="CR834" s="90"/>
      <c r="CS834" s="90"/>
      <c r="CT834" s="90"/>
      <c r="CU834" s="90"/>
      <c r="CV834" s="90"/>
      <c r="CW834" s="90"/>
      <c r="CX834" s="90"/>
      <c r="CY834" s="90"/>
      <c r="CZ834" s="90"/>
      <c r="DA834" s="90"/>
      <c r="DB834" s="90"/>
      <c r="DC834" s="90"/>
    </row>
    <row r="835" spans="96:107" ht="13.2" x14ac:dyDescent="0.25">
      <c r="CR835" s="90"/>
      <c r="CS835" s="90"/>
      <c r="CT835" s="90"/>
      <c r="CU835" s="90"/>
      <c r="CV835" s="90"/>
      <c r="CW835" s="90"/>
      <c r="CX835" s="90"/>
      <c r="CY835" s="90"/>
      <c r="CZ835" s="90"/>
      <c r="DA835" s="90"/>
      <c r="DB835" s="90"/>
      <c r="DC835" s="90"/>
    </row>
    <row r="836" spans="96:107" ht="13.2" x14ac:dyDescent="0.25">
      <c r="CR836" s="90"/>
      <c r="CS836" s="90"/>
      <c r="CT836" s="90"/>
      <c r="CU836" s="90"/>
      <c r="CV836" s="90"/>
      <c r="CW836" s="90"/>
      <c r="CX836" s="90"/>
      <c r="CY836" s="90"/>
      <c r="CZ836" s="90"/>
      <c r="DA836" s="90"/>
      <c r="DB836" s="90"/>
      <c r="DC836" s="90"/>
    </row>
    <row r="837" spans="96:107" ht="13.2" x14ac:dyDescent="0.25">
      <c r="CR837" s="90"/>
      <c r="CS837" s="90"/>
      <c r="CT837" s="90"/>
      <c r="CU837" s="90"/>
      <c r="CV837" s="90"/>
      <c r="CW837" s="90"/>
      <c r="CX837" s="90"/>
      <c r="CY837" s="90"/>
      <c r="CZ837" s="90"/>
      <c r="DA837" s="90"/>
      <c r="DB837" s="90"/>
      <c r="DC837" s="90"/>
    </row>
    <row r="838" spans="96:107" ht="13.2" x14ac:dyDescent="0.25">
      <c r="CR838" s="90"/>
      <c r="CS838" s="90"/>
      <c r="CT838" s="90"/>
      <c r="CU838" s="90"/>
      <c r="CV838" s="90"/>
      <c r="CW838" s="90"/>
      <c r="CX838" s="90"/>
      <c r="CY838" s="90"/>
      <c r="CZ838" s="90"/>
      <c r="DA838" s="90"/>
      <c r="DB838" s="90"/>
      <c r="DC838" s="90"/>
    </row>
    <row r="839" spans="96:107" ht="13.2" x14ac:dyDescent="0.25">
      <c r="CR839" s="90"/>
      <c r="CS839" s="90"/>
      <c r="CT839" s="90"/>
      <c r="CU839" s="90"/>
      <c r="CV839" s="90"/>
      <c r="CW839" s="90"/>
      <c r="CX839" s="90"/>
      <c r="CY839" s="90"/>
      <c r="CZ839" s="90"/>
      <c r="DA839" s="90"/>
      <c r="DB839" s="90"/>
      <c r="DC839" s="90"/>
    </row>
    <row r="840" spans="96:107" ht="13.2" x14ac:dyDescent="0.25">
      <c r="CR840" s="90"/>
      <c r="CS840" s="90"/>
      <c r="CT840" s="90"/>
      <c r="CU840" s="90"/>
      <c r="CV840" s="90"/>
      <c r="CW840" s="90"/>
      <c r="CX840" s="90"/>
      <c r="CY840" s="90"/>
      <c r="CZ840" s="90"/>
      <c r="DA840" s="90"/>
      <c r="DB840" s="90"/>
      <c r="DC840" s="90"/>
    </row>
    <row r="841" spans="96:107" ht="13.2" x14ac:dyDescent="0.25">
      <c r="CR841" s="90"/>
      <c r="CS841" s="90"/>
      <c r="CT841" s="90"/>
      <c r="CU841" s="90"/>
      <c r="CV841" s="90"/>
      <c r="CW841" s="90"/>
      <c r="CX841" s="90"/>
      <c r="CY841" s="90"/>
      <c r="CZ841" s="90"/>
      <c r="DA841" s="90"/>
      <c r="DB841" s="90"/>
      <c r="DC841" s="90"/>
    </row>
    <row r="842" spans="96:107" ht="13.2" x14ac:dyDescent="0.25">
      <c r="CR842" s="90"/>
      <c r="CS842" s="90"/>
      <c r="CT842" s="90"/>
      <c r="CU842" s="90"/>
      <c r="CV842" s="90"/>
      <c r="CW842" s="90"/>
      <c r="CX842" s="90"/>
      <c r="CY842" s="90"/>
      <c r="CZ842" s="90"/>
      <c r="DA842" s="90"/>
      <c r="DB842" s="90"/>
      <c r="DC842" s="90"/>
    </row>
    <row r="843" spans="96:107" ht="13.2" x14ac:dyDescent="0.25">
      <c r="CR843" s="90"/>
      <c r="CS843" s="90"/>
      <c r="CT843" s="90"/>
      <c r="CU843" s="90"/>
      <c r="CV843" s="90"/>
      <c r="CW843" s="90"/>
      <c r="CX843" s="90"/>
      <c r="CY843" s="90"/>
      <c r="CZ843" s="90"/>
      <c r="DA843" s="90"/>
      <c r="DB843" s="90"/>
      <c r="DC843" s="90"/>
    </row>
    <row r="844" spans="96:107" ht="13.2" x14ac:dyDescent="0.25">
      <c r="CR844" s="90"/>
      <c r="CS844" s="90"/>
      <c r="CT844" s="90"/>
      <c r="CU844" s="90"/>
      <c r="CV844" s="90"/>
      <c r="CW844" s="90"/>
      <c r="CX844" s="90"/>
      <c r="CY844" s="90"/>
      <c r="CZ844" s="90"/>
      <c r="DA844" s="90"/>
      <c r="DB844" s="90"/>
      <c r="DC844" s="90"/>
    </row>
    <row r="845" spans="96:107" ht="13.2" x14ac:dyDescent="0.25">
      <c r="CR845" s="90"/>
      <c r="CS845" s="90"/>
      <c r="CT845" s="90"/>
      <c r="CU845" s="90"/>
      <c r="CV845" s="90"/>
      <c r="CW845" s="90"/>
      <c r="CX845" s="90"/>
      <c r="CY845" s="90"/>
      <c r="CZ845" s="90"/>
      <c r="DA845" s="90"/>
      <c r="DB845" s="90"/>
      <c r="DC845" s="90"/>
    </row>
    <row r="846" spans="96:107" ht="13.2" x14ac:dyDescent="0.25">
      <c r="CR846" s="90"/>
      <c r="CS846" s="90"/>
      <c r="CT846" s="90"/>
      <c r="CU846" s="90"/>
      <c r="CV846" s="90"/>
      <c r="CW846" s="90"/>
      <c r="CX846" s="90"/>
      <c r="CY846" s="90"/>
      <c r="CZ846" s="90"/>
      <c r="DA846" s="90"/>
      <c r="DB846" s="90"/>
      <c r="DC846" s="90"/>
    </row>
    <row r="847" spans="96:107" ht="13.2" x14ac:dyDescent="0.25">
      <c r="CR847" s="90"/>
      <c r="CS847" s="90"/>
      <c r="CT847" s="90"/>
      <c r="CU847" s="90"/>
      <c r="CV847" s="90"/>
      <c r="CW847" s="90"/>
      <c r="CX847" s="90"/>
      <c r="CY847" s="90"/>
      <c r="CZ847" s="90"/>
      <c r="DA847" s="90"/>
      <c r="DB847" s="90"/>
      <c r="DC847" s="90"/>
    </row>
    <row r="848" spans="96:107" ht="13.2" x14ac:dyDescent="0.25">
      <c r="CR848" s="90"/>
      <c r="CS848" s="90"/>
      <c r="CT848" s="90"/>
      <c r="CU848" s="90"/>
      <c r="CV848" s="90"/>
      <c r="CW848" s="90"/>
      <c r="CX848" s="90"/>
      <c r="CY848" s="90"/>
      <c r="CZ848" s="90"/>
      <c r="DA848" s="90"/>
      <c r="DB848" s="90"/>
      <c r="DC848" s="90"/>
    </row>
    <row r="849" spans="96:107" ht="13.2" x14ac:dyDescent="0.25">
      <c r="CR849" s="90"/>
      <c r="CS849" s="90"/>
      <c r="CT849" s="90"/>
      <c r="CU849" s="90"/>
      <c r="CV849" s="90"/>
      <c r="CW849" s="90"/>
      <c r="CX849" s="90"/>
      <c r="CY849" s="90"/>
      <c r="CZ849" s="90"/>
      <c r="DA849" s="90"/>
      <c r="DB849" s="90"/>
      <c r="DC849" s="90"/>
    </row>
    <row r="850" spans="96:107" ht="13.2" x14ac:dyDescent="0.25">
      <c r="CR850" s="90"/>
      <c r="CS850" s="90"/>
      <c r="CT850" s="90"/>
      <c r="CU850" s="90"/>
      <c r="CV850" s="90"/>
      <c r="CW850" s="90"/>
      <c r="CX850" s="90"/>
      <c r="CY850" s="90"/>
      <c r="CZ850" s="90"/>
      <c r="DA850" s="90"/>
      <c r="DB850" s="90"/>
      <c r="DC850" s="90"/>
    </row>
    <row r="851" spans="96:107" ht="13.2" x14ac:dyDescent="0.25">
      <c r="CR851" s="90"/>
      <c r="CS851" s="90"/>
      <c r="CT851" s="90"/>
      <c r="CU851" s="90"/>
      <c r="CV851" s="90"/>
      <c r="CW851" s="90"/>
      <c r="CX851" s="90"/>
      <c r="CY851" s="90"/>
      <c r="CZ851" s="90"/>
      <c r="DA851" s="90"/>
      <c r="DB851" s="90"/>
      <c r="DC851" s="90"/>
    </row>
    <row r="852" spans="96:107" ht="13.2" x14ac:dyDescent="0.25">
      <c r="CR852" s="90"/>
      <c r="CS852" s="90"/>
      <c r="CT852" s="90"/>
      <c r="CU852" s="90"/>
      <c r="CV852" s="90"/>
      <c r="CW852" s="90"/>
      <c r="CX852" s="90"/>
      <c r="CY852" s="90"/>
      <c r="CZ852" s="90"/>
      <c r="DA852" s="90"/>
      <c r="DB852" s="90"/>
      <c r="DC852" s="90"/>
    </row>
    <row r="853" spans="96:107" ht="13.2" x14ac:dyDescent="0.25">
      <c r="CR853" s="90"/>
      <c r="CS853" s="90"/>
      <c r="CT853" s="90"/>
      <c r="CU853" s="90"/>
      <c r="CV853" s="90"/>
      <c r="CW853" s="90"/>
      <c r="CX853" s="90"/>
      <c r="CY853" s="90"/>
      <c r="CZ853" s="90"/>
      <c r="DA853" s="90"/>
      <c r="DB853" s="90"/>
      <c r="DC853" s="90"/>
    </row>
    <row r="854" spans="96:107" ht="13.2" x14ac:dyDescent="0.25">
      <c r="CR854" s="90"/>
      <c r="CS854" s="90"/>
      <c r="CT854" s="90"/>
      <c r="CU854" s="90"/>
      <c r="CV854" s="90"/>
      <c r="CW854" s="90"/>
      <c r="CX854" s="90"/>
      <c r="CY854" s="90"/>
      <c r="CZ854" s="90"/>
      <c r="DA854" s="90"/>
      <c r="DB854" s="90"/>
      <c r="DC854" s="90"/>
    </row>
    <row r="855" spans="96:107" ht="13.2" x14ac:dyDescent="0.25">
      <c r="CR855" s="90"/>
      <c r="CS855" s="90"/>
      <c r="CT855" s="90"/>
      <c r="CU855" s="90"/>
      <c r="CV855" s="90"/>
      <c r="CW855" s="90"/>
      <c r="CX855" s="90"/>
      <c r="CY855" s="90"/>
      <c r="CZ855" s="90"/>
      <c r="DA855" s="90"/>
      <c r="DB855" s="90"/>
      <c r="DC855" s="90"/>
    </row>
    <row r="856" spans="96:107" ht="13.2" x14ac:dyDescent="0.25">
      <c r="CR856" s="90"/>
      <c r="CS856" s="90"/>
      <c r="CT856" s="90"/>
      <c r="CU856" s="90"/>
      <c r="CV856" s="90"/>
      <c r="CW856" s="90"/>
      <c r="CX856" s="90"/>
      <c r="CY856" s="90"/>
      <c r="CZ856" s="90"/>
      <c r="DA856" s="90"/>
      <c r="DB856" s="90"/>
      <c r="DC856" s="90"/>
    </row>
    <row r="857" spans="96:107" ht="13.2" x14ac:dyDescent="0.25">
      <c r="CR857" s="90"/>
      <c r="CS857" s="90"/>
      <c r="CT857" s="90"/>
      <c r="CU857" s="90"/>
      <c r="CV857" s="90"/>
      <c r="CW857" s="90"/>
      <c r="CX857" s="90"/>
      <c r="CY857" s="90"/>
      <c r="CZ857" s="90"/>
      <c r="DA857" s="90"/>
      <c r="DB857" s="90"/>
      <c r="DC857" s="90"/>
    </row>
    <row r="858" spans="96:107" ht="13.2" x14ac:dyDescent="0.25">
      <c r="CR858" s="90"/>
      <c r="CS858" s="90"/>
      <c r="CT858" s="90"/>
      <c r="CU858" s="90"/>
      <c r="CV858" s="90"/>
      <c r="CW858" s="90"/>
      <c r="CX858" s="90"/>
      <c r="CY858" s="90"/>
      <c r="CZ858" s="90"/>
      <c r="DA858" s="90"/>
      <c r="DB858" s="90"/>
      <c r="DC858" s="90"/>
    </row>
    <row r="859" spans="96:107" ht="13.2" x14ac:dyDescent="0.25">
      <c r="CR859" s="90"/>
      <c r="CS859" s="90"/>
      <c r="CT859" s="90"/>
      <c r="CU859" s="90"/>
      <c r="CV859" s="90"/>
      <c r="CW859" s="90"/>
      <c r="CX859" s="90"/>
      <c r="CY859" s="90"/>
      <c r="CZ859" s="90"/>
      <c r="DA859" s="90"/>
      <c r="DB859" s="90"/>
      <c r="DC859" s="90"/>
    </row>
    <row r="860" spans="96:107" ht="13.2" x14ac:dyDescent="0.25">
      <c r="CR860" s="90"/>
      <c r="CS860" s="90"/>
      <c r="CT860" s="90"/>
      <c r="CU860" s="90"/>
      <c r="CV860" s="90"/>
      <c r="CW860" s="90"/>
      <c r="CX860" s="90"/>
      <c r="CY860" s="90"/>
      <c r="CZ860" s="90"/>
      <c r="DA860" s="90"/>
      <c r="DB860" s="90"/>
      <c r="DC860" s="90"/>
    </row>
    <row r="861" spans="96:107" ht="13.2" x14ac:dyDescent="0.25">
      <c r="CR861" s="90"/>
      <c r="CS861" s="90"/>
      <c r="CT861" s="90"/>
      <c r="CU861" s="90"/>
      <c r="CV861" s="90"/>
      <c r="CW861" s="90"/>
      <c r="CX861" s="90"/>
      <c r="CY861" s="90"/>
      <c r="CZ861" s="90"/>
      <c r="DA861" s="90"/>
      <c r="DB861" s="90"/>
      <c r="DC861" s="90"/>
    </row>
    <row r="862" spans="96:107" ht="13.2" x14ac:dyDescent="0.25">
      <c r="CR862" s="90"/>
      <c r="CS862" s="90"/>
      <c r="CT862" s="90"/>
      <c r="CU862" s="90"/>
      <c r="CV862" s="90"/>
      <c r="CW862" s="90"/>
      <c r="CX862" s="90"/>
      <c r="CY862" s="90"/>
      <c r="CZ862" s="90"/>
      <c r="DA862" s="90"/>
      <c r="DB862" s="90"/>
      <c r="DC862" s="90"/>
    </row>
    <row r="863" spans="96:107" ht="13.2" x14ac:dyDescent="0.25">
      <c r="CR863" s="90"/>
      <c r="CS863" s="90"/>
      <c r="CT863" s="90"/>
      <c r="CU863" s="90"/>
      <c r="CV863" s="90"/>
      <c r="CW863" s="90"/>
      <c r="CX863" s="90"/>
      <c r="CY863" s="90"/>
      <c r="CZ863" s="90"/>
      <c r="DA863" s="90"/>
      <c r="DB863" s="90"/>
      <c r="DC863" s="90"/>
    </row>
    <row r="864" spans="96:107" ht="13.2" x14ac:dyDescent="0.25">
      <c r="CR864" s="90"/>
      <c r="CS864" s="90"/>
      <c r="CT864" s="90"/>
      <c r="CU864" s="90"/>
      <c r="CV864" s="90"/>
      <c r="CW864" s="90"/>
      <c r="CX864" s="90"/>
      <c r="CY864" s="90"/>
      <c r="CZ864" s="90"/>
      <c r="DA864" s="90"/>
      <c r="DB864" s="90"/>
      <c r="DC864" s="90"/>
    </row>
    <row r="865" spans="96:107" ht="13.2" x14ac:dyDescent="0.25">
      <c r="CR865" s="90"/>
      <c r="CS865" s="90"/>
      <c r="CT865" s="90"/>
      <c r="CU865" s="90"/>
      <c r="CV865" s="90"/>
      <c r="CW865" s="90"/>
      <c r="CX865" s="90"/>
      <c r="CY865" s="90"/>
      <c r="CZ865" s="90"/>
      <c r="DA865" s="90"/>
      <c r="DB865" s="90"/>
      <c r="DC865" s="90"/>
    </row>
    <row r="866" spans="96:107" ht="13.2" x14ac:dyDescent="0.25">
      <c r="CR866" s="90"/>
      <c r="CS866" s="90"/>
      <c r="CT866" s="90"/>
      <c r="CU866" s="90"/>
      <c r="CV866" s="90"/>
      <c r="CW866" s="90"/>
      <c r="CX866" s="90"/>
      <c r="CY866" s="90"/>
      <c r="CZ866" s="90"/>
      <c r="DA866" s="90"/>
      <c r="DB866" s="90"/>
      <c r="DC866" s="90"/>
    </row>
    <row r="867" spans="96:107" ht="13.2" x14ac:dyDescent="0.25">
      <c r="CR867" s="90"/>
      <c r="CS867" s="90"/>
      <c r="CT867" s="90"/>
      <c r="CU867" s="90"/>
      <c r="CV867" s="90"/>
      <c r="CW867" s="90"/>
      <c r="CX867" s="90"/>
      <c r="CY867" s="90"/>
      <c r="CZ867" s="90"/>
      <c r="DA867" s="90"/>
      <c r="DB867" s="90"/>
      <c r="DC867" s="90"/>
    </row>
    <row r="868" spans="96:107" ht="13.2" x14ac:dyDescent="0.25">
      <c r="CR868" s="90"/>
      <c r="CS868" s="90"/>
      <c r="CT868" s="90"/>
      <c r="CU868" s="90"/>
      <c r="CV868" s="90"/>
      <c r="CW868" s="90"/>
      <c r="CX868" s="90"/>
      <c r="CY868" s="90"/>
      <c r="CZ868" s="90"/>
      <c r="DA868" s="90"/>
      <c r="DB868" s="90"/>
      <c r="DC868" s="90"/>
    </row>
    <row r="869" spans="96:107" ht="13.2" x14ac:dyDescent="0.25">
      <c r="CR869" s="90"/>
      <c r="CS869" s="90"/>
      <c r="CT869" s="90"/>
      <c r="CU869" s="90"/>
      <c r="CV869" s="90"/>
      <c r="CW869" s="90"/>
      <c r="CX869" s="90"/>
      <c r="CY869" s="90"/>
      <c r="CZ869" s="90"/>
      <c r="DA869" s="90"/>
      <c r="DB869" s="90"/>
      <c r="DC869" s="90"/>
    </row>
    <row r="870" spans="96:107" ht="13.2" x14ac:dyDescent="0.25">
      <c r="CR870" s="90"/>
      <c r="CS870" s="90"/>
      <c r="CT870" s="90"/>
      <c r="CU870" s="90"/>
      <c r="CV870" s="90"/>
      <c r="CW870" s="90"/>
      <c r="CX870" s="90"/>
      <c r="CY870" s="90"/>
      <c r="CZ870" s="90"/>
      <c r="DA870" s="90"/>
      <c r="DB870" s="90"/>
      <c r="DC870" s="90"/>
    </row>
    <row r="871" spans="96:107" ht="13.2" x14ac:dyDescent="0.25">
      <c r="CR871" s="90"/>
      <c r="CS871" s="90"/>
      <c r="CT871" s="90"/>
      <c r="CU871" s="90"/>
      <c r="CV871" s="90"/>
      <c r="CW871" s="90"/>
      <c r="CX871" s="90"/>
      <c r="CY871" s="90"/>
      <c r="CZ871" s="90"/>
      <c r="DA871" s="90"/>
      <c r="DB871" s="90"/>
      <c r="DC871" s="90"/>
    </row>
    <row r="872" spans="96:107" ht="13.2" x14ac:dyDescent="0.25">
      <c r="CR872" s="90"/>
      <c r="CS872" s="90"/>
      <c r="CT872" s="90"/>
      <c r="CU872" s="90"/>
      <c r="CV872" s="90"/>
      <c r="CW872" s="90"/>
      <c r="CX872" s="90"/>
      <c r="CY872" s="90"/>
      <c r="CZ872" s="90"/>
      <c r="DA872" s="90"/>
      <c r="DB872" s="90"/>
      <c r="DC872" s="90"/>
    </row>
    <row r="873" spans="96:107" ht="13.2" x14ac:dyDescent="0.25">
      <c r="CR873" s="90"/>
      <c r="CS873" s="90"/>
      <c r="CT873" s="90"/>
      <c r="CU873" s="90"/>
      <c r="CV873" s="90"/>
      <c r="CW873" s="90"/>
      <c r="CX873" s="90"/>
      <c r="CY873" s="90"/>
      <c r="CZ873" s="90"/>
      <c r="DA873" s="90"/>
      <c r="DB873" s="90"/>
      <c r="DC873" s="90"/>
    </row>
    <row r="874" spans="96:107" ht="13.2" x14ac:dyDescent="0.25">
      <c r="CR874" s="90"/>
      <c r="CS874" s="90"/>
      <c r="CT874" s="90"/>
      <c r="CU874" s="90"/>
      <c r="CV874" s="90"/>
      <c r="CW874" s="90"/>
      <c r="CX874" s="90"/>
      <c r="CY874" s="90"/>
      <c r="CZ874" s="90"/>
      <c r="DA874" s="90"/>
      <c r="DB874" s="90"/>
      <c r="DC874" s="90"/>
    </row>
    <row r="875" spans="96:107" ht="13.2" x14ac:dyDescent="0.25">
      <c r="CR875" s="90"/>
      <c r="CS875" s="90"/>
      <c r="CT875" s="90"/>
      <c r="CU875" s="90"/>
      <c r="CV875" s="90"/>
      <c r="CW875" s="90"/>
      <c r="CX875" s="90"/>
      <c r="CY875" s="90"/>
      <c r="CZ875" s="90"/>
      <c r="DA875" s="90"/>
      <c r="DB875" s="90"/>
      <c r="DC875" s="90"/>
    </row>
    <row r="876" spans="96:107" ht="13.2" x14ac:dyDescent="0.25">
      <c r="CR876" s="90"/>
      <c r="CS876" s="90"/>
      <c r="CT876" s="90"/>
      <c r="CU876" s="90"/>
      <c r="CV876" s="90"/>
      <c r="CW876" s="90"/>
      <c r="CX876" s="90"/>
      <c r="CY876" s="90"/>
      <c r="CZ876" s="90"/>
      <c r="DA876" s="90"/>
      <c r="DB876" s="90"/>
      <c r="DC876" s="90"/>
    </row>
    <row r="877" spans="96:107" ht="13.2" x14ac:dyDescent="0.25">
      <c r="CR877" s="90"/>
      <c r="CS877" s="90"/>
      <c r="CT877" s="90"/>
      <c r="CU877" s="90"/>
      <c r="CV877" s="90"/>
      <c r="CW877" s="90"/>
      <c r="CX877" s="90"/>
      <c r="CY877" s="90"/>
      <c r="CZ877" s="90"/>
      <c r="DA877" s="90"/>
      <c r="DB877" s="90"/>
      <c r="DC877" s="90"/>
    </row>
    <row r="878" spans="96:107" ht="13.2" x14ac:dyDescent="0.25">
      <c r="CR878" s="90"/>
      <c r="CS878" s="90"/>
      <c r="CT878" s="90"/>
      <c r="CU878" s="90"/>
      <c r="CV878" s="90"/>
      <c r="CW878" s="90"/>
      <c r="CX878" s="90"/>
      <c r="CY878" s="90"/>
      <c r="CZ878" s="90"/>
      <c r="DA878" s="90"/>
      <c r="DB878" s="90"/>
      <c r="DC878" s="90"/>
    </row>
    <row r="879" spans="96:107" ht="13.2" x14ac:dyDescent="0.25">
      <c r="CR879" s="90"/>
      <c r="CS879" s="90"/>
      <c r="CT879" s="90"/>
      <c r="CU879" s="90"/>
      <c r="CV879" s="90"/>
      <c r="CW879" s="90"/>
      <c r="CX879" s="90"/>
      <c r="CY879" s="90"/>
      <c r="CZ879" s="90"/>
      <c r="DA879" s="90"/>
      <c r="DB879" s="90"/>
      <c r="DC879" s="90"/>
    </row>
    <row r="880" spans="96:107" ht="13.2" x14ac:dyDescent="0.25">
      <c r="CR880" s="90"/>
      <c r="CS880" s="90"/>
      <c r="CT880" s="90"/>
      <c r="CU880" s="90"/>
      <c r="CV880" s="90"/>
      <c r="CW880" s="90"/>
      <c r="CX880" s="90"/>
      <c r="CY880" s="90"/>
      <c r="CZ880" s="90"/>
      <c r="DA880" s="90"/>
      <c r="DB880" s="90"/>
      <c r="DC880" s="90"/>
    </row>
    <row r="881" spans="96:107" ht="13.2" x14ac:dyDescent="0.25">
      <c r="CR881" s="90"/>
      <c r="CS881" s="90"/>
      <c r="CT881" s="90"/>
      <c r="CU881" s="90"/>
      <c r="CV881" s="90"/>
      <c r="CW881" s="90"/>
      <c r="CX881" s="90"/>
      <c r="CY881" s="90"/>
      <c r="CZ881" s="90"/>
      <c r="DA881" s="90"/>
      <c r="DB881" s="90"/>
      <c r="DC881" s="90"/>
    </row>
    <row r="882" spans="96:107" ht="13.2" x14ac:dyDescent="0.25">
      <c r="CR882" s="90"/>
      <c r="CS882" s="90"/>
      <c r="CT882" s="90"/>
      <c r="CU882" s="90"/>
      <c r="CV882" s="90"/>
      <c r="CW882" s="90"/>
      <c r="CX882" s="90"/>
      <c r="CY882" s="90"/>
      <c r="CZ882" s="90"/>
      <c r="DA882" s="90"/>
      <c r="DB882" s="90"/>
      <c r="DC882" s="90"/>
    </row>
    <row r="883" spans="96:107" ht="13.2" x14ac:dyDescent="0.25">
      <c r="CR883" s="90"/>
      <c r="CS883" s="90"/>
      <c r="CT883" s="90"/>
      <c r="CU883" s="90"/>
      <c r="CV883" s="90"/>
      <c r="CW883" s="90"/>
      <c r="CX883" s="90"/>
      <c r="CY883" s="90"/>
      <c r="CZ883" s="90"/>
      <c r="DA883" s="90"/>
      <c r="DB883" s="90"/>
      <c r="DC883" s="90"/>
    </row>
    <row r="884" spans="96:107" ht="13.2" x14ac:dyDescent="0.25">
      <c r="CR884" s="90"/>
      <c r="CS884" s="90"/>
      <c r="CT884" s="90"/>
      <c r="CU884" s="90"/>
      <c r="CV884" s="90"/>
      <c r="CW884" s="90"/>
      <c r="CX884" s="90"/>
      <c r="CY884" s="90"/>
      <c r="CZ884" s="90"/>
      <c r="DA884" s="90"/>
      <c r="DB884" s="90"/>
      <c r="DC884" s="90"/>
    </row>
    <row r="885" spans="96:107" ht="13.2" x14ac:dyDescent="0.25">
      <c r="CR885" s="90"/>
      <c r="CS885" s="90"/>
      <c r="CT885" s="90"/>
      <c r="CU885" s="90"/>
      <c r="CV885" s="90"/>
      <c r="CW885" s="90"/>
      <c r="CX885" s="90"/>
      <c r="CY885" s="90"/>
      <c r="CZ885" s="90"/>
      <c r="DA885" s="90"/>
      <c r="DB885" s="90"/>
      <c r="DC885" s="90"/>
    </row>
    <row r="886" spans="96:107" ht="13.2" x14ac:dyDescent="0.25">
      <c r="CR886" s="90"/>
      <c r="CS886" s="90"/>
      <c r="CT886" s="90"/>
      <c r="CU886" s="90"/>
      <c r="CV886" s="90"/>
      <c r="CW886" s="90"/>
      <c r="CX886" s="90"/>
      <c r="CY886" s="90"/>
      <c r="CZ886" s="90"/>
      <c r="DA886" s="90"/>
      <c r="DB886" s="90"/>
      <c r="DC886" s="90"/>
    </row>
    <row r="887" spans="96:107" ht="13.2" x14ac:dyDescent="0.25">
      <c r="CR887" s="90"/>
      <c r="CS887" s="90"/>
      <c r="CT887" s="90"/>
      <c r="CU887" s="90"/>
      <c r="CV887" s="90"/>
      <c r="CW887" s="90"/>
      <c r="CX887" s="90"/>
      <c r="CY887" s="90"/>
      <c r="CZ887" s="90"/>
      <c r="DA887" s="90"/>
      <c r="DB887" s="90"/>
      <c r="DC887" s="90"/>
    </row>
    <row r="888" spans="96:107" ht="13.2" x14ac:dyDescent="0.25">
      <c r="CR888" s="90"/>
      <c r="CS888" s="90"/>
      <c r="CT888" s="90"/>
      <c r="CU888" s="90"/>
      <c r="CV888" s="90"/>
      <c r="CW888" s="90"/>
      <c r="CX888" s="90"/>
      <c r="CY888" s="90"/>
      <c r="CZ888" s="90"/>
      <c r="DA888" s="90"/>
      <c r="DB888" s="90"/>
      <c r="DC888" s="90"/>
    </row>
    <row r="889" spans="96:107" ht="13.2" x14ac:dyDescent="0.25">
      <c r="CR889" s="90"/>
      <c r="CS889" s="90"/>
      <c r="CT889" s="90"/>
      <c r="CU889" s="90"/>
      <c r="CV889" s="90"/>
      <c r="CW889" s="90"/>
      <c r="CX889" s="90"/>
      <c r="CY889" s="90"/>
      <c r="CZ889" s="90"/>
      <c r="DA889" s="90"/>
      <c r="DB889" s="90"/>
      <c r="DC889" s="90"/>
    </row>
    <row r="890" spans="96:107" ht="13.2" x14ac:dyDescent="0.25">
      <c r="CR890" s="90"/>
      <c r="CS890" s="90"/>
      <c r="CT890" s="90"/>
      <c r="CU890" s="90"/>
      <c r="CV890" s="90"/>
      <c r="CW890" s="90"/>
      <c r="CX890" s="90"/>
      <c r="CY890" s="90"/>
      <c r="CZ890" s="90"/>
      <c r="DA890" s="90"/>
      <c r="DB890" s="90"/>
      <c r="DC890" s="90"/>
    </row>
    <row r="891" spans="96:107" ht="13.2" x14ac:dyDescent="0.25">
      <c r="CR891" s="90"/>
      <c r="CS891" s="90"/>
      <c r="CT891" s="90"/>
      <c r="CU891" s="90"/>
      <c r="CV891" s="90"/>
      <c r="CW891" s="90"/>
      <c r="CX891" s="90"/>
      <c r="CY891" s="90"/>
      <c r="CZ891" s="90"/>
      <c r="DA891" s="90"/>
      <c r="DB891" s="90"/>
      <c r="DC891" s="90"/>
    </row>
    <row r="892" spans="96:107" ht="13.2" x14ac:dyDescent="0.25">
      <c r="CR892" s="90"/>
      <c r="CS892" s="90"/>
      <c r="CT892" s="90"/>
      <c r="CU892" s="90"/>
      <c r="CV892" s="90"/>
      <c r="CW892" s="90"/>
      <c r="CX892" s="90"/>
      <c r="CY892" s="90"/>
      <c r="CZ892" s="90"/>
      <c r="DA892" s="90"/>
      <c r="DB892" s="90"/>
      <c r="DC892" s="90"/>
    </row>
    <row r="893" spans="96:107" ht="13.2" x14ac:dyDescent="0.25">
      <c r="CR893" s="90"/>
      <c r="CS893" s="90"/>
      <c r="CT893" s="90"/>
      <c r="CU893" s="90"/>
      <c r="CV893" s="90"/>
      <c r="CW893" s="90"/>
      <c r="CX893" s="90"/>
      <c r="CY893" s="90"/>
      <c r="CZ893" s="90"/>
      <c r="DA893" s="90"/>
      <c r="DB893" s="90"/>
      <c r="DC893" s="90"/>
    </row>
    <row r="894" spans="96:107" ht="13.2" x14ac:dyDescent="0.25">
      <c r="CR894" s="90"/>
      <c r="CS894" s="90"/>
      <c r="CT894" s="90"/>
      <c r="CU894" s="90"/>
      <c r="CV894" s="90"/>
      <c r="CW894" s="90"/>
      <c r="CX894" s="90"/>
      <c r="CY894" s="90"/>
      <c r="CZ894" s="90"/>
      <c r="DA894" s="90"/>
      <c r="DB894" s="90"/>
      <c r="DC894" s="90"/>
    </row>
    <row r="895" spans="96:107" ht="13.2" x14ac:dyDescent="0.25">
      <c r="CR895" s="90"/>
      <c r="CS895" s="90"/>
      <c r="CT895" s="90"/>
      <c r="CU895" s="90"/>
      <c r="CV895" s="90"/>
      <c r="CW895" s="90"/>
      <c r="CX895" s="90"/>
      <c r="CY895" s="90"/>
      <c r="CZ895" s="90"/>
      <c r="DA895" s="90"/>
      <c r="DB895" s="90"/>
      <c r="DC895" s="90"/>
    </row>
    <row r="896" spans="96:107" ht="13.2" x14ac:dyDescent="0.25">
      <c r="CR896" s="90"/>
      <c r="CS896" s="90"/>
      <c r="CT896" s="90"/>
      <c r="CU896" s="90"/>
      <c r="CV896" s="90"/>
      <c r="CW896" s="90"/>
      <c r="CX896" s="90"/>
      <c r="CY896" s="90"/>
      <c r="CZ896" s="90"/>
      <c r="DA896" s="90"/>
      <c r="DB896" s="90"/>
      <c r="DC896" s="90"/>
    </row>
    <row r="897" spans="96:107" ht="13.2" x14ac:dyDescent="0.25">
      <c r="CR897" s="90"/>
      <c r="CS897" s="90"/>
      <c r="CT897" s="90"/>
      <c r="CU897" s="90"/>
      <c r="CV897" s="90"/>
      <c r="CW897" s="90"/>
      <c r="CX897" s="90"/>
      <c r="CY897" s="90"/>
      <c r="CZ897" s="90"/>
      <c r="DA897" s="90"/>
      <c r="DB897" s="90"/>
      <c r="DC897" s="90"/>
    </row>
    <row r="898" spans="96:107" ht="13.2" x14ac:dyDescent="0.25">
      <c r="CR898" s="90"/>
      <c r="CS898" s="90"/>
      <c r="CT898" s="90"/>
      <c r="CU898" s="90"/>
      <c r="CV898" s="90"/>
      <c r="CW898" s="90"/>
      <c r="CX898" s="90"/>
      <c r="CY898" s="90"/>
      <c r="CZ898" s="90"/>
      <c r="DA898" s="90"/>
      <c r="DB898" s="90"/>
      <c r="DC898" s="90"/>
    </row>
    <row r="899" spans="96:107" ht="13.2" x14ac:dyDescent="0.25">
      <c r="CR899" s="90"/>
      <c r="CS899" s="90"/>
      <c r="CT899" s="90"/>
      <c r="CU899" s="90"/>
      <c r="CV899" s="90"/>
      <c r="CW899" s="90"/>
      <c r="CX899" s="90"/>
      <c r="CY899" s="90"/>
      <c r="CZ899" s="90"/>
      <c r="DA899" s="90"/>
      <c r="DB899" s="90"/>
      <c r="DC899" s="90"/>
    </row>
    <row r="900" spans="96:107" ht="13.2" x14ac:dyDescent="0.25">
      <c r="CR900" s="90"/>
      <c r="CS900" s="90"/>
      <c r="CT900" s="90"/>
      <c r="CU900" s="90"/>
      <c r="CV900" s="90"/>
      <c r="CW900" s="90"/>
      <c r="CX900" s="90"/>
      <c r="CY900" s="90"/>
      <c r="CZ900" s="90"/>
      <c r="DA900" s="90"/>
      <c r="DB900" s="90"/>
      <c r="DC900" s="90"/>
    </row>
    <row r="901" spans="96:107" ht="13.2" x14ac:dyDescent="0.25">
      <c r="CR901" s="90"/>
      <c r="CS901" s="90"/>
      <c r="CT901" s="90"/>
      <c r="CU901" s="90"/>
      <c r="CV901" s="90"/>
      <c r="CW901" s="90"/>
      <c r="CX901" s="90"/>
      <c r="CY901" s="90"/>
      <c r="CZ901" s="90"/>
      <c r="DA901" s="90"/>
      <c r="DB901" s="90"/>
      <c r="DC901" s="90"/>
    </row>
    <row r="902" spans="96:107" ht="13.2" x14ac:dyDescent="0.25">
      <c r="CR902" s="90"/>
      <c r="CS902" s="90"/>
      <c r="CT902" s="90"/>
      <c r="CU902" s="90"/>
      <c r="CV902" s="90"/>
      <c r="CW902" s="90"/>
      <c r="CX902" s="90"/>
      <c r="CY902" s="90"/>
      <c r="CZ902" s="90"/>
      <c r="DA902" s="90"/>
      <c r="DB902" s="90"/>
      <c r="DC902" s="90"/>
    </row>
    <row r="903" spans="96:107" ht="13.2" x14ac:dyDescent="0.25">
      <c r="CR903" s="90"/>
      <c r="CS903" s="90"/>
      <c r="CT903" s="90"/>
      <c r="CU903" s="90"/>
      <c r="CV903" s="90"/>
      <c r="CW903" s="90"/>
      <c r="CX903" s="90"/>
      <c r="CY903" s="90"/>
      <c r="CZ903" s="90"/>
      <c r="DA903" s="90"/>
      <c r="DB903" s="90"/>
      <c r="DC903" s="90"/>
    </row>
    <row r="904" spans="96:107" ht="13.2" x14ac:dyDescent="0.25">
      <c r="CR904" s="90"/>
      <c r="CS904" s="90"/>
      <c r="CT904" s="90"/>
      <c r="CU904" s="90"/>
      <c r="CV904" s="90"/>
      <c r="CW904" s="90"/>
      <c r="CX904" s="90"/>
      <c r="CY904" s="90"/>
      <c r="CZ904" s="90"/>
      <c r="DA904" s="90"/>
      <c r="DB904" s="90"/>
      <c r="DC904" s="90"/>
    </row>
    <row r="905" spans="96:107" ht="13.2" x14ac:dyDescent="0.25">
      <c r="CR905" s="90"/>
      <c r="CS905" s="90"/>
      <c r="CT905" s="90"/>
      <c r="CU905" s="90"/>
      <c r="CV905" s="90"/>
      <c r="CW905" s="90"/>
      <c r="CX905" s="90"/>
      <c r="CY905" s="90"/>
      <c r="CZ905" s="90"/>
      <c r="DA905" s="90"/>
      <c r="DB905" s="90"/>
      <c r="DC905" s="90"/>
    </row>
    <row r="906" spans="96:107" ht="13.2" x14ac:dyDescent="0.25">
      <c r="CR906" s="90"/>
      <c r="CS906" s="90"/>
      <c r="CT906" s="90"/>
      <c r="CU906" s="90"/>
      <c r="CV906" s="90"/>
      <c r="CW906" s="90"/>
      <c r="CX906" s="90"/>
      <c r="CY906" s="90"/>
      <c r="CZ906" s="90"/>
      <c r="DA906" s="90"/>
      <c r="DB906" s="90"/>
      <c r="DC906" s="90"/>
    </row>
    <row r="907" spans="96:107" ht="13.2" x14ac:dyDescent="0.25">
      <c r="CR907" s="90"/>
      <c r="CS907" s="90"/>
      <c r="CT907" s="90"/>
      <c r="CU907" s="90"/>
      <c r="CV907" s="90"/>
      <c r="CW907" s="90"/>
      <c r="CX907" s="90"/>
      <c r="CY907" s="90"/>
      <c r="CZ907" s="90"/>
      <c r="DA907" s="90"/>
      <c r="DB907" s="90"/>
      <c r="DC907" s="90"/>
    </row>
    <row r="908" spans="96:107" ht="13.2" x14ac:dyDescent="0.25">
      <c r="CR908" s="90"/>
      <c r="CS908" s="90"/>
      <c r="CT908" s="90"/>
      <c r="CU908" s="90"/>
      <c r="CV908" s="90"/>
      <c r="CW908" s="90"/>
      <c r="CX908" s="90"/>
      <c r="CY908" s="90"/>
      <c r="CZ908" s="90"/>
      <c r="DA908" s="90"/>
      <c r="DB908" s="90"/>
      <c r="DC908" s="90"/>
    </row>
    <row r="909" spans="96:107" ht="13.2" x14ac:dyDescent="0.25">
      <c r="CR909" s="90"/>
      <c r="CS909" s="90"/>
      <c r="CT909" s="90"/>
      <c r="CU909" s="90"/>
      <c r="CV909" s="90"/>
      <c r="CW909" s="90"/>
      <c r="CX909" s="90"/>
      <c r="CY909" s="90"/>
      <c r="CZ909" s="90"/>
      <c r="DA909" s="90"/>
      <c r="DB909" s="90"/>
      <c r="DC909" s="90"/>
    </row>
    <row r="910" spans="96:107" ht="13.2" x14ac:dyDescent="0.25">
      <c r="CR910" s="90"/>
      <c r="CS910" s="90"/>
      <c r="CT910" s="90"/>
      <c r="CU910" s="90"/>
      <c r="CV910" s="90"/>
      <c r="CW910" s="90"/>
      <c r="CX910" s="90"/>
      <c r="CY910" s="90"/>
      <c r="CZ910" s="90"/>
      <c r="DA910" s="90"/>
      <c r="DB910" s="90"/>
      <c r="DC910" s="90"/>
    </row>
    <row r="911" spans="96:107" ht="13.2" x14ac:dyDescent="0.25">
      <c r="CR911" s="90"/>
      <c r="CS911" s="90"/>
      <c r="CT911" s="90"/>
      <c r="CU911" s="90"/>
      <c r="CV911" s="90"/>
      <c r="CW911" s="90"/>
      <c r="CX911" s="90"/>
      <c r="CY911" s="90"/>
      <c r="CZ911" s="90"/>
      <c r="DA911" s="90"/>
      <c r="DB911" s="90"/>
      <c r="DC911" s="90"/>
    </row>
    <row r="912" spans="96:107" ht="13.2" x14ac:dyDescent="0.25">
      <c r="CR912" s="90"/>
      <c r="CS912" s="90"/>
      <c r="CT912" s="90"/>
      <c r="CU912" s="90"/>
      <c r="CV912" s="90"/>
      <c r="CW912" s="90"/>
      <c r="CX912" s="90"/>
      <c r="CY912" s="90"/>
      <c r="CZ912" s="90"/>
      <c r="DA912" s="90"/>
      <c r="DB912" s="90"/>
      <c r="DC912" s="90"/>
    </row>
    <row r="913" spans="96:107" ht="13.2" x14ac:dyDescent="0.25">
      <c r="CR913" s="90"/>
      <c r="CS913" s="90"/>
      <c r="CT913" s="90"/>
      <c r="CU913" s="90"/>
      <c r="CV913" s="90"/>
      <c r="CW913" s="90"/>
      <c r="CX913" s="90"/>
      <c r="CY913" s="90"/>
      <c r="CZ913" s="90"/>
      <c r="DA913" s="90"/>
      <c r="DB913" s="90"/>
      <c r="DC913" s="90"/>
    </row>
    <row r="914" spans="96:107" ht="13.2" x14ac:dyDescent="0.25">
      <c r="CR914" s="90"/>
      <c r="CS914" s="90"/>
      <c r="CT914" s="90"/>
      <c r="CU914" s="90"/>
      <c r="CV914" s="90"/>
      <c r="CW914" s="90"/>
      <c r="CX914" s="90"/>
      <c r="CY914" s="90"/>
      <c r="CZ914" s="90"/>
      <c r="DA914" s="90"/>
      <c r="DB914" s="90"/>
      <c r="DC914" s="90"/>
    </row>
    <row r="915" spans="96:107" ht="13.2" x14ac:dyDescent="0.25">
      <c r="CR915" s="90"/>
      <c r="CS915" s="90"/>
      <c r="CT915" s="90"/>
      <c r="CU915" s="90"/>
      <c r="CV915" s="90"/>
      <c r="CW915" s="90"/>
      <c r="CX915" s="90"/>
      <c r="CY915" s="90"/>
      <c r="CZ915" s="90"/>
      <c r="DA915" s="90"/>
      <c r="DB915" s="90"/>
      <c r="DC915" s="90"/>
    </row>
    <row r="916" spans="96:107" ht="13.2" x14ac:dyDescent="0.25">
      <c r="CR916" s="90"/>
      <c r="CS916" s="90"/>
      <c r="CT916" s="90"/>
      <c r="CU916" s="90"/>
      <c r="CV916" s="90"/>
      <c r="CW916" s="90"/>
      <c r="CX916" s="90"/>
      <c r="CY916" s="90"/>
      <c r="CZ916" s="90"/>
      <c r="DA916" s="90"/>
      <c r="DB916" s="90"/>
      <c r="DC916" s="90"/>
    </row>
    <row r="917" spans="96:107" ht="13.2" x14ac:dyDescent="0.25">
      <c r="CR917" s="90"/>
      <c r="CS917" s="90"/>
      <c r="CT917" s="90"/>
      <c r="CU917" s="90"/>
      <c r="CV917" s="90"/>
      <c r="CW917" s="90"/>
      <c r="CX917" s="90"/>
      <c r="CY917" s="90"/>
      <c r="CZ917" s="90"/>
      <c r="DA917" s="90"/>
      <c r="DB917" s="90"/>
      <c r="DC917" s="90"/>
    </row>
    <row r="918" spans="96:107" ht="13.2" x14ac:dyDescent="0.25">
      <c r="CR918" s="90"/>
      <c r="CS918" s="90"/>
      <c r="CT918" s="90"/>
      <c r="CU918" s="90"/>
      <c r="CV918" s="90"/>
      <c r="CW918" s="90"/>
      <c r="CX918" s="90"/>
      <c r="CY918" s="90"/>
      <c r="CZ918" s="90"/>
      <c r="DA918" s="90"/>
      <c r="DB918" s="90"/>
      <c r="DC918" s="90"/>
    </row>
    <row r="919" spans="96:107" ht="13.2" x14ac:dyDescent="0.25">
      <c r="CR919" s="90"/>
      <c r="CS919" s="90"/>
      <c r="CT919" s="90"/>
      <c r="CU919" s="90"/>
      <c r="CV919" s="90"/>
      <c r="CW919" s="90"/>
      <c r="CX919" s="90"/>
      <c r="CY919" s="90"/>
      <c r="CZ919" s="90"/>
      <c r="DA919" s="90"/>
      <c r="DB919" s="90"/>
      <c r="DC919" s="90"/>
    </row>
    <row r="920" spans="96:107" ht="13.2" x14ac:dyDescent="0.25">
      <c r="CR920" s="90"/>
      <c r="CS920" s="90"/>
      <c r="CT920" s="90"/>
      <c r="CU920" s="90"/>
      <c r="CV920" s="90"/>
      <c r="CW920" s="90"/>
      <c r="CX920" s="90"/>
      <c r="CY920" s="90"/>
      <c r="CZ920" s="90"/>
      <c r="DA920" s="90"/>
      <c r="DB920" s="90"/>
      <c r="DC920" s="90"/>
    </row>
    <row r="921" spans="96:107" ht="13.2" x14ac:dyDescent="0.25">
      <c r="CR921" s="90"/>
      <c r="CS921" s="90"/>
      <c r="CT921" s="90"/>
      <c r="CU921" s="90"/>
      <c r="CV921" s="90"/>
      <c r="CW921" s="90"/>
      <c r="CX921" s="90"/>
      <c r="CY921" s="90"/>
      <c r="CZ921" s="90"/>
      <c r="DA921" s="90"/>
      <c r="DB921" s="90"/>
      <c r="DC921" s="90"/>
    </row>
    <row r="922" spans="96:107" ht="13.2" x14ac:dyDescent="0.25">
      <c r="CR922" s="90"/>
      <c r="CS922" s="90"/>
      <c r="CT922" s="90"/>
      <c r="CU922" s="90"/>
      <c r="CV922" s="90"/>
      <c r="CW922" s="90"/>
      <c r="CX922" s="90"/>
      <c r="CY922" s="90"/>
      <c r="CZ922" s="90"/>
      <c r="DA922" s="90"/>
      <c r="DB922" s="90"/>
      <c r="DC922" s="90"/>
    </row>
    <row r="923" spans="96:107" ht="13.2" x14ac:dyDescent="0.25">
      <c r="CR923" s="90"/>
      <c r="CS923" s="90"/>
      <c r="CT923" s="90"/>
      <c r="CU923" s="90"/>
      <c r="CV923" s="90"/>
      <c r="CW923" s="90"/>
      <c r="CX923" s="90"/>
      <c r="CY923" s="90"/>
      <c r="CZ923" s="90"/>
      <c r="DA923" s="90"/>
      <c r="DB923" s="90"/>
      <c r="DC923" s="90"/>
    </row>
    <row r="924" spans="96:107" ht="13.2" x14ac:dyDescent="0.25">
      <c r="CR924" s="90"/>
      <c r="CS924" s="90"/>
      <c r="CT924" s="90"/>
      <c r="CU924" s="90"/>
      <c r="CV924" s="90"/>
      <c r="CW924" s="90"/>
      <c r="CX924" s="90"/>
      <c r="CY924" s="90"/>
      <c r="CZ924" s="90"/>
      <c r="DA924" s="90"/>
      <c r="DB924" s="90"/>
      <c r="DC924" s="90"/>
    </row>
    <row r="925" spans="96:107" ht="13.2" x14ac:dyDescent="0.25">
      <c r="CR925" s="90"/>
      <c r="CS925" s="90"/>
      <c r="CT925" s="90"/>
      <c r="CU925" s="90"/>
      <c r="CV925" s="90"/>
      <c r="CW925" s="90"/>
      <c r="CX925" s="90"/>
      <c r="CY925" s="90"/>
      <c r="CZ925" s="90"/>
      <c r="DA925" s="90"/>
      <c r="DB925" s="90"/>
      <c r="DC925" s="90"/>
    </row>
    <row r="926" spans="96:107" ht="13.2" x14ac:dyDescent="0.25">
      <c r="CR926" s="90"/>
      <c r="CS926" s="90"/>
      <c r="CT926" s="90"/>
      <c r="CU926" s="90"/>
      <c r="CV926" s="90"/>
      <c r="CW926" s="90"/>
      <c r="CX926" s="90"/>
      <c r="CY926" s="90"/>
      <c r="CZ926" s="90"/>
      <c r="DA926" s="90"/>
      <c r="DB926" s="90"/>
      <c r="DC926" s="90"/>
    </row>
    <row r="927" spans="96:107" ht="13.2" x14ac:dyDescent="0.25">
      <c r="CR927" s="90"/>
      <c r="CS927" s="90"/>
      <c r="CT927" s="90"/>
      <c r="CU927" s="90"/>
      <c r="CV927" s="90"/>
      <c r="CW927" s="90"/>
      <c r="CX927" s="90"/>
      <c r="CY927" s="90"/>
      <c r="CZ927" s="90"/>
      <c r="DA927" s="90"/>
      <c r="DB927" s="90"/>
      <c r="DC927" s="90"/>
    </row>
    <row r="928" spans="96:107" ht="13.2" x14ac:dyDescent="0.25">
      <c r="CR928" s="90"/>
      <c r="CS928" s="90"/>
      <c r="CT928" s="90"/>
      <c r="CU928" s="90"/>
      <c r="CV928" s="90"/>
      <c r="CW928" s="90"/>
      <c r="CX928" s="90"/>
      <c r="CY928" s="90"/>
      <c r="CZ928" s="90"/>
      <c r="DA928" s="90"/>
      <c r="DB928" s="90"/>
      <c r="DC928" s="90"/>
    </row>
    <row r="929" spans="96:107" ht="13.2" x14ac:dyDescent="0.25">
      <c r="CR929" s="90"/>
      <c r="CS929" s="90"/>
      <c r="CT929" s="90"/>
      <c r="CU929" s="90"/>
      <c r="CV929" s="90"/>
      <c r="CW929" s="90"/>
      <c r="CX929" s="90"/>
      <c r="CY929" s="90"/>
      <c r="CZ929" s="90"/>
      <c r="DA929" s="90"/>
      <c r="DB929" s="90"/>
      <c r="DC929" s="90"/>
    </row>
    <row r="930" spans="96:107" ht="13.2" x14ac:dyDescent="0.25">
      <c r="CR930" s="90"/>
      <c r="CS930" s="90"/>
      <c r="CT930" s="90"/>
      <c r="CU930" s="90"/>
      <c r="CV930" s="90"/>
      <c r="CW930" s="90"/>
      <c r="CX930" s="90"/>
      <c r="CY930" s="90"/>
      <c r="CZ930" s="90"/>
      <c r="DA930" s="90"/>
      <c r="DB930" s="90"/>
      <c r="DC930" s="90"/>
    </row>
    <row r="931" spans="96:107" ht="13.2" x14ac:dyDescent="0.25">
      <c r="CR931" s="90"/>
      <c r="CS931" s="90"/>
      <c r="CT931" s="90"/>
      <c r="CU931" s="90"/>
      <c r="CV931" s="90"/>
      <c r="CW931" s="90"/>
      <c r="CX931" s="90"/>
      <c r="CY931" s="90"/>
      <c r="CZ931" s="90"/>
      <c r="DA931" s="90"/>
      <c r="DB931" s="90"/>
      <c r="DC931" s="90"/>
    </row>
    <row r="932" spans="96:107" ht="13.2" x14ac:dyDescent="0.25">
      <c r="CR932" s="90"/>
      <c r="CS932" s="90"/>
      <c r="CT932" s="90"/>
      <c r="CU932" s="90"/>
      <c r="CV932" s="90"/>
      <c r="CW932" s="90"/>
      <c r="CX932" s="90"/>
      <c r="CY932" s="90"/>
      <c r="CZ932" s="90"/>
      <c r="DA932" s="90"/>
      <c r="DB932" s="90"/>
      <c r="DC932" s="90"/>
    </row>
    <row r="933" spans="96:107" ht="13.2" x14ac:dyDescent="0.25">
      <c r="CR933" s="90"/>
      <c r="CS933" s="90"/>
      <c r="CT933" s="90"/>
      <c r="CU933" s="90"/>
      <c r="CV933" s="90"/>
      <c r="CW933" s="90"/>
      <c r="CX933" s="90"/>
      <c r="CY933" s="90"/>
      <c r="CZ933" s="90"/>
      <c r="DA933" s="90"/>
      <c r="DB933" s="90"/>
      <c r="DC933" s="90"/>
    </row>
    <row r="934" spans="96:107" ht="13.2" x14ac:dyDescent="0.25">
      <c r="CR934" s="90"/>
      <c r="CS934" s="90"/>
      <c r="CT934" s="90"/>
      <c r="CU934" s="90"/>
      <c r="CV934" s="90"/>
      <c r="CW934" s="90"/>
      <c r="CX934" s="90"/>
      <c r="CY934" s="90"/>
      <c r="CZ934" s="90"/>
      <c r="DA934" s="90"/>
      <c r="DB934" s="90"/>
      <c r="DC934" s="90"/>
    </row>
    <row r="935" spans="96:107" ht="13.2" x14ac:dyDescent="0.25">
      <c r="CR935" s="90"/>
      <c r="CS935" s="90"/>
      <c r="CT935" s="90"/>
      <c r="CU935" s="90"/>
      <c r="CV935" s="90"/>
      <c r="CW935" s="90"/>
      <c r="CX935" s="90"/>
      <c r="CY935" s="90"/>
      <c r="CZ935" s="90"/>
      <c r="DA935" s="90"/>
      <c r="DB935" s="90"/>
      <c r="DC935" s="90"/>
    </row>
    <row r="936" spans="96:107" ht="13.2" x14ac:dyDescent="0.25">
      <c r="CR936" s="90"/>
      <c r="CS936" s="90"/>
      <c r="CT936" s="90"/>
      <c r="CU936" s="90"/>
      <c r="CV936" s="90"/>
      <c r="CW936" s="90"/>
      <c r="CX936" s="90"/>
      <c r="CY936" s="90"/>
      <c r="CZ936" s="90"/>
      <c r="DA936" s="90"/>
      <c r="DB936" s="90"/>
      <c r="DC936" s="90"/>
    </row>
    <row r="937" spans="96:107" ht="13.2" x14ac:dyDescent="0.25">
      <c r="CR937" s="90"/>
      <c r="CS937" s="90"/>
      <c r="CT937" s="90"/>
      <c r="CU937" s="90"/>
      <c r="CV937" s="90"/>
      <c r="CW937" s="90"/>
      <c r="CX937" s="90"/>
      <c r="CY937" s="90"/>
      <c r="CZ937" s="90"/>
      <c r="DA937" s="90"/>
      <c r="DB937" s="90"/>
      <c r="DC937" s="90"/>
    </row>
    <row r="938" spans="96:107" ht="13.2" x14ac:dyDescent="0.25">
      <c r="CR938" s="90"/>
      <c r="CS938" s="90"/>
      <c r="CT938" s="90"/>
      <c r="CU938" s="90"/>
      <c r="CV938" s="90"/>
      <c r="CW938" s="90"/>
      <c r="CX938" s="90"/>
      <c r="CY938" s="90"/>
      <c r="CZ938" s="90"/>
      <c r="DA938" s="90"/>
      <c r="DB938" s="90"/>
      <c r="DC938" s="90"/>
    </row>
    <row r="939" spans="96:107" ht="13.2" x14ac:dyDescent="0.25">
      <c r="CR939" s="90"/>
      <c r="CS939" s="90"/>
      <c r="CT939" s="90"/>
      <c r="CU939" s="90"/>
      <c r="CV939" s="90"/>
      <c r="CW939" s="90"/>
      <c r="CX939" s="90"/>
      <c r="CY939" s="90"/>
      <c r="CZ939" s="90"/>
      <c r="DA939" s="90"/>
      <c r="DB939" s="90"/>
      <c r="DC939" s="90"/>
    </row>
    <row r="940" spans="96:107" ht="13.2" x14ac:dyDescent="0.25">
      <c r="CR940" s="90"/>
      <c r="CS940" s="90"/>
      <c r="CT940" s="90"/>
      <c r="CU940" s="90"/>
      <c r="CV940" s="90"/>
      <c r="CW940" s="90"/>
      <c r="CX940" s="90"/>
      <c r="CY940" s="90"/>
      <c r="CZ940" s="90"/>
      <c r="DA940" s="90"/>
      <c r="DB940" s="90"/>
      <c r="DC940" s="90"/>
    </row>
    <row r="941" spans="96:107" ht="13.2" x14ac:dyDescent="0.25">
      <c r="CR941" s="90"/>
      <c r="CS941" s="90"/>
      <c r="CT941" s="90"/>
      <c r="CU941" s="90"/>
      <c r="CV941" s="90"/>
      <c r="CW941" s="90"/>
      <c r="CX941" s="90"/>
      <c r="CY941" s="90"/>
      <c r="CZ941" s="90"/>
      <c r="DA941" s="90"/>
      <c r="DB941" s="90"/>
      <c r="DC941" s="90"/>
    </row>
    <row r="942" spans="96:107" ht="13.2" x14ac:dyDescent="0.25">
      <c r="CR942" s="90"/>
      <c r="CS942" s="90"/>
      <c r="CT942" s="90"/>
      <c r="CU942" s="90"/>
      <c r="CV942" s="90"/>
      <c r="CW942" s="90"/>
      <c r="CX942" s="90"/>
      <c r="CY942" s="90"/>
      <c r="CZ942" s="90"/>
      <c r="DA942" s="90"/>
      <c r="DB942" s="90"/>
      <c r="DC942" s="90"/>
    </row>
    <row r="943" spans="96:107" ht="13.2" x14ac:dyDescent="0.25">
      <c r="CR943" s="90"/>
      <c r="CS943" s="90"/>
      <c r="CT943" s="90"/>
      <c r="CU943" s="90"/>
      <c r="CV943" s="90"/>
      <c r="CW943" s="90"/>
      <c r="CX943" s="90"/>
      <c r="CY943" s="90"/>
      <c r="CZ943" s="90"/>
      <c r="DA943" s="90"/>
      <c r="DB943" s="90"/>
      <c r="DC943" s="90"/>
    </row>
    <row r="944" spans="96:107" ht="13.2" x14ac:dyDescent="0.25">
      <c r="CR944" s="90"/>
      <c r="CS944" s="90"/>
      <c r="CT944" s="90"/>
      <c r="CU944" s="90"/>
      <c r="CV944" s="90"/>
      <c r="CW944" s="90"/>
      <c r="CX944" s="90"/>
      <c r="CY944" s="90"/>
      <c r="CZ944" s="90"/>
      <c r="DA944" s="90"/>
      <c r="DB944" s="90"/>
      <c r="DC944" s="90"/>
    </row>
    <row r="945" spans="96:107" ht="13.2" x14ac:dyDescent="0.25">
      <c r="CR945" s="90"/>
      <c r="CS945" s="90"/>
      <c r="CT945" s="90"/>
      <c r="CU945" s="90"/>
      <c r="CV945" s="90"/>
      <c r="CW945" s="90"/>
      <c r="CX945" s="90"/>
      <c r="CY945" s="90"/>
      <c r="CZ945" s="90"/>
      <c r="DA945" s="90"/>
      <c r="DB945" s="90"/>
      <c r="DC945" s="90"/>
    </row>
    <row r="946" spans="96:107" ht="13.2" x14ac:dyDescent="0.25">
      <c r="CR946" s="90"/>
      <c r="CS946" s="90"/>
      <c r="CT946" s="90"/>
      <c r="CU946" s="90"/>
      <c r="CV946" s="90"/>
      <c r="CW946" s="90"/>
      <c r="CX946" s="90"/>
      <c r="CY946" s="90"/>
      <c r="CZ946" s="90"/>
      <c r="DA946" s="90"/>
      <c r="DB946" s="90"/>
      <c r="DC946" s="90"/>
    </row>
    <row r="947" spans="96:107" ht="13.2" x14ac:dyDescent="0.25">
      <c r="CR947" s="90"/>
      <c r="CS947" s="90"/>
      <c r="CT947" s="90"/>
      <c r="CU947" s="90"/>
      <c r="CV947" s="90"/>
      <c r="CW947" s="90"/>
      <c r="CX947" s="90"/>
      <c r="CY947" s="90"/>
      <c r="CZ947" s="90"/>
      <c r="DA947" s="90"/>
      <c r="DB947" s="90"/>
      <c r="DC947" s="90"/>
    </row>
    <row r="948" spans="96:107" ht="13.2" x14ac:dyDescent="0.25">
      <c r="CR948" s="90"/>
      <c r="CS948" s="90"/>
      <c r="CT948" s="90"/>
      <c r="CU948" s="90"/>
      <c r="CV948" s="90"/>
      <c r="CW948" s="90"/>
      <c r="CX948" s="90"/>
      <c r="CY948" s="90"/>
      <c r="CZ948" s="90"/>
      <c r="DA948" s="90"/>
      <c r="DB948" s="90"/>
      <c r="DC948" s="90"/>
    </row>
    <row r="949" spans="96:107" ht="13.2" x14ac:dyDescent="0.25">
      <c r="CR949" s="90"/>
      <c r="CS949" s="90"/>
      <c r="CT949" s="90"/>
      <c r="CU949" s="90"/>
      <c r="CV949" s="90"/>
      <c r="CW949" s="90"/>
      <c r="CX949" s="90"/>
      <c r="CY949" s="90"/>
      <c r="CZ949" s="90"/>
      <c r="DA949" s="90"/>
      <c r="DB949" s="90"/>
      <c r="DC949" s="90"/>
    </row>
    <row r="950" spans="96:107" ht="13.2" x14ac:dyDescent="0.25">
      <c r="CR950" s="90"/>
      <c r="CS950" s="90"/>
      <c r="CT950" s="90"/>
      <c r="CU950" s="90"/>
      <c r="CV950" s="90"/>
      <c r="CW950" s="90"/>
      <c r="CX950" s="90"/>
      <c r="CY950" s="90"/>
      <c r="CZ950" s="90"/>
      <c r="DA950" s="90"/>
      <c r="DB950" s="90"/>
      <c r="DC950" s="90"/>
    </row>
    <row r="951" spans="96:107" ht="13.2" x14ac:dyDescent="0.25">
      <c r="CR951" s="90"/>
      <c r="CS951" s="90"/>
      <c r="CT951" s="90"/>
      <c r="CU951" s="90"/>
      <c r="CV951" s="90"/>
      <c r="CW951" s="90"/>
      <c r="CX951" s="90"/>
      <c r="CY951" s="90"/>
      <c r="CZ951" s="90"/>
      <c r="DA951" s="90"/>
      <c r="DB951" s="90"/>
      <c r="DC951" s="90"/>
    </row>
    <row r="952" spans="96:107" ht="13.2" x14ac:dyDescent="0.25">
      <c r="CR952" s="90"/>
      <c r="CS952" s="90"/>
      <c r="CT952" s="90"/>
      <c r="CU952" s="90"/>
      <c r="CV952" s="90"/>
      <c r="CW952" s="90"/>
      <c r="CX952" s="90"/>
      <c r="CY952" s="90"/>
      <c r="CZ952" s="90"/>
      <c r="DA952" s="90"/>
      <c r="DB952" s="90"/>
      <c r="DC952" s="90"/>
    </row>
    <row r="953" spans="96:107" ht="13.2" x14ac:dyDescent="0.25">
      <c r="CR953" s="90"/>
      <c r="CS953" s="90"/>
      <c r="CT953" s="90"/>
      <c r="CU953" s="90"/>
      <c r="CV953" s="90"/>
      <c r="CW953" s="90"/>
      <c r="CX953" s="90"/>
      <c r="CY953" s="90"/>
      <c r="CZ953" s="90"/>
      <c r="DA953" s="90"/>
      <c r="DB953" s="90"/>
      <c r="DC953" s="90"/>
    </row>
    <row r="954" spans="96:107" ht="13.2" x14ac:dyDescent="0.25">
      <c r="CR954" s="90"/>
      <c r="CS954" s="90"/>
      <c r="CT954" s="90"/>
      <c r="CU954" s="90"/>
      <c r="CV954" s="90"/>
      <c r="CW954" s="90"/>
      <c r="CX954" s="90"/>
      <c r="CY954" s="90"/>
      <c r="CZ954" s="90"/>
      <c r="DA954" s="90"/>
      <c r="DB954" s="90"/>
      <c r="DC954" s="90"/>
    </row>
    <row r="955" spans="96:107" ht="13.2" x14ac:dyDescent="0.25">
      <c r="CR955" s="90"/>
      <c r="CS955" s="90"/>
      <c r="CT955" s="90"/>
      <c r="CU955" s="90"/>
      <c r="CV955" s="90"/>
      <c r="CW955" s="90"/>
      <c r="CX955" s="90"/>
      <c r="CY955" s="90"/>
      <c r="CZ955" s="90"/>
      <c r="DA955" s="90"/>
      <c r="DB955" s="90"/>
      <c r="DC955" s="90"/>
    </row>
    <row r="956" spans="96:107" ht="13.2" x14ac:dyDescent="0.25">
      <c r="CR956" s="90"/>
      <c r="CS956" s="90"/>
      <c r="CT956" s="90"/>
      <c r="CU956" s="90"/>
      <c r="CV956" s="90"/>
      <c r="CW956" s="90"/>
      <c r="CX956" s="90"/>
      <c r="CY956" s="90"/>
      <c r="CZ956" s="90"/>
      <c r="DA956" s="90"/>
      <c r="DB956" s="90"/>
      <c r="DC956" s="90"/>
    </row>
    <row r="957" spans="96:107" ht="13.2" x14ac:dyDescent="0.25">
      <c r="CR957" s="90"/>
      <c r="CS957" s="90"/>
      <c r="CT957" s="90"/>
      <c r="CU957" s="90"/>
      <c r="CV957" s="90"/>
      <c r="CW957" s="90"/>
      <c r="CX957" s="90"/>
      <c r="CY957" s="90"/>
      <c r="CZ957" s="90"/>
      <c r="DA957" s="90"/>
      <c r="DB957" s="90"/>
      <c r="DC957" s="90"/>
    </row>
    <row r="958" spans="96:107" ht="13.2" x14ac:dyDescent="0.25">
      <c r="CR958" s="90"/>
      <c r="CS958" s="90"/>
      <c r="CT958" s="90"/>
      <c r="CU958" s="90"/>
      <c r="CV958" s="90"/>
      <c r="CW958" s="90"/>
      <c r="CX958" s="90"/>
      <c r="CY958" s="90"/>
      <c r="CZ958" s="90"/>
      <c r="DA958" s="90"/>
      <c r="DB958" s="90"/>
      <c r="DC958" s="90"/>
    </row>
    <row r="959" spans="96:107" ht="13.2" x14ac:dyDescent="0.25">
      <c r="CR959" s="90"/>
      <c r="CS959" s="90"/>
      <c r="CT959" s="90"/>
      <c r="CU959" s="90"/>
      <c r="CV959" s="90"/>
      <c r="CW959" s="90"/>
      <c r="CX959" s="90"/>
      <c r="CY959" s="90"/>
      <c r="CZ959" s="90"/>
      <c r="DA959" s="90"/>
      <c r="DB959" s="90"/>
      <c r="DC959" s="90"/>
    </row>
    <row r="960" spans="96:107" ht="13.2" x14ac:dyDescent="0.25">
      <c r="CR960" s="90"/>
      <c r="CS960" s="90"/>
      <c r="CT960" s="90"/>
      <c r="CU960" s="90"/>
      <c r="CV960" s="90"/>
      <c r="CW960" s="90"/>
      <c r="CX960" s="90"/>
      <c r="CY960" s="90"/>
      <c r="CZ960" s="90"/>
      <c r="DA960" s="90"/>
      <c r="DB960" s="90"/>
      <c r="DC960" s="90"/>
    </row>
    <row r="961" spans="96:107" ht="13.2" x14ac:dyDescent="0.25">
      <c r="CR961" s="90"/>
      <c r="CS961" s="90"/>
      <c r="CT961" s="90"/>
      <c r="CU961" s="90"/>
      <c r="CV961" s="90"/>
      <c r="CW961" s="90"/>
      <c r="CX961" s="90"/>
      <c r="CY961" s="90"/>
      <c r="CZ961" s="90"/>
      <c r="DA961" s="90"/>
      <c r="DB961" s="90"/>
      <c r="DC961" s="90"/>
    </row>
    <row r="962" spans="96:107" ht="13.2" x14ac:dyDescent="0.25">
      <c r="CR962" s="90"/>
      <c r="CS962" s="90"/>
      <c r="CT962" s="90"/>
      <c r="CU962" s="90"/>
      <c r="CV962" s="90"/>
      <c r="CW962" s="90"/>
      <c r="CX962" s="90"/>
      <c r="CY962" s="90"/>
      <c r="CZ962" s="90"/>
      <c r="DA962" s="90"/>
      <c r="DB962" s="90"/>
      <c r="DC962" s="90"/>
    </row>
    <row r="963" spans="96:107" ht="13.2" x14ac:dyDescent="0.25">
      <c r="CR963" s="90"/>
      <c r="CS963" s="90"/>
      <c r="CT963" s="90"/>
      <c r="CU963" s="90"/>
      <c r="CV963" s="90"/>
      <c r="CW963" s="90"/>
      <c r="CX963" s="90"/>
      <c r="CY963" s="90"/>
      <c r="CZ963" s="90"/>
      <c r="DA963" s="90"/>
      <c r="DB963" s="90"/>
      <c r="DC963" s="90"/>
    </row>
    <row r="964" spans="96:107" ht="13.2" x14ac:dyDescent="0.25">
      <c r="CR964" s="90"/>
      <c r="CS964" s="90"/>
      <c r="CT964" s="90"/>
      <c r="CU964" s="90"/>
      <c r="CV964" s="90"/>
      <c r="CW964" s="90"/>
      <c r="CX964" s="90"/>
      <c r="CY964" s="90"/>
      <c r="CZ964" s="90"/>
      <c r="DA964" s="90"/>
      <c r="DB964" s="90"/>
      <c r="DC964" s="90"/>
    </row>
    <row r="965" spans="96:107" ht="13.2" x14ac:dyDescent="0.25">
      <c r="CR965" s="90"/>
      <c r="CS965" s="90"/>
      <c r="CT965" s="90"/>
      <c r="CU965" s="90"/>
      <c r="CV965" s="90"/>
      <c r="CW965" s="90"/>
      <c r="CX965" s="90"/>
      <c r="CY965" s="90"/>
      <c r="CZ965" s="90"/>
      <c r="DA965" s="90"/>
      <c r="DB965" s="90"/>
      <c r="DC965" s="90"/>
    </row>
    <row r="966" spans="96:107" ht="13.2" x14ac:dyDescent="0.25">
      <c r="CR966" s="90"/>
      <c r="CS966" s="90"/>
      <c r="CT966" s="90"/>
      <c r="CU966" s="90"/>
      <c r="CV966" s="90"/>
      <c r="CW966" s="90"/>
      <c r="CX966" s="90"/>
      <c r="CY966" s="90"/>
      <c r="CZ966" s="90"/>
      <c r="DA966" s="90"/>
      <c r="DB966" s="90"/>
      <c r="DC966" s="90"/>
    </row>
    <row r="967" spans="96:107" ht="13.2" x14ac:dyDescent="0.25">
      <c r="CR967" s="90"/>
      <c r="CS967" s="90"/>
      <c r="CT967" s="90"/>
      <c r="CU967" s="90"/>
      <c r="CV967" s="90"/>
      <c r="CW967" s="90"/>
      <c r="CX967" s="90"/>
      <c r="CY967" s="90"/>
      <c r="CZ967" s="90"/>
      <c r="DA967" s="90"/>
      <c r="DB967" s="90"/>
      <c r="DC967" s="90"/>
    </row>
    <row r="968" spans="96:107" ht="13.2" x14ac:dyDescent="0.25">
      <c r="CR968" s="90"/>
      <c r="CS968" s="90"/>
      <c r="CT968" s="90"/>
      <c r="CU968" s="90"/>
      <c r="CV968" s="90"/>
      <c r="CW968" s="90"/>
      <c r="CX968" s="90"/>
      <c r="CY968" s="90"/>
      <c r="CZ968" s="90"/>
      <c r="DA968" s="90"/>
      <c r="DB968" s="90"/>
      <c r="DC968" s="90"/>
    </row>
    <row r="969" spans="96:107" ht="13.2" x14ac:dyDescent="0.25">
      <c r="CR969" s="90"/>
      <c r="CS969" s="90"/>
      <c r="CT969" s="90"/>
      <c r="CU969" s="90"/>
      <c r="CV969" s="90"/>
      <c r="CW969" s="90"/>
      <c r="CX969" s="90"/>
      <c r="CY969" s="90"/>
      <c r="CZ969" s="90"/>
      <c r="DA969" s="90"/>
      <c r="DB969" s="90"/>
      <c r="DC969" s="90"/>
    </row>
    <row r="970" spans="96:107" ht="13.2" x14ac:dyDescent="0.25">
      <c r="CR970" s="90"/>
      <c r="CS970" s="90"/>
      <c r="CT970" s="90"/>
      <c r="CU970" s="90"/>
      <c r="CV970" s="90"/>
      <c r="CW970" s="90"/>
      <c r="CX970" s="90"/>
      <c r="CY970" s="90"/>
      <c r="CZ970" s="90"/>
      <c r="DA970" s="90"/>
      <c r="DB970" s="90"/>
      <c r="DC970" s="90"/>
    </row>
    <row r="971" spans="96:107" ht="13.2" x14ac:dyDescent="0.25">
      <c r="CR971" s="90"/>
      <c r="CS971" s="90"/>
      <c r="CT971" s="90"/>
      <c r="CU971" s="90"/>
      <c r="CV971" s="90"/>
      <c r="CW971" s="90"/>
      <c r="CX971" s="90"/>
      <c r="CY971" s="90"/>
      <c r="CZ971" s="90"/>
      <c r="DA971" s="90"/>
      <c r="DB971" s="90"/>
      <c r="DC971" s="90"/>
    </row>
    <row r="972" spans="96:107" ht="13.2" x14ac:dyDescent="0.25">
      <c r="CR972" s="90"/>
      <c r="CS972" s="90"/>
      <c r="CT972" s="90"/>
      <c r="CU972" s="90"/>
      <c r="CV972" s="90"/>
      <c r="CW972" s="90"/>
      <c r="CX972" s="90"/>
      <c r="CY972" s="90"/>
      <c r="CZ972" s="90"/>
      <c r="DA972" s="90"/>
      <c r="DB972" s="90"/>
      <c r="DC972" s="90"/>
    </row>
    <row r="973" spans="96:107" ht="13.2" x14ac:dyDescent="0.25">
      <c r="CR973" s="90"/>
      <c r="CS973" s="90"/>
      <c r="CT973" s="90"/>
      <c r="CU973" s="90"/>
      <c r="CV973" s="90"/>
      <c r="CW973" s="90"/>
      <c r="CX973" s="90"/>
      <c r="CY973" s="90"/>
      <c r="CZ973" s="90"/>
      <c r="DA973" s="90"/>
      <c r="DB973" s="90"/>
      <c r="DC973" s="90"/>
    </row>
    <row r="974" spans="96:107" ht="13.2" x14ac:dyDescent="0.25">
      <c r="CR974" s="90"/>
      <c r="CS974" s="90"/>
      <c r="CT974" s="90"/>
      <c r="CU974" s="90"/>
      <c r="CV974" s="90"/>
      <c r="CW974" s="90"/>
      <c r="CX974" s="90"/>
      <c r="CY974" s="90"/>
      <c r="CZ974" s="90"/>
      <c r="DA974" s="90"/>
      <c r="DB974" s="90"/>
      <c r="DC974" s="90"/>
    </row>
    <row r="975" spans="96:107" ht="13.2" x14ac:dyDescent="0.25">
      <c r="CR975" s="90"/>
      <c r="CS975" s="90"/>
      <c r="CT975" s="90"/>
      <c r="CU975" s="90"/>
      <c r="CV975" s="90"/>
      <c r="CW975" s="90"/>
      <c r="CX975" s="90"/>
      <c r="CY975" s="90"/>
      <c r="CZ975" s="90"/>
      <c r="DA975" s="90"/>
      <c r="DB975" s="90"/>
      <c r="DC975" s="90"/>
    </row>
    <row r="976" spans="96:107" ht="13.2" x14ac:dyDescent="0.25">
      <c r="CR976" s="90"/>
      <c r="CS976" s="90"/>
      <c r="CT976" s="90"/>
      <c r="CU976" s="90"/>
      <c r="CV976" s="90"/>
      <c r="CW976" s="90"/>
      <c r="CX976" s="90"/>
      <c r="CY976" s="90"/>
      <c r="CZ976" s="90"/>
      <c r="DA976" s="90"/>
      <c r="DB976" s="90"/>
      <c r="DC976" s="90"/>
    </row>
    <row r="977" spans="96:107" ht="13.2" x14ac:dyDescent="0.25">
      <c r="CR977" s="90"/>
      <c r="CS977" s="90"/>
      <c r="CT977" s="90"/>
      <c r="CU977" s="90"/>
      <c r="CV977" s="90"/>
      <c r="CW977" s="90"/>
      <c r="CX977" s="90"/>
      <c r="CY977" s="90"/>
      <c r="CZ977" s="90"/>
      <c r="DA977" s="90"/>
      <c r="DB977" s="90"/>
      <c r="DC977" s="90"/>
    </row>
    <row r="978" spans="96:107" ht="13.2" x14ac:dyDescent="0.25">
      <c r="CR978" s="90"/>
      <c r="CS978" s="90"/>
      <c r="CT978" s="90"/>
      <c r="CU978" s="90"/>
      <c r="CV978" s="90"/>
      <c r="CW978" s="90"/>
      <c r="CX978" s="90"/>
      <c r="CY978" s="90"/>
      <c r="CZ978" s="90"/>
      <c r="DA978" s="90"/>
      <c r="DB978" s="90"/>
      <c r="DC978" s="90"/>
    </row>
    <row r="979" spans="96:107" ht="13.2" x14ac:dyDescent="0.25">
      <c r="CR979" s="90"/>
      <c r="CS979" s="90"/>
      <c r="CT979" s="90"/>
      <c r="CU979" s="90"/>
      <c r="CV979" s="90"/>
      <c r="CW979" s="90"/>
      <c r="CX979" s="90"/>
      <c r="CY979" s="90"/>
      <c r="CZ979" s="90"/>
      <c r="DA979" s="90"/>
      <c r="DB979" s="90"/>
      <c r="DC979" s="90"/>
    </row>
    <row r="980" spans="96:107" ht="13.2" x14ac:dyDescent="0.25">
      <c r="CR980" s="90"/>
      <c r="CS980" s="90"/>
      <c r="CT980" s="90"/>
      <c r="CU980" s="90"/>
      <c r="CV980" s="90"/>
      <c r="CW980" s="90"/>
      <c r="CX980" s="90"/>
      <c r="CY980" s="90"/>
      <c r="CZ980" s="90"/>
      <c r="DA980" s="90"/>
      <c r="DB980" s="90"/>
      <c r="DC980" s="90"/>
    </row>
    <row r="981" spans="96:107" ht="13.2" x14ac:dyDescent="0.25">
      <c r="CR981" s="90"/>
      <c r="CS981" s="90"/>
      <c r="CT981" s="90"/>
      <c r="CU981" s="90"/>
      <c r="CV981" s="90"/>
      <c r="CW981" s="90"/>
      <c r="CX981" s="90"/>
      <c r="CY981" s="90"/>
      <c r="CZ981" s="90"/>
      <c r="DA981" s="90"/>
      <c r="DB981" s="90"/>
      <c r="DC981" s="90"/>
    </row>
    <row r="982" spans="96:107" ht="13.2" x14ac:dyDescent="0.25">
      <c r="CR982" s="90"/>
      <c r="CS982" s="90"/>
      <c r="CT982" s="90"/>
      <c r="CU982" s="90"/>
      <c r="CV982" s="90"/>
      <c r="CW982" s="90"/>
      <c r="CX982" s="90"/>
      <c r="CY982" s="90"/>
      <c r="CZ982" s="90"/>
      <c r="DA982" s="90"/>
      <c r="DB982" s="90"/>
      <c r="DC982" s="90"/>
    </row>
    <row r="983" spans="96:107" ht="13.2" x14ac:dyDescent="0.25">
      <c r="CR983" s="90"/>
      <c r="CS983" s="90"/>
      <c r="CT983" s="90"/>
      <c r="CU983" s="90"/>
      <c r="CV983" s="90"/>
      <c r="CW983" s="90"/>
      <c r="CX983" s="90"/>
      <c r="CY983" s="90"/>
      <c r="CZ983" s="90"/>
      <c r="DA983" s="90"/>
      <c r="DB983" s="90"/>
      <c r="DC983" s="90"/>
    </row>
    <row r="984" spans="96:107" ht="13.2" x14ac:dyDescent="0.25">
      <c r="CR984" s="90"/>
      <c r="CS984" s="90"/>
      <c r="CT984" s="90"/>
      <c r="CU984" s="90"/>
      <c r="CV984" s="90"/>
      <c r="CW984" s="90"/>
      <c r="CX984" s="90"/>
      <c r="CY984" s="90"/>
      <c r="CZ984" s="90"/>
      <c r="DA984" s="90"/>
      <c r="DB984" s="90"/>
      <c r="DC984" s="90"/>
    </row>
    <row r="985" spans="96:107" ht="13.2" x14ac:dyDescent="0.25">
      <c r="CR985" s="90"/>
      <c r="CS985" s="90"/>
      <c r="CT985" s="90"/>
      <c r="CU985" s="90"/>
      <c r="CV985" s="90"/>
      <c r="CW985" s="90"/>
      <c r="CX985" s="90"/>
      <c r="CY985" s="90"/>
      <c r="CZ985" s="90"/>
      <c r="DA985" s="90"/>
      <c r="DB985" s="90"/>
      <c r="DC985" s="90"/>
    </row>
    <row r="986" spans="96:107" ht="13.2" x14ac:dyDescent="0.25">
      <c r="CR986" s="90"/>
      <c r="CS986" s="90"/>
      <c r="CT986" s="90"/>
      <c r="CU986" s="90"/>
      <c r="CV986" s="90"/>
      <c r="CW986" s="90"/>
      <c r="CX986" s="90"/>
      <c r="CY986" s="90"/>
      <c r="CZ986" s="90"/>
      <c r="DA986" s="90"/>
      <c r="DB986" s="90"/>
      <c r="DC986" s="90"/>
    </row>
    <row r="987" spans="96:107" ht="13.2" x14ac:dyDescent="0.25">
      <c r="CR987" s="90"/>
      <c r="CS987" s="90"/>
      <c r="CT987" s="90"/>
      <c r="CU987" s="90"/>
      <c r="CV987" s="90"/>
      <c r="CW987" s="90"/>
      <c r="CX987" s="90"/>
      <c r="CY987" s="90"/>
      <c r="CZ987" s="90"/>
      <c r="DA987" s="90"/>
      <c r="DB987" s="90"/>
      <c r="DC987" s="90"/>
    </row>
    <row r="988" spans="96:107" ht="13.2" x14ac:dyDescent="0.25">
      <c r="CR988" s="90"/>
      <c r="CS988" s="90"/>
      <c r="CT988" s="90"/>
      <c r="CU988" s="90"/>
      <c r="CV988" s="90"/>
      <c r="CW988" s="90"/>
      <c r="CX988" s="90"/>
      <c r="CY988" s="90"/>
      <c r="CZ988" s="90"/>
      <c r="DA988" s="90"/>
      <c r="DB988" s="90"/>
      <c r="DC988" s="90"/>
    </row>
    <row r="989" spans="96:107" ht="13.2" x14ac:dyDescent="0.25">
      <c r="CR989" s="90"/>
      <c r="CS989" s="90"/>
      <c r="CT989" s="90"/>
      <c r="CU989" s="90"/>
      <c r="CV989" s="90"/>
      <c r="CW989" s="90"/>
      <c r="CX989" s="90"/>
      <c r="CY989" s="90"/>
      <c r="CZ989" s="90"/>
      <c r="DA989" s="90"/>
      <c r="DB989" s="90"/>
      <c r="DC989" s="90"/>
    </row>
    <row r="990" spans="96:107" ht="13.2" x14ac:dyDescent="0.25">
      <c r="CR990" s="90"/>
      <c r="CS990" s="90"/>
      <c r="CT990" s="90"/>
      <c r="CU990" s="90"/>
      <c r="CV990" s="90"/>
      <c r="CW990" s="90"/>
      <c r="CX990" s="90"/>
      <c r="CY990" s="90"/>
      <c r="CZ990" s="90"/>
      <c r="DA990" s="90"/>
      <c r="DB990" s="90"/>
      <c r="DC990" s="90"/>
    </row>
  </sheetData>
  <mergeCells count="8">
    <mergeCell ref="CC9:CD9"/>
    <mergeCell ref="CI9:CN9"/>
    <mergeCell ref="CO9:CP9"/>
    <mergeCell ref="AY9:BD9"/>
    <mergeCell ref="BE9:BF9"/>
    <mergeCell ref="BK9:BP9"/>
    <mergeCell ref="BQ9:BR9"/>
    <mergeCell ref="BW9:CB9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11"/>
  <sheetViews>
    <sheetView workbookViewId="0"/>
  </sheetViews>
  <sheetFormatPr defaultColWidth="12.6640625" defaultRowHeight="15.75" customHeight="1" x14ac:dyDescent="0.25"/>
  <sheetData>
    <row r="1" spans="1:25" ht="15.75" customHeight="1" x14ac:dyDescent="0.3">
      <c r="A1" s="139" t="s">
        <v>735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1"/>
      <c r="T1" s="142"/>
      <c r="U1" s="143"/>
      <c r="V1" s="143"/>
      <c r="W1" s="143"/>
      <c r="X1" s="140"/>
      <c r="Y1" s="141"/>
    </row>
    <row r="2" spans="1:25" ht="15.75" customHeight="1" x14ac:dyDescent="0.3">
      <c r="A2" s="144" t="s">
        <v>736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1"/>
      <c r="U2" s="145"/>
      <c r="V2" s="145"/>
      <c r="W2" s="145"/>
      <c r="X2" s="145"/>
      <c r="Y2" s="97"/>
    </row>
    <row r="3" spans="1:25" ht="15.75" customHeight="1" x14ac:dyDescent="0.3">
      <c r="A3" s="144" t="s">
        <v>737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6"/>
      <c r="U3" s="137"/>
      <c r="V3" s="147"/>
      <c r="W3" s="97" t="s">
        <v>738</v>
      </c>
      <c r="X3" s="97"/>
      <c r="Y3" s="147"/>
    </row>
    <row r="4" spans="1:25" ht="15.75" customHeight="1" x14ac:dyDescent="0.3">
      <c r="A4" s="148" t="s">
        <v>739</v>
      </c>
      <c r="B4" s="145"/>
      <c r="C4" s="145"/>
      <c r="D4" s="145"/>
      <c r="E4" s="145"/>
      <c r="F4" s="132"/>
      <c r="G4" s="176" t="s">
        <v>740</v>
      </c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8"/>
      <c r="S4" s="179" t="s">
        <v>741</v>
      </c>
      <c r="T4" s="146"/>
      <c r="U4" s="149"/>
      <c r="V4" s="132"/>
      <c r="W4" s="97" t="s">
        <v>742</v>
      </c>
      <c r="X4" s="97"/>
      <c r="Y4" s="147"/>
    </row>
    <row r="5" spans="1:25" ht="15.75" customHeight="1" x14ac:dyDescent="0.3">
      <c r="A5" s="150" t="s">
        <v>743</v>
      </c>
      <c r="B5" s="151" t="s">
        <v>744</v>
      </c>
      <c r="C5" s="151" t="s">
        <v>745</v>
      </c>
      <c r="D5" s="151" t="s">
        <v>746</v>
      </c>
      <c r="E5" s="151" t="s">
        <v>747</v>
      </c>
      <c r="F5" s="151" t="s">
        <v>748</v>
      </c>
      <c r="G5" s="152" t="s">
        <v>532</v>
      </c>
      <c r="H5" s="152" t="s">
        <v>533</v>
      </c>
      <c r="I5" s="152" t="s">
        <v>534</v>
      </c>
      <c r="J5" s="152" t="s">
        <v>544</v>
      </c>
      <c r="K5" s="152" t="s">
        <v>545</v>
      </c>
      <c r="L5" s="152" t="s">
        <v>546</v>
      </c>
      <c r="M5" s="152" t="s">
        <v>548</v>
      </c>
      <c r="N5" s="152" t="s">
        <v>549</v>
      </c>
      <c r="O5" s="152" t="s">
        <v>550</v>
      </c>
      <c r="P5" s="152" t="s">
        <v>552</v>
      </c>
      <c r="Q5" s="152" t="s">
        <v>553</v>
      </c>
      <c r="R5" s="151" t="s">
        <v>554</v>
      </c>
      <c r="S5" s="178"/>
      <c r="T5" s="153"/>
      <c r="U5" s="153"/>
      <c r="V5" s="153"/>
      <c r="W5" s="153"/>
      <c r="X5" s="153"/>
      <c r="Y5" s="153"/>
    </row>
    <row r="6" spans="1:25" ht="15.75" customHeight="1" x14ac:dyDescent="0.3">
      <c r="A6" s="154" t="s">
        <v>749</v>
      </c>
      <c r="B6" s="132"/>
      <c r="C6" s="132"/>
      <c r="D6" s="132"/>
      <c r="E6" s="155" t="s">
        <v>750</v>
      </c>
      <c r="F6" s="156" t="s">
        <v>751</v>
      </c>
      <c r="G6" s="137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53"/>
      <c r="U6" s="153"/>
      <c r="V6" s="153"/>
      <c r="W6" s="153"/>
      <c r="X6" s="153"/>
      <c r="Y6" s="153"/>
    </row>
    <row r="7" spans="1:25" ht="15.75" customHeight="1" x14ac:dyDescent="0.3">
      <c r="A7" s="154" t="s">
        <v>752</v>
      </c>
      <c r="B7" s="147"/>
      <c r="C7" s="147"/>
      <c r="D7" s="147"/>
      <c r="E7" s="157" t="s">
        <v>753</v>
      </c>
      <c r="F7" s="156" t="s">
        <v>476</v>
      </c>
      <c r="G7" s="132"/>
      <c r="H7" s="137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53"/>
      <c r="U7" s="153"/>
      <c r="V7" s="153"/>
      <c r="W7" s="153"/>
      <c r="X7" s="153"/>
      <c r="Y7" s="153"/>
    </row>
    <row r="8" spans="1:25" ht="15.75" customHeight="1" x14ac:dyDescent="0.3">
      <c r="A8" s="154" t="s">
        <v>754</v>
      </c>
      <c r="B8" s="147"/>
      <c r="C8" s="147"/>
      <c r="D8" s="147"/>
      <c r="E8" s="157" t="s">
        <v>753</v>
      </c>
      <c r="F8" s="156" t="s">
        <v>755</v>
      </c>
      <c r="G8" s="132"/>
      <c r="H8" s="132"/>
      <c r="I8" s="132"/>
      <c r="J8" s="132"/>
      <c r="K8" s="132"/>
      <c r="L8" s="137"/>
      <c r="M8" s="132"/>
      <c r="N8" s="132"/>
      <c r="O8" s="132"/>
      <c r="P8" s="132"/>
      <c r="Q8" s="132"/>
      <c r="R8" s="132"/>
      <c r="S8" s="132"/>
      <c r="T8" s="153"/>
      <c r="U8" s="153"/>
      <c r="V8" s="153"/>
      <c r="W8" s="153"/>
      <c r="X8" s="153"/>
      <c r="Y8" s="153"/>
    </row>
    <row r="9" spans="1:25" ht="15.75" customHeight="1" x14ac:dyDescent="0.3">
      <c r="A9" s="154" t="s">
        <v>756</v>
      </c>
      <c r="B9" s="147"/>
      <c r="C9" s="147"/>
      <c r="D9" s="147"/>
      <c r="E9" s="157" t="s">
        <v>757</v>
      </c>
      <c r="F9" s="156" t="s">
        <v>476</v>
      </c>
      <c r="G9" s="132"/>
      <c r="H9" s="132"/>
      <c r="I9" s="137"/>
      <c r="J9" s="132"/>
      <c r="K9" s="132"/>
      <c r="L9" s="137"/>
      <c r="M9" s="132"/>
      <c r="N9" s="132"/>
      <c r="O9" s="132"/>
      <c r="P9" s="137"/>
      <c r="Q9" s="132"/>
      <c r="R9" s="132"/>
      <c r="S9" s="132"/>
      <c r="T9" s="153"/>
      <c r="U9" s="153"/>
      <c r="V9" s="153"/>
      <c r="W9" s="153"/>
      <c r="X9" s="153"/>
      <c r="Y9" s="153"/>
    </row>
    <row r="10" spans="1:25" ht="15.75" customHeight="1" x14ac:dyDescent="0.3">
      <c r="A10" s="154" t="s">
        <v>758</v>
      </c>
      <c r="B10" s="132"/>
      <c r="C10" s="147"/>
      <c r="D10" s="147"/>
      <c r="E10" s="157" t="s">
        <v>759</v>
      </c>
      <c r="F10" s="156" t="s">
        <v>760</v>
      </c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7"/>
      <c r="S10" s="132"/>
      <c r="T10" s="153"/>
      <c r="U10" s="153"/>
      <c r="V10" s="153"/>
      <c r="W10" s="153"/>
      <c r="X10" s="153"/>
      <c r="Y10" s="153"/>
    </row>
    <row r="11" spans="1:25" ht="15.75" customHeight="1" x14ac:dyDescent="0.3">
      <c r="A11" s="154" t="s">
        <v>761</v>
      </c>
      <c r="B11" s="147"/>
      <c r="C11" s="147"/>
      <c r="D11" s="147"/>
      <c r="E11" s="157" t="s">
        <v>762</v>
      </c>
      <c r="F11" s="156" t="s">
        <v>763</v>
      </c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7"/>
      <c r="S11" s="132"/>
      <c r="T11" s="153"/>
      <c r="U11" s="153"/>
      <c r="V11" s="153"/>
      <c r="W11" s="153"/>
      <c r="X11" s="153"/>
      <c r="Y11" s="153"/>
    </row>
  </sheetData>
  <mergeCells count="2">
    <mergeCell ref="G4:R4"/>
    <mergeCell ref="S4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Dc</vt:lpstr>
      <vt:lpstr>Sheet3</vt:lpstr>
      <vt:lpstr>Sheet4</vt:lpstr>
      <vt:lpstr>System Management</vt:lpstr>
      <vt:lpstr>Drop Down</vt:lpstr>
      <vt:lpstr>Project Table</vt:lpstr>
      <vt:lpstr>Project 1</vt:lpstr>
      <vt:lpstr>Project 2</vt:lpstr>
      <vt:lpstr>ILO Module2</vt:lpstr>
      <vt:lpstr>ILO Module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 Traboulsi</cp:lastModifiedBy>
  <dcterms:created xsi:type="dcterms:W3CDTF">2025-04-17T09:04:09Z</dcterms:created>
  <dcterms:modified xsi:type="dcterms:W3CDTF">2025-04-17T10:06:02Z</dcterms:modified>
</cp:coreProperties>
</file>