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الترتيب
</t>
        </is>
      </c>
      <c r="B1" t="inlineStr">
        <is>
          <t xml:space="preserve">الرواية
</t>
        </is>
      </c>
      <c r="C1" t="inlineStr">
        <is>
          <t xml:space="preserve">المؤلف
</t>
        </is>
      </c>
      <c r="D1" t="inlineStr">
        <is>
          <t xml:space="preserve">البلد
</t>
        </is>
      </c>
    </row>
    <row r="2">
      <c r="A2" t="inlineStr">
        <is>
          <t>1</t>
        </is>
      </c>
      <c r="B2">
        <f>HYPERLINK(CONCATENATE("https://ar.wikipedia.org/", "/wiki/%D8%A7%D9%84%D8%AB%D9%84%D8%A7%D8%AB%D9%8A%D8%A9_(%D9%86%D8%AC%D9%8A%D8%A8_%D9%85%D8%AD%D9%81%D9%88%D8%B8)"), "الثلاثية")</f>
        <v/>
      </c>
      <c r="C2">
        <f>HYPERLINK(CONCATENATE("https://ar.wikipedia.org/", "/wiki/%D9%86%D8%AC%D9%8A%D8%A8_%D9%85%D8%AD%D9%81%D9%88%D8%B8"), "نجيب محفوظ")</f>
        <v/>
      </c>
      <c r="D2">
        <f>HYPERLINK(CONCATENATE("https://ar.wikipedia.org/", "/wiki/%D9%85%D8%B5%D8%B1"), "مصر")</f>
        <v/>
      </c>
    </row>
    <row r="3">
      <c r="A3" t="inlineStr">
        <is>
          <t>2</t>
        </is>
      </c>
      <c r="B3">
        <f>HYPERLINK(CONCATENATE("https://ar.wikipedia.org/", "/wiki/%D8%A7%D9%84%D8%A8%D8%AD%D8%AB_%D8%B9%D9%86_%D9%88%D9%84%D9%8A%D8%AF_%D9%85%D8%B3%D8%B9%D9%88%D8%AF_(%D8%B1%D9%88%D8%A7%D9%8A%D8%A9)"), "البحث عن وليد مسعود")</f>
        <v/>
      </c>
      <c r="C3">
        <f>HYPERLINK(CONCATENATE("https://ar.wikipedia.org/", "/wiki/%D8%AC%D8%A8%D8%B1%D8%A7_%D8%A5%D8%A8%D8%B1%D8%A7%D9%87%D9%8A%D9%85_%D8%AC%D8%A8%D8%B1%D8%A7"), "جبرا إبراهيم جبرا")</f>
        <v/>
      </c>
      <c r="D3">
        <f>HYPERLINK(CONCATENATE("https://ar.wikipedia.org/", "/wiki/%D9%81%D9%84%D8%B3%D8%B7%D9%8A%D9%86"), "")</f>
        <v/>
      </c>
    </row>
    <row r="4">
      <c r="A4" t="inlineStr">
        <is>
          <t>3</t>
        </is>
      </c>
      <c r="B4">
        <f>HYPERLINK(CONCATENATE("https://ar.wikipedia.org/", "/wiki/%D8%B4%D8%B1%D9%81_(%D8%B1%D9%88%D8%A7%D9%8A%D8%A9)"), "شرف")</f>
        <v/>
      </c>
      <c r="C4">
        <f>HYPERLINK(CONCATENATE("https://ar.wikipedia.org/", "/wiki/%D8%B5%D9%86%D8%B9_%D8%A7%D9%84%D9%84%D9%87_%D8%A5%D8%A8%D8%B1%D8%A7%D9%87%D9%8A%D9%85"), "صنع الله إبراهيم")</f>
        <v/>
      </c>
      <c r="D4">
        <f>HYPERLINK(CONCATENATE("https://ar.wikipedia.org/", "/wiki/%D9%85%D8%B5%D8%B1"), "مصر")</f>
        <v/>
      </c>
    </row>
    <row r="5">
      <c r="A5" t="inlineStr">
        <is>
          <t>4</t>
        </is>
      </c>
      <c r="B5">
        <f>HYPERLINK(CONCATENATE("https://ar.wikipedia.org/", "/wiki/%D8%A7%D9%84%D8%AD%D8%B1%D8%A8_%D9%81%D9%8A_%D8%A8%D8%B1_%D9%85%D8%B5%D8%B1"), "الحرب في بر مصر")</f>
        <v/>
      </c>
      <c r="C5">
        <f>HYPERLINK(CONCATENATE("https://ar.wikipedia.org/", "/wiki/%D9%8A%D9%88%D8%B3%D9%81_%D8%A7%D9%84%D9%82%D8%B9%D9%8A%D8%AF"), "يوسف القعيد")</f>
        <v/>
      </c>
      <c r="D5">
        <f>HYPERLINK(CONCATENATE("https://ar.wikipedia.org/", "/wiki/%D9%85%D8%B5%D8%B1"), "مصر")</f>
        <v/>
      </c>
    </row>
    <row r="6">
      <c r="A6" t="inlineStr">
        <is>
          <t>5</t>
        </is>
      </c>
      <c r="B6">
        <f>HYPERLINK(CONCATENATE("https://ar.wikipedia.org/", "/wiki/%D8%B1%D8%AC%D8%A7%D9%84_%D9%81%D9%8A_%D8%A7%D9%84%D8%B4%D9%85%D8%B3_(%D8%B1%D9%88%D8%A7%D9%8A%D8%A9)"), "رجال في الشمس")</f>
        <v/>
      </c>
      <c r="C6">
        <f>HYPERLINK(CONCATENATE("https://ar.wikipedia.org/", "/wiki/%D8%BA%D8%B3%D8%A7%D9%86_%D9%83%D9%86%D9%81%D8%A7%D9%86%D9%8A"), "غسان كنفاني")</f>
        <v/>
      </c>
      <c r="D6">
        <f>HYPERLINK(CONCATENATE("https://ar.wikipedia.org/", "/wiki/%D9%81%D9%84%D8%B3%D8%B7%D9%8A%D9%86"), "")</f>
        <v/>
      </c>
    </row>
    <row r="7">
      <c r="A7" t="inlineStr">
        <is>
          <t>6</t>
        </is>
      </c>
      <c r="B7">
        <f>HYPERLINK(CONCATENATE("https://ar.wikipedia.org/", "/wiki/%D8%A7%D9%84%D9%88%D9%82%D8%A7%D8%A6%D8%B9_%D8%A7%D9%84%D8%BA%D8%B1%D9%8A%D8%A8%D8%A9_%D9%81%D9%8A_%D8%A7%D8%AE%D8%AA%D9%81%D8%A7%D8%A1_%D8%B3%D8%B9%D9%8A%D8%AF_%D8%A3%D8%A8%D9%8A_%D8%A7%D9%84%D9%86%D8%AD%D8%B3_%D8%A7%D9%84%D9%85%D8%AA%D8%B4%D8%A7%D8%A6%D9%84"), "الوقائع الغريبة في اختفاء سعيد ابي النحس المتشائل")</f>
        <v/>
      </c>
      <c r="C7">
        <f>HYPERLINK(CONCATENATE("https://ar.wikipedia.org/", "/wiki/%D8%A5%D9%85%D9%8A%D9%84_%D8%AD%D8%A8%D9%8A%D8%A8%D9%8A"), "إميل حبيبي")</f>
        <v/>
      </c>
      <c r="D7">
        <f>HYPERLINK(CONCATENATE("https://ar.wikipedia.org/", "/wiki/%D9%81%D9%84%D8%B3%D8%B7%D9%8A%D9%86"), "")</f>
        <v/>
      </c>
    </row>
    <row r="8">
      <c r="A8" t="inlineStr">
        <is>
          <t>7</t>
        </is>
      </c>
      <c r="B8">
        <f>HYPERLINK(CONCATENATE("https://ar.wikipedia.org/", "/wiki/%D8%A7%D9%84%D8%B2%D9%85%D9%86_%D8%A7%D9%84%D9%85%D9%88%D8%AD%D8%B4"), "الزمن الموحش")</f>
        <v/>
      </c>
      <c r="C8">
        <f>HYPERLINK(CONCATENATE("https://ar.wikipedia.org/", "/wiki/%D8%AD%D9%8A%D8%AF%D8%B1_%D8%AD%D9%8A%D8%AF%D8%B1"), "حيدر حيدر")</f>
        <v/>
      </c>
      <c r="D8">
        <f>HYPERLINK(CONCATENATE("https://ar.wikipedia.org/", "/wiki/%D8%B3%D9%88%D8%B1%D9%8A%D8%A7"), "سوريا")</f>
        <v/>
      </c>
    </row>
    <row r="9">
      <c r="A9" t="inlineStr">
        <is>
          <t>8</t>
        </is>
      </c>
      <c r="B9">
        <f>HYPERLINK(CONCATENATE("https://ar.wikipedia.org/", "/wiki/%D8%B1%D8%A7%D9%85%D8%A9_%D9%88%D8%A7%D9%84%D8%AA%D9%86%D9%8A%D9%86"), "رامة والتنين")</f>
        <v/>
      </c>
      <c r="C9">
        <f>HYPERLINK(CONCATENATE("https://ar.wikipedia.org/", "/wiki/%D8%A5%D8%AF%D9%88%D8%A7%D8%B1_%D8%AE%D8%B1%D8%A7%D8%B7"), "إدوار الخراط")</f>
        <v/>
      </c>
      <c r="D9">
        <f>HYPERLINK(CONCATENATE("https://ar.wikipedia.org/", "/wiki/%D9%85%D8%B5%D8%B1"), "مصر")</f>
        <v/>
      </c>
    </row>
    <row r="10">
      <c r="A10" t="inlineStr">
        <is>
          <t>9</t>
        </is>
      </c>
      <c r="B10">
        <f>HYPERLINK(CONCATENATE("https://ar.wikipedia.org/", "/wiki/%D8%AD%D8%AF%D8%AB_%D8%A3%D8%A8%D9%88_%D9%87%D8%B1%D9%8A%D8%B1%D8%A9_%D9%82%D8%A7%D9%84"), "حدث أبو هريرة قال")</f>
        <v/>
      </c>
      <c r="C10">
        <f>HYPERLINK(CONCATENATE("https://ar.wikipedia.org/", "/wiki/%D9%85%D8%AD%D9%85%D9%88%D8%AF_%D8%A7%D9%84%D9%85%D8%B3%D8%B9%D8%AF%D9%8A"), "محمود المسعدي")</f>
        <v/>
      </c>
      <c r="D10">
        <f>HYPERLINK(CONCATENATE("https://ar.wikipedia.org/", "/wiki/%D8%AA%D9%88%D9%86%D8%B3"), "تونس")</f>
        <v/>
      </c>
    </row>
    <row r="11">
      <c r="A11" t="inlineStr">
        <is>
          <t>10</t>
        </is>
      </c>
      <c r="B11">
        <f>HYPERLINK(CONCATENATE("https://ar.wikipedia.org/", "/wiki/%D9%83%D9%88%D8%A7%D8%A8%D9%8A%D8%B3_%D8%A8%D9%8A%D8%B1%D9%88%D8%AA"), "كوابيس بيروت")</f>
        <v/>
      </c>
      <c r="C11">
        <f>HYPERLINK(CONCATENATE("https://ar.wikipedia.org/", "/wiki/%D8%BA%D8%A7%D8%AF%D8%A9_%D8%A7%D9%84%D8%B3%D9%85%D8%A7%D9%86"), "غادة السمان")</f>
        <v/>
      </c>
      <c r="D11">
        <f>HYPERLINK(CONCATENATE("https://ar.wikipedia.org/", "/wiki/%D8%B3%D9%88%D8%B1%D9%8A%D8%A7"), "سوريا")</f>
        <v/>
      </c>
    </row>
    <row r="12">
      <c r="A12" t="inlineStr">
        <is>
          <t>11</t>
        </is>
      </c>
      <c r="B12">
        <f>HYPERLINK(CONCATENATE("https://ar.wikipedia.org/", "/wiki/%D8%A7%D9%84%D9%85%D8%AC%D9%88%D8%B3_(%D8%B1%D9%88%D8%A7%D9%8A%D8%A9)"), "المجوس")</f>
        <v/>
      </c>
      <c r="C12">
        <f>HYPERLINK(CONCATENATE("https://ar.wikipedia.org/", "/wiki/%D8%A5%D8%A8%D8%B1%D8%A7%D9%87%D9%8A%D9%85_%D8%A7%D9%84%D9%83%D9%88%D9%86%D9%8A"), "إبراهيم الكوني")</f>
        <v/>
      </c>
      <c r="D12">
        <f>HYPERLINK(CONCATENATE("https://ar.wikipedia.org/", "/wiki/%D9%84%D9%8A%D8%A8%D9%8A%D8%A7"), "ليبيا")</f>
        <v/>
      </c>
    </row>
    <row r="13">
      <c r="A13" t="inlineStr">
        <is>
          <t>12</t>
        </is>
      </c>
      <c r="B13">
        <f>HYPERLINK(CONCATENATE("https://ar.wikipedia.org/", "/w/index.php?title=%D8%A7%D9%84%D9%88%D8%B4%D9%85_(%D8%B1%D9%88%D8%A7%D9%8A%D8%A9)&amp;action=edit&amp;redlink=1"), "الوشم")</f>
        <v/>
      </c>
      <c r="C13">
        <f>HYPERLINK(CONCATENATE("https://ar.wikipedia.org/", "/wiki/%D8%B9%D8%A8%D8%AF_%D8%A7%D9%84%D8%B1%D8%AD%D9%85%D9%86_%D9%85%D8%AC%D9%8A%D8%AF_%D8%A7%D9%84%D8%B1%D8%A8%D9%8A%D8%B9%D9%8A"), "عبد الرحمن مجيد الربيعي")</f>
        <v/>
      </c>
      <c r="D13">
        <f>HYPERLINK(CONCATENATE("https://ar.wikipedia.org/", "/wiki/%D8%A7%D9%84%D8%B9%D8%B1%D8%A7%D9%82"), "العراق")</f>
        <v/>
      </c>
    </row>
    <row r="14">
      <c r="A14" t="inlineStr">
        <is>
          <t>13</t>
        </is>
      </c>
      <c r="B14">
        <f>HYPERLINK(CONCATENATE("https://ar.wikipedia.org/", "/wiki/%D8%A7%D9%84%D8%B1%D8%AC%D8%B9_%D8%A7%D9%84%D8%A8%D8%B9%D9%8A%D8%AF_(%D8%B1%D9%88%D8%A7%D9%8A%D8%A9)"), "الرجع البعيد")</f>
        <v/>
      </c>
      <c r="C14">
        <f>HYPERLINK(CONCATENATE("https://ar.wikipedia.org/", "/wiki/%D9%81%D8%A4%D8%A7%D8%AF_%D8%A7%D9%84%D8%AA%D9%83%D8%B1%D9%84%D9%8A"), "فؤاد التكرلي")</f>
        <v/>
      </c>
      <c r="D14">
        <f>HYPERLINK(CONCATENATE("https://ar.wikipedia.org/", "/wiki/%D8%A7%D9%84%D8%B9%D8%B1%D8%A7%D9%82"), "العراق")</f>
        <v/>
      </c>
    </row>
    <row r="15">
      <c r="A15" t="inlineStr">
        <is>
          <t>14</t>
        </is>
      </c>
      <c r="B15">
        <f>HYPERLINK(CONCATENATE("https://ar.wikipedia.org/", "/wiki/%D8%A7%D9%84%D8%B4%D8%B1%D8%A7%D8%B9_%D9%88%D8%A7%D9%84%D8%B9%D8%A7%D8%B5%D9%81%D8%A9_(%D8%B1%D9%88%D8%A7%D9%8A%D8%A9)"), "الشراع والعاصفة")</f>
        <v/>
      </c>
      <c r="C15">
        <f>HYPERLINK(CONCATENATE("https://ar.wikipedia.org/", "/wiki/%D8%AD%D9%86%D8%A7_%D9%85%D9%8A%D9%86%D9%87"), "حنا مينه")</f>
        <v/>
      </c>
      <c r="D15">
        <f>HYPERLINK(CONCATENATE("https://ar.wikipedia.org/", "/wiki/%D8%B3%D9%88%D8%B1%D9%8A%D8%A7"), "سوريا")</f>
        <v/>
      </c>
    </row>
    <row r="16">
      <c r="A16" t="inlineStr">
        <is>
          <t>15</t>
        </is>
      </c>
      <c r="B16">
        <f>HYPERLINK(CONCATENATE("https://ar.wikipedia.org/", "/wiki/%D8%A7%D9%84%D8%B2%D9%8A%D9%86%D9%8A_%D8%A8%D8%B1%D9%83%D8%A7%D8%AA_(%D8%AA%D9%88%D8%B6%D9%8A%D8%AD)"), "الزيني بركات")</f>
        <v/>
      </c>
      <c r="C16">
        <f>HYPERLINK(CONCATENATE("https://ar.wikipedia.org/", "/wiki/%D8%AC%D9%85%D8%A7%D9%84_%D8%A7%D9%84%D8%BA%D9%8A%D8%B7%D8%A7%D9%86%D9%8A"), "جمال الغيطاني")</f>
        <v/>
      </c>
      <c r="D16">
        <f>HYPERLINK(CONCATENATE("https://ar.wikipedia.org/", "/wiki/%D9%85%D8%B5%D8%B1"), "مصر")</f>
        <v/>
      </c>
    </row>
    <row r="17">
      <c r="A17" t="inlineStr">
        <is>
          <t>16</t>
        </is>
      </c>
      <c r="B17">
        <f>HYPERLINK(CONCATENATE("https://ar.wikipedia.org/", "/wiki/%D8%B3%D8%A3%D9%87%D8%A8%D9%83_%D9%85%D8%AF%D9%8A%D9%86%D8%A9_%D8%A3%D8%AE%D8%B1%D9%89_(%D8%B1%D9%88%D8%A7%D9%8A%D8%A9_%D8%AB%D9%84%D8%A7%D8%AB%D9%8A%D8%A9)"), "ثلاثية 'سأهبك مدينة أخرى'")</f>
        <v/>
      </c>
      <c r="C17">
        <f>HYPERLINK(CONCATENATE("https://ar.wikipedia.org/", "/wiki/%D8%A3%D8%AD%D9%85%D8%AF_%D8%A5%D8%A8%D8%B1%D8%A7%D9%87%D9%8A%D9%85_%D8%A7%D9%84%D9%81%D9%82%D9%8A%D9%87"), "أحمد إبراهيم الفقيه")</f>
        <v/>
      </c>
      <c r="D17">
        <f>HYPERLINK(CONCATENATE("https://ar.wikipedia.org/", "/wiki/%D9%84%D9%8A%D8%A8%D9%8A%D8%A7"), "ليبيا")</f>
        <v/>
      </c>
    </row>
    <row r="18">
      <c r="A18" t="inlineStr">
        <is>
          <t>17</t>
        </is>
      </c>
      <c r="B18">
        <f>HYPERLINK(CONCATENATE("https://ar.wikipedia.org/", "/wiki/%D8%A3%D9%86%D8%A7_%D8%A3%D8%AD%D9%8A%D8%A7"), "أنا أحيا")</f>
        <v/>
      </c>
      <c r="C18">
        <f>HYPERLINK(CONCATENATE("https://ar.wikipedia.org/", "/wiki/%D9%84%D9%8A%D9%84%D9%89_%D8%A8%D8%B9%D9%84%D8%A8%D9%83%D9%8A"), "ليلى بعلبكي")</f>
        <v/>
      </c>
      <c r="D18">
        <f>HYPERLINK(CONCATENATE("https://ar.wikipedia.org/", "/wiki/%D9%84%D8%A8%D9%86%D8%A7%D9%86"), "لبنان")</f>
        <v/>
      </c>
    </row>
    <row r="19">
      <c r="A19" t="inlineStr">
        <is>
          <t>18</t>
        </is>
      </c>
      <c r="B19">
        <f>HYPERLINK(CONCATENATE("https://ar.wikipedia.org/", "/wiki/%D9%84%D8%A7_%D8%A3%D8%AD%D8%AF_%D9%8A%D9%86%D8%A7%D9%85_%D9%81%D9%8A_%D8%A7%D9%84%D8%A5%D8%B3%D9%83%D9%86%D8%AF%D8%B1%D9%8A%D8%A9"), "لا أحد ينام في الإسكندرية")</f>
        <v/>
      </c>
      <c r="C19">
        <f>HYPERLINK(CONCATENATE("https://ar.wikipedia.org/", "/wiki/%D8%A5%D8%A8%D8%B1%D8%A7%D9%87%D9%8A%D9%85_%D8%B9%D8%A8%D8%AF_%D8%A7%D9%84%D9%85%D8%AC%D9%8A%D8%AF"), "إبراهيم عبد المجيد")</f>
        <v/>
      </c>
      <c r="D19">
        <f>HYPERLINK(CONCATENATE("https://ar.wikipedia.org/", "/wiki/%D9%85%D8%B5%D8%B1"), "مصر")</f>
        <v/>
      </c>
    </row>
    <row r="20">
      <c r="A20" t="inlineStr">
        <is>
          <t>19</t>
        </is>
      </c>
      <c r="B20">
        <f>HYPERLINK(CONCATENATE("https://ar.wikipedia.org/", "/wiki/%D8%A7%D9%84%D8%AD%D8%A8_%D9%81%D9%8A_%D8%A7%D9%84%D9%85%D9%86%D9%81%D9%89"), "الحب في المنفى")</f>
        <v/>
      </c>
      <c r="C20">
        <f>HYPERLINK(CONCATENATE("https://ar.wikipedia.org/", "/wiki/%D8%A8%D9%87%D8%A7%D8%A1_%D8%B7%D8%A7%D9%87%D8%B1"), "بهاء طاهر")</f>
        <v/>
      </c>
      <c r="D20">
        <f>HYPERLINK(CONCATENATE("https://ar.wikipedia.org/", "/wiki/%D9%85%D8%B5%D8%B1"), "مصر")</f>
        <v/>
      </c>
    </row>
    <row r="21">
      <c r="A21" t="inlineStr">
        <is>
          <t>20</t>
        </is>
      </c>
      <c r="B21">
        <f>HYPERLINK(CONCATENATE("https://ar.wikipedia.org/", "/wiki/%D9%85%D8%AF%D8%A7%D8%B1%D8%A7%D8%AA_%D8%A7%D9%84%D8%B4%D8%B1%D9%82"), "مدارات الشرق")</f>
        <v/>
      </c>
      <c r="C21">
        <f>HYPERLINK(CONCATENATE("https://ar.wikipedia.org/", "/wiki/%D9%86%D8%A8%D9%8A%D9%84_%D8%B3%D9%84%D9%8A%D9%85%D8%A7%D9%86"), "نبيل سليمان")</f>
        <v/>
      </c>
      <c r="D21">
        <f>HYPERLINK(CONCATENATE("https://ar.wikipedia.org/", "/wiki/%D8%B3%D9%88%D8%B1%D9%8A%D8%A7"), "سوريا")</f>
        <v/>
      </c>
    </row>
    <row r="22">
      <c r="A22" t="inlineStr">
        <is>
          <t>21</t>
        </is>
      </c>
      <c r="B22">
        <f>HYPERLINK(CONCATENATE("https://ar.wikipedia.org/", "/wiki/%D8%A7%D9%84%D9%88%D8%A8%D8%A7%D8%A1_(%D8%B1%D9%88%D8%A7%D9%8A%D8%A9)"), "الوباء")</f>
        <v/>
      </c>
      <c r="C22">
        <f>HYPERLINK(CONCATENATE("https://ar.wikipedia.org/", "/wiki/%D9%87%D8%A7%D9%86%D9%8A_%D8%A7%D9%84%D8%B1%D8%A7%D9%87%D8%A8"), "هاني الراهب")</f>
        <v/>
      </c>
      <c r="D22">
        <f>HYPERLINK(CONCATENATE("https://ar.wikipedia.org/", "/wiki/%D8%B3%D9%88%D8%B1%D9%8A%D8%A7"), "سوريا")</f>
        <v/>
      </c>
    </row>
    <row r="23">
      <c r="A23" t="inlineStr">
        <is>
          <t>22</t>
        </is>
      </c>
      <c r="B23">
        <f>HYPERLINK(CONCATENATE("https://ar.wikipedia.org/", "/wiki/%D8%A7%D9%84%D8%AD%D8%B1%D8%A7%D9%85_(%D8%B1%D9%88%D8%A7%D9%8A%D8%A9)"), "الحرام")</f>
        <v/>
      </c>
      <c r="C23">
        <f>HYPERLINK(CONCATENATE("https://ar.wikipedia.org/", "/wiki/%D9%8A%D9%88%D8%B3%D9%81_%D8%A5%D8%AF%D8%B1%D9%8A%D8%B3"), "يوسف ادريس")</f>
        <v/>
      </c>
      <c r="D23">
        <f>HYPERLINK(CONCATENATE("https://ar.wikipedia.org/", "/wiki/%D9%85%D8%B5%D8%B1"), "مصر")</f>
        <v/>
      </c>
    </row>
    <row r="24">
      <c r="A24" t="inlineStr">
        <is>
          <t>23</t>
        </is>
      </c>
      <c r="B24">
        <f>HYPERLINK(CONCATENATE("https://ar.wikipedia.org/", "/wiki/%D9%84%D9%8A%D9%84%D8%A9_%D8%A7%D9%84%D8%B3%D9%86%D9%88%D8%A7%D8%AA_%D8%A7%D9%84%D8%B9%D8%B4%D8%B1"), "ليلة السنوات العشر")</f>
        <v/>
      </c>
      <c r="C24">
        <f>HYPERLINK(CONCATENATE("https://ar.wikipedia.org/", "/wiki/%D9%85%D8%AD%D9%85%D8%AF_%D8%A7%D9%84%D8%B5%D8%A7%D9%84%D8%AD_%D8%A7%D9%84%D8%AC%D8%A7%D8%A8%D8%B1%D9%8A"), "محمد صالح الجابري")</f>
        <v/>
      </c>
      <c r="D24">
        <f>HYPERLINK(CONCATENATE("https://ar.wikipedia.org/", "/wiki/%D8%AA%D9%88%D9%86%D8%B3"), "تونس")</f>
        <v/>
      </c>
    </row>
    <row r="25">
      <c r="A25" t="inlineStr">
        <is>
          <t>24</t>
        </is>
      </c>
      <c r="B25">
        <f>HYPERLINK(CONCATENATE("https://ar.wikipedia.org/", "/wiki/%D9%85%D9%88%D8%B3%D9%85_%D8%A7%D9%84%D9%87%D8%AC%D8%B1%D8%A9_%D8%A5%D9%84%D9%89_%D8%A7%D9%84%D8%B4%D9%85%D8%A7%D9%84"), "موسم الهجرة إلى الشمال")</f>
        <v/>
      </c>
      <c r="C25">
        <f>HYPERLINK(CONCATENATE("https://ar.wikipedia.org/", "/wiki/%D8%A7%D9%84%D8%B7%D9%8A%D8%A8_%D8%B5%D8%A7%D9%84%D8%AD"), "الطيب صالح")</f>
        <v/>
      </c>
      <c r="D25">
        <f>HYPERLINK(CONCATENATE("https://ar.wikipedia.org/", "/wiki/%D8%A7%D9%84%D8%B3%D9%88%D8%AF%D8%A7%D9%86"), "السودان")</f>
        <v/>
      </c>
    </row>
    <row r="26">
      <c r="A26" t="inlineStr">
        <is>
          <t>25</t>
        </is>
      </c>
      <c r="B26">
        <f>HYPERLINK(CONCATENATE("https://ar.wikipedia.org/", "/wiki/%D8%B0%D8%A7%D9%83%D8%B1%D8%A9_%D8%A7%D9%84%D8%AC%D8%B3%D8%AF_(%D8%B1%D9%88%D8%A7%D9%8A%D8%A9)"), "ذاكرة الجسد")</f>
        <v/>
      </c>
      <c r="C26">
        <f>HYPERLINK(CONCATENATE("https://ar.wikipedia.org/", "/wiki/%D8%A3%D8%AD%D9%84%D8%A7%D9%85_%D9%85%D8%B3%D8%AA%D8%BA%D8%A7%D9%86%D9%85%D9%8A"), "أحلام مستغانمي")</f>
        <v/>
      </c>
      <c r="D26">
        <f>HYPERLINK(CONCATENATE("https://ar.wikipedia.org/", "/wiki/%D8%A7%D9%84%D8%AC%D8%B2%D8%A7%D8%A6%D8%B1"), "الجزائر")</f>
        <v/>
      </c>
    </row>
    <row r="27">
      <c r="A27" t="inlineStr">
        <is>
          <t>26</t>
        </is>
      </c>
      <c r="B27">
        <f>HYPERLINK(CONCATENATE("https://ar.wikipedia.org/", "/wiki/%D8%A7%D9%84%D8%AE%D8%A8%D8%B2_%D8%A7%D9%84%D8%AD%D8%A7%D9%81%D9%8A"), "الخبز الحافي")</f>
        <v/>
      </c>
      <c r="C27">
        <f>HYPERLINK(CONCATENATE("https://ar.wikipedia.org/", "/wiki/%D9%85%D8%AD%D9%85%D8%AF_%D8%B4%D9%83%D8%B1%D9%8A"), "محمد شكري")</f>
        <v/>
      </c>
      <c r="D27">
        <f>HYPERLINK(CONCATENATE("https://ar.wikipedia.org/", "/wiki/%D8%A7%D9%84%D9%85%D8%BA%D8%B1%D8%A8"), "المغرب")</f>
        <v/>
      </c>
    </row>
    <row r="28">
      <c r="A28" t="inlineStr">
        <is>
          <t>27</t>
        </is>
      </c>
      <c r="B28">
        <f>HYPERLINK(CONCATENATE("https://ar.wikipedia.org/", "/wiki/%D8%AA%D8%B4%D8%B1%D9%8A%D9%81%D8%A9_%D8%A2%D9%84_%D8%A7%D9%84%D9%85%D8%B1"), "تشريفة آل المر")</f>
        <v/>
      </c>
      <c r="C28">
        <f>HYPERLINK(CONCATENATE("https://ar.wikipedia.org/", "/wiki/%D8%B9%D8%A8%D8%AF_%D8%A7%D9%84%D9%83%D8%B1%D9%8A%D9%85_%D9%86%D8%A7%D8%B5%D9%8A%D9%81"), "عبد الكريم ناصيف")</f>
        <v/>
      </c>
      <c r="D28">
        <f>HYPERLINK(CONCATENATE("https://ar.wikipedia.org/", "/wiki/%D8%B3%D9%88%D8%B1%D9%8A%D8%A7"), "سوريا")</f>
        <v/>
      </c>
    </row>
    <row r="29">
      <c r="A29" t="inlineStr">
        <is>
          <t>28</t>
        </is>
      </c>
      <c r="B29">
        <f>HYPERLINK(CONCATENATE("https://ar.wikipedia.org/", "/wiki/%D8%AF%D8%A7%D8%B1_%D8%A7%D9%84%D9%85%D8%AA%D8%B9%D8%A9_(%D8%B1%D9%88%D8%A7%D9%8A%D8%A9)"), "دار المتعة")</f>
        <v/>
      </c>
      <c r="C29">
        <f>HYPERLINK(CONCATENATE("https://ar.wikipedia.org/", "/wiki/%D9%88%D9%84%D9%8A%D8%AF_%D8%A5%D8%AE%D9%84%D8%A7%D8%B5%D9%8A"), "وليد اخلاصي")</f>
        <v/>
      </c>
      <c r="D29">
        <f>HYPERLINK(CONCATENATE("https://ar.wikipedia.org/", "/wiki/%D8%B3%D9%88%D8%B1%D9%8A%D8%A7"), "سوريا")</f>
        <v/>
      </c>
    </row>
    <row r="30">
      <c r="A30" t="inlineStr">
        <is>
          <t>29</t>
        </is>
      </c>
      <c r="B30">
        <f>HYPERLINK(CONCATENATE("https://ar.wikipedia.org/", "/wiki/%D8%B7%D9%88%D8%A7%D8%AD%D9%8A%D9%86_%D8%A8%D9%8A%D8%B1%D9%88%D8%AA"), "طواحين بيروت")</f>
        <v/>
      </c>
      <c r="C30">
        <f>HYPERLINK(CONCATENATE("https://ar.wikipedia.org/", "/wiki/%D8%AA%D9%88%D9%81%D9%8A%D9%82_%D9%8A%D9%88%D8%B3%D9%81_%D8%B9%D9%88%D8%A7%D8%AF"), "توفيق يوسف عواد")</f>
        <v/>
      </c>
      <c r="D30">
        <f>HYPERLINK(CONCATENATE("https://ar.wikipedia.org/", "/wiki/%D9%84%D8%A8%D9%86%D8%A7%D9%86"), "لبنان")</f>
        <v/>
      </c>
    </row>
    <row r="31">
      <c r="A31" t="inlineStr">
        <is>
          <t>30</t>
        </is>
      </c>
      <c r="B31">
        <f>HYPERLINK(CONCATENATE("https://ar.wikipedia.org/", "/wiki/%D8%A7%D9%84%D8%A3%D9%81%D9%8A%D8%A7%D9%84_(%D8%B1%D9%88%D8%A7%D9%8A%D8%A9)"), "الأفيال")</f>
        <v/>
      </c>
      <c r="C31">
        <f>HYPERLINK(CONCATENATE("https://ar.wikipedia.org/", "/wiki/%D9%81%D8%AA%D8%AD%D9%8A_%D8%BA%D8%A7%D9%86%D9%85"), "فتحي غانم")</f>
        <v/>
      </c>
      <c r="D31">
        <f>HYPERLINK(CONCATENATE("https://ar.wikipedia.org/", "/wiki/%D9%85%D8%B5%D8%B1"), "مصر")</f>
        <v/>
      </c>
    </row>
    <row r="32">
      <c r="A32" t="inlineStr">
        <is>
          <t>31</t>
        </is>
      </c>
      <c r="B32">
        <f>HYPERLINK(CONCATENATE("https://ar.wikipedia.org/", "/wiki/%D9%86%D8%AC%D8%B1%D8%A7%D9%86_%D8%AA%D8%AD%D8%AA_%D8%A7%D9%84%D8%B5%D9%81%D8%B1"), "نجران تحت الصفر")</f>
        <v/>
      </c>
      <c r="C32">
        <f>HYPERLINK(CONCATENATE("https://ar.wikipedia.org/", "/wiki/%D9%8A%D8%AD%D9%8A%D9%89_%D9%8A%D8%AE%D9%84%D9%81"), "يحيي يخلف")</f>
        <v/>
      </c>
      <c r="D32">
        <f>HYPERLINK(CONCATENATE("https://ar.wikipedia.org/", "/wiki/%D9%81%D9%84%D8%B3%D8%B7%D9%8A%D9%86"), "")</f>
        <v/>
      </c>
    </row>
    <row r="33">
      <c r="A33" t="inlineStr">
        <is>
          <t>32</t>
        </is>
      </c>
      <c r="B33">
        <f>HYPERLINK(CONCATENATE("https://ar.wikipedia.org/", "/wiki/%D8%A7%D9%84%D8%B9%D8%B4%D8%A7%D9%82_(%D8%B1%D9%88%D8%A7%D9%8A%D8%A9)"), "العشاق")</f>
        <v/>
      </c>
      <c r="C33">
        <f>HYPERLINK(CONCATENATE("https://ar.wikipedia.org/", "/wiki/%D8%B1%D8%B4%D8%A7%D8%AF_%D8%A3%D8%A8%D9%88_%D8%B4%D8%A7%D9%88%D8%B1"), "رشاد أبو شاور")</f>
        <v/>
      </c>
      <c r="D33">
        <f>HYPERLINK(CONCATENATE("https://ar.wikipedia.org/", "/wiki/%D9%81%D9%84%D8%B3%D8%B7%D9%8A%D9%86"), "")</f>
        <v/>
      </c>
    </row>
    <row r="34">
      <c r="A34" t="inlineStr">
        <is>
          <t>33</t>
        </is>
      </c>
      <c r="B34">
        <f>HYPERLINK(CONCATENATE("https://ar.wikipedia.org/", "/wiki/%D8%A7%D9%84%D8%A7%D8%B9%D8%AA%D8%B1%D8%A7%D9%81_(%D8%B1%D9%88%D8%A7%D9%8A%D8%A9)"), "الاعتراف")</f>
        <v/>
      </c>
      <c r="C34">
        <f>HYPERLINK(CONCATENATE("https://ar.wikipedia.org/", "/wiki/%D8%B9%D9%84%D9%8A_%D8%A3%D8%A8%D9%88_%D8%A7%D9%84%D8%B1%D9%8A%D8%B4"), "علي أبو الريش")</f>
        <v/>
      </c>
      <c r="D34">
        <f>HYPERLINK(CONCATENATE("https://ar.wikipedia.org/", "/wiki/%D8%A7%D9%84%D8%A5%D9%85%D8%A7%D8%B1%D8%A7%D8%AA_%D8%A7%D9%84%D8%B9%D8%B1%D8%A8%D9%8A%D8%A9_%D8%A7%D9%84%D9%85%D8%AA%D8%AD%D8%AF%D8%A9"), "الإمارات العربية المتحدة")</f>
        <v/>
      </c>
    </row>
    <row r="35">
      <c r="A35" t="inlineStr">
        <is>
          <t>34</t>
        </is>
      </c>
      <c r="B35">
        <f>HYPERLINK(CONCATENATE("https://ar.wikipedia.org/", "/wiki/%D8%A7%D9%84%D9%86%D8%AE%D9%84%D8%A9_%D9%88%D8%A7%D9%84%D8%AC%D9%8A%D8%B1%D8%A7%D9%86_(%D8%B1%D9%88%D8%A7%D9%8A%D8%A9)"), "النخلة والجيران")</f>
        <v/>
      </c>
      <c r="C35">
        <f>HYPERLINK(CONCATENATE("https://ar.wikipedia.org/", "/wiki/%D8%BA%D8%A7%D8%A6%D8%A8_%D8%B7%D8%B9%D9%85%D8%A9_%D9%81%D8%B1%D9%85%D8%A7%D9%86"), "غائب طعمة فرمان")</f>
        <v/>
      </c>
      <c r="D35">
        <f>HYPERLINK(CONCATENATE("https://ar.wikipedia.org/", "/wiki/%D8%A7%D9%84%D8%B9%D8%B1%D8%A7%D9%82"), "العراق")</f>
        <v/>
      </c>
    </row>
    <row r="36">
      <c r="A36" t="inlineStr">
        <is>
          <t>35</t>
        </is>
      </c>
      <c r="B36">
        <f>HYPERLINK(CONCATENATE("https://ar.wikipedia.org/", "/wiki/%D8%A7%D9%84%D8%B9%D8%B5%D9%81%D9%88%D8%B1%D9%8A%D8%A9_(%D8%B1%D9%88%D8%A7%D9%8A%D8%A9)"), "العصفورية")</f>
        <v/>
      </c>
      <c r="C36">
        <f>HYPERLINK(CONCATENATE("https://ar.wikipedia.org/", "/wiki/%D8%BA%D8%A7%D8%B2%D9%8A_%D8%A7%D9%84%D9%82%D8%B5%D9%8A%D8%A8%D9%8A"), "غازي القصيبي")</f>
        <v/>
      </c>
      <c r="D36">
        <f>HYPERLINK(CONCATENATE("https://ar.wikipedia.org/", "/wiki/%D8%A7%D9%84%D8%B3%D8%B9%D9%88%D8%AF%D9%8A%D8%A9"), "السعودية")</f>
        <v/>
      </c>
    </row>
    <row r="37">
      <c r="A37" t="inlineStr">
        <is>
          <t>36</t>
        </is>
      </c>
      <c r="B37">
        <f>HYPERLINK(CONCATENATE("https://ar.wikipedia.org/", "/wiki/%D9%82%D9%86%D8%AF%D9%8A%D9%84_%D8%A3%D9%85_%D9%87%D8%A7%D8%B4%D9%85_(%D8%B1%D9%88%D8%A7%D9%8A%D8%A9)"), "قنديل أم هاشم")</f>
        <v/>
      </c>
      <c r="C37">
        <f>HYPERLINK(CONCATENATE("https://ar.wikipedia.org/", "/wiki/%D9%8A%D8%AD%D9%8A%D9%89_%D8%AD%D9%82%D9%8A"), "يحيي حقي")</f>
        <v/>
      </c>
      <c r="D37">
        <f>HYPERLINK(CONCATENATE("https://ar.wikipedia.org/", "/wiki/%D9%85%D8%B5%D8%B1"), "مصر")</f>
        <v/>
      </c>
    </row>
    <row r="38">
      <c r="A38" t="inlineStr">
        <is>
          <t>37</t>
        </is>
      </c>
      <c r="B38">
        <f>HYPERLINK(CONCATENATE("https://ar.wikipedia.org/", "/wiki/%D8%A7%D9%84%D8%B9%D9%88%D8%AF%D8%A9_%D8%A5%D9%84%D9%89_%D8%A7%D9%84%D9%85%D9%86%D9%81%D9%89"), "العودة إلى المنفى")</f>
        <v/>
      </c>
      <c r="C38">
        <f>HYPERLINK(CONCATENATE("https://ar.wikipedia.org/", "/wiki/%D8%A3%D8%A8%D9%88_%D8%A7%D9%84%D9%85%D8%B9%D8%A7%D8%B7%D9%8A_%D8%A3%D8%A8%D9%88_%D8%A7%D9%84%D9%86%D8%AC%D8%A7"), "أبو المعاطي أبو النجا")</f>
        <v/>
      </c>
      <c r="D38">
        <f>HYPERLINK(CONCATENATE("https://ar.wikipedia.org/", "/wiki/%D9%85%D8%B5%D8%B1"), "مصر")</f>
        <v/>
      </c>
    </row>
    <row r="39">
      <c r="A39" t="inlineStr">
        <is>
          <t>38</t>
        </is>
      </c>
      <c r="B39">
        <f>HYPERLINK(CONCATENATE("https://ar.wikipedia.org/", "/wiki/%D9%88%D9%83%D8%A7%D9%84%D8%A9_%D8%B9%D8%B7%D9%8A%D8%A9_(%D8%B1%D9%88%D8%A7%D9%8A%D8%A9)"), "وكالة عطية")</f>
        <v/>
      </c>
      <c r="C39">
        <f>HYPERLINK(CONCATENATE("https://ar.wikipedia.org/", "/wiki/%D8%AE%D9%8A%D8%B1%D9%8A_%D8%B4%D9%84%D8%A8%D9%8A"), "خيري شلبي")</f>
        <v/>
      </c>
      <c r="D39">
        <f>HYPERLINK(CONCATENATE("https://ar.wikipedia.org/", "/wiki/%D9%85%D8%B5%D8%B1"), "مصر")</f>
        <v/>
      </c>
    </row>
    <row r="40">
      <c r="A40" t="inlineStr">
        <is>
          <t>39</t>
        </is>
      </c>
      <c r="B40">
        <f>HYPERLINK(CONCATENATE("https://ar.wikipedia.org/", "/wiki/%D8%AA%D9%85%D8%A7%D8%B3_(%D8%B1%D9%88%D8%A7%D9%8A%D8%A9)"), "تماس")</f>
        <v/>
      </c>
      <c r="C40">
        <f>HYPERLINK(CONCATENATE("https://ar.wikipedia.org/", "/wiki/%D8%B9%D8%B1%D9%88%D8%B3%D9%8A%D8%A9_%D8%A7%D9%84%D9%86%D8%A7%D9%84%D9%88%D8%AA%D9%8A"), "عروسية النالوتي")</f>
        <v/>
      </c>
      <c r="D40">
        <f>HYPERLINK(CONCATENATE("https://ar.wikipedia.org/", "/wiki/%D8%AA%D9%88%D9%86%D8%B3"), "تونس")</f>
        <v/>
      </c>
    </row>
    <row r="41">
      <c r="A41" t="inlineStr">
        <is>
          <t>40</t>
        </is>
      </c>
      <c r="B41">
        <f>HYPERLINK(CONCATENATE("https://ar.wikipedia.org/", "/wiki/%D8%B3%D9%84%D8%B7%D8%A7%D9%86%D8%A9_(%D8%B1%D9%88%D8%A7%D9%8A%D8%A9)"), "سلطانة")</f>
        <v/>
      </c>
      <c r="C41">
        <f>HYPERLINK(CONCATENATE("https://ar.wikipedia.org/", "/wiki/%D8%BA%D8%A7%D9%84%D8%A8_%D9%87%D9%84%D8%B3%D8%A7"), "غالب هلسا")</f>
        <v/>
      </c>
      <c r="D41">
        <f>HYPERLINK(CONCATENATE("https://ar.wikipedia.org/", "/wiki/%D8%A7%D9%84%D8%A3%D8%B1%D8%AF%D9%86"), "الأردن")</f>
        <v/>
      </c>
    </row>
    <row r="42">
      <c r="A42" t="inlineStr">
        <is>
          <t>41</t>
        </is>
      </c>
      <c r="B42">
        <f>HYPERLINK(CONCATENATE("https://ar.wikipedia.org/", "/wiki/%D9%85%D8%A7%D9%84%D9%83_%D8%A7%D9%84%D8%AD%D8%B2%D9%8A%D9%86_(%D8%B1%D9%88%D8%A7%D9%8A%D8%A9)"), "مالك الحزين")</f>
        <v/>
      </c>
      <c r="C42">
        <f>HYPERLINK(CONCATENATE("https://ar.wikipedia.org/", "/wiki/%D8%A5%D8%A8%D8%B1%D8%A7%D9%87%D9%8A%D9%85_%D8%A3%D8%B5%D9%84%D8%A7%D9%86"), "إبراهيم أصلان")</f>
        <v/>
      </c>
      <c r="D42">
        <f>HYPERLINK(CONCATENATE("https://ar.wikipedia.org/", "/wiki/%D9%85%D8%B5%D8%B1"), "مصر")</f>
        <v/>
      </c>
    </row>
    <row r="43">
      <c r="A43" t="inlineStr">
        <is>
          <t>42</t>
        </is>
      </c>
      <c r="B43">
        <f>HYPERLINK(CONCATENATE("https://ar.wikipedia.org/", "/wiki/%D8%A8%D8%A7%D8%A8_%D8%A7%D9%84%D8%B4%D9%85%D8%B3_(%D8%B1%D9%88%D8%A7%D9%8A%D8%A9)"), "باب الشمس")</f>
        <v/>
      </c>
      <c r="C43">
        <f>HYPERLINK(CONCATENATE("https://ar.wikipedia.org/", "/wiki/%D8%A5%D9%84%D9%8A%D8%A7%D8%B3_%D8%AE%D9%88%D8%B1%D9%8A"), "إلياس خوري")</f>
        <v/>
      </c>
      <c r="D43">
        <f>HYPERLINK(CONCATENATE("https://ar.wikipedia.org/", "/wiki/%D9%84%D8%A8%D9%86%D8%A7%D9%86"), "لبنان")</f>
        <v/>
      </c>
    </row>
    <row r="44">
      <c r="A44" t="inlineStr">
        <is>
          <t>43</t>
        </is>
      </c>
      <c r="B44">
        <f>HYPERLINK(CONCATENATE("https://ar.wikipedia.org/", "/wiki/%D8%A7%D9%84%D8%AD%D9%8A_%D8%A7%D9%84%D9%84%D8%A7%D8%AA%D9%8A%D9%86%D9%8A_(%D8%B1%D9%88%D8%A7%D9%8A%D8%A9)"), "الحي اللاتيني")</f>
        <v/>
      </c>
      <c r="C44">
        <f>HYPERLINK(CONCATENATE("https://ar.wikipedia.org/", "/wiki/%D8%B3%D9%87%D9%8A%D9%84_%D8%A5%D8%AF%D8%B1%D9%8A%D8%B3"), "سهيل ادريس")</f>
        <v/>
      </c>
      <c r="D44">
        <f>HYPERLINK(CONCATENATE("https://ar.wikipedia.org/", "/wiki/%D9%84%D8%A8%D9%86%D8%A7%D9%86"), "لبنان")</f>
        <v/>
      </c>
    </row>
    <row r="45">
      <c r="A45" t="inlineStr">
        <is>
          <t>44</t>
        </is>
      </c>
      <c r="B45">
        <f>HYPERLINK(CONCATENATE("https://ar.wikipedia.org/", "/wiki/%D8%B9%D9%88%D8%AF%D8%A9_%D8%A7%D9%84%D8%B1%D9%88%D8%AD_(%D8%B1%D9%88%D8%A7%D9%8A%D8%A9)"), "عودة الروح")</f>
        <v/>
      </c>
      <c r="C45">
        <f>HYPERLINK(CONCATENATE("https://ar.wikipedia.org/", "/wiki/%D8%AA%D9%88%D9%81%D9%8A%D9%82_%D8%A7%D9%84%D8%AD%D9%83%D9%8A%D9%85"), "توفيق الحكيم")</f>
        <v/>
      </c>
      <c r="D45">
        <f>HYPERLINK(CONCATENATE("https://ar.wikipedia.org/", "/wiki/%D9%85%D8%B5%D8%B1"), "مصر")</f>
        <v/>
      </c>
    </row>
    <row r="46">
      <c r="A46" t="inlineStr">
        <is>
          <t>45</t>
        </is>
      </c>
      <c r="B46">
        <f>HYPERLINK(CONCATENATE("https://ar.wikipedia.org/", "/wiki/%D8%A7%D9%84%D8%B1%D9%87%D9%8A%D9%86%D8%A9_(%D8%B1%D9%88%D8%A7%D9%8A%D8%A9)"), "الرهينة")</f>
        <v/>
      </c>
      <c r="C46">
        <f>HYPERLINK(CONCATENATE("https://ar.wikipedia.org/", "/wiki/%D8%B2%D9%8A%D8%AF_%D9%85%D8%B7%D9%8A%D8%B9_%D8%AF%D9%85%D8%A7%D8%AC"), "زيد مطيع دماج")</f>
        <v/>
      </c>
      <c r="D46">
        <f>HYPERLINK(CONCATENATE("https://ar.wikipedia.org/", "/wiki/%D8%A7%D9%84%D9%8A%D9%85%D9%86"), "اليمن")</f>
        <v/>
      </c>
    </row>
    <row r="47">
      <c r="A47" t="inlineStr">
        <is>
          <t>46</t>
        </is>
      </c>
      <c r="B47">
        <f>HYPERLINK(CONCATENATE("https://ar.wikipedia.org/", "/wiki/%D9%84%D8%B9%D8%A8%D8%A9_%D8%A7%D9%84%D9%86%D8%B3%D9%8A%D8%A7%D9%86"), "لعبة النسيان")</f>
        <v/>
      </c>
      <c r="C47">
        <f>HYPERLINK(CONCATENATE("https://ar.wikipedia.org/", "/wiki/%D9%85%D8%AD%D9%85%D8%AF_%D8%A8%D8%B1%D8%A7%D8%AF%D8%A9"), "محمد برادة")</f>
        <v/>
      </c>
      <c r="D47">
        <f>HYPERLINK(CONCATENATE("https://ar.wikipedia.org/", "/wiki/%D8%A7%D9%84%D9%85%D8%BA%D8%B1%D8%A8"), "المغرب")</f>
        <v/>
      </c>
    </row>
    <row r="48">
      <c r="A48" t="inlineStr">
        <is>
          <t>47</t>
        </is>
      </c>
      <c r="B48">
        <f>HYPERLINK(CONCATENATE("https://ar.wikipedia.org/", "/wiki/%D8%A7%D9%84%D8%B1%D9%8A%D8%AD_%D8%A7%D9%84%D8%B4%D8%AA%D9%88%D9%8A%D8%A9_(%D8%B1%D9%88%D8%A7%D9%8A%D8%A9)"), "الريح الشتوية")</f>
        <v/>
      </c>
      <c r="C48">
        <f>HYPERLINK(CONCATENATE("https://ar.wikipedia.org/", "/wiki/%D9%85%D8%A8%D8%A7%D8%B1%D9%83_%D8%B1%D8%A8%D9%8A%D8%B9"), "مبارك الربيع")</f>
        <v/>
      </c>
      <c r="D48">
        <f>HYPERLINK(CONCATENATE("https://ar.wikipedia.org/", "/wiki/%D8%A7%D9%84%D9%85%D8%BA%D8%B1%D8%A8"), "المغرب")</f>
        <v/>
      </c>
    </row>
    <row r="49">
      <c r="A49" t="inlineStr">
        <is>
          <t>48</t>
        </is>
      </c>
      <c r="B49">
        <f>HYPERLINK(CONCATENATE("https://ar.wikipedia.org/", "/w/index.php?title=%D8%AF%D8%A7%D8%B1_%D8%A7%D9%84%D8%A8%D8%A7%D8%B4%D8%A7_(%D8%B1%D9%88%D8%A7%D9%8A%D8%A9)&amp;action=edit&amp;redlink=1"), "دار الباشا")</f>
        <v/>
      </c>
      <c r="C49">
        <f>HYPERLINK(CONCATENATE("https://ar.wikipedia.org/", "/wiki/%D8%AD%D8%B3%D9%86_%D9%86%D8%B5%D8%B1"), "حسن نصر")</f>
        <v/>
      </c>
      <c r="D49">
        <f>HYPERLINK(CONCATENATE("https://ar.wikipedia.org/", "/wiki/%D8%AA%D9%88%D9%86%D8%B3"), "تونس")</f>
        <v/>
      </c>
    </row>
    <row r="50">
      <c r="A50" t="inlineStr">
        <is>
          <t>49</t>
        </is>
      </c>
      <c r="B50">
        <f>HYPERLINK(CONCATENATE("https://ar.wikipedia.org/", "/w/index.php?title=%D9%85%D8%AF%D9%8A%D9%86%D8%A9_%D8%A7%D9%84%D8%B1%D9%8A%D8%A7%D8%AD_(%D8%B1%D9%88%D8%A7%D9%8A%D8%A9)&amp;action=edit&amp;redlink=1"), "مدينة الرياح")</f>
        <v/>
      </c>
      <c r="C50">
        <f>HYPERLINK(CONCATENATE("https://ar.wikipedia.org/", "/wiki/%D9%85%D9%88%D8%B3%D9%89_%D9%88%D9%84%D8%AF_%D8%A7%D8%A8%D9%86%D9%88"), "موسى ولد ابنو")</f>
        <v/>
      </c>
      <c r="D50">
        <f>HYPERLINK(CONCATENATE("https://ar.wikipedia.org/", "/wiki/%D9%85%D9%88%D8%B1%D9%8A%D8%AA%D8%A7%D9%86%D9%8A%D8%A7"), "موريتانيا")</f>
        <v/>
      </c>
    </row>
    <row r="51">
      <c r="A51" t="inlineStr">
        <is>
          <t>50</t>
        </is>
      </c>
      <c r="B51">
        <f>HYPERLINK(CONCATENATE("https://ar.wikipedia.org/", "/w/index.php?title=%D8%A3%D8%A8%D9%88%D8%A7%D8%A8_%D8%A7%D9%84%D8%B1%D9%88%D8%AD_%D8%A7%D9%84%D8%B3%D8%A8%D8%B9%D8%A9&amp;action=edit&amp;redlink=1"), "أبواب الروح السبعة")</f>
        <v/>
      </c>
      <c r="C51">
        <f>HYPERLINK(CONCATENATE("https://ar.wikipedia.org/", "/wiki/%D8%A3%D9%8A%D9%88%D8%A8_%D8%A7%D9%84%D8%AD%D8%AC%D9%84%D9%8A"), "أيوب الحجلي")</f>
        <v/>
      </c>
      <c r="D51">
        <f>HYPERLINK(CONCATENATE("https://ar.wikipedia.org/", "/wiki/%D8%B3%D9%88%D8%B1%D9%8A%D8%A7"), "سوريا")</f>
        <v/>
      </c>
    </row>
    <row r="52">
      <c r="A52" t="inlineStr">
        <is>
          <t>51</t>
        </is>
      </c>
      <c r="B52">
        <f>HYPERLINK(CONCATENATE("https://ar.wikipedia.org/", "/wiki/%D8%A3%D9%8A%D8%A7%D9%85_%D8%A7%D9%84%D8%A5%D9%86%D8%B3%D8%A7%D9%86_%D8%A7%D9%84%D8%B3%D8%A8%D8%B9%D8%A9_(%D8%B1%D9%88%D8%A7%D9%8A%D8%A9)"), "أيام الإنسان السبعة")</f>
        <v/>
      </c>
      <c r="C52">
        <f>HYPERLINK(CONCATENATE("https://ar.wikipedia.org/", "/wiki/%D8%B9%D8%A8%D8%AF_%D8%A7%D9%84%D8%AD%D9%83%D9%8A%D9%85_%D9%82%D8%A7%D8%B3%D9%85"), "عبد الحكيم قاسم")</f>
        <v/>
      </c>
      <c r="D52">
        <f>HYPERLINK(CONCATENATE("https://ar.wikipedia.org/", "/wiki/%D9%85%D8%B5%D8%B1"), "مصر")</f>
        <v/>
      </c>
    </row>
    <row r="53">
      <c r="A53" t="inlineStr">
        <is>
          <t>52</t>
        </is>
      </c>
      <c r="B53">
        <f>HYPERLINK(CONCATENATE("https://ar.wikipedia.org/", "/w/index.php?title=%D8%B7%D8%A7%D8%A6%D8%B1_%D8%A7%D9%84%D8%AD%D9%88%D9%85_(%D8%B1%D9%88%D8%A7%D9%8A%D8%A9)&amp;action=edit&amp;redlink=1"), "طائر الحوم")</f>
        <v/>
      </c>
      <c r="C53">
        <f>HYPERLINK(CONCATENATE("https://ar.wikipedia.org/", "/wiki/%D8%AD%D9%84%D9%8A%D9%85_%D8%A8%D8%B1%D9%83%D8%A7%D8%AA"), "حليم بركات")</f>
        <v/>
      </c>
      <c r="D53">
        <f>HYPERLINK(CONCATENATE("https://ar.wikipedia.org/", "/wiki/%D8%B3%D9%88%D8%B1%D9%8A%D8%A7"), "سوريا")</f>
        <v/>
      </c>
    </row>
    <row r="54">
      <c r="A54" t="inlineStr">
        <is>
          <t>53</t>
        </is>
      </c>
      <c r="B54">
        <f>HYPERLINK(CONCATENATE("https://ar.wikipedia.org/", "/w/index.php?title=%D8%AD%D9%83%D8%A7%D9%8A%D8%A9_%D8%B2%D9%87%D8%B1%D8%A9_(%D8%B1%D9%88%D8%A7%D9%8A%D8%A9)&amp;action=edit&amp;redlink=1"), "حكاية زهرة")</f>
        <v/>
      </c>
      <c r="C54">
        <f>HYPERLINK(CONCATENATE("https://ar.wikipedia.org/", "/wiki/%D8%AD%D9%86%D8%A7%D9%86_%D8%A7%D9%84%D8%B4%D9%8A%D8%AE"), "حنان الشيخ")</f>
        <v/>
      </c>
      <c r="D54">
        <f>HYPERLINK(CONCATENATE("https://ar.wikipedia.org/", "/wiki/%D9%84%D8%A8%D9%86%D8%A7%D9%86"), "لبنان")</f>
        <v/>
      </c>
    </row>
    <row r="55">
      <c r="A55" t="inlineStr">
        <is>
          <t>54</t>
        </is>
      </c>
      <c r="B55">
        <f>HYPERLINK(CONCATENATE("https://ar.wikipedia.org/", "/wiki/%D8%B1%D9%8A%D8%AD_%D8%A7%D9%84%D8%AC%D9%86%D9%88%D8%A8_(%D8%B1%D9%88%D8%A7%D9%8A%D8%A9)"), "ريح الجنوب")</f>
        <v/>
      </c>
      <c r="C55">
        <f>HYPERLINK(CONCATENATE("https://ar.wikipedia.org/", "/wiki/%D8%B9%D8%A8%D8%AF_%D8%A7%D9%84%D8%AD%D9%85%D9%8A%D8%AF_%D8%A8%D9%86_%D9%87%D8%AF%D9%88%D9%82%D8%A9"), "عبد الحميد بن هدوقة")</f>
        <v/>
      </c>
      <c r="D55">
        <f>HYPERLINK(CONCATENATE("https://ar.wikipedia.org/", "/wiki/%D8%A7%D9%84%D8%AC%D8%B2%D8%A7%D8%A6%D8%B1"), "الجزائر")</f>
        <v/>
      </c>
    </row>
    <row r="56">
      <c r="A56" t="inlineStr">
        <is>
          <t>55</t>
        </is>
      </c>
      <c r="B56">
        <f>HYPERLINK(CONCATENATE("https://ar.wikipedia.org/", "/wiki/%D9%81%D8%B1%D8%AF%D9%88%D8%B3_%D8%A7%D9%84%D8%AC%D9%86%D9%88%D9%86_(%D8%B1%D9%88%D8%A7%D9%8A%D8%A9)"), "فردوس الجنون")</f>
        <v/>
      </c>
      <c r="C56">
        <f>HYPERLINK(CONCATENATE("https://ar.wikipedia.org/", "/wiki/%D8%A3%D8%AD%D9%85%D8%AF_%D9%8A%D9%88%D8%B3%D9%81_%D8%AF%D8%A7%D9%88%D9%88%D8%AF"), "أحمد يوسف داوود")</f>
        <v/>
      </c>
      <c r="D56">
        <f>HYPERLINK(CONCATENATE("https://ar.wikipedia.org/", "/wiki/%D8%B3%D9%88%D8%B1%D9%8A%D8%A7"), "سوريا")</f>
        <v/>
      </c>
    </row>
    <row r="57">
      <c r="A57" t="inlineStr">
        <is>
          <t>56</t>
        </is>
      </c>
      <c r="B57">
        <f>HYPERLINK(CONCATENATE("https://ar.wikipedia.org/", "/w/index.php?title=%D9%88%D8%B3%D9%85%D9%8A%D8%A9_%D8%AA%D8%AE%D8%B1%D8%AC_%D9%85%D9%86_%D8%A7%D9%84%D8%A8%D8%AD%D8%B1_(%D8%B1%D9%88%D8%A7%D9%8A%D8%A9)&amp;action=edit&amp;redlink=1"), "وسمية تخرج من البحر")</f>
        <v/>
      </c>
      <c r="C57">
        <f>HYPERLINK(CONCATENATE("https://ar.wikipedia.org/", "/wiki/%D9%84%D9%8A%D9%84%D9%89_%D8%A7%D9%84%D8%B9%D8%AB%D9%85%D8%A7%D9%86"), "ليلى العثمان")</f>
        <v/>
      </c>
      <c r="D57">
        <f>HYPERLINK(CONCATENATE("https://ar.wikipedia.org/", "/wiki/%D8%A7%D9%84%D9%83%D9%88%D9%8A%D8%AA"), "الكويت")</f>
        <v/>
      </c>
    </row>
    <row r="58">
      <c r="A58" t="inlineStr">
        <is>
          <t>57</t>
        </is>
      </c>
      <c r="B58">
        <f>HYPERLINK(CONCATENATE("https://ar.wikipedia.org/", "/wiki/%D8%A7%D8%B9%D8%AA%D8%B1%D8%A7%D9%81%D8%A7%D8%AA_%D9%83%D8%A7%D8%AA%D9%85_%D8%B5%D9%88%D8%AA_(%D8%B1%D9%88%D8%A7%D9%8A%D8%A9)"), "اعترافات كاتم صوت")</f>
        <v/>
      </c>
      <c r="C58">
        <f>HYPERLINK(CONCATENATE("https://ar.wikipedia.org/", "/wiki/%D9%85%D8%A4%D9%86%D8%B3_%D8%A7%D9%84%D8%B1%D8%B2%D8%A7%D8%B2"), "مؤنس الرزاز")</f>
        <v/>
      </c>
      <c r="D58">
        <f>HYPERLINK(CONCATENATE("https://ar.wikipedia.org/", "/wiki/%D8%A7%D9%84%D8%A3%D8%B1%D8%AF%D9%86"), "الأردن")</f>
        <v/>
      </c>
    </row>
    <row r="59">
      <c r="A59" t="inlineStr">
        <is>
          <t>58</t>
        </is>
      </c>
      <c r="B59">
        <f>HYPERLINK(CONCATENATE("https://ar.wikipedia.org/", "/w/index.php?title=%D8%B1%D8%A8%D8%A7%D8%B9%D9%8A%D8%A9_%D8%A8%D8%AD%D8%B1%D9%8A_(%D8%B1%D9%88%D8%A7%D9%8A%D8%A9)&amp;action=edit&amp;redlink=1"), "رباعية بحري")</f>
        <v/>
      </c>
      <c r="C59">
        <f>HYPERLINK(CONCATENATE("https://ar.wikipedia.org/", "/wiki/%D9%85%D8%AD%D9%85%D8%AF_%D8%AC%D8%A8%D8%B1%D9%8A%D9%84_(%D8%AA%D9%88%D8%B6%D9%8A%D8%AD)"), "محمد جبريل")</f>
        <v/>
      </c>
      <c r="D59">
        <f>HYPERLINK(CONCATENATE("https://ar.wikipedia.org/", "/wiki/%D9%85%D8%B5%D8%B1"), "مصر")</f>
        <v/>
      </c>
    </row>
    <row r="60">
      <c r="A60" t="inlineStr">
        <is>
          <t>59</t>
        </is>
      </c>
      <c r="B60">
        <f>HYPERLINK(CONCATENATE("https://ar.wikipedia.org/", "/w/index.php?title=%D8%B5%D9%86%D8%B9%D8%A7%D8%A1_%D9%85%D8%AF%D9%8A%D9%86%D8%A9_%D9%85%D9%81%D8%AA%D9%88%D8%AD%D8%A9_(%D8%B1%D9%88%D8%A7%D9%8A%D8%A9)&amp;action=edit&amp;redlink=1"), "صنعاء مدينة مفتوحة")</f>
        <v/>
      </c>
      <c r="C60">
        <f>HYPERLINK(CONCATENATE("https://ar.wikipedia.org/", "/wiki/%D9%85%D8%AD%D9%85%D8%AF_%D8%B9%D8%A8%D8%AF_%D8%A7%D9%84%D9%88%D9%84%D9%8A"), "محمد عبد الولي")</f>
        <v/>
      </c>
      <c r="D60">
        <f>HYPERLINK(CONCATENATE("https://ar.wikipedia.org/", "/wiki/%D8%A7%D9%84%D9%8A%D9%85%D9%86"), "اليمن")</f>
        <v/>
      </c>
    </row>
    <row r="61">
      <c r="A61" t="inlineStr">
        <is>
          <t>60</t>
        </is>
      </c>
      <c r="B61">
        <f>HYPERLINK(CONCATENATE("https://ar.wikipedia.org/", "/wiki/%D8%AB%D9%84%D8%A7%D8%AB%D9%8A%D8%A9_%D8%BA%D8%B1%D9%86%D8%A7%D8%B7%D8%A9"), "ثلاثية غرناطة")</f>
        <v/>
      </c>
      <c r="C61">
        <f>HYPERLINK(CONCATENATE("https://ar.wikipedia.org/", "/wiki/%D8%B1%D8%B6%D9%88%D9%89_%D8%B9%D8%A7%D8%B4%D9%88%D8%B1"), "رضوى عاشور")</f>
        <v/>
      </c>
      <c r="D61">
        <f>HYPERLINK(CONCATENATE("https://ar.wikipedia.org/", "/wiki/%D9%85%D8%B5%D8%B1"), "مصر")</f>
        <v/>
      </c>
    </row>
    <row r="62">
      <c r="A62" t="inlineStr">
        <is>
          <t>61</t>
        </is>
      </c>
      <c r="B62">
        <f>HYPERLINK(CONCATENATE("https://ar.wikipedia.org/", "/wiki/%D8%AF%D8%B9%D8%A7%D8%A1_%D8%A7%D9%84%D9%83%D8%B1%D9%88%D8%A7%D9%86_(%D8%B1%D9%88%D8%A7%D9%8A%D8%A9)"), "دعاء الكروان")</f>
        <v/>
      </c>
      <c r="C62">
        <f>HYPERLINK(CONCATENATE("https://ar.wikipedia.org/", "/wiki/%D8%B7%D9%87_%D8%AD%D8%B3%D9%8A%D9%86"), "طه حسين")</f>
        <v/>
      </c>
      <c r="D62">
        <f>HYPERLINK(CONCATENATE("https://ar.wikipedia.org/", "/wiki/%D9%85%D8%B5%D8%B1"), "مصر")</f>
        <v/>
      </c>
    </row>
    <row r="63">
      <c r="A63" t="inlineStr">
        <is>
          <t>62</t>
        </is>
      </c>
      <c r="B63">
        <f>HYPERLINK(CONCATENATE("https://ar.wikipedia.org/", "/w/index.php?title=%D9%81%D8%B3%D8%A7%D8%AF_%D8%A7%D9%84%D8%A7%D9%85%D9%83%D9%86%D8%A9_(%D8%B1%D9%88%D8%A7%D9%8A%D8%A9)&amp;action=edit&amp;redlink=1"), "فساد الامكنة")</f>
        <v/>
      </c>
      <c r="C63">
        <f>HYPERLINK(CONCATENATE("https://ar.wikipedia.org/", "/wiki/%D8%B5%D8%A8%D8%B1%D9%8A_%D9%85%D9%88%D8%B3%D9%89"), "صبري موسي")</f>
        <v/>
      </c>
      <c r="D63">
        <f>HYPERLINK(CONCATENATE("https://ar.wikipedia.org/", "/wiki/%D9%85%D8%B5%D8%B1"), "مصر")</f>
        <v/>
      </c>
    </row>
    <row r="64">
      <c r="A64" t="inlineStr">
        <is>
          <t>63</t>
        </is>
      </c>
      <c r="B64">
        <f>HYPERLINK(CONCATENATE("https://ar.wikipedia.org/", "/wiki/%D8%A7%D9%84%D8%B3%D9%82%D8%A7_%D9%85%D8%A7%D8%AA_(%D8%B1%D9%88%D8%A7%D9%8A%D8%A9)"), "السقا مات")</f>
        <v/>
      </c>
      <c r="C64">
        <f>HYPERLINK(CONCATENATE("https://ar.wikipedia.org/", "/wiki/%D9%8A%D9%88%D8%B3%D9%81_%D8%A7%D9%84%D8%B3%D8%A8%D8%A7%D8%B9%D9%8A"), "يوسف السباعي")</f>
        <v/>
      </c>
      <c r="D64">
        <f>HYPERLINK(CONCATENATE("https://ar.wikipedia.org/", "/wiki/%D9%85%D8%B5%D8%B1"), "مصر")</f>
        <v/>
      </c>
    </row>
    <row r="65">
      <c r="A65" t="inlineStr">
        <is>
          <t>64</t>
        </is>
      </c>
      <c r="B65">
        <f>HYPERLINK(CONCATENATE("https://ar.wikipedia.org/", "/w/index.php?title=%D8%AA%D8%BA%D8%B1%D9%8A%D8%A8%D9%87_%D8%A8%D9%86%D9%8A_%D8%AD%D8%AA%D8%AD%D9%88%D8%AA_(%D8%B1%D9%88%D8%A7%D9%8A%D8%A9)&amp;action=edit&amp;redlink=1"), "تغريبه بني حتحوت")</f>
        <v/>
      </c>
      <c r="C65">
        <f>HYPERLINK(CONCATENATE("https://ar.wikipedia.org/", "/wiki/%D9%85%D8%AC%D9%8A%D8%AF_%D8%B7%D9%88%D8%A8%D9%8A%D8%A7"), "مجيد طوبيا")</f>
        <v/>
      </c>
      <c r="D65">
        <f>HYPERLINK(CONCATENATE("https://ar.wikipedia.org/", "/wiki/%D9%85%D8%B5%D8%B1"), "مصر")</f>
        <v/>
      </c>
    </row>
    <row r="66">
      <c r="A66" t="inlineStr">
        <is>
          <t>65</t>
        </is>
      </c>
      <c r="B66">
        <f>HYPERLINK(CONCATENATE("https://ar.wikipedia.org/", "/wiki/%D8%A8%D8%B9%D8%AF_%D8%A7%D9%84%D8%BA%D8%B1%D9%88%D8%A8_(%D9%83%D8%AA%D8%A7%D8%A8)"), "بعد الغروب")</f>
        <v/>
      </c>
      <c r="C66">
        <f>HYPERLINK(CONCATENATE("https://ar.wikipedia.org/", "/wiki/%D9%85%D8%AD%D9%85%D8%AF_%D8%B9%D8%A8%D8%AF_%D8%A7%D9%84%D8%AD%D9%84%D9%8A%D9%85_%D8%B9%D8%A8%D8%AF_%D8%A7%D9%84%D9%84%D9%87"), "محمد عبد الحليم عبد الله")</f>
        <v/>
      </c>
      <c r="D66">
        <f>HYPERLINK(CONCATENATE("https://ar.wikipedia.org/", "/wiki/%D9%85%D8%B5%D8%B1"), "مصر")</f>
        <v/>
      </c>
    </row>
    <row r="67">
      <c r="A67" t="inlineStr">
        <is>
          <t>66</t>
        </is>
      </c>
      <c r="B67">
        <f>HYPERLINK(CONCATENATE("https://ar.wikipedia.org/", "/w/index.php?title=%D9%82%D9%84%D9%88%D8%A8_%D8%B9%D9%84%D9%8A_%D8%A7%D9%84%D8%A7%D8%B3%D9%84%D8%A7%D9%83_(%D8%B1%D9%88%D8%A7%D9%8A%D8%A9)&amp;action=edit&amp;redlink=1"), "قلوب علي الاسلاك")</f>
        <v/>
      </c>
      <c r="C67">
        <f>HYPERLINK(CONCATENATE("https://ar.wikipedia.org/", "/wiki/%D8%B9%D8%A8%D8%AF_%D8%A7%D9%84%D8%B3%D9%84%D8%A7%D9%85_%D8%A7%D9%84%D8%B9%D8%AC%D9%8A%D9%84%D9%8A"), "عبد السلام العجيلي")</f>
        <v/>
      </c>
      <c r="D67">
        <f>HYPERLINK(CONCATENATE("https://ar.wikipedia.org/", "/wiki/%D8%B3%D9%88%D8%B1%D9%8A%D8%A7"), "سوريا")</f>
        <v/>
      </c>
    </row>
    <row r="68">
      <c r="A68" t="inlineStr">
        <is>
          <t>67</t>
        </is>
      </c>
      <c r="B68">
        <f>HYPERLINK(CONCATENATE("https://ar.wikipedia.org/", "/wiki/%D8%B9%D8%A7%D8%A6%D8%B4%D8%A9_(%D8%B1%D9%88%D8%A7%D9%8A%D8%A9)"), "عائشة")</f>
        <v/>
      </c>
      <c r="C68">
        <f>HYPERLINK(CONCATENATE("https://ar.wikipedia.org/", "/wiki/%D8%A7%D9%84%D8%A8%D8%B4%D9%8A%D8%B1_%D8%A8%D9%86_%D8%B3%D9%84%D8%A7%D9%85%D8%A9"), "البشير بن سلامة")</f>
        <v/>
      </c>
      <c r="D68">
        <f>HYPERLINK(CONCATENATE("https://ar.wikipedia.org/", "/wiki/%D8%AA%D9%88%D9%86%D8%B3"), "تونس")</f>
        <v/>
      </c>
    </row>
    <row r="69">
      <c r="A69" t="inlineStr">
        <is>
          <t>68</t>
        </is>
      </c>
      <c r="B69">
        <f>HYPERLINK(CONCATENATE("https://ar.wikipedia.org/", "/wiki/%D8%A7%D9%84%D8%B8%D9%84_%D9%88%D8%A7%D9%84%D8%B5%D8%AF%D9%89_(%D8%B1%D9%88%D8%A7%D9%8A%D8%A9)"), "الظل والصدي")</f>
        <v/>
      </c>
      <c r="C69">
        <f>HYPERLINK(CONCATENATE("https://ar.wikipedia.org/", "/wiki/%D9%8A%D9%88%D8%B3%D9%81_%D8%AD%D8%A8%D8%B4%D9%8A_%D8%A7%D9%84%D8%A3%D8%B4%D9%82%D8%B1"), "يوسف حبشي الأشقر")</f>
        <v/>
      </c>
      <c r="D69">
        <f>HYPERLINK(CONCATENATE("https://ar.wikipedia.org/", "/wiki/%D9%84%D8%A8%D9%86%D8%A7%D9%86"), "لبنان")</f>
        <v/>
      </c>
    </row>
    <row r="70">
      <c r="A70" t="inlineStr">
        <is>
          <t>69</t>
        </is>
      </c>
      <c r="B70">
        <f>HYPERLINK(CONCATENATE("https://ar.wikipedia.org/", "/wiki/%D8%A7%D9%84%D8%AF%D9%82%D9%84%D8%A9_%D9%81%D9%8A_%D8%B9%D8%B1%D8%A7%D8%AC%D9%8A%D9%86%D9%87%D8%A7_(%D8%B1%D9%88%D8%A7%D9%8A%D8%A9)"), "الدقلة في عراجينها")</f>
        <v/>
      </c>
      <c r="C70">
        <f>HYPERLINK(CONCATENATE("https://ar.wikipedia.org/", "/wiki/%D8%A8%D8%B4%D9%8A%D8%B1_%D8%AE%D8%B1%D9%8A%D9%81"), "بشير خريف")</f>
        <v/>
      </c>
      <c r="D70">
        <f>HYPERLINK(CONCATENATE("https://ar.wikipedia.org/", "/wiki/%D8%AA%D9%88%D9%86%D8%B3"), "تونس")</f>
        <v/>
      </c>
    </row>
    <row r="71">
      <c r="A71" t="inlineStr">
        <is>
          <t>70</t>
        </is>
      </c>
      <c r="B71">
        <f>HYPERLINK(CONCATENATE("https://ar.wikipedia.org/", "/wiki/%D8%A7%D9%84%D9%86%D8%AE%D8%A7%D8%B3_(%D9%83%D8%AA%D8%A7%D8%A8)"), "النخاس")</f>
        <v/>
      </c>
      <c r="C71">
        <f>HYPERLINK(CONCATENATE("https://ar.wikipedia.org/", "/wiki/%D8%B5%D9%84%D8%A7%D8%AD_%D8%A7%D9%84%D8%AF%D9%8A%D9%86_%D8%A8%D9%88%D8%AC%D8%A7%D9%87"), "صلاح الدين بوجاه")</f>
        <v/>
      </c>
      <c r="D71">
        <f>HYPERLINK(CONCATENATE("https://ar.wikipedia.org/", "/wiki/%D8%AA%D9%88%D9%86%D8%B3"), "تونس")</f>
        <v/>
      </c>
    </row>
    <row r="72">
      <c r="A72" t="inlineStr">
        <is>
          <t>71</t>
        </is>
      </c>
      <c r="B72">
        <f>HYPERLINK(CONCATENATE("https://ar.wikipedia.org/", "/w/index.php?title=%D8%A8%D8%A7%D8%A8_%D8%A7%D9%84%D8%B3%D8%A7%D8%AD%D8%A9_(%D8%B1%D9%88%D8%A7%D9%8A%D8%A9)&amp;action=edit&amp;redlink=1"), "باب الساحة")</f>
        <v/>
      </c>
      <c r="C72">
        <f>HYPERLINK(CONCATENATE("https://ar.wikipedia.org/", "/wiki/%D8%B3%D8%AD%D8%B1_%D8%AE%D9%84%D9%8A%D9%81%D8%A9"), "سحر خليفة")</f>
        <v/>
      </c>
      <c r="D72">
        <f>HYPERLINK(CONCATENATE("https://ar.wikipedia.org/", "/wiki/%D9%81%D9%84%D8%B3%D8%B7%D9%8A%D9%86"), "")</f>
        <v/>
      </c>
    </row>
    <row r="73">
      <c r="A73" t="inlineStr">
        <is>
          <t>72</t>
        </is>
      </c>
      <c r="B73">
        <f>HYPERLINK(CONCATENATE("https://ar.wikipedia.org/", "/w/index.php?title=%D8%B3%D8%A7%D8%A8%D8%B9_%D8%A7%D9%8A%D8%A7%D9%85_%D8%A7%D9%84%D8%AE%D9%84%D9%82_(%D8%B1%D9%88%D8%A7%D9%8A%D8%A9)&amp;action=edit&amp;redlink=1"), "سابع ايام الخلق")</f>
        <v/>
      </c>
      <c r="C73">
        <f>HYPERLINK(CONCATENATE("https://ar.wikipedia.org/", "/wiki/%D8%B9%D8%A8%D8%AF_%D8%A7%D9%84%D8%AE%D8%A7%D9%84%D9%82_%D8%A7%D9%84%D8%B1%D9%83%D8%A7%D8%A8%D9%8A"), "عبد الخالق الركابي")</f>
        <v/>
      </c>
      <c r="D73">
        <f>HYPERLINK(CONCATENATE("https://ar.wikipedia.org/", "/wiki/%D8%A7%D9%84%D8%B9%D8%B1%D8%A7%D9%82"), "العراق")</f>
        <v/>
      </c>
    </row>
    <row r="74">
      <c r="A74" t="inlineStr">
        <is>
          <t>73</t>
        </is>
      </c>
      <c r="B74">
        <f>HYPERLINK(CONCATENATE("https://ar.wikipedia.org/", "/w/index.php?title=%D8%B4%D9%8A%D8%A1_%D9%85%D9%86_%D8%A7%D9%84%D8%AE%D9%88%D9%81_(%D8%B1%D9%88%D8%A7%D9%8A%D8%A9)&amp;action=edit&amp;redlink=1"), "شيء من الخوف")</f>
        <v/>
      </c>
      <c r="C74">
        <f>HYPERLINK(CONCATENATE("https://ar.wikipedia.org/", "/wiki/%D8%AB%D8%B1%D9%88%D8%AA_%D8%A3%D8%A8%D8%A7%D8%B8%D8%A9"), "ثروت أباظة")</f>
        <v/>
      </c>
      <c r="D74">
        <f>HYPERLINK(CONCATENATE("https://ar.wikipedia.org/", "/wiki/%D9%85%D8%B5%D8%B1"), "مصر")</f>
        <v/>
      </c>
    </row>
    <row r="75">
      <c r="A75" t="inlineStr">
        <is>
          <t>74</t>
        </is>
      </c>
      <c r="B75">
        <f>HYPERLINK(CONCATENATE("https://ar.wikipedia.org/", "/wiki/%D8%A7%D9%84%D9%84%D8%A7%D8%B2_(%D8%B1%D9%88%D8%A7%D9%8A%D8%A9)"), "اللاز")</f>
        <v/>
      </c>
      <c r="C75">
        <f>HYPERLINK(CONCATENATE("https://ar.wikipedia.org/", "/wiki/%D8%A7%D9%84%D8%B7%D8%A7%D9%87%D8%B1_%D9%88%D8%B7%D8%A7%D8%B1"), "الطاهر وطار")</f>
        <v/>
      </c>
      <c r="D75">
        <f>HYPERLINK(CONCATENATE("https://ar.wikipedia.org/", "/wiki/%D8%A7%D9%84%D8%AC%D8%B2%D8%A7%D8%A6%D8%B1"), "الجزائر")</f>
        <v/>
      </c>
    </row>
    <row r="76">
      <c r="A76" t="inlineStr">
        <is>
          <t>75</t>
        </is>
      </c>
      <c r="B76">
        <f>HYPERLINK(CONCATENATE("https://ar.wikipedia.org/", "/w/index.php?title=%D8%A7%D9%84%D9%85%D8%B1%D8%A3%D8%A9_%D9%88%D8%A7%D9%84%D9%88%D8%B1%D8%AF%D8%A9_(%D8%B1%D9%88%D8%A7%D9%8A%D8%A9)&amp;action=edit&amp;redlink=1"), "المرأة والوردة")</f>
        <v/>
      </c>
      <c r="C76">
        <f>HYPERLINK(CONCATENATE("https://ar.wikipedia.org/", "/wiki/%D9%85%D8%AD%D9%85%D8%AF_%D8%B2%D9%81%D8%B2%D8%A7%D9%81"), "محمد زفزاف")</f>
        <v/>
      </c>
      <c r="D76">
        <f>HYPERLINK(CONCATENATE("https://ar.wikipedia.org/", "/wiki/%D8%A7%D9%84%D9%85%D8%BA%D8%B1%D8%A8"), "المغرب")</f>
        <v/>
      </c>
    </row>
    <row r="77">
      <c r="A77" t="inlineStr">
        <is>
          <t>76</t>
        </is>
      </c>
      <c r="B77">
        <f>HYPERLINK(CONCATENATE("https://ar.wikipedia.org/", "/wiki/%D8%A3%D9%84%D9%81_%D8%B9%D8%A7%D9%85_%D9%88%D8%B9%D8%A7%D9%85_%D9%85%D9%86_%D8%A7%D9%84%D8%AD%D9%86%D9%8A%D9%86_(%D8%B1%D9%88%D8%A7%D9%8A%D8%A9)"), "ألف عام وعام من الحنين")</f>
        <v/>
      </c>
      <c r="C77">
        <f>HYPERLINK(CONCATENATE("https://ar.wikipedia.org/", "/wiki/%D8%B1%D8%B4%D9%8A%D8%AF_%D8%A8%D9%88%D8%AC%D8%AF%D8%B1%D8%A9"), "رشيد بوجدرة")</f>
        <v/>
      </c>
      <c r="D77">
        <f>HYPERLINK(CONCATENATE("https://ar.wikipedia.org/", "/wiki/%D8%A7%D9%84%D8%AC%D8%B2%D8%A7%D8%A6%D8%B1"), "الجزائر")</f>
        <v/>
      </c>
    </row>
    <row r="78">
      <c r="A78" t="inlineStr">
        <is>
          <t>77</t>
        </is>
      </c>
      <c r="B78">
        <f>HYPERLINK(CONCATENATE("https://ar.wikipedia.org/", "/w/index.php?title=%D8%A7%D9%84%D9%82%D8%A8%D8%B1_%D8%A7%D9%84%D9%85%D8%AC%D9%87%D9%88%D9%84_(%D8%B1%D9%88%D8%A7%D9%8A%D8%A9)&amp;action=edit&amp;redlink=1"), "القبر المجهول")</f>
        <v/>
      </c>
      <c r="C78">
        <f>HYPERLINK(CONCATENATE("https://ar.wikipedia.org/", "/wiki/%D8%A3%D8%AD%D9%85%D8%AF_%D8%A8%D9%86_%D8%B9%D8%A8%D8%AF_%D8%A7%D9%84%D9%82%D8%A7%D8%AF%D8%B1"), "احمد بن عبد القادر")</f>
        <v/>
      </c>
      <c r="D78">
        <f>HYPERLINK(CONCATENATE("https://ar.wikipedia.org/", "/wiki/%D9%85%D9%88%D8%B1%D9%8A%D8%AA%D8%A7%D9%86%D9%8A%D8%A7"), "موريتانيا")</f>
        <v/>
      </c>
    </row>
    <row r="79">
      <c r="A79" t="inlineStr">
        <is>
          <t>78</t>
        </is>
      </c>
      <c r="B79">
        <f>HYPERLINK(CONCATENATE("https://ar.wikipedia.org/", "/w/index.php?title=%D8%A7%D9%84%D8%A7%D8%BA%D8%AA%D9%8A%D8%A7%D9%84_%D9%88%D8%A7%D9%84%D8%BA%D8%B6%D8%A8_(%D8%B1%D9%88%D8%A7%D9%8A%D8%A9)&amp;action=edit&amp;redlink=1"), "الاغتيال والغضب")</f>
        <v/>
      </c>
      <c r="C79">
        <f>HYPERLINK(CONCATENATE("https://ar.wikipedia.org/", "/wiki/%D9%85%D9%88%D9%81%D9%82_%D8%AE%D8%B6%D8%B1"), "موفق خضر")</f>
        <v/>
      </c>
      <c r="D79">
        <f>HYPERLINK(CONCATENATE("https://ar.wikipedia.org/", "/wiki/%D8%A7%D9%84%D8%B9%D8%B1%D8%A7%D9%82"), "العراق")</f>
        <v/>
      </c>
    </row>
    <row r="80">
      <c r="A80" t="inlineStr">
        <is>
          <t>79</t>
        </is>
      </c>
      <c r="B80">
        <f>HYPERLINK(CONCATENATE("https://ar.wikipedia.org/", "/w/index.php?title=%D8%A7%D9%84%D8%AF%D9%88%D8%A7%D9%85%D8%A9_(%D8%B1%D9%88%D8%A7%D9%8A%D8%A9)&amp;action=edit&amp;redlink=1"), "الدوامة")</f>
        <v/>
      </c>
      <c r="C80">
        <f>HYPERLINK(CONCATENATE("https://ar.wikipedia.org/", "/wiki/%D9%82%D9%85%D8%B1_%D9%83%D9%8A%D9%84%D8%A7%D9%86%D9%8A"), "قمر كيلاني")</f>
        <v/>
      </c>
      <c r="D80">
        <f>HYPERLINK(CONCATENATE("https://ar.wikipedia.org/", "/wiki/%D8%B3%D9%88%D8%B1%D9%8A%D8%A7"), "سوريا")</f>
        <v/>
      </c>
    </row>
    <row r="81">
      <c r="A81" t="inlineStr">
        <is>
          <t>80</t>
        </is>
      </c>
      <c r="B81">
        <f>HYPERLINK(CONCATENATE("https://ar.wikipedia.org/", "/w/index.php?title=%D8%A7%D9%84%D8%AD%D8%B5%D8%A7%D8%B1_(%D8%B1%D9%88%D8%A7%D9%8A%D8%A9)&amp;action=edit&amp;redlink=1"), "الحصار")</f>
        <v/>
      </c>
      <c r="C81">
        <f>HYPERLINK(CONCATENATE("https://ar.wikipedia.org/", "/wiki/%D9%81%D9%88%D8%B2%D9%8A%D8%A9_%D8%B1%D8%B4%D9%8A%D8%AF"), "فوزية رشيد")</f>
        <v/>
      </c>
      <c r="D81">
        <f>HYPERLINK(CONCATENATE("https://ar.wikipedia.org/", "/wiki/%D8%A7%D9%84%D8%A8%D8%AD%D8%B1%D9%8A%D9%86"), "البحرين")</f>
        <v/>
      </c>
    </row>
    <row r="82">
      <c r="A82" t="inlineStr">
        <is>
          <t>81</t>
        </is>
      </c>
      <c r="B82">
        <f>HYPERLINK(CONCATENATE("https://ar.wikipedia.org/", "/wiki/%D9%81%D9%8A_%D8%A8%D9%8A%D8%AA%D9%86%D8%A7_%D8%B1%D8%AC%D9%84_(%D8%B1%D9%88%D8%A7%D9%8A%D8%A9)"), "في بيتنا رجل")</f>
        <v/>
      </c>
      <c r="C82">
        <f>HYPERLINK(CONCATENATE("https://ar.wikipedia.org/", "/wiki/%D8%A5%D8%AD%D8%B3%D8%A7%D9%86_%D8%B9%D8%A8%D8%AF_%D8%A7%D9%84%D9%82%D8%AF%D9%88%D8%B3"), "احسان عبد القدوس")</f>
        <v/>
      </c>
      <c r="D82">
        <f>HYPERLINK(CONCATENATE("https://ar.wikipedia.org/", "/wiki/%D9%85%D8%B5%D8%B1"), "مصر")</f>
        <v/>
      </c>
    </row>
    <row r="83">
      <c r="A83" t="inlineStr">
        <is>
          <t>82</t>
        </is>
      </c>
      <c r="B83">
        <f>HYPERLINK(CONCATENATE("https://ar.wikipedia.org/", "/w/index.php?title=%D8%B1%D9%85%D9%88%D8%B2_%D8%B9%D8%B5%D8%B1%D9%8A%D8%A9_(%D8%B1%D9%88%D8%A7%D9%8A%D8%A9)&amp;action=edit&amp;redlink=1"), "رموز عصرية")</f>
        <v/>
      </c>
      <c r="C83">
        <f>HYPERLINK(CONCATENATE("https://ar.wikipedia.org/", "/wiki/%D8%AE%D8%B6%D9%8A%D8%B1_%D8%B9%D8%A8%D8%AF_%D8%A7%D9%84%D8%A3%D9%85%D9%8A%D8%B1"), "خضير عبد الأمير")</f>
        <v/>
      </c>
      <c r="D83">
        <f>HYPERLINK(CONCATENATE("https://ar.wikipedia.org/", "/wiki/%D8%A7%D9%84%D8%B9%D8%B1%D8%A7%D9%82"), "العراق")</f>
        <v/>
      </c>
    </row>
    <row r="84">
      <c r="A84" t="inlineStr">
        <is>
          <t>83</t>
        </is>
      </c>
      <c r="B84">
        <f>HYPERLINK(CONCATENATE("https://ar.wikipedia.org/", "/w/index.php?title=%D9%88%D9%86%D8%B5%D9%8A%D8%A8%D9%8A_%D9%85%D9%86_%D8%A7%D9%84%D8%A7%D9%81%D9%82_(%D8%B1%D9%88%D8%A7%D9%8A%D8%A9)&amp;action=edit&amp;redlink=1"), "ونصيبي من الافق")</f>
        <v/>
      </c>
      <c r="C84">
        <f>HYPERLINK(CONCATENATE("https://ar.wikipedia.org/", "/wiki/%D8%B9%D8%A8%D8%AF_%D8%A7%D9%84%D9%82%D8%A7%D8%AF%D8%B1_%D8%A8%D9%86_%D8%A7%D9%84%D8%B4%D9%8A%D8%AE"), "عبد القادر بن الشيخ")</f>
        <v/>
      </c>
      <c r="D84">
        <f>HYPERLINK(CONCATENATE("https://ar.wikipedia.org/", "/wiki/%D8%AA%D9%88%D9%86%D8%B3"), "تونس")</f>
        <v/>
      </c>
    </row>
    <row r="85">
      <c r="A85" t="inlineStr">
        <is>
          <t>84</t>
        </is>
      </c>
      <c r="B85">
        <f>HYPERLINK(CONCATENATE("https://ar.wikipedia.org/", "/w/index.php?title=%D9%85%D8%AC%D9%86%D9%88%D9%86_%D8%A7%D9%84%D8%AD%D9%83%D9%85_(%D8%B1%D9%88%D8%A7%D9%8A%D8%A9)&amp;action=edit&amp;redlink=1"), "مجنون الحكم")</f>
        <v/>
      </c>
      <c r="C85">
        <f>HYPERLINK(CONCATENATE("https://ar.wikipedia.org/", "/wiki/%D8%A8%D9%86%D8%B3%D8%A7%D9%84%D9%85_%D8%AD%D9%85%D9%8A%D8%B4"), "بنسالم حميش")</f>
        <v/>
      </c>
      <c r="D85">
        <f>HYPERLINK(CONCATENATE("https://ar.wikipedia.org/", "/wiki/%D8%A7%D9%84%D9%85%D8%BA%D8%B1%D8%A8"), "المغرب")</f>
        <v/>
      </c>
    </row>
    <row r="86">
      <c r="A86" t="inlineStr">
        <is>
          <t>85</t>
        </is>
      </c>
      <c r="B86">
        <f>HYPERLINK(CONCATENATE("https://ar.wikipedia.org/", "/w/index.php?title=%D8%A7%D9%84%D8%AE%D9%85%D8%A7%D8%B3%D9%8A%D8%A9_(%D8%B1%D9%88%D8%A7%D9%8A%D8%A9)&amp;action=edit&amp;redlink=1"), "الخماسية")</f>
        <v/>
      </c>
      <c r="C86">
        <f>HYPERLINK(CONCATENATE("https://ar.wikipedia.org/", "/wiki/%D8%A5%D8%B3%D9%85%D8%A7%D8%B9%D9%8A%D9%84_%D9%81%D9%87%D8%AF_%D8%A5%D8%B3%D9%85%D8%A7%D8%B9%D9%8A%D9%84"), "إسماعيل فهد إسماعيل")</f>
        <v/>
      </c>
      <c r="D86">
        <f>HYPERLINK(CONCATENATE("https://ar.wikipedia.org/", "/wiki/%D8%A7%D9%84%D9%83%D9%88%D9%8A%D8%AA"), "الكويت")</f>
        <v/>
      </c>
    </row>
    <row r="87">
      <c r="A87" t="inlineStr">
        <is>
          <t>86</t>
        </is>
      </c>
      <c r="B87">
        <f>HYPERLINK(CONCATENATE("https://ar.wikipedia.org/", "/w/index.php?title=%D8%A3%D8%AC%D9%86%D8%AD%D8%A9_%D8%A7%D9%84%D8%AA%D9%8A%D9%87_(%D8%B1%D9%88%D8%A7%D9%8A%D8%A9)&amp;action=edit&amp;redlink=1"), "أجنحة التيه")</f>
        <v/>
      </c>
      <c r="C87">
        <f>HYPERLINK(CONCATENATE("https://ar.wikipedia.org/", "/w/index.php?title=%D8%AC%D9%88%D8%A7%D8%AF_%D8%A7%D9%84%D8%B5%D9%8A%D8%AF%D8%A7%D9%88%D9%8A&amp;action=edit&amp;redlink=1"), "جواد الصيداوي")</f>
        <v/>
      </c>
      <c r="D87">
        <f>HYPERLINK(CONCATENATE("https://ar.wikipedia.org/", "/wiki/%D9%84%D8%A8%D9%86%D8%A7%D9%86"), "لبنان")</f>
        <v/>
      </c>
    </row>
    <row r="88">
      <c r="A88" t="inlineStr">
        <is>
          <t>87</t>
        </is>
      </c>
      <c r="B88">
        <f>HYPERLINK(CONCATENATE("https://ar.wikipedia.org/", "/w/index.php?title=%D8%A7%D9%8A%D8%A7%D9%85_%D8%A7%D9%84%D8%B1%D9%85%D8%A7%D8%AF_(%D8%B1%D9%88%D8%A7%D9%8A%D8%A9)&amp;action=edit&amp;redlink=1"), "ايام الرماد")</f>
        <v/>
      </c>
      <c r="C88">
        <f>HYPERLINK(CONCATENATE("https://ar.wikipedia.org/", "/wiki/%D9%85%D8%AD%D9%85%D8%AF_%D8%B9%D8%B2_%D8%A7%D9%84%D8%AF%D9%8A%D9%86_%D8%A7%D9%84%D8%AA%D8%A7%D8%B2%D9%8A"), "محمد عز الدين التازي")</f>
        <v/>
      </c>
      <c r="D88">
        <f>HYPERLINK(CONCATENATE("https://ar.wikipedia.org/", "/wiki/%D8%A7%D9%84%D9%85%D8%BA%D8%B1%D8%A8"), "المغرب")</f>
        <v/>
      </c>
    </row>
    <row r="89">
      <c r="A89" t="inlineStr">
        <is>
          <t>88</t>
        </is>
      </c>
      <c r="B89">
        <f>HYPERLINK(CONCATENATE("https://ar.wikipedia.org/", "/w/index.php?title=%D8%B1%D8%A3%D8%B3_%D8%A8%D9%8A%D8%B1%D9%88%D8%AA_(%D8%B1%D9%88%D8%A7%D9%8A%D8%A9)&amp;action=edit&amp;redlink=1"), "رأس بيروت")</f>
        <v/>
      </c>
      <c r="C89">
        <f>HYPERLINK(CONCATENATE("https://ar.wikipedia.org/", "/wiki/%D9%8A%D8%A7%D8%B3%D9%8A%D9%86_%D8%B1%D9%81%D8%A7%D8%B9%D9%8A%D8%A9"), "ياسين رفاعية")</f>
        <v/>
      </c>
      <c r="D89">
        <f>HYPERLINK(CONCATENATE("https://ar.wikipedia.org/", "/wiki/%D8%B3%D9%88%D8%B1%D9%8A%D8%A7"), "سوريا")</f>
        <v/>
      </c>
    </row>
    <row r="90">
      <c r="A90" t="inlineStr">
        <is>
          <t>89</t>
        </is>
      </c>
      <c r="B90">
        <f>HYPERLINK(CONCATENATE("https://ar.wikipedia.org/", "/wiki/%D8%B9%D9%8A%D9%86_%D8%A7%D9%84%D8%B4%D9%85%D8%B3_(%D8%B1%D9%88%D8%A7%D9%8A%D8%A9)"), "عين الشمس")</f>
        <v/>
      </c>
      <c r="C90">
        <f>HYPERLINK(CONCATENATE("https://ar.wikipedia.org/", "/w/index.php?title=%D8%AE%D9%84%D9%8A%D9%81%D8%A9_%D8%AD%D8%B3%D9%8A%D9%86_%D9%85%D8%B5%D8%B7%D9%81%D9%8A&amp;action=edit&amp;redlink=1"), "خليفة حسين مصطفي")</f>
        <v/>
      </c>
      <c r="D90">
        <f>HYPERLINK(CONCATENATE("https://ar.wikipedia.org/", "/wiki/%D9%84%D9%8A%D8%A8%D9%8A%D8%A7"), "ليبيا")</f>
        <v/>
      </c>
    </row>
    <row r="91">
      <c r="A91" t="inlineStr">
        <is>
          <t>90</t>
        </is>
      </c>
      <c r="B91">
        <f>HYPERLINK(CONCATENATE("https://ar.wikipedia.org/", "/w/index.php?title=%D9%84%D9%88%D9%86%D8%AC%D9%87_%D9%88%D8%A7%D9%84%D8%BA%D9%88%D9%84_(%D8%B1%D9%88%D8%A7%D9%8A%D8%A9)&amp;action=edit&amp;redlink=1"), "لونجه والغول")</f>
        <v/>
      </c>
      <c r="C91">
        <f>HYPERLINK(CONCATENATE("https://ar.wikipedia.org/", "/wiki/%D8%B2%D9%87%D9%88%D8%B1_%D9%88%D9%86%D9%8A%D8%B3%D9%8A"), "زهور ونيسي")</f>
        <v/>
      </c>
      <c r="D91">
        <f>HYPERLINK(CONCATENATE("https://ar.wikipedia.org/", "/wiki/%D8%A7%D9%84%D8%AC%D8%B2%D8%A7%D8%A6%D8%B1"), "الجزائر")</f>
        <v/>
      </c>
    </row>
    <row r="92">
      <c r="A92" t="inlineStr">
        <is>
          <t>91</t>
        </is>
      </c>
      <c r="B92">
        <f>HYPERLINK(CONCATENATE("https://ar.wikipedia.org/", "/w/index.php?title=%D8%B5%D8%AE%D8%A8_%D8%A7%D9%84%D8%A8%D8%AD%D9%8A%D8%B1%D8%A9_(%D8%B1%D9%88%D8%A7%D9%8A%D8%A9)&amp;action=edit&amp;redlink=1"), "صخب البحيرة")</f>
        <v/>
      </c>
      <c r="C92">
        <f>HYPERLINK(CONCATENATE("https://ar.wikipedia.org/", "/wiki/%D9%85%D8%AD%D9%85%D8%AF_%D8%A7%D9%84%D8%A8%D8%B3%D8%A7%D8%B7%D9%8A"), "محمد البساطي")</f>
        <v/>
      </c>
      <c r="D92">
        <f>HYPERLINK(CONCATENATE("https://ar.wikipedia.org/", "/wiki/%D9%85%D8%B5%D8%B1"), "مصر")</f>
        <v/>
      </c>
    </row>
    <row r="93">
      <c r="A93" t="inlineStr">
        <is>
          <t>92</t>
        </is>
      </c>
      <c r="B93">
        <f>HYPERLINK(CONCATENATE("https://ar.wikipedia.org/", "/wiki/%D8%A7%D9%84%D8%B3%D8%A7%D8%A6%D8%B1%D9%88%D9%86_%D9%86%D9%8A%D8%A7%D9%85%D8%A7_(%D8%B1%D9%88%D8%A7%D9%8A%D8%A9)"), "السائرون نياما")</f>
        <v/>
      </c>
      <c r="C93">
        <f>HYPERLINK(CONCATENATE("https://ar.wikipedia.org/", "/wiki/%D8%B3%D8%B9%D8%AF_%D9%85%D9%83%D8%A7%D9%88%D9%8A"), "سعد مكاوي")</f>
        <v/>
      </c>
      <c r="D93">
        <f>HYPERLINK(CONCATENATE("https://ar.wikipedia.org/", "/wiki/%D9%85%D8%B5%D8%B1"), "مصر")</f>
        <v/>
      </c>
    </row>
    <row r="94">
      <c r="A94" t="inlineStr">
        <is>
          <t>93</t>
        </is>
      </c>
      <c r="B94">
        <f>HYPERLINK(CONCATENATE("https://ar.wikipedia.org/", "/w/index.php?title=1952_(%D8%B1%D9%88%D8%A7%D9%8A%D8%A9)&amp;action=edit&amp;redlink=1"), "1952")</f>
        <v/>
      </c>
      <c r="C94">
        <f>HYPERLINK(CONCATENATE("https://ar.wikipedia.org/", "/wiki/%D8%AC%D9%85%D9%8A%D9%84_%D8%B9%D8%B7%D9%8A%D8%A9_%D8%A5%D8%A8%D8%B1%D8%A7%D9%87%D9%8A%D9%85"), "جميل عطية إبراهيم")</f>
        <v/>
      </c>
      <c r="D94">
        <f>HYPERLINK(CONCATENATE("https://ar.wikipedia.org/", "/wiki/%D9%85%D8%B5%D8%B1"), "مصر")</f>
        <v/>
      </c>
    </row>
    <row r="95">
      <c r="A95" t="inlineStr">
        <is>
          <t>94</t>
        </is>
      </c>
      <c r="B95">
        <f>HYPERLINK(CONCATENATE("https://ar.wikipedia.org/", "/w/index.php?title=%D8%B7%D9%8A%D9%88%D8%B1_%D8%A3%D9%8A%D9%84%D9%88%D9%84_(%D8%B1%D9%88%D8%A7%D9%8A%D8%A9)&amp;action=edit&amp;redlink=1"), "طيور أيلول")</f>
        <v/>
      </c>
      <c r="C95">
        <f>HYPERLINK(CONCATENATE("https://ar.wikipedia.org/", "/wiki/%D8%A5%D9%85%D9%8A%D9%84%D9%8A_%D9%86%D8%B5%D8%B1_%D8%A7%D9%84%D9%84%D9%87"), "إميلي نصر الله")</f>
        <v/>
      </c>
      <c r="D95">
        <f>HYPERLINK(CONCATENATE("https://ar.wikipedia.org/", "/wiki/%D9%84%D8%A8%D9%86%D8%A7%D9%86"), "لبنان")</f>
        <v/>
      </c>
    </row>
    <row r="96">
      <c r="A96" t="inlineStr">
        <is>
          <t>95</t>
        </is>
      </c>
      <c r="B96">
        <f>HYPERLINK(CONCATENATE("https://ar.wikipedia.org/", "/w/index.php?title=%D8%A7%D9%84%D9%85%D8%A4%D8%A7%D9%85%D8%B1%D8%A9_(%D8%B1%D9%88%D8%A7%D9%8A%D8%A9)&amp;action=edit&amp;redlink=1"), "المؤامرة")</f>
        <v/>
      </c>
      <c r="C96">
        <f>HYPERLINK(CONCATENATE("https://ar.wikipedia.org/", "/wiki/%D9%81%D8%B1%D8%AC_%D8%A7%D9%84%D8%AD%D9%88%D8%A7%D8%B1"), "فرج الحوار")</f>
        <v/>
      </c>
      <c r="D96">
        <f>HYPERLINK(CONCATENATE("https://ar.wikipedia.org/", "/wiki/%D8%AA%D9%88%D9%86%D8%B3"), "تونس")</f>
        <v/>
      </c>
    </row>
    <row r="97">
      <c r="A97" t="inlineStr">
        <is>
          <t>96</t>
        </is>
      </c>
      <c r="B97">
        <f>HYPERLINK(CONCATENATE("https://ar.wikipedia.org/", "/w/index.php?title=%D8%A7%D9%84%D9%85%D8%B9%D9%84%D9%85_%D8%B9%D9%84%D9%8A_(%D8%B1%D9%88%D8%A7%D9%8A%D8%A9)&amp;action=edit&amp;redlink=1"), "المعلم علي")</f>
        <v/>
      </c>
      <c r="C97">
        <f>HYPERLINK(CONCATENATE("https://ar.wikipedia.org/", "/wiki/%D8%B9%D8%A8%D8%AF_%D8%A7%D9%84%D9%83%D8%B1%D9%8A%D9%85_%D8%BA%D9%84%D8%A7%D8%A8"), "عبد الكريم غلاب")</f>
        <v/>
      </c>
      <c r="D97">
        <f>HYPERLINK(CONCATENATE("https://ar.wikipedia.org/", "/wiki/%D8%A7%D9%84%D9%85%D8%BA%D8%B1%D8%A8"), "المغرب")</f>
        <v/>
      </c>
    </row>
    <row r="98">
      <c r="A98" t="inlineStr">
        <is>
          <t>97</t>
        </is>
      </c>
      <c r="B98">
        <f>HYPERLINK(CONCATENATE("https://ar.wikipedia.org/", "/w/index.php?title=%D9%82%D8%A7%D9%85%D8%A7%D8%AA_%D8%A7%D9%84%D8%B2%D8%A8%D8%AF_(%D8%B1%D9%88%D8%A7%D9%8A%D8%A9)&amp;action=edit&amp;redlink=1"), "قامات الزبد")</f>
        <v/>
      </c>
      <c r="C98">
        <f>HYPERLINK(CONCATENATE("https://ar.wikipedia.org/", "/wiki/%D8%A5%D9%84%D9%8A%D8%A7%D8%B3_%D9%81%D8%B1%D9%83%D9%88%D8%AD"), "إلياس فركوح")</f>
        <v/>
      </c>
      <c r="D98">
        <f>HYPERLINK(CONCATENATE("https://ar.wikipedia.org/", "/wiki/%D8%A7%D9%84%D8%A3%D8%B1%D8%AF%D9%86"), "الأردن")</f>
        <v/>
      </c>
    </row>
    <row r="99">
      <c r="A99" t="inlineStr">
        <is>
          <t>98</t>
        </is>
      </c>
      <c r="B99">
        <f>HYPERLINK(CONCATENATE("https://ar.wikipedia.org/", "/w/index.php?title=%D8%B9%D8%B5%D8%A7%D9%81%D9%8A%D8%B1_%D8%A7%D9%84%D9%81%D8%AC%D8%B1_(%D8%B1%D9%88%D8%A7%D9%8A%D8%A9)&amp;action=edit&amp;redlink=1"), "عصافير الفجر")</f>
        <v/>
      </c>
      <c r="C99">
        <f>HYPERLINK(CONCATENATE("https://ar.wikipedia.org/", "/wiki/%D9%84%D9%8A%D9%84%D9%89_%D8%B9%D8%B3%D9%8A%D8%B1%D8%A7%D9%86"), "ليلى عسيران")</f>
        <v/>
      </c>
      <c r="D99">
        <f>HYPERLINK(CONCATENATE("https://ar.wikipedia.org/", "/wiki/%D9%84%D8%A8%D9%86%D8%A7%D9%86"), "لبنان")</f>
        <v/>
      </c>
    </row>
    <row r="100">
      <c r="A100" t="inlineStr">
        <is>
          <t>99</t>
        </is>
      </c>
      <c r="B100">
        <f>HYPERLINK(CONCATENATE("https://ar.wikipedia.org/", "/w/index.php?title=%D8%AC%D8%B3%D8%B1_%D8%A8%D9%86%D8%A7%D8%AA_%D9%8A%D8%B9%D9%82%D9%88%D8%A8_(%D8%B1%D9%88%D8%A7%D9%8A%D8%A9)&amp;action=edit&amp;redlink=1"), "جسر بنات يعقوب")</f>
        <v/>
      </c>
      <c r="C100">
        <f>HYPERLINK(CONCATENATE("https://ar.wikipedia.org/", "/wiki/%D8%AD%D8%B3%D9%86_%D8%AD%D9%85%D9%8A%D8%AF"), "حسن حميد")</f>
        <v/>
      </c>
      <c r="D100">
        <f>HYPERLINK(CONCATENATE("https://ar.wikipedia.org/", "/wiki/%D9%81%D9%84%D8%B3%D8%B7%D9%8A%D9%86"), "")</f>
        <v/>
      </c>
    </row>
    <row r="101">
      <c r="A101" t="inlineStr">
        <is>
          <t>100</t>
        </is>
      </c>
      <c r="B101">
        <f>HYPERLINK(CONCATENATE("https://ar.wikipedia.org/", "/w/index.php?title=%D8%A7%D9%84%D9%88%D8%B3%D9%85%D9%8A%D8%A9_(%D8%B1%D9%88%D8%A7%D9%8A%D8%A9)&amp;action=edit&amp;redlink=1"), "الوسمية")</f>
        <v/>
      </c>
      <c r="C101">
        <f>HYPERLINK(CONCATENATE("https://ar.wikipedia.org/", "/wiki/%D8%B9%D8%A8%D8%AF_%D8%A7%D9%84%D8%B9%D8%B2%D9%8A%D8%B2_%D9%85%D8%B4%D8%B1%D9%8A"), "عبد العزيز مشري")</f>
        <v/>
      </c>
      <c r="D101">
        <f>HYPERLINK(CONCATENATE("https://ar.wikipedia.org/", "/wiki/%D8%A7%D9%84%D8%B3%D8%B9%D9%88%D8%AF%D9%8A%D8%A9"), "السعودية")</f>
        <v/>
      </c>
    </row>
    <row r="102">
      <c r="A102" t="inlineStr">
        <is>
          <t>101</t>
        </is>
      </c>
      <c r="B102">
        <f>HYPERLINK(CONCATENATE("https://ar.wikipedia.org/", "/w/index.php?title=%D8%A7%D9%84%D8%A8%D8%B4%D9%85%D9%88%D8%B1%D9%8A_(%D8%B1%D9%88%D8%A7%D9%8A%D8%A9_)&amp;action=edit&amp;redlink=1"), "البشموري")</f>
        <v/>
      </c>
      <c r="C102">
        <f>HYPERLINK(CONCATENATE("https://ar.wikipedia.org/", "/wiki/%D8%B3%D9%84%D9%88%D9%89_%D8%A8%D9%83%D8%B1"), "سلوى بكر")</f>
        <v/>
      </c>
      <c r="D102">
        <f>HYPERLINK(CONCATENATE("https://ar.wikipedia.org/", "/wiki/%D9%85%D8%B5%D8%B1"), "مصر")</f>
        <v/>
      </c>
    </row>
    <row r="103">
      <c r="A103" t="inlineStr">
        <is>
          <t>102</t>
        </is>
      </c>
      <c r="B103">
        <f>HYPERLINK(CONCATENATE("https://ar.wikipedia.org/", "/wiki/%D8%A7%D9%84%D9%81%D8%A7%D8%B1%D8%B3_%D8%A7%D9%84%D9%82%D8%AA%D9%8A%D9%84_%D9%8A%D8%AA%D8%B1%D8%AC%D9%84_(%D8%B1%D9%88%D8%A7%D9%8A%D8%A9)"), "الفارس القتيل يترجل")</f>
        <v/>
      </c>
      <c r="C103">
        <f>HYPERLINK(CONCATENATE("https://ar.wikipedia.org/", "/wiki/%D8%A5%D9%84%D9%8A%D8%A7%D8%B3_%D8%A7%D9%84%D8%AF%D9%8A%D8%B1%D9%8A"), "إلياس الديري")</f>
        <v/>
      </c>
      <c r="D103">
        <f>HYPERLINK(CONCATENATE("https://ar.wikipedia.org/", "/wiki/%D9%84%D8%A8%D9%86%D8%A7%D9%86"), "لبنان")</f>
        <v/>
      </c>
    </row>
    <row r="104">
      <c r="A104" t="inlineStr">
        <is>
          <t>103</t>
        </is>
      </c>
      <c r="B104">
        <f>HYPERLINK(CONCATENATE("https://ar.wikipedia.org/", "/wiki/%D8%A7%D9%84%D8%AA%D9%88%D8%AA_%D8%A7%D9%84%D9%85%D8%B1"), "التوت المر")</f>
        <v/>
      </c>
      <c r="C104">
        <f>HYPERLINK(CONCATENATE("https://ar.wikipedia.org/", "/wiki/%D9%85%D8%AD%D9%85%D8%AF_%D8%A7%D9%84%D8%B9%D8%B1%D9%88%D8%B3%D9%8A_%D8%A7%D9%84%D9%85%D8%B7%D9%88%D9%8A"), "محمد العروسي المطوي")</f>
        <v/>
      </c>
      <c r="D104">
        <f>HYPERLINK(CONCATENATE("https://ar.wikipedia.org/", "/wiki/%D8%AA%D9%88%D9%86%D8%B3"), "تونس")</f>
        <v/>
      </c>
    </row>
    <row r="105">
      <c r="A105" t="inlineStr">
        <is>
          <t>104</t>
        </is>
      </c>
      <c r="B105">
        <f>HYPERLINK(CONCATENATE("https://ar.wikipedia.org/", "/wiki/%D8%A3%D8%BA%D9%86%D9%8A%D8%A9_%D8%A7%D9%84%D9%85%D8%A7%D8%A1_%D9%88%D8%A7%D9%84%D9%86%D8%A7%D8%B1_(%D8%B1%D9%88%D8%A7%D9%8A%D8%A9)"), "أغنية الماء والنار")</f>
        <v/>
      </c>
      <c r="C105">
        <f>HYPERLINK(CONCATENATE("https://ar.wikipedia.org/", "/wiki/%D8%B9%D8%A8%D8%AF_%D8%A7%D9%84%D9%84%D9%87_%D8%AE%D9%84%D9%8A%D9%81%D8%A9"), "عبد الله خليفة")</f>
        <v/>
      </c>
      <c r="D105">
        <f>HYPERLINK(CONCATENATE("https://ar.wikipedia.org/", "/wiki/%D8%A7%D9%84%D8%A8%D8%AD%D8%B1%D9%8A%D9%86"), "البحرين")</f>
        <v/>
      </c>
    </row>
    <row r="106">
      <c r="A106" t="inlineStr">
        <is>
          <t>105</t>
        </is>
      </c>
      <c r="B106">
        <f>HYPERLINK(CONCATENATE("https://ar.wikipedia.org/", "/wiki/%D8%A7%D9%84%D8%A8%D8%A7%D8%A8_%D8%A7%D9%84%D9%85%D9%81%D8%AA%D9%88%D8%AD_(%D8%B1%D9%88%D8%A7%D9%8A%D8%A9)"), "الباب المفتوح")</f>
        <v/>
      </c>
      <c r="C106">
        <f>HYPERLINK(CONCATENATE("https://ar.wikipedia.org/", "/wiki/%D9%84%D8%B7%D9%8A%D9%81%D8%A9_%D8%A7%D9%84%D8%B2%D9%8A%D8%A7%D8%AA"), "لطيفة الزيات")</f>
        <v/>
      </c>
      <c r="D106">
        <f>HYPERLINK(CONCATENATE("https://ar.wikipedia.org/", "/wiki/%D9%85%D8%B5%D8%B1"), "مصر")</f>
        <v/>
      </c>
    </row>
    <row r="107">
      <c r="A107" t="inlineStr">
        <is>
          <t>106</t>
        </is>
      </c>
      <c r="B107">
        <f>HYPERLINK(CONCATENATE("https://ar.wikipedia.org/", "/wiki/%D9%85%D8%AF%D9%86_%D8%A7%D9%84%D9%85%D9%84%D8%AD"), "مدن الملح")</f>
        <v/>
      </c>
      <c r="C107">
        <f>HYPERLINK(CONCATENATE("https://ar.wikipedia.org/", "/wiki/%D8%B9%D8%A8%D8%AF_%D8%A7%D9%84%D8%B1%D8%AD%D9%85%D9%86_%D8%A7%D9%84%D9%85%D9%86%D9%8A%D9%81"), "عبد الرحمن منيف")</f>
        <v/>
      </c>
      <c r="D107">
        <f>HYPERLINK(CONCATENATE("https://ar.wikipedia.org/", "/wiki/%D8%A7%D9%84%D8%B3%D8%B9%D9%88%D8%AF%D9%8A%D8%A9"), "السعودية")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2022-03-27T16:41:03Z</dcterms:created>
  <dcterms:modified xsi:type="dcterms:W3CDTF">2022-03-27T16:41:03Z</dcterms:modified>
</cp:coreProperties>
</file>