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F:\Semml\comparative-analysis-energy-timeseries-forecasting-semml\"/>
    </mc:Choice>
  </mc:AlternateContent>
  <xr:revisionPtr revIDLastSave="0" documentId="13_ncr:1_{BD223C70-2255-4DF8-A490-0E4FFE6519D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  <c r="A2" i="2" a="1"/>
  <c r="B8" i="2" s="1"/>
  <c r="F43" i="1"/>
  <c r="E43" i="1"/>
  <c r="F42" i="1"/>
  <c r="E42" i="1"/>
  <c r="F41" i="1"/>
  <c r="E41" i="1"/>
  <c r="E40" i="1"/>
  <c r="F40" i="1" s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E32" i="1"/>
  <c r="F32" i="1" s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E24" i="1"/>
  <c r="F24" i="1" s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  <c r="A2" i="2" l="1"/>
  <c r="B2" i="2" s="1"/>
  <c r="B3" i="2"/>
  <c r="B4" i="2"/>
  <c r="B5" i="2"/>
  <c r="B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<sst xmlns="http://schemas.openxmlformats.org/spreadsheetml/2006/main" count="92" uniqueCount="57">
  <si>
    <t>File Name</t>
  </si>
  <si>
    <t>Model Name</t>
  </si>
  <si>
    <t>Start time</t>
  </si>
  <si>
    <t>Creation Time</t>
  </si>
  <si>
    <t>AutoARIMA_forecasts_TH_1344_FH_24_2024-12-28_18-08.csv</t>
  </si>
  <si>
    <t>AutoARIMA</t>
  </si>
  <si>
    <t>AutoARIMA_forecasts_TH_2688_FH_24_2024-12-28_18-13.csv</t>
  </si>
  <si>
    <t>AutoARIMA_forecasts_TH_336_FH_24_2024-12-28_15-39.csv</t>
  </si>
  <si>
    <t>AutoARIMA_forecasts_TH_5376_FH_24_2024-12-28_18-50.csv</t>
  </si>
  <si>
    <t>AutoARIMA_forecasts_TH_672_FH_24_2024-12-28_15-47.csv</t>
  </si>
  <si>
    <t>AutoARIMA_forecasts_TH_8064_FH_24_2024-12-28_19-53.csv</t>
  </si>
  <si>
    <t>AutoARIMA_wFC_forecasts_TH_1344_FH_24_2024-12-29_13-10.csv</t>
  </si>
  <si>
    <t>AutoARIMA_wFC_forecasts_TH_2688_FH_24_2024-12-29_13-26.csv</t>
  </si>
  <si>
    <t>AutoARIMA_wFC_forecasts_TH_336_FH_24_2024-12-29_13-01.csv</t>
  </si>
  <si>
    <t>AutoARIMA_wFC_forecasts_TH_5376_FH_24_2024-12-29_14-39.csv</t>
  </si>
  <si>
    <t>AutoARIMA_wFC_forecasts_TH_672_FH_24_2024-12-29_12-31.csv</t>
  </si>
  <si>
    <t>AutoARIMA_wFC_forecasts_TH_8064_FH_24_2024-12-29_17-06.csv</t>
  </si>
  <si>
    <t>BiLSTMwFC_forecasts_TH_1344_FH_24_2024-12-30_20-18.csv</t>
  </si>
  <si>
    <t>BiLSTMwFC_forecasts_TH_2688_FH_24_2024-12-30_20-21.csv</t>
  </si>
  <si>
    <t>BiLSTMwFC_forecasts_TH_336_FH_24_2024-12-30_20-16.csv</t>
  </si>
  <si>
    <t>BiLSTMwFC_forecasts_TH_5376_FH_24_2024-12-30_20-28.csv</t>
  </si>
  <si>
    <t>BiLSTMwFC_forecasts_TH_672_FH_24_2024-12-30_20-17.csv</t>
  </si>
  <si>
    <t>BiLSTMwFC_forecasts_TH_8064_FH_24_2024-12-30_20-51.csv</t>
  </si>
  <si>
    <t>BiLSTM_forecasts_TH_1344_FH_24_2024-12-29_21-45.csv</t>
  </si>
  <si>
    <t>BiLSTM</t>
  </si>
  <si>
    <t>BiLSTM_forecasts_TH_2688_FH_24_2024-12-29_21-47.csv</t>
  </si>
  <si>
    <t>BiLSTM_forecasts_TH_336_FH_24_2024-12-29_21-43.csv</t>
  </si>
  <si>
    <t>BiLSTM_forecasts_TH_5376_FH_24_2024-12-29_21-53.csv</t>
  </si>
  <si>
    <t>BiLSTM_forecasts_TH_672_FH_24_2024-12-29_21-44.csv</t>
  </si>
  <si>
    <t>BiLSTM_forecasts_TH_8064_FH_24_2024-12-29_22-18.csv</t>
  </si>
  <si>
    <t>HCNN_forecasts_TH_1344_FH_24_2024-12-30_04-47.csv</t>
  </si>
  <si>
    <t>HCNN</t>
  </si>
  <si>
    <t>HCNN_forecasts_TH_2688_FH_24_2024-12-29_04-55.csv</t>
  </si>
  <si>
    <t>HCNN_forecasts_TH_336_FH_24_2025-01-02_15-25.csv</t>
  </si>
  <si>
    <t>HCNN_forecasts_TH_5376_FH_24_2025-01-02_16-35.csv</t>
  </si>
  <si>
    <t>HCNN_forecasts_TH_672_FH_24_2024-12-30_02-49.csv</t>
  </si>
  <si>
    <t>HCNN_forecasts_TH_8064_FH_24_2025-01-03_01-14.csv</t>
  </si>
  <si>
    <t>LSTM_forecasts_TH_1344_FH_24_2024-12-29_21-09.csv</t>
  </si>
  <si>
    <t>LSTM</t>
  </si>
  <si>
    <t>LSTM_forecasts_TH_2688_FH_24_2024-12-29_21-11.csv</t>
  </si>
  <si>
    <t>LSTM_forecasts_TH_336_FH_24_2024-12-29_21-07.csv</t>
  </si>
  <si>
    <t>LSTM_forecasts_TH_5376_FH_24_2024-12-29_21-15.csv</t>
  </si>
  <si>
    <t>LSTM_forecasts_TH_672_FH_24_2024-12-29_21-08.csv</t>
  </si>
  <si>
    <t>LSTM_forecasts_TH_8064_FH_24_2024-12-29_21-25.csv</t>
  </si>
  <si>
    <t>LSTM_wFC_forecasts_TH_1344_FH_24_2024-12-29_23-12.csv</t>
  </si>
  <si>
    <t>LSTM_wFC_forecasts_TH_2688_FH_24_2024-12-29_23-14.csv</t>
  </si>
  <si>
    <t>LSTM_wFC_forecasts_TH_336_FH_24_2024-12-29_23-10.csv</t>
  </si>
  <si>
    <t>LSTM_wFC_forecasts_TH_5376_FH_24_2024-12-29_23-19.csv</t>
  </si>
  <si>
    <t>LSTM_wFC_forecasts_TH_672_FH_24_2024-12-29_23-11.csv</t>
  </si>
  <si>
    <t>LSTM_wFC_forecasts_TH_8064_FH_24_2024-12-29_23-31.csv</t>
  </si>
  <si>
    <t>Training Duration</t>
  </si>
  <si>
    <t>Training minutes</t>
  </si>
  <si>
    <t>LSTM_wFC</t>
  </si>
  <si>
    <t>Model_name</t>
  </si>
  <si>
    <t>Average_time</t>
  </si>
  <si>
    <t>AutoARIMA_wFC</t>
  </si>
  <si>
    <t>BiLSTM_wFC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</si>
</sst>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h:m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Average_time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Summary!$A$2:$A$8</c:f>
              <c:strCache>
                <c:ptCount val="7"/>
                <c:pt idx="0">
                  <c:v>AutoARIMA</c:v>
                </c:pt>
                <c:pt idx="1">
                  <c:v>AutoARIMA_wFC</c:v>
                </c:pt>
                <c:pt idx="2">
                  <c:v>BiLSTM_wFC</c:v>
                </c:pt>
                <c:pt idx="3">
                  <c:v>BiLSTM</c:v>
                </c:pt>
                <c:pt idx="4">
                  <c:v>HCNN</c:v>
                </c:pt>
                <c:pt idx="5">
                  <c:v>LSTM</c:v>
                </c:pt>
                <c:pt idx="6">
                  <c:v>LSTM_wFC</c:v>
                </c:pt>
              </c:strCache>
            </c:strRef>
          </c:cat>
          <c:val>
            <c:numRef>
              <c:f>Summary!$B$2:$B$8</c:f>
              <c:numCache>
                <c:formatCode>0</c:formatCode>
                <c:ptCount val="7"/>
                <c:pt idx="0">
                  <c:v>35</c:v>
                </c:pt>
                <c:pt idx="1">
                  <c:v>65</c:v>
                </c:pt>
                <c:pt idx="2">
                  <c:v>12.833333333333334</c:v>
                </c:pt>
                <c:pt idx="3">
                  <c:v>13.333333333333334</c:v>
                </c:pt>
                <c:pt idx="4">
                  <c:v>314.33333333333331</c:v>
                </c:pt>
                <c:pt idx="5">
                  <c:v>5.833333333333333</c:v>
                </c:pt>
                <c:pt idx="6">
                  <c:v>6.666666666666667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59-426A-AB44-A6539C47C0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0528799"/>
        <c:axId val="650527839"/>
      </c:barChart>
      <c:catAx>
        <c:axId val="650528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527839"/>
        <c:crosses val="autoZero"/>
        <c:auto val="1"/>
        <c:lblAlgn val="ctr"/>
        <c:lblOffset val="100"/>
        <c:noMultiLvlLbl val="0"/>
      </c:catAx>
      <c:valAx>
        <c:axId val="65052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528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</xdr:colOff>
      <xdr:row>1</xdr:row>
      <xdr:rowOff>7620</xdr:rowOff>
    </xdr:from>
    <xdr:to>
      <xdr:col>12</xdr:col>
      <xdr:colOff>480060</xdr:colOff>
      <xdr:row>17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942024-FACB-69A1-A4D0-018D21E6DE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workbookViewId="0">
      <selection activeCell="H30" sqref="H30"/>
    </sheetView>
  </sheetViews>
  <sheetFormatPr defaultRowHeight="14.4" x14ac:dyDescent="0.3"/>
  <cols>
    <col min="1" max="1" width="58.109375" bestFit="1" customWidth="1"/>
    <col min="2" max="2" width="15" bestFit="1" customWidth="1"/>
    <col min="3" max="4" width="18.109375" bestFit="1" customWidth="1"/>
    <col min="5" max="5" width="15.6640625" bestFit="1" customWidth="1"/>
    <col min="6" max="6" width="15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  <c r="F1" s="1" t="s">
        <v>51</v>
      </c>
    </row>
    <row r="2" spans="1:6" x14ac:dyDescent="0.3">
      <c r="A2" t="s">
        <v>4</v>
      </c>
      <c r="B2" t="s">
        <v>5</v>
      </c>
      <c r="C2" s="2">
        <v>45654.755555555559</v>
      </c>
      <c r="D2" s="2">
        <v>45654.757745807408</v>
      </c>
      <c r="E2" s="3">
        <f>+D2-C2</f>
        <v>2.1902518492424861E-3</v>
      </c>
      <c r="F2" s="4">
        <f>HOUR(E2)*60 + MINUTE(E2)</f>
        <v>3</v>
      </c>
    </row>
    <row r="3" spans="1:6" x14ac:dyDescent="0.3">
      <c r="A3" t="s">
        <v>6</v>
      </c>
      <c r="B3" t="s">
        <v>5</v>
      </c>
      <c r="C3" s="2">
        <v>45654.759027777778</v>
      </c>
      <c r="D3" s="2">
        <v>45654.784776679902</v>
      </c>
      <c r="E3" s="3">
        <f t="shared" ref="E3:E63" si="0">+D3-C3</f>
        <v>2.574890212417813E-2</v>
      </c>
      <c r="F3" s="4">
        <f t="shared" ref="F3:F63" si="1">HOUR(E3)*60 + MINUTE(E3)</f>
        <v>37</v>
      </c>
    </row>
    <row r="4" spans="1:6" x14ac:dyDescent="0.3">
      <c r="A4" t="s">
        <v>7</v>
      </c>
      <c r="B4" t="s">
        <v>5</v>
      </c>
      <c r="C4" s="2">
        <v>45654.652083333327</v>
      </c>
      <c r="D4" s="2">
        <v>45654.656044635332</v>
      </c>
      <c r="E4" s="3">
        <f t="shared" si="0"/>
        <v>3.9613020053366199E-3</v>
      </c>
      <c r="F4" s="4">
        <f t="shared" si="1"/>
        <v>5</v>
      </c>
    </row>
    <row r="5" spans="1:6" x14ac:dyDescent="0.3">
      <c r="A5" t="s">
        <v>8</v>
      </c>
      <c r="B5" t="s">
        <v>5</v>
      </c>
      <c r="C5" s="2">
        <v>45654.784722222219</v>
      </c>
      <c r="D5" s="2">
        <v>45654.828267967117</v>
      </c>
      <c r="E5" s="3">
        <f t="shared" si="0"/>
        <v>4.3545744898437988E-2</v>
      </c>
      <c r="F5" s="4">
        <f t="shared" si="1"/>
        <v>62</v>
      </c>
    </row>
    <row r="6" spans="1:6" x14ac:dyDescent="0.3">
      <c r="A6" t="s">
        <v>9</v>
      </c>
      <c r="B6" t="s">
        <v>5</v>
      </c>
      <c r="C6" s="2">
        <v>45654.657638888893</v>
      </c>
      <c r="D6" s="2">
        <v>45654.665992408009</v>
      </c>
      <c r="E6" s="3">
        <f t="shared" si="0"/>
        <v>8.353519115189556E-3</v>
      </c>
      <c r="F6" s="4">
        <f t="shared" si="1"/>
        <v>12</v>
      </c>
    </row>
    <row r="7" spans="1:6" x14ac:dyDescent="0.3">
      <c r="A7" t="s">
        <v>10</v>
      </c>
      <c r="B7" t="s">
        <v>5</v>
      </c>
      <c r="C7" s="2">
        <v>45654.828472222223</v>
      </c>
      <c r="D7" s="2">
        <v>45654.892310372699</v>
      </c>
      <c r="E7" s="3">
        <f t="shared" si="0"/>
        <v>6.3838150475930888E-2</v>
      </c>
      <c r="F7" s="4">
        <f t="shared" si="1"/>
        <v>91</v>
      </c>
    </row>
    <row r="8" spans="1:6" x14ac:dyDescent="0.3">
      <c r="A8" t="s">
        <v>11</v>
      </c>
      <c r="B8" t="s">
        <v>55</v>
      </c>
      <c r="C8" s="2">
        <v>45655.548611111109</v>
      </c>
      <c r="D8" s="2">
        <v>45655.558861836478</v>
      </c>
      <c r="E8" s="3">
        <f t="shared" si="0"/>
        <v>1.0250725368678104E-2</v>
      </c>
      <c r="F8" s="4">
        <f t="shared" si="1"/>
        <v>14</v>
      </c>
    </row>
    <row r="9" spans="1:6" x14ac:dyDescent="0.3">
      <c r="A9" t="s">
        <v>12</v>
      </c>
      <c r="B9" t="s">
        <v>55</v>
      </c>
      <c r="C9" s="2">
        <v>45655.55972222222</v>
      </c>
      <c r="D9" s="2">
        <v>45655.602080969431</v>
      </c>
      <c r="E9" s="3">
        <f t="shared" si="0"/>
        <v>4.2358747210528236E-2</v>
      </c>
      <c r="F9" s="4">
        <f t="shared" si="1"/>
        <v>61</v>
      </c>
    </row>
    <row r="10" spans="1:6" x14ac:dyDescent="0.3">
      <c r="A10" t="s">
        <v>13</v>
      </c>
      <c r="B10" t="s">
        <v>55</v>
      </c>
      <c r="C10" s="2">
        <v>45655.542361111111</v>
      </c>
      <c r="D10" s="2">
        <v>45655.5448638655</v>
      </c>
      <c r="E10" s="3">
        <f t="shared" si="0"/>
        <v>2.5027543888427317E-3</v>
      </c>
      <c r="F10" s="4">
        <f t="shared" si="1"/>
        <v>3</v>
      </c>
    </row>
    <row r="11" spans="1:6" x14ac:dyDescent="0.3">
      <c r="A11" t="s">
        <v>14</v>
      </c>
      <c r="B11" t="s">
        <v>55</v>
      </c>
      <c r="C11" s="2">
        <v>45655.61041666667</v>
      </c>
      <c r="D11" s="2">
        <v>45655.700863062128</v>
      </c>
      <c r="E11" s="3">
        <f t="shared" si="0"/>
        <v>9.0446395457547624E-2</v>
      </c>
      <c r="F11" s="4">
        <f t="shared" si="1"/>
        <v>130</v>
      </c>
    </row>
    <row r="12" spans="1:6" x14ac:dyDescent="0.3">
      <c r="A12" t="s">
        <v>15</v>
      </c>
      <c r="B12" t="s">
        <v>55</v>
      </c>
      <c r="C12" s="2">
        <v>45655.521527777782</v>
      </c>
      <c r="D12" s="2">
        <v>45655.529055696257</v>
      </c>
      <c r="E12" s="3">
        <f t="shared" si="0"/>
        <v>7.5279184748069383E-3</v>
      </c>
      <c r="F12" s="4">
        <f t="shared" si="1"/>
        <v>10</v>
      </c>
    </row>
    <row r="13" spans="1:6" x14ac:dyDescent="0.3">
      <c r="A13" t="s">
        <v>16</v>
      </c>
      <c r="B13" t="s">
        <v>55</v>
      </c>
      <c r="C13" s="2">
        <v>45655.712500000001</v>
      </c>
      <c r="D13" s="2">
        <v>45655.832541902913</v>
      </c>
      <c r="E13" s="3">
        <f t="shared" si="0"/>
        <v>0.12004190291190753</v>
      </c>
      <c r="F13" s="4">
        <f t="shared" si="1"/>
        <v>172</v>
      </c>
    </row>
    <row r="14" spans="1:6" x14ac:dyDescent="0.3">
      <c r="A14" t="s">
        <v>17</v>
      </c>
      <c r="B14" t="s">
        <v>56</v>
      </c>
      <c r="C14" s="2">
        <v>45656.845833333333</v>
      </c>
      <c r="D14" s="2">
        <v>45656.848181295187</v>
      </c>
      <c r="E14" s="3">
        <f t="shared" si="0"/>
        <v>2.3479618539568037E-3</v>
      </c>
      <c r="F14" s="4">
        <f t="shared" si="1"/>
        <v>3</v>
      </c>
    </row>
    <row r="15" spans="1:6" x14ac:dyDescent="0.3">
      <c r="A15" t="s">
        <v>18</v>
      </c>
      <c r="B15" t="s">
        <v>56</v>
      </c>
      <c r="C15" s="2">
        <v>45656.847916666673</v>
      </c>
      <c r="D15" s="2">
        <v>45656.853108849413</v>
      </c>
      <c r="E15" s="3">
        <f t="shared" si="0"/>
        <v>5.1921827398473397E-3</v>
      </c>
      <c r="F15" s="4">
        <f t="shared" si="1"/>
        <v>7</v>
      </c>
    </row>
    <row r="16" spans="1:6" x14ac:dyDescent="0.3">
      <c r="A16" t="s">
        <v>19</v>
      </c>
      <c r="B16" t="s">
        <v>56</v>
      </c>
      <c r="C16" s="2">
        <v>45656.844444444447</v>
      </c>
      <c r="D16" s="2">
        <v>45656.845530260369</v>
      </c>
      <c r="E16" s="3">
        <f t="shared" si="0"/>
        <v>1.0858159221243113E-3</v>
      </c>
      <c r="F16" s="4">
        <f t="shared" si="1"/>
        <v>1</v>
      </c>
    </row>
    <row r="17" spans="1:6" x14ac:dyDescent="0.3">
      <c r="A17" t="s">
        <v>20</v>
      </c>
      <c r="B17" t="s">
        <v>56</v>
      </c>
      <c r="C17" s="2">
        <v>45656.852777777778</v>
      </c>
      <c r="D17" s="2">
        <v>45656.868972284952</v>
      </c>
      <c r="E17" s="3">
        <f t="shared" si="0"/>
        <v>1.6194507174077444E-2</v>
      </c>
      <c r="F17" s="4">
        <f t="shared" si="1"/>
        <v>23</v>
      </c>
    </row>
    <row r="18" spans="1:6" x14ac:dyDescent="0.3">
      <c r="A18" t="s">
        <v>21</v>
      </c>
      <c r="B18" t="s">
        <v>56</v>
      </c>
      <c r="C18" s="2">
        <v>45656.845138888893</v>
      </c>
      <c r="D18" s="2">
        <v>45656.846413280313</v>
      </c>
      <c r="E18" s="3">
        <f t="shared" si="0"/>
        <v>1.2743914194288664E-3</v>
      </c>
      <c r="F18" s="4">
        <f t="shared" si="1"/>
        <v>1</v>
      </c>
    </row>
    <row r="19" spans="1:6" x14ac:dyDescent="0.3">
      <c r="A19" t="s">
        <v>22</v>
      </c>
      <c r="B19" t="s">
        <v>56</v>
      </c>
      <c r="C19" s="2">
        <v>45656.868750000001</v>
      </c>
      <c r="D19" s="2">
        <v>45656.898163379497</v>
      </c>
      <c r="E19" s="3">
        <f t="shared" si="0"/>
        <v>2.9413379495963454E-2</v>
      </c>
      <c r="F19" s="4">
        <f t="shared" si="1"/>
        <v>42</v>
      </c>
    </row>
    <row r="20" spans="1:6" x14ac:dyDescent="0.3">
      <c r="A20" t="s">
        <v>23</v>
      </c>
      <c r="B20" t="s">
        <v>24</v>
      </c>
      <c r="C20" s="2">
        <v>45655.90625</v>
      </c>
      <c r="D20" s="2">
        <v>45655.90827299287</v>
      </c>
      <c r="E20" s="3">
        <f t="shared" si="0"/>
        <v>2.0229928704793565E-3</v>
      </c>
      <c r="F20" s="4">
        <f t="shared" si="1"/>
        <v>2</v>
      </c>
    </row>
    <row r="21" spans="1:6" x14ac:dyDescent="0.3">
      <c r="A21" t="s">
        <v>25</v>
      </c>
      <c r="B21" t="s">
        <v>24</v>
      </c>
      <c r="C21" s="2">
        <v>45655.907638888893</v>
      </c>
      <c r="D21" s="2">
        <v>45655.912181869848</v>
      </c>
      <c r="E21" s="3">
        <f t="shared" si="0"/>
        <v>4.5429809542838484E-3</v>
      </c>
      <c r="F21" s="4">
        <f t="shared" si="1"/>
        <v>6</v>
      </c>
    </row>
    <row r="22" spans="1:6" x14ac:dyDescent="0.3">
      <c r="A22" t="s">
        <v>26</v>
      </c>
      <c r="B22" t="s">
        <v>24</v>
      </c>
      <c r="C22" s="2">
        <v>45655.904861111107</v>
      </c>
      <c r="D22" s="2">
        <v>45655.905685305683</v>
      </c>
      <c r="E22" s="3">
        <f t="shared" si="0"/>
        <v>8.2419457612559199E-4</v>
      </c>
      <c r="F22" s="4">
        <f t="shared" si="1"/>
        <v>1</v>
      </c>
    </row>
    <row r="23" spans="1:6" x14ac:dyDescent="0.3">
      <c r="A23" t="s">
        <v>27</v>
      </c>
      <c r="B23" t="s">
        <v>24</v>
      </c>
      <c r="C23" s="2">
        <v>45655.911805555559</v>
      </c>
      <c r="D23" s="2">
        <v>45655.929416959953</v>
      </c>
      <c r="E23" s="3">
        <f t="shared" si="0"/>
        <v>1.7611404393392149E-2</v>
      </c>
      <c r="F23" s="4">
        <f t="shared" si="1"/>
        <v>25</v>
      </c>
    </row>
    <row r="24" spans="1:6" x14ac:dyDescent="0.3">
      <c r="A24" t="s">
        <v>28</v>
      </c>
      <c r="B24" t="s">
        <v>24</v>
      </c>
      <c r="C24" s="2">
        <v>45655.905555555553</v>
      </c>
      <c r="D24" s="2">
        <v>45655.906587953839</v>
      </c>
      <c r="E24" s="3">
        <f t="shared" si="0"/>
        <v>1.032398286042735E-3</v>
      </c>
      <c r="F24" s="4">
        <f t="shared" si="1"/>
        <v>1</v>
      </c>
    </row>
    <row r="25" spans="1:6" x14ac:dyDescent="0.3">
      <c r="A25" t="s">
        <v>29</v>
      </c>
      <c r="B25" t="s">
        <v>24</v>
      </c>
      <c r="C25" s="2">
        <v>45655.929166666669</v>
      </c>
      <c r="D25" s="2">
        <v>45655.960555759113</v>
      </c>
      <c r="E25" s="3">
        <f t="shared" si="0"/>
        <v>3.1389092444442213E-2</v>
      </c>
      <c r="F25" s="4">
        <f t="shared" si="1"/>
        <v>45</v>
      </c>
    </row>
    <row r="26" spans="1:6" x14ac:dyDescent="0.3">
      <c r="A26" t="s">
        <v>30</v>
      </c>
      <c r="B26" t="s">
        <v>31</v>
      </c>
      <c r="C26" s="2">
        <v>45656.199305555558</v>
      </c>
      <c r="D26" s="2">
        <v>45656.36180326109</v>
      </c>
      <c r="E26" s="3">
        <f t="shared" si="0"/>
        <v>0.16249770553258713</v>
      </c>
      <c r="F26" s="4">
        <f t="shared" si="1"/>
        <v>234</v>
      </c>
    </row>
    <row r="27" spans="1:6" x14ac:dyDescent="0.3">
      <c r="A27" t="s">
        <v>32</v>
      </c>
      <c r="B27" t="s">
        <v>31</v>
      </c>
      <c r="C27" s="2">
        <v>45655.204861111109</v>
      </c>
      <c r="D27" s="2">
        <v>45655.499112372097</v>
      </c>
      <c r="E27" s="3">
        <f t="shared" si="0"/>
        <v>0.29425126098794863</v>
      </c>
      <c r="F27" s="4">
        <f t="shared" si="1"/>
        <v>423</v>
      </c>
    </row>
    <row r="28" spans="1:6" x14ac:dyDescent="0.3">
      <c r="A28" t="s">
        <v>33</v>
      </c>
      <c r="B28" t="s">
        <v>31</v>
      </c>
      <c r="C28" s="2">
        <v>45659.642361111109</v>
      </c>
      <c r="D28" s="2">
        <v>45659.679625048513</v>
      </c>
      <c r="E28" s="3">
        <f t="shared" si="0"/>
        <v>3.7263937403622549E-2</v>
      </c>
      <c r="F28" s="4">
        <f t="shared" si="1"/>
        <v>53</v>
      </c>
    </row>
    <row r="29" spans="1:6" x14ac:dyDescent="0.3">
      <c r="A29" t="s">
        <v>34</v>
      </c>
      <c r="B29" t="s">
        <v>31</v>
      </c>
      <c r="C29" s="2">
        <v>45659.690972222219</v>
      </c>
      <c r="D29" s="2">
        <v>45659.991902789523</v>
      </c>
      <c r="E29" s="3">
        <f t="shared" si="0"/>
        <v>0.30093056730402168</v>
      </c>
      <c r="F29" s="4">
        <f t="shared" si="1"/>
        <v>433</v>
      </c>
    </row>
    <row r="30" spans="1:6" x14ac:dyDescent="0.3">
      <c r="A30" t="s">
        <v>35</v>
      </c>
      <c r="B30" t="s">
        <v>31</v>
      </c>
      <c r="C30" s="2">
        <v>45656.117361111108</v>
      </c>
      <c r="D30" s="2">
        <v>45656.199904593748</v>
      </c>
      <c r="E30" s="3">
        <f t="shared" si="0"/>
        <v>8.254348264017608E-2</v>
      </c>
      <c r="F30" s="4">
        <f t="shared" si="1"/>
        <v>118</v>
      </c>
    </row>
    <row r="31" spans="1:6" x14ac:dyDescent="0.3">
      <c r="A31" t="s">
        <v>36</v>
      </c>
      <c r="B31" t="s">
        <v>31</v>
      </c>
      <c r="C31" s="2">
        <v>45660.051388888889</v>
      </c>
      <c r="D31" s="2">
        <v>45660.485569119919</v>
      </c>
      <c r="E31" s="3">
        <f t="shared" si="0"/>
        <v>0.43418023103004089</v>
      </c>
      <c r="F31" s="4">
        <f t="shared" si="1"/>
        <v>625</v>
      </c>
    </row>
    <row r="32" spans="1:6" x14ac:dyDescent="0.3">
      <c r="A32" t="s">
        <v>37</v>
      </c>
      <c r="B32" t="s">
        <v>38</v>
      </c>
      <c r="C32" s="2">
        <v>45655.881249999999</v>
      </c>
      <c r="D32" s="2">
        <v>45655.882918554948</v>
      </c>
      <c r="E32" s="3">
        <f t="shared" si="0"/>
        <v>1.6685549489920959E-3</v>
      </c>
      <c r="F32" s="4">
        <f t="shared" si="1"/>
        <v>2</v>
      </c>
    </row>
    <row r="33" spans="1:6" x14ac:dyDescent="0.3">
      <c r="A33" t="s">
        <v>39</v>
      </c>
      <c r="B33" t="s">
        <v>38</v>
      </c>
      <c r="C33" s="2">
        <v>45655.882638888892</v>
      </c>
      <c r="D33" s="2">
        <v>45655.885734377407</v>
      </c>
      <c r="E33" s="3">
        <f t="shared" si="0"/>
        <v>3.0954885151004419E-3</v>
      </c>
      <c r="F33" s="4">
        <f t="shared" si="1"/>
        <v>4</v>
      </c>
    </row>
    <row r="34" spans="1:6" x14ac:dyDescent="0.3">
      <c r="A34" t="s">
        <v>40</v>
      </c>
      <c r="B34" t="s">
        <v>38</v>
      </c>
      <c r="C34" s="2">
        <v>45655.879861111112</v>
      </c>
      <c r="D34" s="2">
        <v>45655.880750455559</v>
      </c>
      <c r="E34" s="3">
        <f t="shared" si="0"/>
        <v>8.8934444647748023E-4</v>
      </c>
      <c r="F34" s="4">
        <f t="shared" si="1"/>
        <v>1</v>
      </c>
    </row>
    <row r="35" spans="1:6" x14ac:dyDescent="0.3">
      <c r="A35" t="s">
        <v>41</v>
      </c>
      <c r="B35" t="s">
        <v>38</v>
      </c>
      <c r="C35" s="2">
        <v>45655.885416666657</v>
      </c>
      <c r="D35" s="2">
        <v>45655.89265070558</v>
      </c>
      <c r="E35" s="3">
        <f t="shared" si="0"/>
        <v>7.2340389233431779E-3</v>
      </c>
      <c r="F35" s="4">
        <f t="shared" si="1"/>
        <v>10</v>
      </c>
    </row>
    <row r="36" spans="1:6" x14ac:dyDescent="0.3">
      <c r="A36" t="s">
        <v>42</v>
      </c>
      <c r="B36" t="s">
        <v>38</v>
      </c>
      <c r="C36" s="2">
        <v>45655.880555555559</v>
      </c>
      <c r="D36" s="2">
        <v>45655.881462501537</v>
      </c>
      <c r="E36" s="3">
        <f t="shared" si="0"/>
        <v>9.0694597747642547E-4</v>
      </c>
      <c r="F36" s="4">
        <f t="shared" si="1"/>
        <v>1</v>
      </c>
    </row>
    <row r="37" spans="1:6" x14ac:dyDescent="0.3">
      <c r="A37" t="s">
        <v>43</v>
      </c>
      <c r="B37" t="s">
        <v>38</v>
      </c>
      <c r="C37" s="2">
        <v>45655.892361111109</v>
      </c>
      <c r="D37" s="2">
        <v>45655.904327111937</v>
      </c>
      <c r="E37" s="3">
        <f t="shared" si="0"/>
        <v>1.1966000827669632E-2</v>
      </c>
      <c r="F37" s="4">
        <f t="shared" si="1"/>
        <v>17</v>
      </c>
    </row>
    <row r="38" spans="1:6" x14ac:dyDescent="0.3">
      <c r="A38" t="s">
        <v>44</v>
      </c>
      <c r="B38" t="s">
        <v>52</v>
      </c>
      <c r="C38" s="2">
        <v>45655.966666666667</v>
      </c>
      <c r="D38" s="2">
        <v>45655.968532364073</v>
      </c>
      <c r="E38" s="3">
        <f t="shared" si="0"/>
        <v>1.8656974061741494E-3</v>
      </c>
      <c r="F38" s="4">
        <f t="shared" si="1"/>
        <v>2</v>
      </c>
    </row>
    <row r="39" spans="1:6" x14ac:dyDescent="0.3">
      <c r="A39" t="s">
        <v>45</v>
      </c>
      <c r="B39" t="s">
        <v>52</v>
      </c>
      <c r="C39" s="2">
        <v>45655.968055555553</v>
      </c>
      <c r="D39" s="2">
        <v>45655.971661765361</v>
      </c>
      <c r="E39" s="3">
        <f t="shared" si="0"/>
        <v>3.6062098079128191E-3</v>
      </c>
      <c r="F39" s="4">
        <f t="shared" si="1"/>
        <v>5</v>
      </c>
    </row>
    <row r="40" spans="1:6" x14ac:dyDescent="0.3">
      <c r="A40" t="s">
        <v>46</v>
      </c>
      <c r="B40" t="s">
        <v>52</v>
      </c>
      <c r="C40" s="2">
        <v>45655.965277777781</v>
      </c>
      <c r="D40" s="2">
        <v>45655.966022334287</v>
      </c>
      <c r="E40" s="3">
        <f t="shared" si="0"/>
        <v>7.4455650610616431E-4</v>
      </c>
      <c r="F40" s="4">
        <f t="shared" si="1"/>
        <v>1</v>
      </c>
    </row>
    <row r="41" spans="1:6" x14ac:dyDescent="0.3">
      <c r="A41" t="s">
        <v>47</v>
      </c>
      <c r="B41" t="s">
        <v>52</v>
      </c>
      <c r="C41" s="2">
        <v>45655.97152777778</v>
      </c>
      <c r="D41" s="2">
        <v>45655.980062263669</v>
      </c>
      <c r="E41" s="3">
        <f t="shared" si="0"/>
        <v>8.534485888958443E-3</v>
      </c>
      <c r="F41" s="4">
        <f t="shared" si="1"/>
        <v>12</v>
      </c>
    </row>
    <row r="42" spans="1:6" x14ac:dyDescent="0.3">
      <c r="A42" t="s">
        <v>48</v>
      </c>
      <c r="B42" t="s">
        <v>52</v>
      </c>
      <c r="C42" s="2">
        <v>45655.96597222222</v>
      </c>
      <c r="D42" s="2">
        <v>45655.966817472799</v>
      </c>
      <c r="E42" s="3">
        <f t="shared" si="0"/>
        <v>8.4525057900464162E-4</v>
      </c>
      <c r="F42" s="4">
        <f t="shared" si="1"/>
        <v>1</v>
      </c>
    </row>
    <row r="43" spans="1:6" x14ac:dyDescent="0.3">
      <c r="A43" t="s">
        <v>49</v>
      </c>
      <c r="B43" t="s">
        <v>52</v>
      </c>
      <c r="C43" s="2">
        <v>45655.979861111111</v>
      </c>
      <c r="D43" s="2">
        <v>45655.993150016373</v>
      </c>
      <c r="E43" s="3">
        <f t="shared" si="0"/>
        <v>1.328890526201576E-2</v>
      </c>
      <c r="F43" s="4">
        <f t="shared" si="1"/>
        <v>19</v>
      </c>
    </row>
    <row r="44" spans="1:6" x14ac:dyDescent="0.3">
      <c r="E44" s="3"/>
      <c r="F44" s="4"/>
    </row>
    <row r="45" spans="1:6" x14ac:dyDescent="0.3">
      <c r="E45" s="3"/>
      <c r="F45" s="4"/>
    </row>
    <row r="46" spans="1:6" x14ac:dyDescent="0.3">
      <c r="E46" s="3"/>
      <c r="F46" s="4"/>
    </row>
    <row r="47" spans="1:6" x14ac:dyDescent="0.3">
      <c r="E47" s="3"/>
      <c r="F47" s="4"/>
    </row>
    <row r="48" spans="1:6" x14ac:dyDescent="0.3">
      <c r="E48" s="3"/>
      <c r="F48" s="4"/>
    </row>
    <row r="49" spans="5:6" x14ac:dyDescent="0.3">
      <c r="E49" s="3"/>
      <c r="F49" s="4"/>
    </row>
    <row r="50" spans="5:6" x14ac:dyDescent="0.3">
      <c r="E50" s="3"/>
      <c r="F50" s="4"/>
    </row>
    <row r="51" spans="5:6" x14ac:dyDescent="0.3">
      <c r="E51" s="3"/>
      <c r="F51" s="4"/>
    </row>
    <row r="52" spans="5:6" x14ac:dyDescent="0.3">
      <c r="E52" s="3"/>
      <c r="F52" s="4"/>
    </row>
    <row r="53" spans="5:6" x14ac:dyDescent="0.3">
      <c r="E53" s="3"/>
      <c r="F53" s="4"/>
    </row>
    <row r="54" spans="5:6" x14ac:dyDescent="0.3">
      <c r="E54" s="3"/>
      <c r="F54" s="4"/>
    </row>
    <row r="55" spans="5:6" x14ac:dyDescent="0.3">
      <c r="E55" s="3"/>
      <c r="F55" s="4"/>
    </row>
    <row r="56" spans="5:6" x14ac:dyDescent="0.3">
      <c r="E56" s="3"/>
      <c r="F56" s="4"/>
    </row>
    <row r="57" spans="5:6" x14ac:dyDescent="0.3">
      <c r="E57" s="3"/>
      <c r="F57" s="4"/>
    </row>
    <row r="58" spans="5:6" x14ac:dyDescent="0.3">
      <c r="E58" s="3"/>
      <c r="F58" s="4"/>
    </row>
    <row r="59" spans="5:6" x14ac:dyDescent="0.3">
      <c r="E59" s="3"/>
      <c r="F59" s="4"/>
    </row>
    <row r="60" spans="5:6" x14ac:dyDescent="0.3">
      <c r="E60" s="3"/>
      <c r="F60" s="4"/>
    </row>
    <row r="61" spans="5:6" x14ac:dyDescent="0.3">
      <c r="E61" s="3"/>
      <c r="F61" s="4"/>
    </row>
    <row r="62" spans="5:6" x14ac:dyDescent="0.3">
      <c r="E62" s="3"/>
      <c r="F62" s="4"/>
    </row>
    <row r="63" spans="5:6" x14ac:dyDescent="0.3">
      <c r="E63" s="3"/>
      <c r="F63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C948-94C3-4494-82E3-1C53D27AD657}">
  <dimension ref="A1:B8"/>
  <sheetViews>
    <sheetView tabSelected="1" workbookViewId="0">
      <selection activeCell="N15" sqref="N15"/>
    </sheetView>
  </sheetViews>
  <sheetFormatPr defaultRowHeight="14.4" x14ac:dyDescent="0.3"/>
  <cols>
    <col min="1" max="1" width="15" bestFit="1" customWidth="1"/>
    <col min="2" max="2" width="14.6640625" bestFit="1" customWidth="1"/>
  </cols>
  <sheetData>
    <row r="1" spans="1:2" x14ac:dyDescent="0.3">
      <c r="A1" s="1" t="s">
        <v>53</v>
      </c>
      <c r="B1" s="1" t="s">
        <v>54</v>
      </c>
    </row>
    <row r="2" spans="1:2" x14ac:dyDescent="0.3">
      <c r="A2" t="str" cm="1">
        <f t="array" ref="A2:A8">_xlfn.UNIQUE(Data!B2:B43,FALSE,FALSE)</f>
        <v>AutoARIMA</v>
      </c>
      <c r="B2" s="4">
        <f ca="1">AVERAGEIF(Data!B2:F43,Summary!A2,Data!F2:F43)</f>
        <v>35</v>
      </c>
    </row>
    <row r="3" spans="1:2" x14ac:dyDescent="0.3">
      <c r="A3" t="str">
        <v>AutoARIMA_wFC</v>
      </c>
      <c r="B3" s="4">
        <f ca="1">AVERAGEIF(Data!B3:F44,Summary!A3,Data!F3:F44)</f>
        <v>65</v>
      </c>
    </row>
    <row r="4" spans="1:2" x14ac:dyDescent="0.3">
      <c r="A4" t="str">
        <v>BiLSTM_wFC</v>
      </c>
      <c r="B4" s="4">
        <f ca="1">AVERAGEIF(Data!B4:F45,Summary!A4,Data!F4:F45)</f>
        <v>12.833333333333334</v>
      </c>
    </row>
    <row r="5" spans="1:2" x14ac:dyDescent="0.3">
      <c r="A5" t="str">
        <v>BiLSTM</v>
      </c>
      <c r="B5" s="4">
        <f ca="1">AVERAGEIF(Data!B5:F46,Summary!A5,Data!F5:F46)</f>
        <v>13.333333333333334</v>
      </c>
    </row>
    <row r="6" spans="1:2" x14ac:dyDescent="0.3">
      <c r="A6" t="str">
        <v>HCNN</v>
      </c>
      <c r="B6" s="4">
        <f ca="1">AVERAGEIF(Data!B6:F47,Summary!A6,Data!F6:F47)</f>
        <v>314.33333333333331</v>
      </c>
    </row>
    <row r="7" spans="1:2" x14ac:dyDescent="0.3">
      <c r="A7" t="str">
        <v>LSTM</v>
      </c>
      <c r="B7" s="4">
        <f ca="1">AVERAGEIF(Data!B7:F48,Summary!A7,Data!F7:F48)</f>
        <v>5.833333333333333</v>
      </c>
    </row>
    <row r="8" spans="1:2" x14ac:dyDescent="0.3">
      <c r="A8" t="str">
        <v>LSTM_wFC</v>
      </c>
      <c r="B8" s="4">
        <f ca="1">AVERAGEIF(Data!B8:F49,Summary!A8,Data!F8:F49)</f>
        <v>6.666666666666667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Aliullah .</cp:lastModifiedBy>
  <dcterms:created xsi:type="dcterms:W3CDTF">2025-01-03T14:59:48Z</dcterms:created>
  <dcterms:modified xsi:type="dcterms:W3CDTF">2025-01-03T15:21:54Z</dcterms:modified>
</cp:coreProperties>
</file>